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2.38.1.28\kodomo\★【R3補正】子供のための文化芸術鑑賞・体験再興事業\05.実施の手引き・様式\第二次募集用\02.報告書様式\"/>
    </mc:Choice>
  </mc:AlternateContent>
  <bookViews>
    <workbookView xWindow="0" yWindow="0" windowWidth="28800" windowHeight="12450" tabRatio="879"/>
  </bookViews>
  <sheets>
    <sheet name="【様式11-1】経費報告書兼支払依頼書" sheetId="19" r:id="rId1"/>
    <sheet name="【様式11_2】経費報告書兼支払依頼書" sheetId="1" r:id="rId2"/>
    <sheet name="【様式12】従事者一覧" sheetId="15" r:id="rId3"/>
    <sheet name="【様式13-１】旅費算定基礎表" sheetId="12" r:id="rId4"/>
    <sheet name="【様式13-2】日当支払明細" sheetId="41" r:id="rId5"/>
    <sheet name="【様式14】車両行程表兼支払確認表" sheetId="13" r:id="rId6"/>
    <sheet name="【様式15】" sheetId="18" r:id="rId7"/>
    <sheet name="プルダウン" sheetId="43" state="hidden" r:id="rId8"/>
    <sheet name="【様式11-1】経費報告書兼支払依頼書(記入例)" sheetId="26" r:id="rId9"/>
    <sheet name="【様式11-2】経費報告書兼支払依頼書(例「文部科学省規定」）" sheetId="27" r:id="rId10"/>
    <sheet name="【様式11-2】経費報告書兼支払依頼書(例「団体規定」)" sheetId="34" r:id="rId11"/>
    <sheet name="【様式12】従事者一覧(記入例)" sheetId="28" r:id="rId12"/>
    <sheet name="【様式12】従事者一覧(記入例「楽団や劇団等」)" sheetId="35" r:id="rId13"/>
    <sheet name="【様式13-１】旅費算定基礎表(記入例)" sheetId="29" r:id="rId14"/>
    <sheet name="【様式13-１】旅費算定基礎表(記入例「楽団や劇団等」)" sheetId="40" r:id="rId15"/>
    <sheet name="【様式13-2】日当支払明細 (記入例)" sheetId="42" r:id="rId16"/>
    <sheet name="【様式14】車両行程表兼支払確認表(記入例「楽団や劇団等)" sheetId="33" r:id="rId17"/>
    <sheet name="【様式15】(記入例)新規登録,本人口座" sheetId="36" r:id="rId18"/>
    <sheet name="【様式15】(記入例1)新規登録,本人以外の口座" sheetId="37" r:id="rId19"/>
    <sheet name="【様式15】(記入例2)登録済，変更あり，本人口座" sheetId="38" r:id="rId20"/>
    <sheet name="【様式15】(記入例3) 登録済，変更あり，本人以外の口座" sheetId="39" r:id="rId21"/>
  </sheets>
  <definedNames>
    <definedName name="_xlnm._FilterDatabase" localSheetId="1" hidden="1">【様式11_2】経費報告書兼支払依頼書!$E$59:$G$68</definedName>
    <definedName name="_xlnm._FilterDatabase" localSheetId="10" hidden="1">'【様式11-2】経費報告書兼支払依頼書(例「団体規定」)'!$E$59:$G$68</definedName>
    <definedName name="_xlnm._FilterDatabase" localSheetId="9" hidden="1">'【様式11-2】経費報告書兼支払依頼書(例「文部科学省規定」）'!$E$59:$G$68</definedName>
    <definedName name="_xlnm._FilterDatabase" localSheetId="3" hidden="1">'【様式13-１】旅費算定基礎表'!$A$5:$A$44</definedName>
    <definedName name="_xlnm._FilterDatabase" localSheetId="13" hidden="1">'【様式13-１】旅費算定基礎表(記入例)'!$B$6:$B$39</definedName>
    <definedName name="_xlnm._FilterDatabase" localSheetId="14" hidden="1">'【様式13-１】旅費算定基礎表(記入例「楽団や劇団等」)'!$B$6:$B$48</definedName>
    <definedName name="_xlnm.Print_Area" localSheetId="1">【様式11_2】経費報告書兼支払依頼書!$A$1:$P$90</definedName>
    <definedName name="_xlnm.Print_Area" localSheetId="0">'【様式11-1】経費報告書兼支払依頼書'!$A$1:$H$41</definedName>
    <definedName name="_xlnm.Print_Area" localSheetId="8">'【様式11-1】経費報告書兼支払依頼書(記入例)'!$A$1:$H$39</definedName>
    <definedName name="_xlnm.Print_Area" localSheetId="10">'【様式11-2】経費報告書兼支払依頼書(例「団体規定」)'!$A$1:$P$89</definedName>
    <definedName name="_xlnm.Print_Area" localSheetId="9">'【様式11-2】経費報告書兼支払依頼書(例「文部科学省規定」）'!$A$1:$P$90</definedName>
    <definedName name="_xlnm.Print_Area" localSheetId="2">【様式12】従事者一覧!$A$1:$L$38</definedName>
    <definedName name="_xlnm.Print_Area" localSheetId="11">'【様式12】従事者一覧(記入例)'!$A$1:$L$38</definedName>
    <definedName name="_xlnm.Print_Area" localSheetId="12">'【様式12】従事者一覧(記入例「楽団や劇団等」)'!$A$1:$L$38</definedName>
    <definedName name="_xlnm.Print_Area" localSheetId="3">'【様式13-１】旅費算定基礎表'!$A$1:$Z$45</definedName>
    <definedName name="_xlnm.Print_Area" localSheetId="13">'【様式13-１】旅費算定基礎表(記入例)'!$B$2:$AA$41</definedName>
    <definedName name="_xlnm.Print_Area" localSheetId="14">'【様式13-１】旅費算定基礎表(記入例「楽団や劇団等」)'!$B$2:$AA$57</definedName>
    <definedName name="_xlnm.Print_Area" localSheetId="4">'【様式13-2】日当支払明細'!$A$1:$L$36</definedName>
    <definedName name="_xlnm.Print_Area" localSheetId="15">'【様式13-2】日当支払明細 (記入例)'!$A$1:$N$37</definedName>
    <definedName name="_xlnm.Print_Area" localSheetId="5">【様式14】車両行程表兼支払確認表!$A$1:$R$27</definedName>
    <definedName name="_xlnm.Print_Area" localSheetId="16">'【様式14】車両行程表兼支払確認表(記入例「楽団や劇団等)'!$A$1:$R$27</definedName>
    <definedName name="_xlnm.Print_Area" localSheetId="6">【様式15】!$A$1:$AJ$72</definedName>
    <definedName name="_xlnm.Print_Area" localSheetId="17">'【様式15】(記入例)新規登録,本人口座'!$A$1:$AL$74</definedName>
    <definedName name="_xlnm.Print_Area" localSheetId="18">'【様式15】(記入例1)新規登録,本人以外の口座'!$A$1:$AL$76</definedName>
    <definedName name="_xlnm.Print_Area" localSheetId="19">'【様式15】(記入例2)登録済，変更あり，本人口座'!$A$1:$AL$76</definedName>
    <definedName name="_xlnm.Print_Area" localSheetId="20">'【様式15】(記入例3) 登録済，変更あり，本人以外の口座'!$A$1:$AL$76</definedName>
    <definedName name="月">プルダウン!$B$2:$B$13</definedName>
    <definedName name="日">プルダウン!$C$2:$C$32</definedName>
    <definedName name="年">プルダウン!$A$2:$A$3</definedName>
  </definedNames>
  <calcPr calcId="162913"/>
</workbook>
</file>

<file path=xl/calcChain.xml><?xml version="1.0" encoding="utf-8"?>
<calcChain xmlns="http://schemas.openxmlformats.org/spreadsheetml/2006/main">
  <c r="I1" i="41" l="1"/>
  <c r="I43" i="1" l="1"/>
  <c r="K1" i="42" l="1"/>
  <c r="D9" i="41" l="1"/>
  <c r="D8" i="41"/>
  <c r="D7" i="41"/>
  <c r="C3" i="15" l="1"/>
  <c r="J3" i="15"/>
  <c r="G38" i="15"/>
  <c r="H38" i="15"/>
  <c r="I38" i="15"/>
  <c r="J38" i="15"/>
  <c r="K38" i="15"/>
  <c r="L38" i="15"/>
  <c r="G32" i="42" l="1"/>
  <c r="G31" i="42"/>
  <c r="G30" i="42"/>
  <c r="G29" i="42"/>
  <c r="G28" i="42"/>
  <c r="G27" i="42"/>
  <c r="G26" i="42"/>
  <c r="G25" i="42"/>
  <c r="G24" i="42"/>
  <c r="G23" i="42"/>
  <c r="G22" i="42"/>
  <c r="G21" i="42"/>
  <c r="G20" i="42"/>
  <c r="G19" i="42"/>
  <c r="G18" i="42"/>
  <c r="G17" i="42"/>
  <c r="G32" i="41"/>
  <c r="G31" i="41"/>
  <c r="G30" i="41"/>
  <c r="G29" i="41"/>
  <c r="G28" i="41"/>
  <c r="G27" i="41"/>
  <c r="G26" i="41"/>
  <c r="G25" i="41"/>
  <c r="G24" i="41"/>
  <c r="G23" i="41"/>
  <c r="G22" i="41"/>
  <c r="G21" i="41"/>
  <c r="G20" i="41"/>
  <c r="G19" i="41"/>
  <c r="G18" i="41"/>
  <c r="G17" i="41"/>
  <c r="G33" i="41" l="1"/>
  <c r="G13" i="41" s="1"/>
  <c r="G33" i="42"/>
  <c r="G13" i="42" s="1"/>
  <c r="H89" i="27" l="1"/>
  <c r="H89" i="34"/>
  <c r="H69" i="34"/>
  <c r="C10" i="34" s="1"/>
  <c r="I45" i="34"/>
  <c r="I44" i="34"/>
  <c r="I43" i="34"/>
  <c r="I42" i="34"/>
  <c r="I41" i="34"/>
  <c r="I40" i="34"/>
  <c r="I39" i="34"/>
  <c r="I38" i="34"/>
  <c r="I37" i="34"/>
  <c r="I36" i="34"/>
  <c r="O28" i="34"/>
  <c r="N28" i="34"/>
  <c r="H28" i="34"/>
  <c r="I28" i="34" s="1"/>
  <c r="O27" i="34"/>
  <c r="N27" i="34"/>
  <c r="H27" i="34"/>
  <c r="I27" i="34" s="1"/>
  <c r="O26" i="34"/>
  <c r="N26" i="34"/>
  <c r="H26" i="34"/>
  <c r="I26" i="34" s="1"/>
  <c r="O25" i="34"/>
  <c r="N25" i="34"/>
  <c r="H25" i="34"/>
  <c r="I25" i="34" s="1"/>
  <c r="O24" i="34"/>
  <c r="N24" i="34"/>
  <c r="H24" i="34"/>
  <c r="I24" i="34" s="1"/>
  <c r="O23" i="34"/>
  <c r="N23" i="34"/>
  <c r="H23" i="34"/>
  <c r="I23" i="34" s="1"/>
  <c r="O22" i="34"/>
  <c r="N22" i="34"/>
  <c r="H22" i="34"/>
  <c r="I22" i="34" s="1"/>
  <c r="O21" i="34"/>
  <c r="N21" i="34"/>
  <c r="H21" i="34"/>
  <c r="I21" i="34" s="1"/>
  <c r="O20" i="34"/>
  <c r="N20" i="34"/>
  <c r="H20" i="34"/>
  <c r="I20" i="34" s="1"/>
  <c r="O19" i="34"/>
  <c r="N19" i="34"/>
  <c r="H19" i="34"/>
  <c r="I19" i="34" s="1"/>
  <c r="C11" i="34"/>
  <c r="I46" i="34" l="1"/>
  <c r="C9" i="34" s="1"/>
  <c r="N29" i="34"/>
  <c r="I29" i="34"/>
  <c r="C8" i="34" s="1"/>
  <c r="C12" i="34" l="1"/>
  <c r="G11" i="34" s="1"/>
  <c r="C11" i="27" l="1"/>
  <c r="H69" i="27"/>
  <c r="C10" i="27" s="1"/>
  <c r="I45" i="27"/>
  <c r="I44" i="27"/>
  <c r="I43" i="27"/>
  <c r="I42" i="27"/>
  <c r="I41" i="27"/>
  <c r="I40" i="27"/>
  <c r="I39" i="27"/>
  <c r="I38" i="27"/>
  <c r="I37" i="27"/>
  <c r="I36" i="27"/>
  <c r="O28" i="27"/>
  <c r="N28" i="27"/>
  <c r="H28" i="27"/>
  <c r="I28" i="27" s="1"/>
  <c r="O27" i="27"/>
  <c r="N27" i="27"/>
  <c r="H27" i="27"/>
  <c r="I27" i="27" s="1"/>
  <c r="O26" i="27"/>
  <c r="N26" i="27"/>
  <c r="H26" i="27"/>
  <c r="I26" i="27" s="1"/>
  <c r="O25" i="27"/>
  <c r="N25" i="27"/>
  <c r="H25" i="27"/>
  <c r="I25" i="27" s="1"/>
  <c r="O24" i="27"/>
  <c r="N24" i="27"/>
  <c r="H24" i="27"/>
  <c r="I24" i="27" s="1"/>
  <c r="O23" i="27"/>
  <c r="N23" i="27"/>
  <c r="H23" i="27"/>
  <c r="I23" i="27" s="1"/>
  <c r="O22" i="27"/>
  <c r="N22" i="27"/>
  <c r="H22" i="27"/>
  <c r="I22" i="27" s="1"/>
  <c r="O21" i="27"/>
  <c r="N21" i="27"/>
  <c r="H21" i="27"/>
  <c r="I21" i="27" s="1"/>
  <c r="O20" i="27"/>
  <c r="N20" i="27"/>
  <c r="H20" i="27"/>
  <c r="I20" i="27" s="1"/>
  <c r="O19" i="27"/>
  <c r="N19" i="27"/>
  <c r="H19" i="27"/>
  <c r="I19" i="27" s="1"/>
  <c r="I46" i="27" l="1"/>
  <c r="C9" i="27" s="1"/>
  <c r="N29" i="27"/>
  <c r="I29" i="27"/>
  <c r="C8" i="27" s="1"/>
  <c r="C12" i="27" l="1"/>
  <c r="G11" i="27" s="1"/>
  <c r="N19" i="1"/>
  <c r="L26" i="13" l="1"/>
  <c r="J26" i="13"/>
  <c r="H26" i="13"/>
  <c r="G26" i="13"/>
  <c r="I36" i="1"/>
  <c r="N28" i="1"/>
  <c r="N26" i="13" l="1"/>
  <c r="C5" i="12"/>
  <c r="X45" i="12"/>
  <c r="O28" i="1"/>
  <c r="O19" i="1"/>
  <c r="O20" i="1"/>
  <c r="O21" i="1"/>
  <c r="O22" i="1"/>
  <c r="O23" i="1"/>
  <c r="O24" i="1"/>
  <c r="O25" i="1"/>
  <c r="O26" i="1"/>
  <c r="O27" i="1"/>
  <c r="H19" i="1"/>
  <c r="I19" i="1" s="1"/>
  <c r="I45" i="1"/>
  <c r="H69" i="1"/>
  <c r="C10" i="1" s="1"/>
  <c r="H89" i="1"/>
  <c r="C11" i="1" s="1"/>
  <c r="N21" i="1"/>
  <c r="N20" i="1"/>
  <c r="N22" i="1"/>
  <c r="N23" i="1"/>
  <c r="N24" i="1"/>
  <c r="N25" i="1"/>
  <c r="N26" i="1"/>
  <c r="N27" i="1"/>
  <c r="M6" i="1" l="1"/>
  <c r="I4" i="13" s="1"/>
  <c r="M5" i="1"/>
  <c r="E2" i="12" s="1"/>
  <c r="H22" i="1"/>
  <c r="I22" i="1" s="1"/>
  <c r="I37" i="1"/>
  <c r="I38" i="1"/>
  <c r="I39" i="1"/>
  <c r="I40" i="1"/>
  <c r="I41" i="1"/>
  <c r="I42" i="1"/>
  <c r="I44" i="1"/>
  <c r="N5" i="12"/>
  <c r="V5" i="12"/>
  <c r="H28" i="1"/>
  <c r="I28" i="1" s="1"/>
  <c r="H27" i="1"/>
  <c r="I27" i="1" s="1"/>
  <c r="H26" i="1"/>
  <c r="I26" i="1" s="1"/>
  <c r="H25" i="1"/>
  <c r="I25" i="1" s="1"/>
  <c r="H24" i="1"/>
  <c r="I24" i="1" s="1"/>
  <c r="H23" i="1"/>
  <c r="I23" i="1" s="1"/>
  <c r="H21" i="1"/>
  <c r="I21" i="1" s="1"/>
  <c r="H20" i="1"/>
  <c r="I20" i="1" s="1"/>
  <c r="B9" i="13"/>
  <c r="B10" i="13"/>
  <c r="B11" i="13"/>
  <c r="B12" i="13"/>
  <c r="B13" i="13"/>
  <c r="B14" i="13"/>
  <c r="B15" i="13"/>
  <c r="B16" i="13"/>
  <c r="B17" i="13"/>
  <c r="B18" i="13"/>
  <c r="B19" i="13"/>
  <c r="B20" i="13"/>
  <c r="B21" i="13"/>
  <c r="B22" i="13"/>
  <c r="B23" i="13"/>
  <c r="B24" i="13"/>
  <c r="B25" i="13"/>
  <c r="R5" i="12"/>
  <c r="C6" i="12"/>
  <c r="N6" i="12"/>
  <c r="R6" i="12"/>
  <c r="V6" i="12"/>
  <c r="C7" i="12"/>
  <c r="N7" i="12"/>
  <c r="R7" i="12"/>
  <c r="V7" i="12"/>
  <c r="C8" i="12"/>
  <c r="N8" i="12"/>
  <c r="R8" i="12"/>
  <c r="V8" i="12"/>
  <c r="C9" i="12"/>
  <c r="N9" i="12"/>
  <c r="R9" i="12"/>
  <c r="V9" i="12"/>
  <c r="C10" i="12"/>
  <c r="N10" i="12"/>
  <c r="R10" i="12"/>
  <c r="V10" i="12"/>
  <c r="C11" i="12"/>
  <c r="N11" i="12"/>
  <c r="R11" i="12"/>
  <c r="V11" i="12"/>
  <c r="C12" i="12"/>
  <c r="N12" i="12"/>
  <c r="R12" i="12"/>
  <c r="V12" i="12"/>
  <c r="C13" i="12"/>
  <c r="N13" i="12"/>
  <c r="R13" i="12"/>
  <c r="V13" i="12"/>
  <c r="C14" i="12"/>
  <c r="N14" i="12"/>
  <c r="R14" i="12"/>
  <c r="V14" i="12"/>
  <c r="C15" i="12"/>
  <c r="N15" i="12"/>
  <c r="R15" i="12"/>
  <c r="V15" i="12"/>
  <c r="C16" i="12"/>
  <c r="N16" i="12"/>
  <c r="R16" i="12"/>
  <c r="V16" i="12"/>
  <c r="C17" i="12"/>
  <c r="N17" i="12"/>
  <c r="R17" i="12"/>
  <c r="V17" i="12"/>
  <c r="C18" i="12"/>
  <c r="N18" i="12"/>
  <c r="R18" i="12"/>
  <c r="V18" i="12"/>
  <c r="C19" i="12"/>
  <c r="N19" i="12"/>
  <c r="R19" i="12"/>
  <c r="V19" i="12"/>
  <c r="C20" i="12"/>
  <c r="N20" i="12"/>
  <c r="R20" i="12"/>
  <c r="V20" i="12"/>
  <c r="C21" i="12"/>
  <c r="N21" i="12"/>
  <c r="R21" i="12"/>
  <c r="V21" i="12"/>
  <c r="C22" i="12"/>
  <c r="N22" i="12"/>
  <c r="R22" i="12"/>
  <c r="V22" i="12"/>
  <c r="C23" i="12"/>
  <c r="N23" i="12"/>
  <c r="R23" i="12"/>
  <c r="V23" i="12"/>
  <c r="C24" i="12"/>
  <c r="N24" i="12"/>
  <c r="R24" i="12"/>
  <c r="V24" i="12"/>
  <c r="C25" i="12"/>
  <c r="N25" i="12"/>
  <c r="R25" i="12"/>
  <c r="V25" i="12"/>
  <c r="C26" i="12"/>
  <c r="N26" i="12"/>
  <c r="R26" i="12"/>
  <c r="V26" i="12"/>
  <c r="C27" i="12"/>
  <c r="N27" i="12"/>
  <c r="R27" i="12"/>
  <c r="V27" i="12"/>
  <c r="C28" i="12"/>
  <c r="N28" i="12"/>
  <c r="R28" i="12"/>
  <c r="V28" i="12"/>
  <c r="C29" i="12"/>
  <c r="N29" i="12"/>
  <c r="R29" i="12"/>
  <c r="V29" i="12"/>
  <c r="C30" i="12"/>
  <c r="N30" i="12"/>
  <c r="R30" i="12"/>
  <c r="V30" i="12"/>
  <c r="C31" i="12"/>
  <c r="N31" i="12"/>
  <c r="R31" i="12"/>
  <c r="V31" i="12"/>
  <c r="C32" i="12"/>
  <c r="N32" i="12"/>
  <c r="R32" i="12"/>
  <c r="V32" i="12"/>
  <c r="C33" i="12"/>
  <c r="N33" i="12"/>
  <c r="R33" i="12"/>
  <c r="V33" i="12"/>
  <c r="C34" i="12"/>
  <c r="N34" i="12"/>
  <c r="R34" i="12"/>
  <c r="V34" i="12"/>
  <c r="C35" i="12"/>
  <c r="N35" i="12"/>
  <c r="R35" i="12"/>
  <c r="V35" i="12"/>
  <c r="C36" i="12"/>
  <c r="N36" i="12"/>
  <c r="R36" i="12"/>
  <c r="V36" i="12"/>
  <c r="C37" i="12"/>
  <c r="N37" i="12"/>
  <c r="R37" i="12"/>
  <c r="V37" i="12"/>
  <c r="C38" i="12"/>
  <c r="N38" i="12"/>
  <c r="R38" i="12"/>
  <c r="V38" i="12"/>
  <c r="C39" i="12"/>
  <c r="N39" i="12"/>
  <c r="R39" i="12"/>
  <c r="V39" i="12"/>
  <c r="C40" i="12"/>
  <c r="N40" i="12"/>
  <c r="R40" i="12"/>
  <c r="V40" i="12"/>
  <c r="C41" i="12"/>
  <c r="N41" i="12"/>
  <c r="R41" i="12"/>
  <c r="V41" i="12"/>
  <c r="C42" i="12"/>
  <c r="N42" i="12"/>
  <c r="R42" i="12"/>
  <c r="V42" i="12"/>
  <c r="C43" i="12"/>
  <c r="N43" i="12"/>
  <c r="R43" i="12"/>
  <c r="V43" i="12"/>
  <c r="C44" i="12"/>
  <c r="N44" i="12"/>
  <c r="R44" i="12"/>
  <c r="V44" i="12"/>
  <c r="Y5" i="12" l="1"/>
  <c r="Y23" i="12"/>
  <c r="Y17" i="12"/>
  <c r="Y8" i="12"/>
  <c r="Y24" i="12"/>
  <c r="Y33" i="12"/>
  <c r="Y43" i="12"/>
  <c r="Y41" i="12"/>
  <c r="Y35" i="12"/>
  <c r="Y32" i="12"/>
  <c r="Y29" i="12"/>
  <c r="Y10" i="12"/>
  <c r="Y14" i="12"/>
  <c r="Y11" i="12"/>
  <c r="Y37" i="12"/>
  <c r="Y7" i="12"/>
  <c r="Y38" i="12"/>
  <c r="Y34" i="12"/>
  <c r="Y31" i="12"/>
  <c r="Y21" i="12"/>
  <c r="Y12" i="12"/>
  <c r="Y44" i="12"/>
  <c r="Y27" i="12"/>
  <c r="Y18" i="12"/>
  <c r="Y25" i="12"/>
  <c r="Y15" i="12"/>
  <c r="Y28" i="12"/>
  <c r="Y40" i="12"/>
  <c r="Y42" i="12"/>
  <c r="Y36" i="12"/>
  <c r="Y26" i="12"/>
  <c r="Y22" i="12"/>
  <c r="Y19" i="12"/>
  <c r="Y9" i="12"/>
  <c r="Y6" i="12"/>
  <c r="Y39" i="12"/>
  <c r="Y30" i="12"/>
  <c r="Y20" i="12"/>
  <c r="Y16" i="12"/>
  <c r="Y13" i="12"/>
  <c r="Q2" i="12"/>
  <c r="C4" i="13"/>
  <c r="I29" i="1"/>
  <c r="C8" i="1" s="1"/>
  <c r="I46" i="1"/>
  <c r="C9" i="1" s="1"/>
  <c r="V45" i="12"/>
  <c r="R45" i="12"/>
  <c r="N45" i="12"/>
  <c r="N29" i="1"/>
  <c r="Y45" i="12" l="1"/>
  <c r="C12" i="1"/>
  <c r="G11" i="1" s="1"/>
</calcChain>
</file>

<file path=xl/comments1.xml><?xml version="1.0" encoding="utf-8"?>
<comments xmlns="http://schemas.openxmlformats.org/spreadsheetml/2006/main">
  <authors>
    <author>kodomo019</author>
    <author>作成者</author>
  </authors>
  <commentList>
    <comment ref="AL8"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7"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2.xml><?xml version="1.0" encoding="utf-8"?>
<comments xmlns="http://schemas.openxmlformats.org/spreadsheetml/2006/main">
  <authors>
    <author>kodomo019</author>
    <author>作成者</author>
  </authors>
  <commentList>
    <comment ref="AL9"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8"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3.xml><?xml version="1.0" encoding="utf-8"?>
<comments xmlns="http://schemas.openxmlformats.org/spreadsheetml/2006/main">
  <authors>
    <author>kodomo019</author>
    <author>作成者</author>
  </authors>
  <commentList>
    <comment ref="AL9"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8"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4.xml><?xml version="1.0" encoding="utf-8"?>
<comments xmlns="http://schemas.openxmlformats.org/spreadsheetml/2006/main">
  <authors>
    <author>kodomo019</author>
    <author>作成者</author>
  </authors>
  <commentList>
    <comment ref="AL9"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8"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5.xml><?xml version="1.0" encoding="utf-8"?>
<comments xmlns="http://schemas.openxmlformats.org/spreadsheetml/2006/main">
  <authors>
    <author>kodomo019</author>
    <author>作成者</author>
  </authors>
  <commentList>
    <comment ref="AL9"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8"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sharedStrings.xml><?xml version="1.0" encoding="utf-8"?>
<sst xmlns="http://schemas.openxmlformats.org/spreadsheetml/2006/main" count="2278" uniqueCount="690">
  <si>
    <t>備 考</t>
    <phoneticPr fontId="2"/>
  </si>
  <si>
    <t>費　目</t>
    <phoneticPr fontId="2"/>
  </si>
  <si>
    <t>その他</t>
    <rPh sb="2" eb="3">
      <t>タ</t>
    </rPh>
    <phoneticPr fontId="2"/>
  </si>
  <si>
    <t>人数</t>
    <rPh sb="0" eb="2">
      <t>ニンズウ</t>
    </rPh>
    <phoneticPr fontId="2"/>
  </si>
  <si>
    <t>単価</t>
    <rPh sb="0" eb="2">
      <t>タンカ</t>
    </rPh>
    <phoneticPr fontId="2"/>
  </si>
  <si>
    <t>都市名</t>
    <rPh sb="0" eb="3">
      <t>トシメイ</t>
    </rPh>
    <phoneticPr fontId="2"/>
  </si>
  <si>
    <t>曜日</t>
    <rPh sb="0" eb="2">
      <t>ヨウビ</t>
    </rPh>
    <phoneticPr fontId="2"/>
  </si>
  <si>
    <t>日付</t>
    <rPh sb="0" eb="2">
      <t>ヒヅケ</t>
    </rPh>
    <phoneticPr fontId="2"/>
  </si>
  <si>
    <t>資料
番号</t>
    <rPh sb="0" eb="5">
      <t>シリョ</t>
    </rPh>
    <phoneticPr fontId="4"/>
  </si>
  <si>
    <t>宿泊計</t>
    <rPh sb="0" eb="2">
      <t>シュクハク</t>
    </rPh>
    <rPh sb="2" eb="3">
      <t>ケイ</t>
    </rPh>
    <phoneticPr fontId="2"/>
  </si>
  <si>
    <t>宿泊料</t>
    <rPh sb="0" eb="3">
      <t>シュクハクリョウ</t>
    </rPh>
    <phoneticPr fontId="2"/>
  </si>
  <si>
    <t>宿泊地</t>
    <rPh sb="0" eb="3">
      <t>シュクハクチ</t>
    </rPh>
    <phoneticPr fontId="2"/>
  </si>
  <si>
    <t>日当計</t>
    <rPh sb="0" eb="2">
      <t>ニットウ</t>
    </rPh>
    <rPh sb="2" eb="3">
      <t>ケイ</t>
    </rPh>
    <phoneticPr fontId="2"/>
  </si>
  <si>
    <t>日当</t>
    <rPh sb="0" eb="2">
      <t>ニットウ</t>
    </rPh>
    <phoneticPr fontId="2"/>
  </si>
  <si>
    <t>交通費計</t>
    <rPh sb="0" eb="2">
      <t>コウツウ</t>
    </rPh>
    <rPh sb="2" eb="3">
      <t>ヒ</t>
    </rPh>
    <rPh sb="3" eb="4">
      <t>ケイ</t>
    </rPh>
    <phoneticPr fontId="2"/>
  </si>
  <si>
    <t>特急・
急行料金</t>
    <rPh sb="0" eb="2">
      <t>トッキュウ</t>
    </rPh>
    <rPh sb="4" eb="6">
      <t>キュウコウ</t>
    </rPh>
    <rPh sb="6" eb="8">
      <t>リョウキン</t>
    </rPh>
    <phoneticPr fontId="2"/>
  </si>
  <si>
    <t>運賃
（乗車券）</t>
    <rPh sb="0" eb="2">
      <t>ウンチン</t>
    </rPh>
    <rPh sb="4" eb="7">
      <t>ジョウシャケン</t>
    </rPh>
    <phoneticPr fontId="2"/>
  </si>
  <si>
    <t>距離
(km)</t>
    <rPh sb="0" eb="2">
      <t>キョリ</t>
    </rPh>
    <phoneticPr fontId="2"/>
  </si>
  <si>
    <t>交通機関名
（航空機・ＪＲ・
私鉄・船等）</t>
    <rPh sb="0" eb="2">
      <t>コウツウ</t>
    </rPh>
    <rPh sb="2" eb="4">
      <t>キカン</t>
    </rPh>
    <rPh sb="4" eb="5">
      <t>メイ</t>
    </rPh>
    <rPh sb="7" eb="10">
      <t>コウクウキ</t>
    </rPh>
    <rPh sb="15" eb="17">
      <t>シテツ</t>
    </rPh>
    <rPh sb="18" eb="19">
      <t>セン</t>
    </rPh>
    <rPh sb="19" eb="20">
      <t>ナド</t>
    </rPh>
    <phoneticPr fontId="2"/>
  </si>
  <si>
    <t>移動区間</t>
    <rPh sb="0" eb="2">
      <t>イドウ</t>
    </rPh>
    <rPh sb="2" eb="4">
      <t>クカン</t>
    </rPh>
    <phoneticPr fontId="2"/>
  </si>
  <si>
    <t>＊青色の欄には計算式が設定されていますので入力しないでください。</t>
    <rPh sb="1" eb="3">
      <t>アオイロ</t>
    </rPh>
    <rPh sb="4" eb="5">
      <t>ラン</t>
    </rPh>
    <rPh sb="7" eb="10">
      <t>ケイサンシキ</t>
    </rPh>
    <rPh sb="11" eb="13">
      <t>セッテイ</t>
    </rPh>
    <rPh sb="21" eb="23">
      <t>ニュウリョク</t>
    </rPh>
    <phoneticPr fontId="4"/>
  </si>
  <si>
    <t>有料道路代</t>
    <rPh sb="0" eb="2">
      <t>ユウリョウ</t>
    </rPh>
    <rPh sb="2" eb="4">
      <t>ドウロ</t>
    </rPh>
    <rPh sb="4" eb="5">
      <t>ダイ</t>
    </rPh>
    <phoneticPr fontId="2"/>
  </si>
  <si>
    <t>資料
番号</t>
    <rPh sb="0" eb="2">
      <t>シリョ</t>
    </rPh>
    <rPh sb="3" eb="5">
      <t>バンゴ</t>
    </rPh>
    <phoneticPr fontId="4"/>
  </si>
  <si>
    <t>距離(km)</t>
    <rPh sb="0" eb="2">
      <t>キョリ</t>
    </rPh>
    <phoneticPr fontId="2"/>
  </si>
  <si>
    <t>到着地</t>
    <rPh sb="0" eb="2">
      <t>トウチャク</t>
    </rPh>
    <rPh sb="2" eb="3">
      <t>チ</t>
    </rPh>
    <phoneticPr fontId="2"/>
  </si>
  <si>
    <t>出発地</t>
    <rPh sb="0" eb="3">
      <t>シュッパツチ</t>
    </rPh>
    <phoneticPr fontId="2"/>
  </si>
  <si>
    <t>会場名
（実施校名）</t>
    <rPh sb="0" eb="2">
      <t>カイジョウ</t>
    </rPh>
    <rPh sb="2" eb="3">
      <t>メイ</t>
    </rPh>
    <rPh sb="5" eb="7">
      <t>ジッシ</t>
    </rPh>
    <rPh sb="7" eb="9">
      <t>コウメイ</t>
    </rPh>
    <phoneticPr fontId="4"/>
  </si>
  <si>
    <t>車両行程表</t>
    <rPh sb="0" eb="2">
      <t>シャリョウ</t>
    </rPh>
    <rPh sb="2" eb="4">
      <t>コウテイ</t>
    </rPh>
    <rPh sb="4" eb="5">
      <t>ヒョウ</t>
    </rPh>
    <phoneticPr fontId="2"/>
  </si>
  <si>
    <t>　　</t>
  </si>
  <si>
    <t>団体所有車両</t>
    <rPh sb="0" eb="2">
      <t>ダンタイ</t>
    </rPh>
    <rPh sb="2" eb="4">
      <t>ショユウ</t>
    </rPh>
    <rPh sb="4" eb="6">
      <t>シャリョウ</t>
    </rPh>
    <phoneticPr fontId="2"/>
  </si>
  <si>
    <t>アーティストや芸術団体等名</t>
    <rPh sb="7" eb="9">
      <t>ゲイジュツ</t>
    </rPh>
    <rPh sb="9" eb="11">
      <t>ダンタイ</t>
    </rPh>
    <rPh sb="11" eb="12">
      <t>トウ</t>
    </rPh>
    <rPh sb="12" eb="13">
      <t>メイ</t>
    </rPh>
    <phoneticPr fontId="2"/>
  </si>
  <si>
    <t>差額</t>
    <rPh sb="0" eb="2">
      <t>サガク</t>
    </rPh>
    <phoneticPr fontId="2"/>
  </si>
  <si>
    <t>合計</t>
    <rPh sb="0" eb="2">
      <t>ゴウケイ</t>
    </rPh>
    <phoneticPr fontId="2"/>
  </si>
  <si>
    <t>決算額総合計</t>
    <rPh sb="0" eb="2">
      <t>ケッサン</t>
    </rPh>
    <rPh sb="2" eb="3">
      <t>ガク</t>
    </rPh>
    <rPh sb="3" eb="4">
      <t>ソウ</t>
    </rPh>
    <rPh sb="4" eb="6">
      <t>ゴウケイ</t>
    </rPh>
    <phoneticPr fontId="2"/>
  </si>
  <si>
    <t>（２）旅費</t>
    <rPh sb="3" eb="5">
      <t>リョヒ</t>
    </rPh>
    <phoneticPr fontId="2"/>
  </si>
  <si>
    <t>No.</t>
    <phoneticPr fontId="2"/>
  </si>
  <si>
    <t>アーティストや芸術団体等名：</t>
    <rPh sb="7" eb="9">
      <t>ゲイジュツ</t>
    </rPh>
    <rPh sb="9" eb="11">
      <t>ダンタイ</t>
    </rPh>
    <rPh sb="11" eb="12">
      <t>トウ</t>
    </rPh>
    <rPh sb="12" eb="13">
      <t>メイ</t>
    </rPh>
    <phoneticPr fontId="2"/>
  </si>
  <si>
    <t>実施校名：</t>
    <rPh sb="0" eb="2">
      <t>ジッシ</t>
    </rPh>
    <rPh sb="2" eb="3">
      <t>コウ</t>
    </rPh>
    <rPh sb="3" eb="4">
      <t>メイ</t>
    </rPh>
    <phoneticPr fontId="2"/>
  </si>
  <si>
    <t>備考</t>
    <rPh sb="0" eb="2">
      <t>ビコウ</t>
    </rPh>
    <phoneticPr fontId="2"/>
  </si>
  <si>
    <t>１．精算総括表</t>
    <rPh sb="2" eb="4">
      <t>セイサン</t>
    </rPh>
    <rPh sb="4" eb="7">
      <t>ソウカツヒョウ</t>
    </rPh>
    <phoneticPr fontId="2"/>
  </si>
  <si>
    <t>精算額</t>
    <rPh sb="0" eb="2">
      <t>セイサン</t>
    </rPh>
    <rPh sb="2" eb="3">
      <t>ガク</t>
    </rPh>
    <phoneticPr fontId="2"/>
  </si>
  <si>
    <t>２．精算費目別内訳</t>
    <rPh sb="2" eb="4">
      <t>セイサン</t>
    </rPh>
    <phoneticPr fontId="2"/>
  </si>
  <si>
    <t>備考(交通機関の比較、理由等）</t>
    <rPh sb="0" eb="2">
      <t>ビコウ</t>
    </rPh>
    <rPh sb="3" eb="7">
      <t>コウツウキカン</t>
    </rPh>
    <rPh sb="8" eb="10">
      <t>ヒカク</t>
    </rPh>
    <rPh sb="11" eb="13">
      <t>リユウ</t>
    </rPh>
    <rPh sb="13" eb="14">
      <t>トウ</t>
    </rPh>
    <phoneticPr fontId="2"/>
  </si>
  <si>
    <t>車両使用料</t>
    <rPh sb="0" eb="2">
      <t>シャリョウ</t>
    </rPh>
    <rPh sb="2" eb="4">
      <t>シヨウ</t>
    </rPh>
    <rPh sb="4" eb="5">
      <t>リョウ</t>
    </rPh>
    <phoneticPr fontId="2"/>
  </si>
  <si>
    <t>様式12</t>
    <rPh sb="0" eb="2">
      <t>ヨウシキ</t>
    </rPh>
    <phoneticPr fontId="2"/>
  </si>
  <si>
    <t>講師又は主指導者</t>
  </si>
  <si>
    <t>演奏者</t>
  </si>
  <si>
    <t>実技指導者</t>
  </si>
  <si>
    <t>単純労務者</t>
    <phoneticPr fontId="2"/>
  </si>
  <si>
    <t>出演者</t>
    <rPh sb="0" eb="3">
      <t>シュツエンシャ</t>
    </rPh>
    <phoneticPr fontId="2"/>
  </si>
  <si>
    <t>スタッフ</t>
    <phoneticPr fontId="2"/>
  </si>
  <si>
    <t>レンタカー</t>
    <phoneticPr fontId="2"/>
  </si>
  <si>
    <t>様式14</t>
    <rPh sb="0" eb="2">
      <t>ヨウシキ</t>
    </rPh>
    <phoneticPr fontId="2"/>
  </si>
  <si>
    <t>所属</t>
    <rPh sb="0" eb="2">
      <t>ショゾク</t>
    </rPh>
    <phoneticPr fontId="2"/>
  </si>
  <si>
    <t>従事内容</t>
    <rPh sb="0" eb="2">
      <t>ジュウジ</t>
    </rPh>
    <rPh sb="2" eb="4">
      <t>ナイヨウ</t>
    </rPh>
    <phoneticPr fontId="2"/>
  </si>
  <si>
    <t>実施日</t>
    <rPh sb="0" eb="3">
      <t>ジッシビ</t>
    </rPh>
    <phoneticPr fontId="2"/>
  </si>
  <si>
    <t>実施時間数</t>
    <rPh sb="0" eb="2">
      <t>ジッシ</t>
    </rPh>
    <rPh sb="2" eb="4">
      <t>ジカン</t>
    </rPh>
    <rPh sb="4" eb="5">
      <t>スウ</t>
    </rPh>
    <phoneticPr fontId="2"/>
  </si>
  <si>
    <t>1回目</t>
    <rPh sb="1" eb="3">
      <t>カイメ</t>
    </rPh>
    <phoneticPr fontId="2"/>
  </si>
  <si>
    <t>2回目</t>
    <rPh sb="1" eb="3">
      <t>カイメ</t>
    </rPh>
    <phoneticPr fontId="2"/>
  </si>
  <si>
    <t>3回目</t>
    <rPh sb="1" eb="3">
      <t>カイメ</t>
    </rPh>
    <phoneticPr fontId="2"/>
  </si>
  <si>
    <t>対象回</t>
    <rPh sb="0" eb="2">
      <t>タイショウ</t>
    </rPh>
    <rPh sb="2" eb="3">
      <t>カイ</t>
    </rPh>
    <phoneticPr fontId="2"/>
  </si>
  <si>
    <t>氏名</t>
    <rPh sb="0" eb="2">
      <t>シメイ</t>
    </rPh>
    <phoneticPr fontId="2"/>
  </si>
  <si>
    <t>従事者名</t>
    <rPh sb="0" eb="3">
      <t>ジュウジシャ</t>
    </rPh>
    <rPh sb="3" eb="4">
      <t>メイ</t>
    </rPh>
    <phoneticPr fontId="2"/>
  </si>
  <si>
    <t>実施対象校名</t>
    <rPh sb="0" eb="2">
      <t>ジッシ</t>
    </rPh>
    <rPh sb="2" eb="4">
      <t>タイショウ</t>
    </rPh>
    <phoneticPr fontId="2"/>
  </si>
  <si>
    <t>（３）諸雑費</t>
    <rPh sb="3" eb="4">
      <t>ショ</t>
    </rPh>
    <rPh sb="4" eb="6">
      <t>ザッピ</t>
    </rPh>
    <phoneticPr fontId="2"/>
  </si>
  <si>
    <t>支払先の情報</t>
    <rPh sb="4" eb="6">
      <t>ジョウホウ</t>
    </rPh>
    <phoneticPr fontId="2"/>
  </si>
  <si>
    <t>種別</t>
    <rPh sb="0" eb="2">
      <t>シュベツ</t>
    </rPh>
    <phoneticPr fontId="2"/>
  </si>
  <si>
    <t>数量</t>
    <rPh sb="0" eb="2">
      <t>スウリョウ</t>
    </rPh>
    <phoneticPr fontId="2"/>
  </si>
  <si>
    <t>合計金額</t>
    <rPh sb="0" eb="2">
      <t>ゴウケイ</t>
    </rPh>
    <rPh sb="2" eb="4">
      <t>キンガク</t>
    </rPh>
    <phoneticPr fontId="2"/>
  </si>
  <si>
    <t>発注年月日</t>
    <rPh sb="0" eb="2">
      <t>ハッチュウ</t>
    </rPh>
    <rPh sb="2" eb="5">
      <t>ネンガッピ</t>
    </rPh>
    <phoneticPr fontId="2"/>
  </si>
  <si>
    <t>引取年月日</t>
    <rPh sb="0" eb="1">
      <t>ヒ</t>
    </rPh>
    <rPh sb="1" eb="2">
      <t>ト</t>
    </rPh>
    <rPh sb="2" eb="5">
      <t>ネンガッピ</t>
    </rPh>
    <phoneticPr fontId="2"/>
  </si>
  <si>
    <t>単位</t>
    <rPh sb="0" eb="2">
      <t>タンイ</t>
    </rPh>
    <phoneticPr fontId="2"/>
  </si>
  <si>
    <t>小計</t>
    <rPh sb="0" eb="2">
      <t>ショウケイ</t>
    </rPh>
    <phoneticPr fontId="2"/>
  </si>
  <si>
    <t>表中オレンジ色の欄は選択式になっています。</t>
    <rPh sb="0" eb="2">
      <t>ヒョウチュウ</t>
    </rPh>
    <rPh sb="6" eb="7">
      <t>イロ</t>
    </rPh>
    <rPh sb="8" eb="9">
      <t>ラン</t>
    </rPh>
    <rPh sb="10" eb="12">
      <t>センタク</t>
    </rPh>
    <rPh sb="12" eb="13">
      <t>シキ</t>
    </rPh>
    <phoneticPr fontId="2"/>
  </si>
  <si>
    <t>旅費の
合計金額</t>
    <rPh sb="0" eb="2">
      <t>リョヒ</t>
    </rPh>
    <rPh sb="4" eb="6">
      <t>ゴウケイ</t>
    </rPh>
    <rPh sb="6" eb="8">
      <t>キンガク</t>
    </rPh>
    <phoneticPr fontId="2"/>
  </si>
  <si>
    <t>旅費の
計上確認</t>
    <rPh sb="0" eb="2">
      <t>リョヒ</t>
    </rPh>
    <rPh sb="4" eb="6">
      <t>ケイジョウ</t>
    </rPh>
    <rPh sb="6" eb="8">
      <t>カクニン</t>
    </rPh>
    <phoneticPr fontId="2"/>
  </si>
  <si>
    <t>対象者</t>
    <rPh sb="0" eb="3">
      <t>タイショウシャ</t>
    </rPh>
    <phoneticPr fontId="2"/>
  </si>
  <si>
    <t>従事者氏名または団体名</t>
    <rPh sb="0" eb="3">
      <t>ジュウジシャ</t>
    </rPh>
    <rPh sb="3" eb="5">
      <t>シメイ</t>
    </rPh>
    <rPh sb="8" eb="10">
      <t>ダンタイ</t>
    </rPh>
    <rPh sb="10" eb="11">
      <t>メイ</t>
    </rPh>
    <phoneticPr fontId="2"/>
  </si>
  <si>
    <t>印</t>
    <rPh sb="0" eb="1">
      <t>イン</t>
    </rPh>
    <phoneticPr fontId="2"/>
  </si>
  <si>
    <t>住所</t>
    <rPh sb="0" eb="2">
      <t>ジュウショ</t>
    </rPh>
    <phoneticPr fontId="2"/>
  </si>
  <si>
    <t>アーティストや
芸術団体等名</t>
    <phoneticPr fontId="2"/>
  </si>
  <si>
    <t>代表者</t>
    <rPh sb="0" eb="3">
      <t>ダイヒョウシャ</t>
    </rPh>
    <phoneticPr fontId="2"/>
  </si>
  <si>
    <t>実施校名</t>
    <rPh sb="0" eb="2">
      <t>ジッシ</t>
    </rPh>
    <rPh sb="2" eb="4">
      <t>コウメイ</t>
    </rPh>
    <phoneticPr fontId="2"/>
  </si>
  <si>
    <t>【添付書類】</t>
    <rPh sb="1" eb="3">
      <t>テンプ</t>
    </rPh>
    <rPh sb="3" eb="5">
      <t>ショルイ</t>
    </rPh>
    <phoneticPr fontId="2"/>
  </si>
  <si>
    <t>　【様式12】従事者一覧</t>
    <phoneticPr fontId="2"/>
  </si>
  <si>
    <t>　【様式14】運搬車両行程表兼支払確認表</t>
    <phoneticPr fontId="2"/>
  </si>
  <si>
    <t>書類名</t>
    <rPh sb="0" eb="2">
      <t>ショルイ</t>
    </rPh>
    <rPh sb="2" eb="3">
      <t>メイ</t>
    </rPh>
    <phoneticPr fontId="2"/>
  </si>
  <si>
    <t>TEL</t>
    <phoneticPr fontId="2"/>
  </si>
  <si>
    <t>Fax</t>
    <phoneticPr fontId="2"/>
  </si>
  <si>
    <t>書類作成担当者名</t>
    <rPh sb="0" eb="2">
      <t>ショルイ</t>
    </rPh>
    <rPh sb="2" eb="4">
      <t>サクセイ</t>
    </rPh>
    <rPh sb="4" eb="7">
      <t>タントウシャ</t>
    </rPh>
    <rPh sb="7" eb="8">
      <t>メイ</t>
    </rPh>
    <phoneticPr fontId="2"/>
  </si>
  <si>
    <t>回数</t>
    <rPh sb="0" eb="2">
      <t>カイスウ</t>
    </rPh>
    <phoneticPr fontId="2"/>
  </si>
  <si>
    <t>時間</t>
    <rPh sb="0" eb="2">
      <t>ジカン</t>
    </rPh>
    <phoneticPr fontId="2"/>
  </si>
  <si>
    <t>回</t>
    <rPh sb="0" eb="1">
      <t>カイ</t>
    </rPh>
    <phoneticPr fontId="2"/>
  </si>
  <si>
    <t>立替払済である
場合支払年月日</t>
    <rPh sb="0" eb="2">
      <t>タテカエ</t>
    </rPh>
    <rPh sb="2" eb="3">
      <t>ハラ</t>
    </rPh>
    <rPh sb="3" eb="4">
      <t>ズ</t>
    </rPh>
    <rPh sb="8" eb="10">
      <t>バアイ</t>
    </rPh>
    <rPh sb="10" eb="12">
      <t>シハライ</t>
    </rPh>
    <rPh sb="12" eb="15">
      <t>ネンガッピ</t>
    </rPh>
    <phoneticPr fontId="2"/>
  </si>
  <si>
    <t>金額</t>
    <rPh sb="0" eb="2">
      <t>キンガクゴウキン</t>
    </rPh>
    <phoneticPr fontId="2"/>
  </si>
  <si>
    <t>資料番号</t>
    <rPh sb="0" eb="2">
      <t>シリョウ</t>
    </rPh>
    <rPh sb="2" eb="4">
      <t>バンゴウ</t>
    </rPh>
    <phoneticPr fontId="2"/>
  </si>
  <si>
    <t>費目</t>
    <rPh sb="0" eb="2">
      <t>ヒモク</t>
    </rPh>
    <phoneticPr fontId="2"/>
  </si>
  <si>
    <t>内訳の記載先</t>
    <rPh sb="0" eb="2">
      <t>ウチワケ</t>
    </rPh>
    <rPh sb="3" eb="5">
      <t>キサイ</t>
    </rPh>
    <rPh sb="5" eb="6">
      <t>サキ</t>
    </rPh>
    <phoneticPr fontId="2"/>
  </si>
  <si>
    <t>表中青色の欄は自動で表示又は計算されます。</t>
    <rPh sb="0" eb="2">
      <t>ヒョウチュウ</t>
    </rPh>
    <rPh sb="2" eb="4">
      <t>アオイロ</t>
    </rPh>
    <rPh sb="5" eb="6">
      <t>ラン</t>
    </rPh>
    <rPh sb="7" eb="9">
      <t>ジドウ</t>
    </rPh>
    <rPh sb="10" eb="12">
      <t>ヒョウジ</t>
    </rPh>
    <rPh sb="12" eb="13">
      <t>マタ</t>
    </rPh>
    <rPh sb="14" eb="16">
      <t>ケイサン</t>
    </rPh>
    <phoneticPr fontId="2"/>
  </si>
  <si>
    <t>※支払先ごとに作成してください。</t>
    <phoneticPr fontId="2"/>
  </si>
  <si>
    <t>様式15</t>
  </si>
  <si>
    <t>記入日</t>
    <rPh sb="0" eb="2">
      <t>キニュウ</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</si>
  <si>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</si>
  <si>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</si>
  <si>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</si>
  <si>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</si>
  <si>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t>御中</t>
    <rPh sb="0" eb="2">
      <t>オンチュウ</t>
    </rPh>
    <phoneticPr fontId="2"/>
  </si>
  <si>
    <t>私（従事者本人）への支払金については下記金融機関へ振り込み願います。</t>
    <rPh sb="0" eb="1">
      <t>ワタシ</t>
    </rPh>
    <rPh sb="10" eb="12">
      <t>シハライ</t>
    </rPh>
    <rPh sb="12" eb="13">
      <t>キン</t>
    </rPh>
    <rPh sb="18" eb="20">
      <t>カキ</t>
    </rPh>
    <rPh sb="20" eb="22">
      <t>キンユウ</t>
    </rPh>
    <rPh sb="22" eb="24">
      <t>キカン</t>
    </rPh>
    <rPh sb="25" eb="26">
      <t>フ</t>
    </rPh>
    <rPh sb="27" eb="28">
      <t>コ</t>
    </rPh>
    <rPh sb="29" eb="30">
      <t>ネガ</t>
    </rPh>
    <phoneticPr fontId="2"/>
  </si>
  <si>
    <t>1．従事者登録</t>
    <rPh sb="2" eb="5">
      <t>ジュウジシャ</t>
    </rPh>
    <rPh sb="5" eb="7">
      <t>トウロク</t>
    </rPh>
    <phoneticPr fontId="2"/>
  </si>
  <si>
    <t>本　　名</t>
    <phoneticPr fontId="2"/>
  </si>
  <si>
    <t>芸　　名</t>
  </si>
  <si>
    <t>性　　別</t>
    <phoneticPr fontId="2"/>
  </si>
  <si>
    <t>従事者登録</t>
    <rPh sb="0" eb="3">
      <t>ジュウジシャ</t>
    </rPh>
    <rPh sb="3" eb="5">
      <t>トウロク</t>
    </rPh>
    <phoneticPr fontId="2"/>
  </si>
  <si>
    <t>登録する口座名義</t>
    <rPh sb="0" eb="2">
      <t>トウロク</t>
    </rPh>
    <rPh sb="4" eb="6">
      <t>コウザ</t>
    </rPh>
    <rPh sb="6" eb="8">
      <t>メイギ</t>
    </rPh>
    <phoneticPr fontId="2"/>
  </si>
  <si>
    <t>2．従事者情報（本人）</t>
    <rPh sb="2" eb="5">
      <t>ジュウジシャ</t>
    </rPh>
    <rPh sb="5" eb="7">
      <t>ジョウホウ</t>
    </rPh>
    <rPh sb="8" eb="10">
      <t>ホンニン</t>
    </rPh>
    <phoneticPr fontId="2"/>
  </si>
  <si>
    <t>金融機関
コード</t>
    <rPh sb="0" eb="2">
      <t>キンユウ</t>
    </rPh>
    <rPh sb="2" eb="4">
      <t>キカン</t>
    </rPh>
    <phoneticPr fontId="2"/>
  </si>
  <si>
    <t>金融機関名</t>
    <rPh sb="0" eb="2">
      <t>キンユウ</t>
    </rPh>
    <rPh sb="2" eb="4">
      <t>キカン</t>
    </rPh>
    <rPh sb="4" eb="5">
      <t>メイ</t>
    </rPh>
    <phoneticPr fontId="2"/>
  </si>
  <si>
    <t>支店コード</t>
    <rPh sb="0" eb="2">
      <t>シテン</t>
    </rPh>
    <phoneticPr fontId="2"/>
  </si>
  <si>
    <t>支店名</t>
    <rPh sb="0" eb="3">
      <t>シテンメイ</t>
    </rPh>
    <phoneticPr fontId="2"/>
  </si>
  <si>
    <t>支店</t>
    <rPh sb="0" eb="2">
      <t>シテン</t>
    </rPh>
    <phoneticPr fontId="2"/>
  </si>
  <si>
    <t>預貯金種別</t>
  </si>
  <si>
    <t>口座番号</t>
    <rPh sb="0" eb="2">
      <t>コウザ</t>
    </rPh>
    <rPh sb="2" eb="4">
      <t>バンゴウ</t>
    </rPh>
    <phoneticPr fontId="2"/>
  </si>
  <si>
    <t>口座名義
カタカナ</t>
    <rPh sb="0" eb="2">
      <t>コウザ</t>
    </rPh>
    <rPh sb="2" eb="4">
      <t>メイギ</t>
    </rPh>
    <phoneticPr fontId="2"/>
  </si>
  <si>
    <t>本人
住所</t>
    <rPh sb="0" eb="2">
      <t>ホンニン</t>
    </rPh>
    <rPh sb="3" eb="5">
      <t>ジュウショ</t>
    </rPh>
    <phoneticPr fontId="2"/>
  </si>
  <si>
    <t>郵便番号</t>
    <rPh sb="0" eb="4">
      <t>ユウビンバンゴウ</t>
    </rPh>
    <phoneticPr fontId="2"/>
  </si>
  <si>
    <t>〒</t>
    <phoneticPr fontId="2"/>
  </si>
  <si>
    <t>―</t>
    <phoneticPr fontId="2"/>
  </si>
  <si>
    <t>通知書
送付先</t>
    <rPh sb="0" eb="3">
      <t>ツウチショ</t>
    </rPh>
    <rPh sb="4" eb="7">
      <t>ソウフサキ</t>
    </rPh>
    <phoneticPr fontId="2"/>
  </si>
  <si>
    <t>都道
府県</t>
    <rPh sb="0" eb="1">
      <t>ト</t>
    </rPh>
    <rPh sb="1" eb="2">
      <t>ドウ</t>
    </rPh>
    <rPh sb="3" eb="4">
      <t>フ</t>
    </rPh>
    <rPh sb="4" eb="5">
      <t>ケン</t>
    </rPh>
    <phoneticPr fontId="2"/>
  </si>
  <si>
    <t>市区
町村</t>
    <rPh sb="0" eb="2">
      <t>シク</t>
    </rPh>
    <rPh sb="3" eb="5">
      <t>チョウソン</t>
    </rPh>
    <phoneticPr fontId="2"/>
  </si>
  <si>
    <t>建物名</t>
    <rPh sb="0" eb="2">
      <t>タテモノ</t>
    </rPh>
    <rPh sb="2" eb="3">
      <t>メイ</t>
    </rPh>
    <phoneticPr fontId="2"/>
  </si>
  <si>
    <t>※建物名を略さずに記入してください</t>
    <rPh sb="5" eb="6">
      <t>リャク</t>
    </rPh>
    <phoneticPr fontId="2"/>
  </si>
  <si>
    <t>氏　　名</t>
    <rPh sb="0" eb="1">
      <t>シ</t>
    </rPh>
    <rPh sb="3" eb="4">
      <t>メイ</t>
    </rPh>
    <phoneticPr fontId="2"/>
  </si>
  <si>
    <t>異なる場合は記入</t>
    <rPh sb="0" eb="1">
      <t>コト</t>
    </rPh>
    <rPh sb="3" eb="5">
      <t>バアイ</t>
    </rPh>
    <rPh sb="6" eb="8">
      <t>キニュウ</t>
    </rPh>
    <phoneticPr fontId="2"/>
  </si>
  <si>
    <t>→</t>
    <phoneticPr fontId="2"/>
  </si>
  <si>
    <t>電話番号</t>
    <rPh sb="0" eb="2">
      <t>デンワ</t>
    </rPh>
    <rPh sb="2" eb="4">
      <t>バンゴウ</t>
    </rPh>
    <phoneticPr fontId="2"/>
  </si>
  <si>
    <t>※支払調書・振込通知書・マイナンバー収集の御案内及び利用目的通知書を送付いたします</t>
    <rPh sb="34" eb="36">
      <t>ソウフ</t>
    </rPh>
    <phoneticPr fontId="2"/>
  </si>
  <si>
    <t>3．従事者情報（本人以外）</t>
    <phoneticPr fontId="2"/>
  </si>
  <si>
    <t>委任先氏名または団体名</t>
    <rPh sb="0" eb="2">
      <t>イニン</t>
    </rPh>
    <rPh sb="2" eb="3">
      <t>サキ</t>
    </rPh>
    <rPh sb="3" eb="5">
      <t>シメイ</t>
    </rPh>
    <rPh sb="8" eb="10">
      <t>ダンタイ</t>
    </rPh>
    <rPh sb="10" eb="11">
      <t>メイ</t>
    </rPh>
    <phoneticPr fontId="2"/>
  </si>
  <si>
    <t>※任意団体の場合は，源泉徴収をどちらで行うかを選択してください</t>
    <phoneticPr fontId="2"/>
  </si>
  <si>
    <t>口座名義</t>
    <rPh sb="0" eb="2">
      <t>コウザ</t>
    </rPh>
    <rPh sb="2" eb="4">
      <t>メイギ</t>
    </rPh>
    <phoneticPr fontId="2"/>
  </si>
  <si>
    <t>名称
カタカナ</t>
    <rPh sb="0" eb="2">
      <t>メイショウ</t>
    </rPh>
    <phoneticPr fontId="2"/>
  </si>
  <si>
    <t>口座
名義人
住所</t>
    <rPh sb="0" eb="2">
      <t>コウザ</t>
    </rPh>
    <rPh sb="3" eb="6">
      <t>メイギニン</t>
    </rPh>
    <rPh sb="7" eb="9">
      <t>ジュウショ</t>
    </rPh>
    <phoneticPr fontId="2"/>
  </si>
  <si>
    <t>―</t>
    <phoneticPr fontId="2"/>
  </si>
  <si>
    <t>→</t>
    <phoneticPr fontId="2"/>
  </si>
  <si>
    <t>※振込依頼書で登録できる口座は「一名につき1口座」までです。単一口座で不都合のある方は、必ず事前に事務局までご相談ください</t>
    <rPh sb="1" eb="6">
      <t>フリコミイライショ</t>
    </rPh>
    <rPh sb="7" eb="9">
      <t>トウロク</t>
    </rPh>
    <rPh sb="12" eb="14">
      <t>コウザ</t>
    </rPh>
    <rPh sb="16" eb="18">
      <t>イチメイ</t>
    </rPh>
    <rPh sb="22" eb="24">
      <t>コウザ</t>
    </rPh>
    <rPh sb="30" eb="32">
      <t>タンイツ</t>
    </rPh>
    <rPh sb="32" eb="34">
      <t>コウザ</t>
    </rPh>
    <rPh sb="35" eb="38">
      <t>フツゴウ</t>
    </rPh>
    <rPh sb="41" eb="42">
      <t>カタ</t>
    </rPh>
    <rPh sb="44" eb="45">
      <t>カナラ</t>
    </rPh>
    <rPh sb="46" eb="48">
      <t>ジゼン</t>
    </rPh>
    <rPh sb="49" eb="52">
      <t>ジムキョク</t>
    </rPh>
    <rPh sb="55" eb="57">
      <t>ソウダン</t>
    </rPh>
    <phoneticPr fontId="2"/>
  </si>
  <si>
    <t>【提出先】</t>
    <phoneticPr fontId="2"/>
  </si>
  <si>
    <t>【発送時の注意事項】</t>
    <rPh sb="1" eb="3">
      <t>ハッソウ</t>
    </rPh>
    <rPh sb="3" eb="4">
      <t>ジ</t>
    </rPh>
    <rPh sb="5" eb="9">
      <t>チュウイジコウ</t>
    </rPh>
    <phoneticPr fontId="2"/>
  </si>
  <si>
    <t>●押印のない場合は再度送付いただく必要がありますので、押印漏れがないか今一度御確認ください。
●代表者が複数の講師・補助者分の様式15をまとめてご郵送いただく場合は、個人情報は厳重かつ適正に管理の上、郵送記録の残る方法（特定記録など）にてご郵送ください。</t>
    <rPh sb="1" eb="3">
      <t>オウイン</t>
    </rPh>
    <rPh sb="6" eb="8">
      <t>バアイ</t>
    </rPh>
    <rPh sb="9" eb="11">
      <t>サイド</t>
    </rPh>
    <rPh sb="11" eb="13">
      <t>ソウフ</t>
    </rPh>
    <rPh sb="17" eb="19">
      <t>ヒツヨウ</t>
    </rPh>
    <rPh sb="27" eb="29">
      <t>オウイン</t>
    </rPh>
    <rPh sb="29" eb="30">
      <t>モ</t>
    </rPh>
    <rPh sb="35" eb="38">
      <t>イマイチド</t>
    </rPh>
    <rPh sb="38" eb="41">
      <t>ゴカクニン</t>
    </rPh>
    <phoneticPr fontId="2"/>
  </si>
  <si>
    <t>従事業者又は発注先</t>
    <phoneticPr fontId="2"/>
  </si>
  <si>
    <t>立替払済である場合支払年月日</t>
    <rPh sb="0" eb="2">
      <t>タテカエ</t>
    </rPh>
    <rPh sb="2" eb="3">
      <t>ハラ</t>
    </rPh>
    <rPh sb="3" eb="4">
      <t>ズ</t>
    </rPh>
    <rPh sb="7" eb="9">
      <t>バアイ</t>
    </rPh>
    <rPh sb="9" eb="11">
      <t>シハライ</t>
    </rPh>
    <rPh sb="11" eb="14">
      <t>ネンガッピ</t>
    </rPh>
    <phoneticPr fontId="2"/>
  </si>
  <si>
    <t>車両所有者：</t>
    <rPh sb="0" eb="2">
      <t>シャリョウ</t>
    </rPh>
    <rPh sb="2" eb="5">
      <t>ショユウシャ</t>
    </rPh>
    <phoneticPr fontId="2"/>
  </si>
  <si>
    <t>運搬業者車両</t>
    <rPh sb="0" eb="2">
      <t>ウンパン</t>
    </rPh>
    <rPh sb="2" eb="4">
      <t>ギョウシャ</t>
    </rPh>
    <rPh sb="4" eb="6">
      <t>シャリョウ</t>
    </rPh>
    <phoneticPr fontId="2"/>
  </si>
  <si>
    <t>E-mail</t>
    <phoneticPr fontId="2"/>
  </si>
  <si>
    <t>備考</t>
    <phoneticPr fontId="2"/>
  </si>
  <si>
    <t>様式11-1</t>
    <rPh sb="0" eb="2">
      <t>ジッシ</t>
    </rPh>
    <phoneticPr fontId="2"/>
  </si>
  <si>
    <t>様式11-2</t>
    <rPh sb="0" eb="2">
      <t>ジッシ</t>
    </rPh>
    <phoneticPr fontId="2"/>
  </si>
  <si>
    <t>※　謝金単価は税込み金額です。</t>
    <rPh sb="2" eb="4">
      <t>シャキン</t>
    </rPh>
    <rPh sb="4" eb="6">
      <t>タンカ</t>
    </rPh>
    <rPh sb="7" eb="9">
      <t>ゼイコ</t>
    </rPh>
    <rPh sb="10" eb="12">
      <t>キンガク</t>
    </rPh>
    <phoneticPr fontId="2"/>
  </si>
  <si>
    <t>※　税込み金額を記載してください。</t>
    <rPh sb="2" eb="4">
      <t>ゼイコ</t>
    </rPh>
    <rPh sb="5" eb="7">
      <t>キンガク</t>
    </rPh>
    <rPh sb="8" eb="10">
      <t>キサイ</t>
    </rPh>
    <phoneticPr fontId="2"/>
  </si>
  <si>
    <t>※　支払先ごとに記入してください。</t>
    <rPh sb="2" eb="4">
      <t>シハライ</t>
    </rPh>
    <rPh sb="4" eb="5">
      <t>サキ</t>
    </rPh>
    <rPh sb="8" eb="10">
      <t>キニュウ</t>
    </rPh>
    <phoneticPr fontId="2"/>
  </si>
  <si>
    <t>※　自家用車以外の車両使用料は「運搬車両」扱いとなりますので、諸雑費に計上してください。</t>
    <phoneticPr fontId="2"/>
  </si>
  <si>
    <t>※　請求書、領収書等を取得する際は必ず(対象日・品名・単価・数量)が明記されている状態で御取得ください。</t>
    <rPh sb="2" eb="5">
      <t>セイキュウショ</t>
    </rPh>
    <rPh sb="6" eb="9">
      <t>リョウシュウショ</t>
    </rPh>
    <rPh sb="9" eb="10">
      <t>トウ</t>
    </rPh>
    <rPh sb="11" eb="13">
      <t>シュトク</t>
    </rPh>
    <rPh sb="15" eb="16">
      <t>サイ</t>
    </rPh>
    <rPh sb="17" eb="18">
      <t>カナラ</t>
    </rPh>
    <rPh sb="24" eb="26">
      <t>ヒンメイ</t>
    </rPh>
    <rPh sb="27" eb="29">
      <t>タンカ</t>
    </rPh>
    <rPh sb="30" eb="32">
      <t>スウリョウ</t>
    </rPh>
    <rPh sb="34" eb="36">
      <t>メイキ</t>
    </rPh>
    <rPh sb="41" eb="43">
      <t>ジョウタイ</t>
    </rPh>
    <rPh sb="44" eb="45">
      <t>ゴ</t>
    </rPh>
    <rPh sb="45" eb="47">
      <t>シュトク</t>
    </rPh>
    <phoneticPr fontId="2"/>
  </si>
  <si>
    <t>※　支払先ごとに記入してください。団体・楽団等の扱いにより出演費を一式計上する場合も、【様式12】従事者一覧に従事者を示してください。</t>
    <rPh sb="2" eb="4">
      <t>シハライ</t>
    </rPh>
    <rPh sb="4" eb="5">
      <t>サキ</t>
    </rPh>
    <rPh sb="8" eb="10">
      <t>キニュウ</t>
    </rPh>
    <rPh sb="17" eb="19">
      <t>ダンタイ</t>
    </rPh>
    <rPh sb="20" eb="22">
      <t>ガクダン</t>
    </rPh>
    <rPh sb="22" eb="23">
      <t>トウ</t>
    </rPh>
    <rPh sb="24" eb="25">
      <t>アツカ</t>
    </rPh>
    <rPh sb="29" eb="31">
      <t>シュツエン</t>
    </rPh>
    <rPh sb="31" eb="32">
      <t>ヒ</t>
    </rPh>
    <rPh sb="33" eb="35">
      <t>イッシキ</t>
    </rPh>
    <rPh sb="35" eb="37">
      <t>ケイジョウ</t>
    </rPh>
    <rPh sb="39" eb="41">
      <t>バアイ</t>
    </rPh>
    <rPh sb="44" eb="46">
      <t>ヨウシキ</t>
    </rPh>
    <rPh sb="49" eb="52">
      <t>ジュウジシャ</t>
    </rPh>
    <rPh sb="52" eb="54">
      <t>イチラン</t>
    </rPh>
    <rPh sb="55" eb="58">
      <t>ジュウジシャ</t>
    </rPh>
    <rPh sb="59" eb="60">
      <t>シメ</t>
    </rPh>
    <phoneticPr fontId="2"/>
  </si>
  <si>
    <t>※　代理店手配の場合を除き、【様式13】旅費算定基礎表を作成の上、対象者ごとに記入してください。</t>
    <phoneticPr fontId="2"/>
  </si>
  <si>
    <t>※　グループの代表者又は実施団体がまとめて立替払いを行っている場合でも、従事者ごとに行程が異なる行程については【様式13】旅費算定基礎表の従事者名欄に対象となる従事者名を
　　 御記入ください。</t>
    <rPh sb="36" eb="39">
      <t>ジュウジシャ</t>
    </rPh>
    <rPh sb="45" eb="46">
      <t>コト</t>
    </rPh>
    <rPh sb="48" eb="50">
      <t>コウテイ</t>
    </rPh>
    <rPh sb="75" eb="77">
      <t>タイショウ</t>
    </rPh>
    <rPh sb="80" eb="83">
      <t>ジュウジシャ</t>
    </rPh>
    <rPh sb="83" eb="84">
      <t>メイ</t>
    </rPh>
    <rPh sb="91" eb="92">
      <t>ニュウ</t>
    </rPh>
    <phoneticPr fontId="2"/>
  </si>
  <si>
    <t>※　グループの代表者又は実施団体がまとめて立替払いを行っている場合で、且つ、全員が同じ行程を取っている場合は【様式13】旅費算定基礎表の従事者名欄は対象人数のみの記載で結構です。
　　 対象者の内訳は【様式12】従事者一覧で確認します。</t>
    <rPh sb="7" eb="10">
      <t>ダイヒョウシャ</t>
    </rPh>
    <rPh sb="10" eb="11">
      <t>マタ</t>
    </rPh>
    <rPh sb="12" eb="14">
      <t>ジッシ</t>
    </rPh>
    <rPh sb="14" eb="16">
      <t>ダンタイ</t>
    </rPh>
    <rPh sb="21" eb="23">
      <t>タテカエ</t>
    </rPh>
    <rPh sb="23" eb="24">
      <t>バラ</t>
    </rPh>
    <rPh sb="26" eb="27">
      <t>オコナ</t>
    </rPh>
    <rPh sb="31" eb="33">
      <t>バアイ</t>
    </rPh>
    <rPh sb="35" eb="36">
      <t>カ</t>
    </rPh>
    <rPh sb="38" eb="40">
      <t>ゼンイン</t>
    </rPh>
    <rPh sb="41" eb="42">
      <t>オナ</t>
    </rPh>
    <rPh sb="43" eb="45">
      <t>コウテイ</t>
    </rPh>
    <rPh sb="46" eb="47">
      <t>ト</t>
    </rPh>
    <rPh sb="51" eb="53">
      <t>バアイ</t>
    </rPh>
    <rPh sb="72" eb="73">
      <t>ラン</t>
    </rPh>
    <rPh sb="74" eb="76">
      <t>タイショウ</t>
    </rPh>
    <rPh sb="76" eb="78">
      <t>ニンズウ</t>
    </rPh>
    <rPh sb="81" eb="83">
      <t>キサイ</t>
    </rPh>
    <rPh sb="84" eb="86">
      <t>ケッコウ</t>
    </rPh>
    <rPh sb="93" eb="96">
      <t>タイショウシャ</t>
    </rPh>
    <rPh sb="97" eb="99">
      <t>ウチワケ</t>
    </rPh>
    <rPh sb="101" eb="103">
      <t>ヨウシキ</t>
    </rPh>
    <rPh sb="106" eb="109">
      <t>ジュウジシャ</t>
    </rPh>
    <rPh sb="109" eb="111">
      <t>イチラン</t>
    </rPh>
    <rPh sb="112" eb="114">
      <t>カクニン</t>
    </rPh>
    <phoneticPr fontId="2"/>
  </si>
  <si>
    <t>※　代理店等を通して切符等を購入している場合で、且つ、請求書又は領収書内に全ての行程についての手配内容(利用日・区間・数量・単価)が明記されている場合、【様式13】旅費算定基礎表
　　 の作成は不要です。</t>
    <rPh sb="2" eb="5">
      <t>ダイリテン</t>
    </rPh>
    <rPh sb="5" eb="6">
      <t>トウ</t>
    </rPh>
    <rPh sb="7" eb="8">
      <t>トオ</t>
    </rPh>
    <rPh sb="10" eb="12">
      <t>キップ</t>
    </rPh>
    <rPh sb="12" eb="13">
      <t>トウ</t>
    </rPh>
    <rPh sb="14" eb="16">
      <t>コウニュウ</t>
    </rPh>
    <rPh sb="20" eb="22">
      <t>バアイ</t>
    </rPh>
    <rPh sb="24" eb="25">
      <t>カ</t>
    </rPh>
    <rPh sb="27" eb="30">
      <t>セイキュウショ</t>
    </rPh>
    <rPh sb="30" eb="31">
      <t>マタ</t>
    </rPh>
    <rPh sb="32" eb="35">
      <t>リョウシュウショ</t>
    </rPh>
    <rPh sb="35" eb="36">
      <t>ナイ</t>
    </rPh>
    <rPh sb="37" eb="38">
      <t>スベ</t>
    </rPh>
    <rPh sb="40" eb="42">
      <t>コウテイ</t>
    </rPh>
    <rPh sb="47" eb="49">
      <t>テハイ</t>
    </rPh>
    <rPh sb="49" eb="51">
      <t>ナイヨウ</t>
    </rPh>
    <rPh sb="56" eb="58">
      <t>クカン</t>
    </rPh>
    <rPh sb="59" eb="61">
      <t>スウリョウ</t>
    </rPh>
    <rPh sb="62" eb="64">
      <t>タンカ</t>
    </rPh>
    <rPh sb="66" eb="68">
      <t>メイキ</t>
    </rPh>
    <rPh sb="73" eb="75">
      <t>バアイ</t>
    </rPh>
    <rPh sb="94" eb="96">
      <t>サクセイ</t>
    </rPh>
    <rPh sb="97" eb="99">
      <t>フヨウ</t>
    </rPh>
    <phoneticPr fontId="2"/>
  </si>
  <si>
    <t>※　車両を使用する場合、自家用車に係る費用(車賃)の計上は旅費の扱いとなります。自家用車以外の車両使用料は「運搬車両」扱いとなりますので、諸雑費に計上してください。</t>
    <phoneticPr fontId="2"/>
  </si>
  <si>
    <t>立替払済である場合の支払年月日</t>
    <rPh sb="0" eb="2">
      <t>タテカエ</t>
    </rPh>
    <rPh sb="2" eb="3">
      <t>ハラ</t>
    </rPh>
    <rPh sb="3" eb="4">
      <t>ズ</t>
    </rPh>
    <rPh sb="7" eb="9">
      <t>バアイ</t>
    </rPh>
    <rPh sb="10" eb="12">
      <t>シハライ</t>
    </rPh>
    <rPh sb="12" eb="15">
      <t>ネンガッピ</t>
    </rPh>
    <phoneticPr fontId="2"/>
  </si>
  <si>
    <t>※要押印。押印漏れのないようご注意ください。</t>
    <rPh sb="1" eb="2">
      <t>ヨウ</t>
    </rPh>
    <rPh sb="2" eb="4">
      <t>オウイン</t>
    </rPh>
    <rPh sb="5" eb="7">
      <t>オウイン</t>
    </rPh>
    <rPh sb="7" eb="8">
      <t>モ</t>
    </rPh>
    <rPh sb="15" eb="17">
      <t>チュウイ</t>
    </rPh>
    <phoneticPr fontId="2"/>
  </si>
  <si>
    <t>※口座番号は「0」を含めた7桁、または右詰で御記入ください</t>
    <phoneticPr fontId="2"/>
  </si>
  <si>
    <t>※口座番号は「0」を含めた7桁、または右詰で御記入ください</t>
    <phoneticPr fontId="2"/>
  </si>
  <si>
    <t>※カタカナのみ、省略することなく正しく記入してください</t>
    <phoneticPr fontId="2"/>
  </si>
  <si>
    <t>※本事業で得た個人情報は、本事業のみで使用します</t>
    <rPh sb="1" eb="2">
      <t>ホン</t>
    </rPh>
    <rPh sb="2" eb="4">
      <t>ジギョウ</t>
    </rPh>
    <rPh sb="5" eb="6">
      <t>エ</t>
    </rPh>
    <rPh sb="7" eb="9">
      <t>コジン</t>
    </rPh>
    <rPh sb="9" eb="11">
      <t>ジョウホウ</t>
    </rPh>
    <rPh sb="13" eb="14">
      <t>ホン</t>
    </rPh>
    <rPh sb="14" eb="16">
      <t>ジギョウ</t>
    </rPh>
    <rPh sb="19" eb="21">
      <t>シヨウ</t>
    </rPh>
    <phoneticPr fontId="2"/>
  </si>
  <si>
    <r>
      <t xml:space="preserve">人数
</t>
    </r>
    <r>
      <rPr>
        <sz val="10"/>
        <rFont val="ＭＳ Ｐゴシック"/>
        <family val="3"/>
        <charset val="128"/>
      </rPr>
      <t>(台数)</t>
    </r>
    <rPh sb="0" eb="2">
      <t>ニンズウ</t>
    </rPh>
    <rPh sb="4" eb="6">
      <t>ダイスウ</t>
    </rPh>
    <phoneticPr fontId="2"/>
  </si>
  <si>
    <r>
      <t xml:space="preserve">生　年　月　日
</t>
    </r>
    <r>
      <rPr>
        <sz val="8"/>
        <rFont val="ＭＳ Ｐゴシック"/>
        <family val="3"/>
        <charset val="128"/>
      </rPr>
      <t>（西暦）</t>
    </r>
    <rPh sb="0" eb="1">
      <t>ナマ</t>
    </rPh>
    <rPh sb="2" eb="3">
      <t>ネン</t>
    </rPh>
    <rPh sb="4" eb="5">
      <t>ガツ</t>
    </rPh>
    <rPh sb="6" eb="7">
      <t>ヒ</t>
    </rPh>
    <rPh sb="9" eb="11">
      <t>セイレキ</t>
    </rPh>
    <phoneticPr fontId="2"/>
  </si>
  <si>
    <r>
      <t>→「本人」を選択した方は</t>
    </r>
    <r>
      <rPr>
        <b/>
        <u/>
        <sz val="8"/>
        <color indexed="10"/>
        <rFont val="ＭＳ Ｐゴシック"/>
        <family val="3"/>
        <charset val="128"/>
      </rPr>
      <t>「2．従事者情報（本人）」</t>
    </r>
    <r>
      <rPr>
        <sz val="8"/>
        <color indexed="10"/>
        <rFont val="ＭＳ Ｐゴシック"/>
        <family val="3"/>
        <charset val="128"/>
      </rPr>
      <t>を記入してください
→「本人以外」を選択した方は</t>
    </r>
    <r>
      <rPr>
        <b/>
        <u/>
        <sz val="8"/>
        <color indexed="10"/>
        <rFont val="ＭＳ Ｐゴシック"/>
        <family val="3"/>
        <charset val="128"/>
      </rPr>
      <t>「3．従事者情報（本人以外）」</t>
    </r>
    <r>
      <rPr>
        <sz val="8"/>
        <color indexed="10"/>
        <rFont val="ＭＳ Ｐゴシック"/>
        <family val="3"/>
        <charset val="128"/>
      </rPr>
      <t>を記入してください</t>
    </r>
    <rPh sb="2" eb="4">
      <t>ホンニン</t>
    </rPh>
    <rPh sb="6" eb="8">
      <t>センタク</t>
    </rPh>
    <rPh sb="10" eb="11">
      <t>カタ</t>
    </rPh>
    <rPh sb="26" eb="28">
      <t>キニュウ</t>
    </rPh>
    <rPh sb="37" eb="39">
      <t>ホンニン</t>
    </rPh>
    <rPh sb="39" eb="41">
      <t>イガイ</t>
    </rPh>
    <rPh sb="43" eb="45">
      <t>センタク</t>
    </rPh>
    <rPh sb="47" eb="48">
      <t>カタ</t>
    </rPh>
    <rPh sb="60" eb="62">
      <t>イガイ</t>
    </rPh>
    <rPh sb="65" eb="67">
      <t>キニュウ</t>
    </rPh>
    <phoneticPr fontId="2"/>
  </si>
  <si>
    <t>　【様式15】振込依頼書</t>
    <phoneticPr fontId="2"/>
  </si>
  <si>
    <t>確定額</t>
    <rPh sb="0" eb="2">
      <t>カクテイ</t>
    </rPh>
    <rPh sb="2" eb="3">
      <t>ガク</t>
    </rPh>
    <phoneticPr fontId="2"/>
  </si>
  <si>
    <t>事務局からの支払先</t>
    <rPh sb="0" eb="3">
      <t>ジムキョク</t>
    </rPh>
    <rPh sb="6" eb="8">
      <t>シハライ</t>
    </rPh>
    <rPh sb="8" eb="9">
      <t>サキ</t>
    </rPh>
    <phoneticPr fontId="2"/>
  </si>
  <si>
    <t>※　パック旅行等の手配においてグループの代表者がまとめて旅費の立替払いを行っている場合は、「対象者」欄へ対象者の氏名、「事務局からの支払先」欄へは立替払支払者のお名前を記入してください。</t>
    <rPh sb="5" eb="7">
      <t>リョコウ</t>
    </rPh>
    <rPh sb="7" eb="8">
      <t>トウ</t>
    </rPh>
    <rPh sb="9" eb="11">
      <t>テハイ</t>
    </rPh>
    <rPh sb="20" eb="23">
      <t>ダイヒョウシャ</t>
    </rPh>
    <rPh sb="28" eb="30">
      <t>リョヒ</t>
    </rPh>
    <rPh sb="31" eb="33">
      <t>タテカエ</t>
    </rPh>
    <rPh sb="33" eb="34">
      <t>バラ</t>
    </rPh>
    <rPh sb="36" eb="37">
      <t>オコナ</t>
    </rPh>
    <rPh sb="41" eb="43">
      <t>バアイ</t>
    </rPh>
    <rPh sb="46" eb="49">
      <t>タイショウシャ</t>
    </rPh>
    <rPh sb="50" eb="51">
      <t>ラン</t>
    </rPh>
    <rPh sb="52" eb="55">
      <t>タイショウシャ</t>
    </rPh>
    <rPh sb="56" eb="58">
      <t>シメイ</t>
    </rPh>
    <rPh sb="60" eb="63">
      <t>ジムキョク</t>
    </rPh>
    <rPh sb="66" eb="68">
      <t>シハライ</t>
    </rPh>
    <rPh sb="68" eb="69">
      <t>サキ</t>
    </rPh>
    <rPh sb="70" eb="71">
      <t>ラン</t>
    </rPh>
    <rPh sb="73" eb="75">
      <t>タテカエ</t>
    </rPh>
    <rPh sb="75" eb="76">
      <t>バラ</t>
    </rPh>
    <rPh sb="76" eb="78">
      <t>シハライ</t>
    </rPh>
    <rPh sb="78" eb="79">
      <t>シャ</t>
    </rPh>
    <rPh sb="81" eb="83">
      <t>ナマエ</t>
    </rPh>
    <rPh sb="84" eb="86">
      <t>キニュウ</t>
    </rPh>
    <phoneticPr fontId="2"/>
  </si>
  <si>
    <r>
      <t>※　教材用資材の購入など既にアーティストや団体側で立替払済みの経費である場合は、「立替払済である場合の支払年月日」欄へ支払日を記入、
　　「事務局からの支払先」欄へ立替払支払者の</t>
    </r>
    <r>
      <rPr>
        <b/>
        <sz val="14"/>
        <rFont val="ＭＳ Ｐゴシック"/>
        <family val="3"/>
        <charset val="128"/>
      </rPr>
      <t>お名前（）を記入の上、必要な証憑書類を添えて提出してください。</t>
    </r>
    <rPh sb="2" eb="4">
      <t>キョウザイ</t>
    </rPh>
    <rPh sb="4" eb="5">
      <t>ヨウ</t>
    </rPh>
    <rPh sb="5" eb="7">
      <t>シザイ</t>
    </rPh>
    <rPh sb="8" eb="10">
      <t>コウニュウ</t>
    </rPh>
    <rPh sb="12" eb="13">
      <t>スデ</t>
    </rPh>
    <rPh sb="21" eb="23">
      <t>ダンタイ</t>
    </rPh>
    <rPh sb="23" eb="24">
      <t>ガワ</t>
    </rPh>
    <rPh sb="25" eb="27">
      <t>タテカエ</t>
    </rPh>
    <rPh sb="27" eb="28">
      <t>バライ</t>
    </rPh>
    <rPh sb="28" eb="29">
      <t>ズ</t>
    </rPh>
    <rPh sb="31" eb="33">
      <t>ケイヒ</t>
    </rPh>
    <rPh sb="36" eb="38">
      <t>バアイ</t>
    </rPh>
    <rPh sb="57" eb="58">
      <t>ラン</t>
    </rPh>
    <rPh sb="59" eb="62">
      <t>シハライビ</t>
    </rPh>
    <rPh sb="63" eb="65">
      <t>キニュウ</t>
    </rPh>
    <rPh sb="80" eb="81">
      <t>ラン</t>
    </rPh>
    <rPh sb="82" eb="84">
      <t>タテカエ</t>
    </rPh>
    <rPh sb="84" eb="85">
      <t>バラ</t>
    </rPh>
    <rPh sb="85" eb="87">
      <t>シハライ</t>
    </rPh>
    <rPh sb="87" eb="88">
      <t>シャ</t>
    </rPh>
    <rPh sb="90" eb="92">
      <t>ナマエ</t>
    </rPh>
    <rPh sb="95" eb="97">
      <t>キニュウ</t>
    </rPh>
    <rPh sb="98" eb="99">
      <t>ウエ</t>
    </rPh>
    <rPh sb="100" eb="102">
      <t>ヒツヨウ</t>
    </rPh>
    <rPh sb="103" eb="105">
      <t>ショウヒョウ</t>
    </rPh>
    <rPh sb="105" eb="107">
      <t>ショルイ</t>
    </rPh>
    <rPh sb="108" eb="109">
      <t>ソ</t>
    </rPh>
    <rPh sb="111" eb="113">
      <t>テイシュツ</t>
    </rPh>
    <phoneticPr fontId="2"/>
  </si>
  <si>
    <t>実施回数</t>
    <rPh sb="0" eb="2">
      <t>ジッシ</t>
    </rPh>
    <rPh sb="2" eb="4">
      <t>カイスウ</t>
    </rPh>
    <phoneticPr fontId="2"/>
  </si>
  <si>
    <t>確認事項(該当する場合は次の□にチェックを入れてください。)</t>
    <rPh sb="0" eb="2">
      <t>カクニン</t>
    </rPh>
    <rPh sb="2" eb="4">
      <t>ジコウ</t>
    </rPh>
    <phoneticPr fontId="2"/>
  </si>
  <si>
    <t>精算手続きに必要な証憑書類 (請求書、振込明細、領収書等)</t>
    <rPh sb="0" eb="2">
      <t>セイサン</t>
    </rPh>
    <rPh sb="2" eb="4">
      <t>テツヅ</t>
    </rPh>
    <rPh sb="6" eb="8">
      <t>ヒツヨウ</t>
    </rPh>
    <rPh sb="9" eb="11">
      <t>ショウヒョウ</t>
    </rPh>
    <rPh sb="11" eb="13">
      <t>ショルイ</t>
    </rPh>
    <rPh sb="15" eb="18">
      <t>セイキュウショ</t>
    </rPh>
    <rPh sb="19" eb="21">
      <t>フリコミ</t>
    </rPh>
    <rPh sb="21" eb="23">
      <t>メイサイ</t>
    </rPh>
    <rPh sb="24" eb="27">
      <t>リョウシュウショ</t>
    </rPh>
    <rPh sb="27" eb="28">
      <t>ナド</t>
    </rPh>
    <phoneticPr fontId="2"/>
  </si>
  <si>
    <t>振込依頼書</t>
    <rPh sb="0" eb="2">
      <t>フリコミ</t>
    </rPh>
    <rPh sb="2" eb="5">
      <t>イライショ</t>
    </rPh>
    <phoneticPr fontId="2"/>
  </si>
  <si>
    <t>派遣者数合計</t>
    <rPh sb="0" eb="4">
      <t>ハケンシャスウ</t>
    </rPh>
    <rPh sb="4" eb="6">
      <t>ゴウケイ</t>
    </rPh>
    <phoneticPr fontId="2"/>
  </si>
  <si>
    <t>近畿日本ツーリスト株式会社　御中</t>
    <rPh sb="0" eb="4">
      <t>キンキニホン</t>
    </rPh>
    <rPh sb="9" eb="13">
      <t>カブシキガイシャ</t>
    </rPh>
    <rPh sb="14" eb="16">
      <t>オンチュウ</t>
    </rPh>
    <phoneticPr fontId="2"/>
  </si>
  <si>
    <t>令和３年度　補正予算事業　子供のための文化芸術鑑賞・体験再興事業
経費報告書兼支払依頼書（学校による提案型）</t>
    <rPh sb="28" eb="30">
      <t>サイコウ</t>
    </rPh>
    <phoneticPr fontId="2"/>
  </si>
  <si>
    <t>令和3年度 補正予算事業　子供のための文化芸術鑑賞・体験再興事業（学校による提案型）について
次の学校の実施を行いました。ついては、経費の精算書類を提出しますので、経費の支払いをお願いいたします。</t>
    <rPh sb="6" eb="8">
      <t>ホセイ</t>
    </rPh>
    <rPh sb="8" eb="10">
      <t>ヨサン</t>
    </rPh>
    <rPh sb="10" eb="12">
      <t>ジギョウ</t>
    </rPh>
    <rPh sb="23" eb="25">
      <t>カンショウ</t>
    </rPh>
    <rPh sb="28" eb="30">
      <t>サイコウ</t>
    </rPh>
    <rPh sb="30" eb="32">
      <t>ジギョウ</t>
    </rPh>
    <rPh sb="47" eb="48">
      <t>ツギ</t>
    </rPh>
    <rPh sb="49" eb="51">
      <t>ガッコウ</t>
    </rPh>
    <rPh sb="52" eb="54">
      <t>ジッシ</t>
    </rPh>
    <rPh sb="55" eb="56">
      <t>オコナ</t>
    </rPh>
    <rPh sb="66" eb="68">
      <t>ケイヒ</t>
    </rPh>
    <rPh sb="69" eb="71">
      <t>セイサン</t>
    </rPh>
    <rPh sb="71" eb="73">
      <t>ショルイ</t>
    </rPh>
    <rPh sb="74" eb="76">
      <t>テイシュツ</t>
    </rPh>
    <rPh sb="82" eb="84">
      <t>ケイヒ</t>
    </rPh>
    <rPh sb="85" eb="87">
      <t>シハラ</t>
    </rPh>
    <rPh sb="90" eb="91">
      <t>ネガ</t>
    </rPh>
    <phoneticPr fontId="2"/>
  </si>
  <si>
    <t>令和３年度　補正予算事業　子供のための文化芸術鑑賞・体験再興事業　経費報告書兼支払依頼書　（学校による提案型）</t>
    <rPh sb="28" eb="30">
      <t>サイコウ</t>
    </rPh>
    <phoneticPr fontId="2"/>
  </si>
  <si>
    <t>令和３年度　補正予算事業　子供のための文化芸術鑑賞・体験再興事業　従事者一覧　（学校による提案型）</t>
    <rPh sb="33" eb="36">
      <t>ジュウジシャ</t>
    </rPh>
    <rPh sb="36" eb="38">
      <t>イチラン</t>
    </rPh>
    <phoneticPr fontId="2"/>
  </si>
  <si>
    <t>令和３年度　補正予算事業　子供のための文化芸術鑑賞・体験再興事業　旅費算定基礎表　(学校による提案型)</t>
    <rPh sb="0" eb="2">
      <t>レイワ</t>
    </rPh>
    <rPh sb="3" eb="5">
      <t>ネンド</t>
    </rPh>
    <rPh sb="6" eb="8">
      <t>ホセイ</t>
    </rPh>
    <rPh sb="8" eb="10">
      <t>ヨサン</t>
    </rPh>
    <rPh sb="10" eb="12">
      <t>ジギョウ</t>
    </rPh>
    <rPh sb="13" eb="15">
      <t>コドモ</t>
    </rPh>
    <rPh sb="19" eb="21">
      <t>ブンカ</t>
    </rPh>
    <rPh sb="21" eb="23">
      <t>ゲイジュツ</t>
    </rPh>
    <rPh sb="23" eb="25">
      <t>カンショウ</t>
    </rPh>
    <rPh sb="26" eb="28">
      <t>タイケン</t>
    </rPh>
    <rPh sb="28" eb="30">
      <t>サイコウ</t>
    </rPh>
    <rPh sb="30" eb="32">
      <t>ジギョウ</t>
    </rPh>
    <phoneticPr fontId="2"/>
  </si>
  <si>
    <t>令和３年度　補正予算事業　子供のための文化芸術鑑賞・体験再興事業　　運搬車両行程表兼支払確認表（学校による提案型）</t>
    <phoneticPr fontId="2"/>
  </si>
  <si>
    <t>令和３年度　補正予算事業　子供のための文化芸術鑑賞・体験再興事業</t>
    <phoneticPr fontId="2"/>
  </si>
  <si>
    <t>近畿日本ツーリスト株式会社</t>
    <rPh sb="0" eb="4">
      <t>キンキニホン</t>
    </rPh>
    <rPh sb="9" eb="13">
      <t>カブシキガイシャ</t>
    </rPh>
    <phoneticPr fontId="2"/>
  </si>
  <si>
    <r>
      <t xml:space="preserve">※日中つながる電話番号を記入してください
※電話番号はハイフン（-）を入れて記入してください
</t>
    </r>
    <r>
      <rPr>
        <b/>
        <u/>
        <sz val="8"/>
        <rFont val="ＭＳ Ｐゴシック"/>
        <family val="3"/>
        <charset val="128"/>
      </rPr>
      <t>振込先等記入内容確認のため、近畿日本ツーリスト株式会社より直接連絡をさせていただく場合がございます。</t>
    </r>
    <rPh sb="1" eb="3">
      <t>ニッチュウ</t>
    </rPh>
    <rPh sb="7" eb="9">
      <t>デンワ</t>
    </rPh>
    <rPh sb="47" eb="49">
      <t>フリコミ</t>
    </rPh>
    <rPh sb="49" eb="50">
      <t>サキ</t>
    </rPh>
    <rPh sb="50" eb="51">
      <t>トウ</t>
    </rPh>
    <rPh sb="61" eb="63">
      <t>キンキ</t>
    </rPh>
    <rPh sb="70" eb="74">
      <t>カブシキガイシャ</t>
    </rPh>
    <rPh sb="76" eb="78">
      <t>チョクセツ</t>
    </rPh>
    <rPh sb="88" eb="90">
      <t>バアイ</t>
    </rPh>
    <phoneticPr fontId="2"/>
  </si>
  <si>
    <t>　私（従事者本人）は、「令和3年度　補正予算事業　子供のための文化芸術鑑賞・体験再興事業」において御社から支払われる
　謝金及び旅費の受領を、下記の者に委任いたします。</t>
    <rPh sb="1" eb="2">
      <t>ワタシ</t>
    </rPh>
    <rPh sb="3" eb="6">
      <t>ジュウジシャ</t>
    </rPh>
    <rPh sb="6" eb="8">
      <t>ホンニン</t>
    </rPh>
    <rPh sb="12" eb="13">
      <t>レイ</t>
    </rPh>
    <rPh sb="13" eb="14">
      <t>カズ</t>
    </rPh>
    <rPh sb="15" eb="17">
      <t>ネンド</t>
    </rPh>
    <rPh sb="18" eb="20">
      <t>ホセイ</t>
    </rPh>
    <rPh sb="20" eb="22">
      <t>ヨサン</t>
    </rPh>
    <rPh sb="22" eb="24">
      <t>ジギョウ</t>
    </rPh>
    <rPh sb="25" eb="27">
      <t>コドモ</t>
    </rPh>
    <rPh sb="31" eb="33">
      <t>ブンカ</t>
    </rPh>
    <rPh sb="33" eb="35">
      <t>ゲイジュツ</t>
    </rPh>
    <rPh sb="35" eb="37">
      <t>カンショウ</t>
    </rPh>
    <rPh sb="38" eb="40">
      <t>タイケン</t>
    </rPh>
    <rPh sb="40" eb="42">
      <t>サイコウ</t>
    </rPh>
    <rPh sb="42" eb="44">
      <t>ジギョウ</t>
    </rPh>
    <rPh sb="49" eb="51">
      <t>オンシャ</t>
    </rPh>
    <rPh sb="53" eb="55">
      <t>シハラ</t>
    </rPh>
    <rPh sb="60" eb="62">
      <t>シャキン</t>
    </rPh>
    <rPh sb="62" eb="63">
      <t>オヨ</t>
    </rPh>
    <rPh sb="64" eb="66">
      <t>リョヒ</t>
    </rPh>
    <rPh sb="67" eb="69">
      <t>ジュリョウ</t>
    </rPh>
    <rPh sb="71" eb="73">
      <t>カキ</t>
    </rPh>
    <rPh sb="74" eb="75">
      <t>モノ</t>
    </rPh>
    <rPh sb="76" eb="78">
      <t>イニン</t>
    </rPh>
    <phoneticPr fontId="2"/>
  </si>
  <si>
    <t>※個人口座の場合は、近畿日本ツーリスト株式会社にて源泉徴収を行います</t>
    <rPh sb="1" eb="3">
      <t>コジン</t>
    </rPh>
    <rPh sb="3" eb="5">
      <t>コウザ</t>
    </rPh>
    <rPh sb="6" eb="8">
      <t>バアイ</t>
    </rPh>
    <rPh sb="10" eb="12">
      <t>キンキ</t>
    </rPh>
    <rPh sb="19" eb="23">
      <t>カブシキガイシャ</t>
    </rPh>
    <rPh sb="25" eb="27">
      <t>ゲンセン</t>
    </rPh>
    <rPh sb="27" eb="29">
      <t>チョウシュウ</t>
    </rPh>
    <rPh sb="30" eb="31">
      <t>オコナ</t>
    </rPh>
    <phoneticPr fontId="2"/>
  </si>
  <si>
    <t>※団体（法人）口座の場合は、近畿日本ツーリスト株式会社では源泉徴収を行いません</t>
    <rPh sb="1" eb="3">
      <t>ダンタイ</t>
    </rPh>
    <rPh sb="4" eb="6">
      <t>ホウジン</t>
    </rPh>
    <rPh sb="7" eb="9">
      <t>コウザ</t>
    </rPh>
    <rPh sb="10" eb="12">
      <t>バアイ</t>
    </rPh>
    <rPh sb="14" eb="16">
      <t>キンキ</t>
    </rPh>
    <rPh sb="23" eb="27">
      <t>カブシキガイシャ</t>
    </rPh>
    <rPh sb="29" eb="31">
      <t>ゲンセン</t>
    </rPh>
    <rPh sb="31" eb="33">
      <t>チョウシュウ</t>
    </rPh>
    <rPh sb="34" eb="35">
      <t>オコナ</t>
    </rPh>
    <phoneticPr fontId="2"/>
  </si>
  <si>
    <r>
      <t>※［子供のための文化芸術鑑賞・体験再興事業］ホームページ（</t>
    </r>
    <r>
      <rPr>
        <u/>
        <sz val="10"/>
        <color indexed="53"/>
        <rFont val="ＭＳ Ｐゴシック"/>
        <family val="3"/>
        <charset val="128"/>
      </rPr>
      <t>http://www.kodomogeijutsu.go.jp/</t>
    </r>
    <r>
      <rPr>
        <sz val="10"/>
        <rFont val="ＭＳ Ｐゴシック"/>
        <family val="3"/>
        <charset val="128"/>
      </rPr>
      <t>）にある［個人情報について］に同意して
　　いただいたものとします</t>
    </r>
    <rPh sb="2" eb="4">
      <t>コドモ</t>
    </rPh>
    <rPh sb="8" eb="10">
      <t>ブンカ</t>
    </rPh>
    <rPh sb="10" eb="12">
      <t>ゲイジュツ</t>
    </rPh>
    <rPh sb="12" eb="14">
      <t>カンショウ</t>
    </rPh>
    <rPh sb="15" eb="17">
      <t>タイケン</t>
    </rPh>
    <rPh sb="17" eb="19">
      <t>サイコウ</t>
    </rPh>
    <rPh sb="19" eb="21">
      <t>ジギョウ</t>
    </rPh>
    <rPh sb="66" eb="68">
      <t>コジン</t>
    </rPh>
    <rPh sb="68" eb="70">
      <t>ジョウホウ</t>
    </rPh>
    <rPh sb="76" eb="78">
      <t>ドウイ</t>
    </rPh>
    <phoneticPr fontId="2"/>
  </si>
  <si>
    <t>※　旅費や宿泊費を含めた金額が源泉徴収対象となります。1回の支払いが5万円を超える個人へお支払いの場合は、近畿日本ツーリスト株式会社側で源泉預後の金額を振り込みます。
　　 したがって（２）旅費についても諸謝金の支払対象者ごとに合計金額を記載していただけますようお願いいたします(内訳は【様式13】旅費算定基礎表に記入してください)。</t>
    <rPh sb="2" eb="4">
      <t>リョヒ</t>
    </rPh>
    <rPh sb="5" eb="8">
      <t>シュクハクヒ</t>
    </rPh>
    <rPh sb="9" eb="10">
      <t>フク</t>
    </rPh>
    <rPh sb="12" eb="14">
      <t>キンガク</t>
    </rPh>
    <rPh sb="15" eb="17">
      <t>ゲンセン</t>
    </rPh>
    <rPh sb="17" eb="19">
      <t>チョウシュウ</t>
    </rPh>
    <rPh sb="19" eb="21">
      <t>タイショウ</t>
    </rPh>
    <rPh sb="28" eb="29">
      <t>カイ</t>
    </rPh>
    <rPh sb="30" eb="32">
      <t>シハラ</t>
    </rPh>
    <rPh sb="35" eb="37">
      <t>マンエン</t>
    </rPh>
    <rPh sb="38" eb="39">
      <t>コ</t>
    </rPh>
    <rPh sb="41" eb="43">
      <t>コジン</t>
    </rPh>
    <rPh sb="45" eb="47">
      <t>シハラ</t>
    </rPh>
    <rPh sb="49" eb="51">
      <t>バアイ</t>
    </rPh>
    <rPh sb="53" eb="55">
      <t>キンキ</t>
    </rPh>
    <rPh sb="55" eb="57">
      <t>ニッポン</t>
    </rPh>
    <rPh sb="62" eb="66">
      <t>カブシキガイシャ</t>
    </rPh>
    <rPh sb="66" eb="67">
      <t>ガワ</t>
    </rPh>
    <rPh sb="68" eb="70">
      <t>ゲンセン</t>
    </rPh>
    <rPh sb="70" eb="71">
      <t>アズ</t>
    </rPh>
    <rPh sb="71" eb="72">
      <t>ゴ</t>
    </rPh>
    <rPh sb="73" eb="75">
      <t>キンガク</t>
    </rPh>
    <rPh sb="76" eb="77">
      <t>フ</t>
    </rPh>
    <rPh sb="78" eb="79">
      <t>コ</t>
    </rPh>
    <rPh sb="102" eb="105">
      <t>ショシャキン</t>
    </rPh>
    <rPh sb="106" eb="108">
      <t>シハライ</t>
    </rPh>
    <rPh sb="108" eb="111">
      <t>タイショウシャ</t>
    </rPh>
    <rPh sb="114" eb="116">
      <t>ゴウケイ</t>
    </rPh>
    <rPh sb="116" eb="118">
      <t>キンガク</t>
    </rPh>
    <rPh sb="119" eb="121">
      <t>キサイ</t>
    </rPh>
    <rPh sb="132" eb="133">
      <t>ネガ</t>
    </rPh>
    <rPh sb="140" eb="142">
      <t>ウチワケ</t>
    </rPh>
    <rPh sb="144" eb="146">
      <t>ヨウシキ</t>
    </rPh>
    <rPh sb="149" eb="151">
      <t>リョヒ</t>
    </rPh>
    <rPh sb="151" eb="153">
      <t>サンテイ</t>
    </rPh>
    <rPh sb="153" eb="155">
      <t>キソ</t>
    </rPh>
    <rPh sb="155" eb="156">
      <t>ヒョウ</t>
    </rPh>
    <rPh sb="157" eb="159">
      <t>キニュウ</t>
    </rPh>
    <phoneticPr fontId="2"/>
  </si>
  <si>
    <t>添付の有無(選択)</t>
    <rPh sb="0" eb="2">
      <t>テンプ</t>
    </rPh>
    <rPh sb="3" eb="5">
      <t>ウム</t>
    </rPh>
    <rPh sb="6" eb="8">
      <t>センタク</t>
    </rPh>
    <phoneticPr fontId="2"/>
  </si>
  <si>
    <t>（1-1）令和４年度　文部科学省諸謝金基準単価表に基づく講演料や出演料等(諸謝金)</t>
    <rPh sb="37" eb="40">
      <t>ショシャキン</t>
    </rPh>
    <phoneticPr fontId="2"/>
  </si>
  <si>
    <t>※　令和４年度　文部科学省諸謝金基準単価表に基づかない出演費等については、必要な添付資料（団体規定等）を添えてこちらに計上してください。</t>
    <rPh sb="45" eb="49">
      <t>ダンタイキテイ</t>
    </rPh>
    <rPh sb="49" eb="50">
      <t>トウ</t>
    </rPh>
    <phoneticPr fontId="2"/>
  </si>
  <si>
    <t>（1-2）令和４年度　文部科学省諸謝金基準単価表以外に基づく講演料や出演料等</t>
    <phoneticPr fontId="2"/>
  </si>
  <si>
    <t>※　（1-1）令和４年度　文部科学省諸謝金基準単価表に基づく講演料や出演料等を計上している場合は必ず従事者ごとに記入してください。</t>
    <phoneticPr fontId="2"/>
  </si>
  <si>
    <t>4回目</t>
    <rPh sb="1" eb="3">
      <t>カイメ</t>
    </rPh>
    <phoneticPr fontId="2"/>
  </si>
  <si>
    <t>5回目</t>
    <rPh sb="1" eb="3">
      <t>カイメ</t>
    </rPh>
    <phoneticPr fontId="2"/>
  </si>
  <si>
    <t>6回目</t>
    <rPh sb="1" eb="3">
      <t>カイメ</t>
    </rPh>
    <phoneticPr fontId="2"/>
  </si>
  <si>
    <t>自家用車を使用する場合の車賃</t>
    <rPh sb="0" eb="4">
      <t>ジカヨウシャ</t>
    </rPh>
    <rPh sb="5" eb="7">
      <t>シヨウ</t>
    </rPh>
    <rPh sb="9" eb="11">
      <t>バアイ</t>
    </rPh>
    <rPh sb="12" eb="13">
      <t>クルマ</t>
    </rPh>
    <rPh sb="13" eb="14">
      <t>チン</t>
    </rPh>
    <phoneticPr fontId="2"/>
  </si>
  <si>
    <t>既に【様式15】を提出済みの場合は、
どちらの学校で提出したかお知らせください。</t>
    <rPh sb="3" eb="5">
      <t>ヨウシキ</t>
    </rPh>
    <phoneticPr fontId="2"/>
  </si>
  <si>
    <t>（1-1）謝金</t>
    <phoneticPr fontId="2"/>
  </si>
  <si>
    <t>（1-2）諸謝金等</t>
    <phoneticPr fontId="2"/>
  </si>
  <si>
    <t>（2）旅費</t>
    <rPh sb="3" eb="5">
      <t>リョヒ</t>
    </rPh>
    <phoneticPr fontId="2"/>
  </si>
  <si>
    <t>（3）諸雑費</t>
    <rPh sb="3" eb="6">
      <t>ショザッピ</t>
    </rPh>
    <phoneticPr fontId="2"/>
  </si>
  <si>
    <t xml:space="preserve"> </t>
    <phoneticPr fontId="2"/>
  </si>
  <si>
    <t>○○県○○市▽▽町111-1</t>
    <rPh sb="2" eb="3">
      <t>ケン</t>
    </rPh>
    <rPh sb="5" eb="6">
      <t>シ</t>
    </rPh>
    <rPh sb="8" eb="9">
      <t>チョウ</t>
    </rPh>
    <phoneticPr fontId="2"/>
  </si>
  <si>
    <t>文化　太郎</t>
    <rPh sb="0" eb="2">
      <t>ブンカ</t>
    </rPh>
    <rPh sb="3" eb="5">
      <t>タロウ</t>
    </rPh>
    <phoneticPr fontId="2"/>
  </si>
  <si>
    <t>○</t>
  </si>
  <si>
    <t>×</t>
  </si>
  <si>
    <t>90分</t>
    <rPh sb="2" eb="3">
      <t>プン</t>
    </rPh>
    <phoneticPr fontId="2"/>
  </si>
  <si>
    <t>講師又は主指導者</t>
    <rPh sb="0" eb="2">
      <t>コウシ</t>
    </rPh>
    <rPh sb="2" eb="3">
      <t>マタ</t>
    </rPh>
    <rPh sb="4" eb="5">
      <t>シュ</t>
    </rPh>
    <rPh sb="5" eb="8">
      <t>シドウシャ</t>
    </rPh>
    <phoneticPr fontId="2"/>
  </si>
  <si>
    <t>実技指導者</t>
    <rPh sb="0" eb="2">
      <t>ジツギ</t>
    </rPh>
    <rPh sb="2" eb="4">
      <t>シドウ</t>
    </rPh>
    <rPh sb="4" eb="5">
      <t>シャ</t>
    </rPh>
    <phoneticPr fontId="2"/>
  </si>
  <si>
    <t>単純労務者</t>
    <rPh sb="0" eb="4">
      <t>タンジュンロウム</t>
    </rPh>
    <rPh sb="4" eb="5">
      <t>シャ</t>
    </rPh>
    <phoneticPr fontId="2"/>
  </si>
  <si>
    <t>文化　次郎</t>
    <rPh sb="0" eb="2">
      <t>ブンカ</t>
    </rPh>
    <rPh sb="3" eb="5">
      <t>ジロウ</t>
    </rPh>
    <phoneticPr fontId="2"/>
  </si>
  <si>
    <t>文化　三郎</t>
    <rPh sb="0" eb="2">
      <t>ブンカ</t>
    </rPh>
    <rPh sb="3" eb="5">
      <t>サブロウ</t>
    </rPh>
    <phoneticPr fontId="2"/>
  </si>
  <si>
    <t>文化　花子</t>
    <rPh sb="0" eb="2">
      <t>ブンカ</t>
    </rPh>
    <rPh sb="3" eb="4">
      <t>ハナ</t>
    </rPh>
    <rPh sb="4" eb="5">
      <t>コ</t>
    </rPh>
    <phoneticPr fontId="2"/>
  </si>
  <si>
    <t>文化　育子</t>
    <rPh sb="0" eb="2">
      <t>ブンカ</t>
    </rPh>
    <rPh sb="3" eb="5">
      <t>イクコ</t>
    </rPh>
    <phoneticPr fontId="2"/>
  </si>
  <si>
    <t>再興　花子</t>
    <rPh sb="0" eb="2">
      <t>サイコウ</t>
    </rPh>
    <rPh sb="3" eb="5">
      <t>ハナコ</t>
    </rPh>
    <phoneticPr fontId="2"/>
  </si>
  <si>
    <t>○</t>
    <phoneticPr fontId="2"/>
  </si>
  <si>
    <t>フリーランス</t>
  </si>
  <si>
    <t>文化　太郎</t>
  </si>
  <si>
    <t>文化　次郎</t>
    <phoneticPr fontId="2"/>
  </si>
  <si>
    <t>文化　三郎</t>
  </si>
  <si>
    <t>⇔</t>
  </si>
  <si>
    <t>JR特急なし</t>
  </si>
  <si>
    <t>第1回</t>
  </si>
  <si>
    <t>第2回</t>
  </si>
  <si>
    <t>文化　三郎</t>
    <phoneticPr fontId="2"/>
  </si>
  <si>
    <t>Z</t>
  </si>
  <si>
    <t>⇒</t>
  </si>
  <si>
    <t>私鉄</t>
  </si>
  <si>
    <t>移動日</t>
    <rPh sb="0" eb="3">
      <t>イドウビ</t>
    </rPh>
    <phoneticPr fontId="2"/>
  </si>
  <si>
    <t>出演者</t>
  </si>
  <si>
    <t>単純労務者</t>
  </si>
  <si>
    <t>文化　花子</t>
  </si>
  <si>
    <t>文化　育子</t>
    <phoneticPr fontId="2"/>
  </si>
  <si>
    <t>文化　花子</t>
    <rPh sb="0" eb="2">
      <t>ブンカ</t>
    </rPh>
    <rPh sb="3" eb="5">
      <t>ハナコ</t>
    </rPh>
    <phoneticPr fontId="2"/>
  </si>
  <si>
    <t>■■銀行</t>
    <rPh sb="2" eb="4">
      <t>ギンコウ</t>
    </rPh>
    <phoneticPr fontId="2"/>
  </si>
  <si>
    <t>○○県</t>
    <rPh sb="2" eb="3">
      <t>ケン</t>
    </rPh>
    <phoneticPr fontId="2"/>
  </si>
  <si>
    <t>□□市</t>
    <rPh sb="2" eb="3">
      <t>シ</t>
    </rPh>
    <phoneticPr fontId="2"/>
  </si>
  <si>
    <t>○○町△△　×××-×</t>
    <rPh sb="2" eb="3">
      <t>マチ</t>
    </rPh>
    <phoneticPr fontId="2"/>
  </si>
  <si>
    <t>■■マンション　××号室</t>
    <rPh sb="10" eb="11">
      <t>ゴウ</t>
    </rPh>
    <rPh sb="11" eb="12">
      <t>シツ</t>
    </rPh>
    <phoneticPr fontId="2"/>
  </si>
  <si>
    <t>bank-9999</t>
  </si>
  <si>
    <t>楽器運搬費</t>
    <rPh sb="0" eb="2">
      <t>ガッキ</t>
    </rPh>
    <rPh sb="2" eb="5">
      <t>ウンパンヒ</t>
    </rPh>
    <phoneticPr fontId="2"/>
  </si>
  <si>
    <t>音響機材借料</t>
    <rPh sb="0" eb="2">
      <t>オンキョウ</t>
    </rPh>
    <rPh sb="2" eb="4">
      <t>キザイ</t>
    </rPh>
    <rPh sb="4" eb="6">
      <t>シャクリョウ</t>
    </rPh>
    <phoneticPr fontId="2"/>
  </si>
  <si>
    <t>楽器レンタル費</t>
    <rPh sb="0" eb="2">
      <t>ガッキ</t>
    </rPh>
    <rPh sb="6" eb="7">
      <t>ヒ</t>
    </rPh>
    <phoneticPr fontId="2"/>
  </si>
  <si>
    <t>(株)○○○○運搬</t>
    <rPh sb="1" eb="2">
      <t>カブ</t>
    </rPh>
    <rPh sb="7" eb="9">
      <t>ウンパン</t>
    </rPh>
    <phoneticPr fontId="2"/>
  </si>
  <si>
    <t>(一社)○○○○協会</t>
    <rPh sb="1" eb="3">
      <t>イッシャ</t>
    </rPh>
    <rPh sb="8" eb="10">
      <t>キョウカイ</t>
    </rPh>
    <phoneticPr fontId="2"/>
  </si>
  <si>
    <t>○○○○有限会社</t>
    <rPh sb="4" eb="6">
      <t>ユウゲン</t>
    </rPh>
    <rPh sb="6" eb="8">
      <t>ガイシャ</t>
    </rPh>
    <phoneticPr fontId="2"/>
  </si>
  <si>
    <t>(株)○○音響</t>
    <rPh sb="1" eb="2">
      <t>カブ</t>
    </rPh>
    <rPh sb="5" eb="7">
      <t>オンキョウ</t>
    </rPh>
    <phoneticPr fontId="2"/>
  </si>
  <si>
    <t>⑧⑨⑩⑪⑫</t>
    <phoneticPr fontId="2"/>
  </si>
  <si>
    <t>⑬</t>
    <phoneticPr fontId="2"/>
  </si>
  <si>
    <t>⑭</t>
    <phoneticPr fontId="2"/>
  </si>
  <si>
    <t>指揮者</t>
    <rPh sb="0" eb="3">
      <t>シキシャ</t>
    </rPh>
    <phoneticPr fontId="2"/>
  </si>
  <si>
    <t>指揮　太郎</t>
    <rPh sb="0" eb="2">
      <t>シキ</t>
    </rPh>
    <rPh sb="3" eb="5">
      <t>タロウ</t>
    </rPh>
    <phoneticPr fontId="2"/>
  </si>
  <si>
    <t>（株）○○○音楽事務所</t>
  </si>
  <si>
    <t>司会者</t>
    <rPh sb="0" eb="3">
      <t>シカイシャ</t>
    </rPh>
    <phoneticPr fontId="2"/>
  </si>
  <si>
    <t>コンサートマスター</t>
  </si>
  <si>
    <t>フリー</t>
  </si>
  <si>
    <t>Vn.1</t>
  </si>
  <si>
    <t>Ｂ</t>
  </si>
  <si>
    <t>Ｃ</t>
  </si>
  <si>
    <t>Ｄ</t>
  </si>
  <si>
    <t>Ｅ</t>
  </si>
  <si>
    <t>Ｆ</t>
  </si>
  <si>
    <t>Vn.2</t>
  </si>
  <si>
    <t>Ｇ</t>
  </si>
  <si>
    <t>Ｈ</t>
  </si>
  <si>
    <t>Ｉ</t>
  </si>
  <si>
    <t>Ｊ</t>
  </si>
  <si>
    <t>Ｋ</t>
  </si>
  <si>
    <t>Vla.</t>
  </si>
  <si>
    <t>Ｌ</t>
  </si>
  <si>
    <t>M</t>
  </si>
  <si>
    <t>N</t>
  </si>
  <si>
    <t>O</t>
  </si>
  <si>
    <t>Vc.</t>
  </si>
  <si>
    <t>P</t>
  </si>
  <si>
    <t>Q</t>
  </si>
  <si>
    <t>R</t>
  </si>
  <si>
    <t>Cb.</t>
  </si>
  <si>
    <t>S</t>
  </si>
  <si>
    <t>Ob.</t>
  </si>
  <si>
    <t>T</t>
  </si>
  <si>
    <t>U</t>
  </si>
  <si>
    <t>Hr.</t>
  </si>
  <si>
    <t>V</t>
  </si>
  <si>
    <t>W</t>
  </si>
  <si>
    <t>スタッフ</t>
  </si>
  <si>
    <t>X</t>
  </si>
  <si>
    <t>Y</t>
  </si>
  <si>
    <t>AA</t>
  </si>
  <si>
    <t>自家用車</t>
  </si>
  <si>
    <t>JR特急あり</t>
  </si>
  <si>
    <t>その他</t>
  </si>
  <si>
    <t>路線バス</t>
  </si>
  <si>
    <t>人</t>
    <rPh sb="0" eb="1">
      <t>ニン</t>
    </rPh>
    <phoneticPr fontId="2"/>
  </si>
  <si>
    <t>オーケストラ</t>
  </si>
  <si>
    <t>式</t>
    <rPh sb="0" eb="1">
      <t>シキ</t>
    </rPh>
    <phoneticPr fontId="2"/>
  </si>
  <si>
    <t>（株）○○○音楽事務所</t>
    <rPh sb="0" eb="3">
      <t>カブ</t>
    </rPh>
    <rPh sb="6" eb="8">
      <t>オンガク</t>
    </rPh>
    <rPh sb="8" eb="10">
      <t>ジム</t>
    </rPh>
    <rPh sb="10" eb="11">
      <t>ショ</t>
    </rPh>
    <phoneticPr fontId="2"/>
  </si>
  <si>
    <t>資料①</t>
    <rPh sb="0" eb="2">
      <t>シリョウ</t>
    </rPh>
    <phoneticPr fontId="2"/>
  </si>
  <si>
    <t>資料②</t>
  </si>
  <si>
    <t>資料③</t>
  </si>
  <si>
    <t>音楽著作権使用料</t>
  </si>
  <si>
    <t>コロナ対策消耗品</t>
    <rPh sb="3" eb="5">
      <t>タイサク</t>
    </rPh>
    <rPh sb="5" eb="7">
      <t>ショウモウ</t>
    </rPh>
    <rPh sb="7" eb="8">
      <t>ヒン</t>
    </rPh>
    <phoneticPr fontId="2"/>
  </si>
  <si>
    <t>（一社）○○○○協会</t>
  </si>
  <si>
    <t>（株）○○ドラック</t>
    <rPh sb="0" eb="3">
      <t>カブ</t>
    </rPh>
    <phoneticPr fontId="2"/>
  </si>
  <si>
    <t>資料④，団体規定</t>
    <rPh sb="4" eb="6">
      <t>ダンタイ</t>
    </rPh>
    <rPh sb="6" eb="8">
      <t>キテイ</t>
    </rPh>
    <phoneticPr fontId="2"/>
  </si>
  <si>
    <t>資料⑯</t>
    <rPh sb="0" eb="2">
      <t>シリョウ</t>
    </rPh>
    <phoneticPr fontId="2"/>
  </si>
  <si>
    <t>航空機</t>
  </si>
  <si>
    <t>登録済</t>
  </si>
  <si>
    <t>新規登録</t>
  </si>
  <si>
    <t>徒歩</t>
  </si>
  <si>
    <t>令和３年度　補正予算事業　子供のための文化芸術鑑賞・体験再興事業</t>
    <phoneticPr fontId="2"/>
  </si>
  <si>
    <t>×</t>
    <phoneticPr fontId="2"/>
  </si>
  <si>
    <t>×</t>
    <phoneticPr fontId="2"/>
  </si>
  <si>
    <t>本　　名</t>
    <phoneticPr fontId="2"/>
  </si>
  <si>
    <t>性　　別</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</si>
  <si>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</si>
  <si>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</si>
  <si>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</si>
  <si>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</si>
  <si>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</si>
  <si>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</si>
  <si>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</si>
  <si>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</si>
  <si>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</si>
  <si>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</si>
  <si>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※口座番号は「0」を含めた7桁、または右詰で御記入ください</t>
    <phoneticPr fontId="2"/>
  </si>
  <si>
    <t>※口座番号は「0」を含めた7桁、または右詰で御記入ください</t>
    <phoneticPr fontId="2"/>
  </si>
  <si>
    <t>ブンカ　ハナコ</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</si>
  <si>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</si>
  <si>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</si>
  <si>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</si>
  <si>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</si>
  <si>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</si>
  <si>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</si>
  <si>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</si>
  <si>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</si>
  <si>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</si>
  <si>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</si>
  <si>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</si>
  <si>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3．従事者情報（本人以外）</t>
    <phoneticPr fontId="2"/>
  </si>
  <si>
    <t>※任意団体の場合は，源泉徴収をどちらで行うかを選択してください</t>
    <phoneticPr fontId="2"/>
  </si>
  <si>
    <t>※口座番号は「0」を含めた7桁、または右詰で御記入ください</t>
    <phoneticPr fontId="2"/>
  </si>
  <si>
    <t>※カタカナのみ、省略することなく正しく記入してください</t>
    <phoneticPr fontId="2"/>
  </si>
  <si>
    <t>〒</t>
    <phoneticPr fontId="2"/>
  </si>
  <si>
    <t>【提出先】</t>
    <phoneticPr fontId="2"/>
  </si>
  <si>
    <t>令和３年度　補正予算事業　子供のための文化芸術鑑賞・体験再興事業</t>
    <phoneticPr fontId="2"/>
  </si>
  <si>
    <t>×</t>
    <phoneticPr fontId="2"/>
  </si>
  <si>
    <t>×</t>
    <phoneticPr fontId="2"/>
  </si>
  <si>
    <t>本　　名</t>
    <phoneticPr fontId="2"/>
  </si>
  <si>
    <t>性　　別</t>
    <phoneticPr fontId="2"/>
  </si>
  <si>
    <t>××××</t>
    <phoneticPr fontId="2"/>
  </si>
  <si>
    <t>*</t>
    <phoneticPr fontId="2"/>
  </si>
  <si>
    <t>※口座番号は「0」を含めた7桁、または右詰で御記入ください</t>
    <phoneticPr fontId="2"/>
  </si>
  <si>
    <t>〒</t>
    <phoneticPr fontId="2"/>
  </si>
  <si>
    <t>―</t>
    <phoneticPr fontId="2"/>
  </si>
  <si>
    <t>3．従事者情報（本人以外）</t>
    <phoneticPr fontId="2"/>
  </si>
  <si>
    <t>くまのこ音楽隊</t>
    <phoneticPr fontId="2"/>
  </si>
  <si>
    <t>×</t>
    <phoneticPr fontId="2"/>
  </si>
  <si>
    <t>×</t>
    <phoneticPr fontId="2"/>
  </si>
  <si>
    <t>▲▲</t>
    <phoneticPr fontId="2"/>
  </si>
  <si>
    <t>※カタカナのみ、省略することなく正しく記入してください</t>
    <phoneticPr fontId="2"/>
  </si>
  <si>
    <t>クマノコオンガクタイ</t>
    <phoneticPr fontId="2"/>
  </si>
  <si>
    <t>〒</t>
    <phoneticPr fontId="2"/>
  </si>
  <si>
    <t>―</t>
    <phoneticPr fontId="2"/>
  </si>
  <si>
    <t>○○町△△　××-×</t>
    <rPh sb="2" eb="3">
      <t>マチ</t>
    </rPh>
    <phoneticPr fontId="2"/>
  </si>
  <si>
    <t>くまのこ音楽隊</t>
    <phoneticPr fontId="2"/>
  </si>
  <si>
    <t>×××-××××-××××</t>
    <phoneticPr fontId="2"/>
  </si>
  <si>
    <t>〒</t>
    <phoneticPr fontId="2"/>
  </si>
  <si>
    <t>△</t>
    <phoneticPr fontId="2"/>
  </si>
  <si>
    <t>―</t>
    <phoneticPr fontId="2"/>
  </si>
  <si>
    <t>○○県</t>
    <phoneticPr fontId="2"/>
  </si>
  <si>
    <t>□□市</t>
    <phoneticPr fontId="2"/>
  </si>
  <si>
    <t>○○町△△　××-×</t>
    <phoneticPr fontId="2"/>
  </si>
  <si>
    <t>■■マンション　××号室</t>
    <rPh sb="10" eb="12">
      <t>ゴウシツ</t>
    </rPh>
    <phoneticPr fontId="2"/>
  </si>
  <si>
    <t>→</t>
    <phoneticPr fontId="2"/>
  </si>
  <si>
    <t>【提出先】</t>
    <phoneticPr fontId="2"/>
  </si>
  <si>
    <t>令和３年度　補正予算事業　子供のための文化芸術鑑賞・体験再興事業</t>
    <phoneticPr fontId="2"/>
  </si>
  <si>
    <t>本　　名</t>
    <phoneticPr fontId="2"/>
  </si>
  <si>
    <t>子供　花子</t>
    <rPh sb="0" eb="2">
      <t>コドモ</t>
    </rPh>
    <rPh sb="3" eb="5">
      <t>ハナコ</t>
    </rPh>
    <phoneticPr fontId="2"/>
  </si>
  <si>
    <t>××××</t>
    <phoneticPr fontId="2"/>
  </si>
  <si>
    <t>*</t>
    <phoneticPr fontId="2"/>
  </si>
  <si>
    <t>サイコウ　ハナコ</t>
    <phoneticPr fontId="2"/>
  </si>
  <si>
    <t>△</t>
    <phoneticPr fontId="2"/>
  </si>
  <si>
    <t>―</t>
    <phoneticPr fontId="2"/>
  </si>
  <si>
    <t>△△△-△△△△-△△△△</t>
    <phoneticPr fontId="2"/>
  </si>
  <si>
    <t>3．従事者情報（本人以外）</t>
    <phoneticPr fontId="2"/>
  </si>
  <si>
    <t>※カタカナのみ、省略することなく正しく記入してください</t>
    <phoneticPr fontId="2"/>
  </si>
  <si>
    <t>×</t>
    <phoneticPr fontId="2"/>
  </si>
  <si>
    <t>×</t>
    <phoneticPr fontId="2"/>
  </si>
  <si>
    <t>芸術　花子</t>
    <rPh sb="0" eb="2">
      <t>ゲイジュツ</t>
    </rPh>
    <rPh sb="3" eb="5">
      <t>ハナコ</t>
    </rPh>
    <phoneticPr fontId="2"/>
  </si>
  <si>
    <t>〒</t>
    <phoneticPr fontId="2"/>
  </si>
  <si>
    <t>―</t>
    <phoneticPr fontId="2"/>
  </si>
  <si>
    <t>→</t>
    <phoneticPr fontId="2"/>
  </si>
  <si>
    <t>3．従事者情報（本人以外）</t>
    <phoneticPr fontId="2"/>
  </si>
  <si>
    <t>くまのこ音楽隊</t>
    <phoneticPr fontId="2"/>
  </si>
  <si>
    <t>※任意団体の場合は，源泉徴収をどちらで行うかを選択してください</t>
    <phoneticPr fontId="2"/>
  </si>
  <si>
    <t>×</t>
    <phoneticPr fontId="2"/>
  </si>
  <si>
    <t>▲▲</t>
    <phoneticPr fontId="2"/>
  </si>
  <si>
    <t>※カタカナのみ、省略することなく正しく記入してください</t>
    <phoneticPr fontId="2"/>
  </si>
  <si>
    <t>クマノコオンガクタイ</t>
    <phoneticPr fontId="2"/>
  </si>
  <si>
    <t>くまのこ音楽隊</t>
    <phoneticPr fontId="2"/>
  </si>
  <si>
    <t>×××-××××-××××</t>
    <phoneticPr fontId="2"/>
  </si>
  <si>
    <t>○○県</t>
    <phoneticPr fontId="2"/>
  </si>
  <si>
    <t>□□市</t>
    <phoneticPr fontId="2"/>
  </si>
  <si>
    <t>○○町△△　××-×</t>
    <phoneticPr fontId="2"/>
  </si>
  <si>
    <t>井尻</t>
    <rPh sb="0" eb="2">
      <t>イジリ</t>
    </rPh>
    <phoneticPr fontId="2"/>
  </si>
  <si>
    <t>大牟田</t>
    <rPh sb="0" eb="3">
      <t>オオムタ</t>
    </rPh>
    <phoneticPr fontId="2"/>
  </si>
  <si>
    <t>大牟田市</t>
    <rPh sb="0" eb="4">
      <t>オオムタシ</t>
    </rPh>
    <phoneticPr fontId="2"/>
  </si>
  <si>
    <t>大牟田駅前</t>
    <rPh sb="0" eb="5">
      <t>オオムタエキマエ</t>
    </rPh>
    <phoneticPr fontId="2"/>
  </si>
  <si>
    <t>平野口</t>
    <rPh sb="0" eb="2">
      <t>ヒラノ</t>
    </rPh>
    <rPh sb="2" eb="3">
      <t>クチ</t>
    </rPh>
    <phoneticPr fontId="2"/>
  </si>
  <si>
    <t>福岡市</t>
    <rPh sb="0" eb="3">
      <t>フクオカシ</t>
    </rPh>
    <phoneticPr fontId="2"/>
  </si>
  <si>
    <t>大牟田市</t>
    <rPh sb="0" eb="3">
      <t>オオムタ</t>
    </rPh>
    <rPh sb="3" eb="4">
      <t>シ</t>
    </rPh>
    <phoneticPr fontId="2"/>
  </si>
  <si>
    <t>※有料道路代を特急・急行料金欄へ記載</t>
    <rPh sb="1" eb="6">
      <t>ユウリョウドウロダイ</t>
    </rPh>
    <rPh sb="7" eb="9">
      <t>トッキュウ</t>
    </rPh>
    <rPh sb="10" eb="12">
      <t>キュウコウ</t>
    </rPh>
    <rPh sb="12" eb="14">
      <t>リョウキン</t>
    </rPh>
    <rPh sb="14" eb="15">
      <t>ラン</t>
    </rPh>
    <rPh sb="16" eb="18">
      <t>キサイ</t>
    </rPh>
    <phoneticPr fontId="57"/>
  </si>
  <si>
    <t>鹿児島</t>
    <rPh sb="0" eb="3">
      <t>カゴシマ</t>
    </rPh>
    <phoneticPr fontId="2"/>
  </si>
  <si>
    <t>B</t>
    <phoneticPr fontId="57"/>
  </si>
  <si>
    <t>大牟田市</t>
    <rPh sb="0" eb="4">
      <t>オオムタシ</t>
    </rPh>
    <phoneticPr fontId="57"/>
  </si>
  <si>
    <t>福岡市</t>
    <rPh sb="0" eb="3">
      <t>フクオカシ</t>
    </rPh>
    <phoneticPr fontId="57"/>
  </si>
  <si>
    <t>大牟田</t>
    <rPh sb="0" eb="3">
      <t>オオムタ</t>
    </rPh>
    <phoneticPr fontId="57"/>
  </si>
  <si>
    <t>鹿児島</t>
    <rPh sb="0" eb="3">
      <t>カゴシマ</t>
    </rPh>
    <phoneticPr fontId="57"/>
  </si>
  <si>
    <t>南関町</t>
    <rPh sb="0" eb="3">
      <t>ミナミセキマチ</t>
    </rPh>
    <phoneticPr fontId="57"/>
  </si>
  <si>
    <t>※文化　花子の車両に同乗</t>
    <rPh sb="1" eb="3">
      <t>ブンカ</t>
    </rPh>
    <rPh sb="4" eb="6">
      <t>ハナコ</t>
    </rPh>
    <rPh sb="7" eb="9">
      <t>シャリョウ</t>
    </rPh>
    <rPh sb="10" eb="12">
      <t>ドウジョウ</t>
    </rPh>
    <phoneticPr fontId="57"/>
  </si>
  <si>
    <t>沖田</t>
    <rPh sb="0" eb="2">
      <t>オキタ</t>
    </rPh>
    <phoneticPr fontId="57"/>
  </si>
  <si>
    <t>新水俣</t>
    <rPh sb="0" eb="3">
      <t>シンミナマタ</t>
    </rPh>
    <phoneticPr fontId="57"/>
  </si>
  <si>
    <t>再興　四郎</t>
    <phoneticPr fontId="2"/>
  </si>
  <si>
    <t>再興　教子</t>
    <phoneticPr fontId="2"/>
  </si>
  <si>
    <t>再興　四郎</t>
    <rPh sb="0" eb="2">
      <t>サイコウ</t>
    </rPh>
    <rPh sb="3" eb="5">
      <t>シロウ</t>
    </rPh>
    <phoneticPr fontId="2"/>
  </si>
  <si>
    <t>再興　教子</t>
    <rPh sb="0" eb="2">
      <t>サイコウ</t>
    </rPh>
    <rPh sb="3" eb="5">
      <t>キョウコ</t>
    </rPh>
    <phoneticPr fontId="2"/>
  </si>
  <si>
    <t>再興　四郎</t>
    <rPh sb="0" eb="2">
      <t>サイコウ</t>
    </rPh>
    <rPh sb="3" eb="5">
      <t>シロウ</t>
    </rPh>
    <phoneticPr fontId="57"/>
  </si>
  <si>
    <t>アーティストや
芸術団体等名</t>
    <phoneticPr fontId="2"/>
  </si>
  <si>
    <t>文化太郎合唱団</t>
    <rPh sb="0" eb="2">
      <t>ブンカ</t>
    </rPh>
    <rPh sb="2" eb="4">
      <t>タロウ</t>
    </rPh>
    <rPh sb="4" eb="7">
      <t>ガッショウダン</t>
    </rPh>
    <phoneticPr fontId="2"/>
  </si>
  <si>
    <t xml:space="preserve"> </t>
    <phoneticPr fontId="2"/>
  </si>
  <si>
    <t>　【様式12】従事者一覧</t>
    <phoneticPr fontId="2"/>
  </si>
  <si>
    <t>○</t>
    <phoneticPr fontId="2"/>
  </si>
  <si>
    <t>　【様式14】運搬車両行程表兼支払確認表</t>
    <phoneticPr fontId="2"/>
  </si>
  <si>
    <t>　【様式15】振込依頼書</t>
    <phoneticPr fontId="2"/>
  </si>
  <si>
    <t>○○市立○○小学校</t>
    <phoneticPr fontId="2"/>
  </si>
  <si>
    <t>TEL</t>
    <phoneticPr fontId="2"/>
  </si>
  <si>
    <t>000-0000-0000</t>
    <phoneticPr fontId="2"/>
  </si>
  <si>
    <t>Fax</t>
    <phoneticPr fontId="2"/>
  </si>
  <si>
    <t>111-1111-1111</t>
    <phoneticPr fontId="2"/>
  </si>
  <si>
    <t>E-mail</t>
    <phoneticPr fontId="2"/>
  </si>
  <si>
    <t>aaa@bb.cc</t>
    <phoneticPr fontId="2"/>
  </si>
  <si>
    <t>No.</t>
    <phoneticPr fontId="2"/>
  </si>
  <si>
    <t>No.</t>
    <phoneticPr fontId="2"/>
  </si>
  <si>
    <t>備 考</t>
    <phoneticPr fontId="2"/>
  </si>
  <si>
    <t>文化　太郎（田中　五郎）</t>
    <rPh sb="0" eb="2">
      <t>ブンカ</t>
    </rPh>
    <rPh sb="3" eb="5">
      <t>タロウ</t>
    </rPh>
    <rPh sb="6" eb="8">
      <t>タナカ</t>
    </rPh>
    <rPh sb="9" eb="11">
      <t>ゴロウ</t>
    </rPh>
    <phoneticPr fontId="2"/>
  </si>
  <si>
    <t>bank-9998</t>
    <phoneticPr fontId="2"/>
  </si>
  <si>
    <t>bank-9997</t>
    <phoneticPr fontId="2"/>
  </si>
  <si>
    <t>文化　花子（鈴木　花子）</t>
    <rPh sb="0" eb="2">
      <t>ブンカ</t>
    </rPh>
    <rPh sb="3" eb="4">
      <t>ハナ</t>
    </rPh>
    <rPh sb="4" eb="5">
      <t>コ</t>
    </rPh>
    <rPh sb="6" eb="8">
      <t>スズキ</t>
    </rPh>
    <rPh sb="9" eb="11">
      <t>ハナコ</t>
    </rPh>
    <phoneticPr fontId="2"/>
  </si>
  <si>
    <t>bank-9996</t>
    <phoneticPr fontId="2"/>
  </si>
  <si>
    <t>bank-9995</t>
    <phoneticPr fontId="2"/>
  </si>
  <si>
    <t>bank-9994</t>
    <phoneticPr fontId="2"/>
  </si>
  <si>
    <t>（1-2）令和４年度　文部科学省諸謝金基準単価表以外に基づく講演料や出演料等</t>
    <phoneticPr fontId="2"/>
  </si>
  <si>
    <t>No.</t>
    <phoneticPr fontId="2"/>
  </si>
  <si>
    <t>備考</t>
    <phoneticPr fontId="2"/>
  </si>
  <si>
    <t>※　（1-1）令和４年度　文部科学省諸謝金基準単価表に基づく講演料や出演料等を計上している場合は必ず従事者ごとに記入してください。</t>
    <phoneticPr fontId="2"/>
  </si>
  <si>
    <t>※　代理店手配の場合を除き、【様式13】旅費算定基礎表を作成の上、対象者ごとに記入してください。</t>
    <phoneticPr fontId="2"/>
  </si>
  <si>
    <t>※　車両を使用する場合、自家用車に係る費用(車賃)の計上は旅費の扱いとなります。自家用車以外の車両使用料は「運搬車両」扱いとなりますので、諸雑費に計上してください。</t>
    <phoneticPr fontId="2"/>
  </si>
  <si>
    <t>文化　太郎（田中　五郎）</t>
    <phoneticPr fontId="2"/>
  </si>
  <si>
    <t>文化　花子（鈴木　花子）</t>
    <phoneticPr fontId="2"/>
  </si>
  <si>
    <t>従事業者又は発注先</t>
    <phoneticPr fontId="2"/>
  </si>
  <si>
    <t>(株)○○運搬</t>
    <rPh sb="1" eb="2">
      <t>カブ</t>
    </rPh>
    <rPh sb="5" eb="7">
      <t>ウンパン</t>
    </rPh>
    <phoneticPr fontId="2"/>
  </si>
  <si>
    <t>⑮⑯</t>
    <phoneticPr fontId="2"/>
  </si>
  <si>
    <t>単純労務者</t>
    <phoneticPr fontId="2"/>
  </si>
  <si>
    <t>文化太郎オーケストラ</t>
    <phoneticPr fontId="2"/>
  </si>
  <si>
    <t>スタッフ</t>
    <phoneticPr fontId="2"/>
  </si>
  <si>
    <t>費　目</t>
    <phoneticPr fontId="2"/>
  </si>
  <si>
    <t>（1-1）謝金</t>
    <phoneticPr fontId="2"/>
  </si>
  <si>
    <t>（1-2）諸謝金等</t>
    <phoneticPr fontId="2"/>
  </si>
  <si>
    <t>No.</t>
    <phoneticPr fontId="2"/>
  </si>
  <si>
    <t>備 考</t>
    <phoneticPr fontId="2"/>
  </si>
  <si>
    <t>（1-2）令和４年度　文部科学省諸謝金基準単価表以外に基づく講演料や出演料等</t>
    <phoneticPr fontId="2"/>
  </si>
  <si>
    <t>No.</t>
    <phoneticPr fontId="2"/>
  </si>
  <si>
    <t>司会　次郎</t>
    <rPh sb="0" eb="2">
      <t>シカイ</t>
    </rPh>
    <rPh sb="3" eb="5">
      <t>ジロウ</t>
    </rPh>
    <phoneticPr fontId="2"/>
  </si>
  <si>
    <t>再興　三郎</t>
    <rPh sb="0" eb="2">
      <t>サイコウ</t>
    </rPh>
    <rPh sb="3" eb="5">
      <t>サブロウ</t>
    </rPh>
    <phoneticPr fontId="2"/>
  </si>
  <si>
    <t>文化太郎オーケストラ</t>
    <phoneticPr fontId="2"/>
  </si>
  <si>
    <t>文化太郎オーケストラ</t>
    <phoneticPr fontId="2"/>
  </si>
  <si>
    <t>※　代理店手配の場合を除き、【様式13】旅費算定基礎表を作成の上、対象者ごとに記入してください。</t>
    <phoneticPr fontId="2"/>
  </si>
  <si>
    <t>指揮　太郎</t>
    <phoneticPr fontId="2"/>
  </si>
  <si>
    <t>資料⑤、⑩</t>
    <rPh sb="0" eb="2">
      <t>シリョウ</t>
    </rPh>
    <phoneticPr fontId="2"/>
  </si>
  <si>
    <t>司会　次郎</t>
    <phoneticPr fontId="2"/>
  </si>
  <si>
    <t>資料⑥、⑩</t>
    <rPh sb="0" eb="2">
      <t>シリョウ</t>
    </rPh>
    <phoneticPr fontId="2"/>
  </si>
  <si>
    <t>再興　三郎</t>
    <phoneticPr fontId="2"/>
  </si>
  <si>
    <t>資料⑦、⑩</t>
    <rPh sb="0" eb="2">
      <t>シリョウ</t>
    </rPh>
    <phoneticPr fontId="2"/>
  </si>
  <si>
    <t>○○旅行(株)</t>
    <rPh sb="2" eb="4">
      <t>リョコウ</t>
    </rPh>
    <rPh sb="4" eb="7">
      <t>カブ</t>
    </rPh>
    <phoneticPr fontId="2"/>
  </si>
  <si>
    <t>文化太郎オーケストラ</t>
    <phoneticPr fontId="2"/>
  </si>
  <si>
    <t>資料⑪</t>
    <phoneticPr fontId="2"/>
  </si>
  <si>
    <t>貸切バス</t>
    <rPh sb="0" eb="2">
      <t>カシキリ</t>
    </rPh>
    <phoneticPr fontId="2"/>
  </si>
  <si>
    <t>資料⑧、⑨、⑩</t>
    <phoneticPr fontId="2"/>
  </si>
  <si>
    <t>※　自家用車以外の車両使用料は「運搬車両」扱いとなりますので、諸雑費に計上してください。</t>
    <phoneticPr fontId="2"/>
  </si>
  <si>
    <t>No.</t>
    <phoneticPr fontId="2"/>
  </si>
  <si>
    <t>従事業者又は発注先</t>
    <phoneticPr fontId="2"/>
  </si>
  <si>
    <t>団体車両使用料</t>
    <rPh sb="0" eb="4">
      <t>ダンタイシャリョウ</t>
    </rPh>
    <rPh sb="4" eb="7">
      <t>シヨウリョウ</t>
    </rPh>
    <phoneticPr fontId="2"/>
  </si>
  <si>
    <t>燃油代</t>
    <rPh sb="0" eb="3">
      <t>ネンユダイ</t>
    </rPh>
    <phoneticPr fontId="2"/>
  </si>
  <si>
    <t>○○○○石油(株)</t>
    <rPh sb="4" eb="6">
      <t>セキユ</t>
    </rPh>
    <rPh sb="6" eb="9">
      <t>カブ</t>
    </rPh>
    <phoneticPr fontId="2"/>
  </si>
  <si>
    <t>車両航送料</t>
    <rPh sb="0" eb="2">
      <t>シャリョウ</t>
    </rPh>
    <rPh sb="2" eb="5">
      <t>コウソウリョウ</t>
    </rPh>
    <phoneticPr fontId="2"/>
  </si>
  <si>
    <t>○○汽船(株)</t>
    <rPh sb="2" eb="4">
      <t>キセン</t>
    </rPh>
    <rPh sb="4" eb="7">
      <t>カブ</t>
    </rPh>
    <phoneticPr fontId="2"/>
  </si>
  <si>
    <t>資料⑫</t>
    <rPh sb="0" eb="2">
      <t>シリョウ</t>
    </rPh>
    <phoneticPr fontId="2"/>
  </si>
  <si>
    <t>資料⑬</t>
    <rPh sb="0" eb="2">
      <t>シリョウ</t>
    </rPh>
    <phoneticPr fontId="2"/>
  </si>
  <si>
    <t>(株)○○○楽器</t>
    <rPh sb="0" eb="3">
      <t>カブ</t>
    </rPh>
    <rPh sb="6" eb="8">
      <t>ガッキ</t>
    </rPh>
    <phoneticPr fontId="2"/>
  </si>
  <si>
    <t>(株)○○○楽器</t>
    <phoneticPr fontId="2"/>
  </si>
  <si>
    <t>従事者名
(芸名)</t>
    <rPh sb="0" eb="4">
      <t>ジュウジシャメイ</t>
    </rPh>
    <rPh sb="6" eb="8">
      <t>ゲイメイ</t>
    </rPh>
    <phoneticPr fontId="2"/>
  </si>
  <si>
    <t>口座名義</t>
    <rPh sb="0" eb="4">
      <t>コウザメイギ</t>
    </rPh>
    <phoneticPr fontId="2"/>
  </si>
  <si>
    <t>田中　五郎</t>
    <rPh sb="0" eb="2">
      <t>タナカ</t>
    </rPh>
    <rPh sb="3" eb="5">
      <t>ゴロウ</t>
    </rPh>
    <phoneticPr fontId="2"/>
  </si>
  <si>
    <t>鈴木　花子</t>
    <rPh sb="0" eb="2">
      <t>スズキ</t>
    </rPh>
    <rPh sb="3" eb="5">
      <t>ハナコ</t>
    </rPh>
    <phoneticPr fontId="2"/>
  </si>
  <si>
    <t>文化太郎オーケストラ</t>
    <phoneticPr fontId="2"/>
  </si>
  <si>
    <t>No.</t>
    <phoneticPr fontId="2"/>
  </si>
  <si>
    <t>文化太郎オーケストラ</t>
  </si>
  <si>
    <t>A</t>
    <phoneticPr fontId="2"/>
  </si>
  <si>
    <t>文化太郎オーケストラ</t>
    <phoneticPr fontId="2"/>
  </si>
  <si>
    <t>指揮　太郎</t>
    <phoneticPr fontId="57"/>
  </si>
  <si>
    <t>東京</t>
    <rPh sb="0" eb="2">
      <t>トウキョウ</t>
    </rPh>
    <phoneticPr fontId="57"/>
  </si>
  <si>
    <t>浜松町</t>
    <rPh sb="0" eb="1">
      <t>ハマ</t>
    </rPh>
    <rPh sb="1" eb="2">
      <t>マツ</t>
    </rPh>
    <rPh sb="2" eb="3">
      <t>マチ</t>
    </rPh>
    <phoneticPr fontId="57"/>
  </si>
  <si>
    <t>千歳市</t>
    <rPh sb="0" eb="3">
      <t>チトセシ</t>
    </rPh>
    <phoneticPr fontId="57"/>
  </si>
  <si>
    <t>⑩</t>
    <phoneticPr fontId="57"/>
  </si>
  <si>
    <t>浜松町</t>
    <rPh sb="0" eb="3">
      <t>ハママツチョウ</t>
    </rPh>
    <phoneticPr fontId="57"/>
  </si>
  <si>
    <t>羽田空港</t>
    <rPh sb="0" eb="4">
      <t>ハネダクウコウ</t>
    </rPh>
    <phoneticPr fontId="57"/>
  </si>
  <si>
    <t>新千歳空港</t>
    <rPh sb="0" eb="3">
      <t>シンチトセ</t>
    </rPh>
    <rPh sb="3" eb="5">
      <t>クウコウ</t>
    </rPh>
    <phoneticPr fontId="57"/>
  </si>
  <si>
    <t>⑤</t>
    <phoneticPr fontId="57"/>
  </si>
  <si>
    <t>新千歳空港</t>
    <phoneticPr fontId="57"/>
  </si>
  <si>
    <t>新千歳空港</t>
    <phoneticPr fontId="57"/>
  </si>
  <si>
    <t>ホテル</t>
    <phoneticPr fontId="57"/>
  </si>
  <si>
    <t>ホテル</t>
    <phoneticPr fontId="57"/>
  </si>
  <si>
    <t>貸切バス大型</t>
  </si>
  <si>
    <t>司会　次郎</t>
    <phoneticPr fontId="57"/>
  </si>
  <si>
    <t>秋葉原</t>
    <rPh sb="0" eb="3">
      <t>アキハバラ</t>
    </rPh>
    <phoneticPr fontId="57"/>
  </si>
  <si>
    <t>⑩</t>
    <phoneticPr fontId="57"/>
  </si>
  <si>
    <t>⑥</t>
    <phoneticPr fontId="57"/>
  </si>
  <si>
    <t>⑥</t>
    <phoneticPr fontId="57"/>
  </si>
  <si>
    <t>新千歳空港</t>
    <phoneticPr fontId="57"/>
  </si>
  <si>
    <t>ホテル</t>
    <phoneticPr fontId="57"/>
  </si>
  <si>
    <t>再興　三郎</t>
    <rPh sb="0" eb="2">
      <t>サイコウ</t>
    </rPh>
    <rPh sb="3" eb="5">
      <t>サブロウ</t>
    </rPh>
    <phoneticPr fontId="58"/>
  </si>
  <si>
    <t>新青森</t>
    <rPh sb="0" eb="3">
      <t>シンアオモリ</t>
    </rPh>
    <phoneticPr fontId="57"/>
  </si>
  <si>
    <t>千歳</t>
    <rPh sb="0" eb="2">
      <t>チトセ</t>
    </rPh>
    <phoneticPr fontId="57"/>
  </si>
  <si>
    <t>⑦</t>
    <phoneticPr fontId="57"/>
  </si>
  <si>
    <t>⑩</t>
    <phoneticPr fontId="57"/>
  </si>
  <si>
    <t>ホテル</t>
    <phoneticPr fontId="57"/>
  </si>
  <si>
    <t>スタッフ（３名）</t>
    <rPh sb="6" eb="7">
      <t>メイ</t>
    </rPh>
    <phoneticPr fontId="57"/>
  </si>
  <si>
    <t>楽団</t>
    <rPh sb="0" eb="2">
      <t>ガクダン</t>
    </rPh>
    <phoneticPr fontId="57"/>
  </si>
  <si>
    <t>仙台港</t>
    <rPh sb="0" eb="3">
      <t>センダイコウ</t>
    </rPh>
    <phoneticPr fontId="57"/>
  </si>
  <si>
    <t>団体所有車両</t>
  </si>
  <si>
    <t>仙台港</t>
    <phoneticPr fontId="57"/>
  </si>
  <si>
    <t>苫小牧港</t>
    <rPh sb="0" eb="4">
      <t>トマコマイコウ</t>
    </rPh>
    <phoneticPr fontId="57"/>
  </si>
  <si>
    <t>船</t>
  </si>
  <si>
    <t>⑨</t>
    <phoneticPr fontId="57"/>
  </si>
  <si>
    <t>※運転手分は車両航送料に含まれるため記載なし</t>
    <rPh sb="1" eb="4">
      <t>ウンテンシュ</t>
    </rPh>
    <rPh sb="4" eb="5">
      <t>ブン</t>
    </rPh>
    <rPh sb="6" eb="8">
      <t>シャリョウ</t>
    </rPh>
    <rPh sb="8" eb="10">
      <t>コウソウ</t>
    </rPh>
    <rPh sb="10" eb="11">
      <t>リョウ</t>
    </rPh>
    <rPh sb="12" eb="13">
      <t>フク</t>
    </rPh>
    <rPh sb="18" eb="20">
      <t>キサイ</t>
    </rPh>
    <phoneticPr fontId="57"/>
  </si>
  <si>
    <t>オーケストラ（２４名）</t>
    <rPh sb="9" eb="10">
      <t>メイ</t>
    </rPh>
    <phoneticPr fontId="57"/>
  </si>
  <si>
    <t>仙台</t>
    <rPh sb="0" eb="2">
      <t>センダイ</t>
    </rPh>
    <phoneticPr fontId="57"/>
  </si>
  <si>
    <t>仙台空港</t>
    <phoneticPr fontId="57"/>
  </si>
  <si>
    <t>仙台空港</t>
    <rPh sb="2" eb="4">
      <t>クウコウ</t>
    </rPh>
    <phoneticPr fontId="57"/>
  </si>
  <si>
    <t>新千歳空港</t>
    <rPh sb="0" eb="5">
      <t>シンチトセクウコウ</t>
    </rPh>
    <phoneticPr fontId="57"/>
  </si>
  <si>
    <t>⑧</t>
    <phoneticPr fontId="57"/>
  </si>
  <si>
    <t>新千歳空港</t>
    <phoneticPr fontId="57"/>
  </si>
  <si>
    <t>⑪</t>
    <phoneticPr fontId="57"/>
  </si>
  <si>
    <t>指揮　太郎</t>
    <phoneticPr fontId="57"/>
  </si>
  <si>
    <t>学校</t>
    <rPh sb="0" eb="2">
      <t>ガッコウ</t>
    </rPh>
    <phoneticPr fontId="57"/>
  </si>
  <si>
    <t>⑤</t>
    <phoneticPr fontId="57"/>
  </si>
  <si>
    <t>司会　次郎</t>
    <phoneticPr fontId="57"/>
  </si>
  <si>
    <t>ホテル</t>
    <phoneticPr fontId="57"/>
  </si>
  <si>
    <t>札幌</t>
    <rPh sb="0" eb="2">
      <t>サッポロ</t>
    </rPh>
    <phoneticPr fontId="57"/>
  </si>
  <si>
    <t>苫小牧港</t>
    <phoneticPr fontId="57"/>
  </si>
  <si>
    <t>⑨</t>
    <phoneticPr fontId="57"/>
  </si>
  <si>
    <t>ホテル</t>
    <phoneticPr fontId="57"/>
  </si>
  <si>
    <t>⑩</t>
    <phoneticPr fontId="57"/>
  </si>
  <si>
    <t>仙台港</t>
    <phoneticPr fontId="57"/>
  </si>
  <si>
    <t>楽団</t>
    <phoneticPr fontId="57"/>
  </si>
  <si>
    <t>仙台空港</t>
    <rPh sb="0" eb="4">
      <t>センダイクウコウ</t>
    </rPh>
    <phoneticPr fontId="57"/>
  </si>
  <si>
    <t>⑧</t>
    <phoneticPr fontId="57"/>
  </si>
  <si>
    <t>仙台空港</t>
  </si>
  <si>
    <t>仙台</t>
    <phoneticPr fontId="57"/>
  </si>
  <si>
    <t>山田　太郎</t>
    <rPh sb="0" eb="2">
      <t>ヤマダ</t>
    </rPh>
    <rPh sb="3" eb="5">
      <t>タロウ</t>
    </rPh>
    <phoneticPr fontId="2"/>
  </si>
  <si>
    <t>令和３年度　補正予算事業　子供のための文化芸術鑑賞・体験再興事業　　運搬車両行程表兼支払確認表（学校による提案型）</t>
    <phoneticPr fontId="2"/>
  </si>
  <si>
    <t>レンタカー</t>
    <phoneticPr fontId="2"/>
  </si>
  <si>
    <t>※支払先ごとに作成してください。</t>
    <phoneticPr fontId="2"/>
  </si>
  <si>
    <t>文化太郎オーケストラ</t>
    <rPh sb="0" eb="4">
      <t>ブンカタロウ</t>
    </rPh>
    <phoneticPr fontId="2"/>
  </si>
  <si>
    <t>仙台市</t>
    <rPh sb="0" eb="3">
      <t>センダイシ</t>
    </rPh>
    <phoneticPr fontId="2"/>
  </si>
  <si>
    <t>仙台港</t>
    <rPh sb="0" eb="3">
      <t>センダイコウ</t>
    </rPh>
    <phoneticPr fontId="2"/>
  </si>
  <si>
    <t>⑬</t>
    <phoneticPr fontId="57"/>
  </si>
  <si>
    <t>苫小牧港</t>
    <rPh sb="0" eb="4">
      <t>トマコマイコウ</t>
    </rPh>
    <phoneticPr fontId="2"/>
  </si>
  <si>
    <t>⑭</t>
    <phoneticPr fontId="57"/>
  </si>
  <si>
    <t>○○市立××中学校</t>
    <phoneticPr fontId="57"/>
  </si>
  <si>
    <t>⑬</t>
  </si>
  <si>
    <t>⑮</t>
    <phoneticPr fontId="57"/>
  </si>
  <si>
    <t>燃油代</t>
    <rPh sb="0" eb="3">
      <t>ネンユダイ</t>
    </rPh>
    <phoneticPr fontId="57"/>
  </si>
  <si>
    <t>苫小牧港</t>
    <phoneticPr fontId="57"/>
  </si>
  <si>
    <t>移動日</t>
    <phoneticPr fontId="57"/>
  </si>
  <si>
    <t>仙台市</t>
    <rPh sb="0" eb="3">
      <t>センダイシ</t>
    </rPh>
    <phoneticPr fontId="57"/>
  </si>
  <si>
    <t>C-1</t>
    <phoneticPr fontId="2"/>
  </si>
  <si>
    <t>ホテル</t>
    <phoneticPr fontId="2"/>
  </si>
  <si>
    <t>A</t>
    <phoneticPr fontId="57"/>
  </si>
  <si>
    <t>C-2</t>
    <phoneticPr fontId="57"/>
  </si>
  <si>
    <t>ホテル</t>
    <phoneticPr fontId="2"/>
  </si>
  <si>
    <t>B</t>
    <phoneticPr fontId="57"/>
  </si>
  <si>
    <t>C-3</t>
    <phoneticPr fontId="57"/>
  </si>
  <si>
    <t>ホテル</t>
    <phoneticPr fontId="2"/>
  </si>
  <si>
    <t>A</t>
    <phoneticPr fontId="57"/>
  </si>
  <si>
    <t>大牟田駅前</t>
    <phoneticPr fontId="57"/>
  </si>
  <si>
    <t>平野口</t>
    <phoneticPr fontId="57"/>
  </si>
  <si>
    <t>D</t>
    <phoneticPr fontId="57"/>
  </si>
  <si>
    <t>※片道100Km未満　特区区間</t>
    <phoneticPr fontId="2"/>
  </si>
  <si>
    <t>大牟田</t>
    <phoneticPr fontId="57"/>
  </si>
  <si>
    <t>bank-9999</t>
    <phoneticPr fontId="2"/>
  </si>
  <si>
    <t>bank-9999</t>
    <phoneticPr fontId="2"/>
  </si>
  <si>
    <t>※滞在中の学校-ホテル間は貸切バスで移動（料金3日分）</t>
    <rPh sb="1" eb="4">
      <t>タイザイチュウ</t>
    </rPh>
    <rPh sb="5" eb="7">
      <t>ガッコウ</t>
    </rPh>
    <rPh sb="11" eb="12">
      <t>カン</t>
    </rPh>
    <rPh sb="13" eb="15">
      <t>カシキリ</t>
    </rPh>
    <rPh sb="18" eb="20">
      <t>イドウ</t>
    </rPh>
    <rPh sb="21" eb="23">
      <t>リョウキン</t>
    </rPh>
    <rPh sb="24" eb="26">
      <t>ニチブン</t>
    </rPh>
    <phoneticPr fontId="2"/>
  </si>
  <si>
    <t>※翌日同事業の○○小学校で公演の為、札幌へ移動。
運賃・日当・宿泊費は○○小学校の精算で計上。</t>
    <rPh sb="1" eb="3">
      <t>ヨクジツ</t>
    </rPh>
    <rPh sb="3" eb="6">
      <t>ドウジギョウ</t>
    </rPh>
    <rPh sb="11" eb="12">
      <t>コウ</t>
    </rPh>
    <rPh sb="13" eb="15">
      <t>コウエン</t>
    </rPh>
    <rPh sb="16" eb="17">
      <t>タメ</t>
    </rPh>
    <rPh sb="18" eb="20">
      <t>サッポロ</t>
    </rPh>
    <rPh sb="21" eb="23">
      <t>イドウ</t>
    </rPh>
    <rPh sb="25" eb="27">
      <t>ウンチン</t>
    </rPh>
    <rPh sb="28" eb="30">
      <t>ニットウ</t>
    </rPh>
    <rPh sb="31" eb="34">
      <t>シュクハクヒ</t>
    </rPh>
    <rPh sb="39" eb="40">
      <t>コウ</t>
    </rPh>
    <rPh sb="41" eb="43">
      <t>セイサン</t>
    </rPh>
    <phoneticPr fontId="57"/>
  </si>
  <si>
    <t>様式13-１</t>
    <rPh sb="0" eb="2">
      <t>ヨウシキ</t>
    </rPh>
    <phoneticPr fontId="2"/>
  </si>
  <si>
    <t>発行日：</t>
    <phoneticPr fontId="4"/>
  </si>
  <si>
    <t>令和</t>
    <phoneticPr fontId="4"/>
  </si>
  <si>
    <t>年</t>
    <phoneticPr fontId="4"/>
  </si>
  <si>
    <t>月</t>
    <phoneticPr fontId="4"/>
  </si>
  <si>
    <t>日</t>
    <phoneticPr fontId="4"/>
  </si>
  <si>
    <t>実施団体所在地：</t>
    <rPh sb="0" eb="4">
      <t>ジッシダンタイ</t>
    </rPh>
    <phoneticPr fontId="2"/>
  </si>
  <si>
    <t>実施団体名：</t>
    <rPh sb="4" eb="5">
      <t>メイ</t>
    </rPh>
    <phoneticPr fontId="2"/>
  </si>
  <si>
    <t>代表者：</t>
    <rPh sb="0" eb="3">
      <t>ダイヒョウシャ</t>
    </rPh>
    <phoneticPr fontId="59"/>
  </si>
  <si>
    <t>令和</t>
    <rPh sb="0" eb="2">
      <t>レイワ</t>
    </rPh>
    <phoneticPr fontId="4"/>
  </si>
  <si>
    <t>月</t>
    <rPh sb="0" eb="1">
      <t>ツキ</t>
    </rPh>
    <phoneticPr fontId="4"/>
  </si>
  <si>
    <t>日</t>
    <phoneticPr fontId="59"/>
  </si>
  <si>
    <t>付けで下記のとおり支払いました。</t>
    <phoneticPr fontId="4"/>
  </si>
  <si>
    <t>日当 合計</t>
    <phoneticPr fontId="4"/>
  </si>
  <si>
    <t>円</t>
    <rPh sb="0" eb="1">
      <t>エン</t>
    </rPh>
    <phoneticPr fontId="59"/>
  </si>
  <si>
    <t>【内訳】</t>
    <rPh sb="1" eb="3">
      <t>ウチワケ</t>
    </rPh>
    <phoneticPr fontId="2"/>
  </si>
  <si>
    <t>日当（計上日数）</t>
    <phoneticPr fontId="4"/>
  </si>
  <si>
    <t>日当
（合計）</t>
    <rPh sb="0" eb="2">
      <t>ニットウ</t>
    </rPh>
    <rPh sb="4" eb="6">
      <t>ゴウケイ</t>
    </rPh>
    <phoneticPr fontId="2"/>
  </si>
  <si>
    <t>円</t>
    <rPh sb="0" eb="1">
      <t>エン</t>
    </rPh>
    <phoneticPr fontId="2"/>
  </si>
  <si>
    <r>
      <t>＊　青色の欄には計算式が設定されていますが、</t>
    </r>
    <r>
      <rPr>
        <b/>
        <sz val="10"/>
        <color theme="1"/>
        <rFont val="ＭＳ Ｐゴシック"/>
        <family val="3"/>
        <charset val="128"/>
      </rPr>
      <t>必ず団体様におかれましても検算をお願いいたします。</t>
    </r>
    <rPh sb="8" eb="11">
      <t>ケイサンシキ</t>
    </rPh>
    <rPh sb="12" eb="14">
      <t>セッテイ</t>
    </rPh>
    <rPh sb="22" eb="23">
      <t>カナラ</t>
    </rPh>
    <rPh sb="24" eb="27">
      <t>ダンタイサマ</t>
    </rPh>
    <rPh sb="35" eb="37">
      <t>ケンザン</t>
    </rPh>
    <rPh sb="39" eb="40">
      <t>ネガ</t>
    </rPh>
    <phoneticPr fontId="2"/>
  </si>
  <si>
    <r>
      <rPr>
        <sz val="10"/>
        <rFont val="ＭＳ Ｐゴシック"/>
        <family val="3"/>
        <charset val="128"/>
      </rPr>
      <t>＊　</t>
    </r>
    <r>
      <rPr>
        <b/>
        <sz val="10"/>
        <color rgb="FFFF0000"/>
        <rFont val="ＭＳ Ｐゴシック"/>
        <family val="3"/>
        <charset val="128"/>
      </rPr>
      <t>単価・金額欄には税込の金額を記入してください。</t>
    </r>
    <phoneticPr fontId="4"/>
  </si>
  <si>
    <t>＊　欄が不足する場合は行を挿入してください。</t>
    <phoneticPr fontId="4"/>
  </si>
  <si>
    <t>令和3年度　補正予算事業　
子供のための文化芸術鑑賞・体験再興事業
日当支払明細</t>
    <rPh sb="0" eb="2">
      <t>レイワ</t>
    </rPh>
    <rPh sb="3" eb="5">
      <t>ネンド</t>
    </rPh>
    <rPh sb="6" eb="8">
      <t>ホセイ</t>
    </rPh>
    <rPh sb="8" eb="10">
      <t>ヨサン</t>
    </rPh>
    <rPh sb="10" eb="12">
      <t>ジギョウ</t>
    </rPh>
    <rPh sb="14" eb="16">
      <t>コドモ</t>
    </rPh>
    <rPh sb="20" eb="22">
      <t>ブンカ</t>
    </rPh>
    <rPh sb="22" eb="24">
      <t>ゲイジュツ</t>
    </rPh>
    <rPh sb="24" eb="26">
      <t>カンショウ</t>
    </rPh>
    <rPh sb="27" eb="29">
      <t>タイケン</t>
    </rPh>
    <rPh sb="31" eb="33">
      <t>ジギョウ</t>
    </rPh>
    <rPh sb="34" eb="36">
      <t>ニットウ</t>
    </rPh>
    <rPh sb="36" eb="38">
      <t>シハラ</t>
    </rPh>
    <rPh sb="38" eb="40">
      <t>メイサイ</t>
    </rPh>
    <phoneticPr fontId="2"/>
  </si>
  <si>
    <t>様式13-1</t>
    <rPh sb="0" eb="2">
      <t>ヨウシキ</t>
    </rPh>
    <phoneticPr fontId="2"/>
  </si>
  <si>
    <t>様式13-2</t>
    <rPh sb="0" eb="2">
      <t>ヨウシキ</t>
    </rPh>
    <phoneticPr fontId="2"/>
  </si>
  <si>
    <t>○○県○○市▽▽町111-1</t>
    <phoneticPr fontId="2"/>
  </si>
  <si>
    <t>文化太郎合唱団</t>
    <phoneticPr fontId="2"/>
  </si>
  <si>
    <t>文化　太郎</t>
    <phoneticPr fontId="2"/>
  </si>
  <si>
    <t>文化　三郎</t>
    <phoneticPr fontId="2"/>
  </si>
  <si>
    <t>文化　三郎</t>
    <phoneticPr fontId="2"/>
  </si>
  <si>
    <t>再興　教子</t>
    <phoneticPr fontId="2"/>
  </si>
  <si>
    <t>年</t>
    <rPh sb="0" eb="1">
      <t>ネン</t>
    </rPh>
    <phoneticPr fontId="70"/>
  </si>
  <si>
    <t>月</t>
    <rPh sb="0" eb="1">
      <t>ガツ</t>
    </rPh>
    <phoneticPr fontId="70"/>
  </si>
  <si>
    <t>日</t>
    <rPh sb="0" eb="1">
      <t>ヒ</t>
    </rPh>
    <phoneticPr fontId="70"/>
  </si>
  <si>
    <t>アーティストや芸術団体等名：</t>
  </si>
  <si>
    <t>※</t>
    <phoneticPr fontId="70"/>
  </si>
  <si>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70"/>
  </si>
  <si>
    <t>※</t>
    <phoneticPr fontId="70"/>
  </si>
  <si>
    <t>オレンジ色のセルは，プルダウン（▽印）より選択してください。</t>
    <rPh sb="4" eb="5">
      <t>イロ</t>
    </rPh>
    <rPh sb="17" eb="18">
      <t>シルシ</t>
    </rPh>
    <rPh sb="21" eb="23">
      <t>センタク</t>
    </rPh>
    <phoneticPr fontId="70"/>
  </si>
  <si>
    <t>※</t>
    <phoneticPr fontId="2"/>
  </si>
  <si>
    <t>未記入がありますと差し戻し・支払の遅延が発生しますので、
記入後、すべての項目を記入済みであるか確認してください。</t>
    <phoneticPr fontId="70"/>
  </si>
  <si>
    <t>山田　太郎</t>
    <phoneticPr fontId="2"/>
  </si>
  <si>
    <t>○○市立××中学校</t>
  </si>
  <si>
    <t xml:space="preserve">
　〒163-0236 
  東京都新宿区西新宿2-6-1 新宿住友ビル36階
  近畿日本ツーリスト株式会社　公務営業支店内
　子供のための文化芸術鑑賞・体験再興事業事務局 宛
</t>
    <rPh sb="76" eb="78">
      <t>カンショウ</t>
    </rPh>
    <rPh sb="81" eb="83">
      <t>サイコウ</t>
    </rPh>
    <rPh sb="83" eb="85">
      <t>ジギョウ</t>
    </rPh>
    <phoneticPr fontId="2"/>
  </si>
  <si>
    <t>　【様式13-1】旅費算定基礎表</t>
    <phoneticPr fontId="2"/>
  </si>
  <si>
    <t>　【様式13-2】日当支払明細</t>
    <rPh sb="9" eb="11">
      <t>ニットウ</t>
    </rPh>
    <rPh sb="11" eb="13">
      <t>シハラ</t>
    </rPh>
    <rPh sb="13" eb="15">
      <t>メイサイ</t>
    </rPh>
    <phoneticPr fontId="2"/>
  </si>
  <si>
    <t>　【様式13-1】旅費算定基礎表</t>
    <phoneticPr fontId="2"/>
  </si>
  <si>
    <t>　【様式13-2】日当支払明細</t>
    <phoneticPr fontId="2"/>
  </si>
  <si>
    <t>【様式13-1】を作成</t>
  </si>
  <si>
    <t>様式13-1,13-2</t>
    <rPh sb="0" eb="2">
      <t>ヨウシキ</t>
    </rPh>
    <phoneticPr fontId="2"/>
  </si>
  <si>
    <t>交通費、宿泊代。日当</t>
    <rPh sb="0" eb="3">
      <t>コウツウヒ</t>
    </rPh>
    <rPh sb="4" eb="7">
      <t>シュクハクダイ</t>
    </rPh>
    <rPh sb="8" eb="10">
      <t>ニットウ</t>
    </rPh>
    <phoneticPr fontId="2"/>
  </si>
  <si>
    <t>交通費、宿泊代。日当</t>
    <phoneticPr fontId="2"/>
  </si>
  <si>
    <t>交通費</t>
    <phoneticPr fontId="2"/>
  </si>
  <si>
    <t>交通費、宿泊代。日当</t>
    <phoneticPr fontId="2"/>
  </si>
  <si>
    <t>交通費。日当</t>
    <phoneticPr fontId="2"/>
  </si>
  <si>
    <t>車両航送料／運転手当含む</t>
    <rPh sb="0" eb="1">
      <t>フクム</t>
    </rPh>
    <rPh sb="9" eb="10">
      <t>ア</t>
    </rPh>
    <phoneticPr fontId="2"/>
  </si>
  <si>
    <t>車両航送料／運転手当含む</t>
    <rPh sb="0" eb="1">
      <t>フクム</t>
    </rPh>
    <phoneticPr fontId="2"/>
  </si>
  <si>
    <t>○○市立××中学校</t>
    <phoneticPr fontId="2"/>
  </si>
  <si>
    <t>未払</t>
    <rPh sb="0" eb="2">
      <t>ミバラ</t>
    </rPh>
    <phoneticPr fontId="2"/>
  </si>
  <si>
    <t>音楽著作権使用料</t>
    <rPh sb="0" eb="2">
      <t>オンガク</t>
    </rPh>
    <rPh sb="2" eb="5">
      <t>チョサクケン</t>
    </rPh>
    <rPh sb="5" eb="8">
      <t>シヨウリョウ</t>
    </rPh>
    <phoneticPr fontId="2"/>
  </si>
  <si>
    <t>文化太郎合唱団</t>
  </si>
  <si>
    <t>水</t>
  </si>
  <si>
    <t/>
  </si>
  <si>
    <t>木</t>
  </si>
  <si>
    <t>金</t>
  </si>
  <si>
    <t>bank-ID</t>
    <phoneticPr fontId="2"/>
  </si>
  <si>
    <t>bank-ID</t>
    <phoneticPr fontId="2"/>
  </si>
  <si>
    <t>bank-ID</t>
    <phoneticPr fontId="2"/>
  </si>
  <si>
    <t>bank-ID</t>
    <phoneticPr fontId="2"/>
  </si>
  <si>
    <t>bank-ID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</si>
</sst>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F800]dddd\,\ mmmm\ dd\,\ yyyy"/>
    <numFmt numFmtId="179" formatCode="0_);[Red]\(0\)"/>
    <numFmt numFmtId="180" formatCode="0.0&quot;km&quot;_ "/>
    <numFmt numFmtId="181" formatCode="0.0&quot;km&quot;"/>
    <numFmt numFmtId="182" formatCode="m&quot;月&quot;d&quot;日&quot;;@"/>
    <numFmt numFmtId="183" formatCode="&quot;bank-&quot;0000"/>
    <numFmt numFmtId="184" formatCode="yyyy/m/d;@"/>
    <numFmt numFmtId="185" formatCode="m/d;@"/>
    <numFmt numFmtId="186" formatCode="General&quot;分&quot;"/>
    <numFmt numFmtId="187" formatCode="#,##0&quot;円&quot;"/>
  </numFmts>
  <fonts count="7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6"/>
      <name val="Meiryo UI"/>
      <family val="3"/>
      <charset val="128"/>
    </font>
    <font>
      <b/>
      <sz val="11"/>
      <name val="ＭＳ Ｐゴシック"/>
      <family val="3"/>
      <charset val="128"/>
    </font>
    <font>
      <b/>
      <sz val="9"/>
      <color indexed="81"/>
      <name val="MS P ゴシック"/>
      <family val="3"/>
      <charset val="128"/>
    </font>
    <font>
      <sz val="9"/>
      <color indexed="81"/>
      <name val="MS P ゴシック"/>
      <family val="3"/>
      <charset val="128"/>
    </font>
    <font>
      <sz val="9"/>
      <name val="ＭＳ Ｐゴシック"/>
      <family val="3"/>
      <charset val="128"/>
    </font>
    <font>
      <b/>
      <sz val="14"/>
      <color indexed="9"/>
      <name val="ＭＳ Ｐゴシック"/>
      <family val="3"/>
      <charset val="128"/>
    </font>
    <font>
      <sz val="8"/>
      <name val="ＭＳ Ｐゴシック"/>
      <family val="3"/>
      <charset val="128"/>
    </font>
    <font>
      <b/>
      <sz val="14"/>
      <name val="ＭＳ Ｐゴシック"/>
      <family val="3"/>
      <charset val="128"/>
    </font>
    <font>
      <b/>
      <u/>
      <sz val="8"/>
      <color indexed="10"/>
      <name val="ＭＳ Ｐゴシック"/>
      <family val="3"/>
      <charset val="128"/>
    </font>
    <font>
      <sz val="8"/>
      <color indexed="10"/>
      <name val="ＭＳ Ｐゴシック"/>
      <family val="3"/>
      <charset val="128"/>
    </font>
    <font>
      <b/>
      <u/>
      <sz val="8"/>
      <name val="ＭＳ Ｐゴシック"/>
      <family val="3"/>
      <charset val="128"/>
    </font>
    <font>
      <u/>
      <sz val="10"/>
      <color indexed="53"/>
      <name val="ＭＳ Ｐゴシック"/>
      <family val="3"/>
      <charset val="128"/>
    </font>
    <font>
      <sz val="11"/>
      <color theme="1"/>
      <name val="ＭＳ Ｐゴシック"/>
      <family val="3"/>
      <charset val="128"/>
      <scheme val="minor"/>
    </font>
    <font>
      <sz val="9"/>
      <color theme="1"/>
      <name val="Meiryo UI"/>
      <family val="3"/>
      <charset val="128"/>
    </font>
    <font>
      <sz val="11"/>
      <name val="ＭＳ Ｐゴシック"/>
      <family val="3"/>
      <charset val="128"/>
      <scheme val="minor"/>
    </font>
    <font>
      <sz val="10"/>
      <name val="ＭＳ Ｐゴシック"/>
      <family val="3"/>
      <charset val="128"/>
      <scheme val="minor"/>
    </font>
    <font>
      <u/>
      <sz val="9"/>
      <name val="ＭＳ Ｐゴシック"/>
      <family val="3"/>
      <charset val="128"/>
      <scheme val="minor"/>
    </font>
    <font>
      <sz val="8"/>
      <name val="ＭＳ Ｐゴシック"/>
      <family val="3"/>
      <charset val="128"/>
      <scheme val="minor"/>
    </font>
    <font>
      <u/>
      <sz val="8"/>
      <name val="ＭＳ Ｐゴシック"/>
      <family val="3"/>
      <charset val="128"/>
      <scheme val="minor"/>
    </font>
    <font>
      <sz val="10"/>
      <color theme="0"/>
      <name val="ＭＳ Ｐゴシック"/>
      <family val="3"/>
      <charset val="128"/>
      <scheme val="minor"/>
    </font>
    <font>
      <sz val="12"/>
      <name val="ＭＳ Ｐゴシック"/>
      <family val="3"/>
      <charset val="128"/>
      <scheme val="minor"/>
    </font>
    <font>
      <sz val="9"/>
      <name val="ＭＳ Ｐゴシック"/>
      <family val="3"/>
      <charset val="128"/>
      <scheme val="minor"/>
    </font>
    <font>
      <sz val="14"/>
      <name val="ＭＳ Ｐゴシック"/>
      <family val="3"/>
      <charset val="128"/>
      <scheme val="minor"/>
    </font>
    <font>
      <sz val="14"/>
      <color theme="0" tint="-0.499984740745262"/>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name val="ＭＳ Ｐゴシック"/>
      <family val="3"/>
      <charset val="128"/>
      <scheme val="minor"/>
    </font>
    <font>
      <b/>
      <sz val="11"/>
      <name val="ＭＳ Ｐゴシック"/>
      <family val="3"/>
      <charset val="128"/>
      <scheme val="major"/>
    </font>
    <font>
      <sz val="11"/>
      <name val="ＭＳ Ｐゴシック"/>
      <family val="3"/>
      <charset val="128"/>
      <scheme val="major"/>
    </font>
    <font>
      <b/>
      <sz val="14"/>
      <color indexed="9"/>
      <name val="ＭＳ Ｐゴシック"/>
      <family val="3"/>
      <charset val="128"/>
      <scheme val="minor"/>
    </font>
    <font>
      <b/>
      <sz val="1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b/>
      <sz val="14"/>
      <color theme="0"/>
      <name val="ＭＳ Ｐゴシック"/>
      <family val="3"/>
      <charset val="128"/>
      <scheme val="minor"/>
    </font>
    <font>
      <sz val="8"/>
      <name val="ＭＳ Ｐゴシック"/>
      <family val="3"/>
      <charset val="128"/>
      <scheme val="major"/>
    </font>
    <font>
      <b/>
      <sz val="12"/>
      <color rgb="FFFF0000"/>
      <name val="ＭＳ Ｐゴシック"/>
      <family val="3"/>
      <charset val="128"/>
      <scheme val="minor"/>
    </font>
    <font>
      <b/>
      <sz val="10"/>
      <name val="ＭＳ Ｐゴシック"/>
      <family val="3"/>
      <charset val="128"/>
      <scheme val="minor"/>
    </font>
    <font>
      <sz val="11"/>
      <color rgb="FF000000"/>
      <name val="ＭＳ Ｐゴシック"/>
      <family val="3"/>
      <charset val="128"/>
      <scheme val="minor"/>
    </font>
    <font>
      <b/>
      <sz val="14"/>
      <color rgb="FFFF0000"/>
      <name val="ＭＳ Ｐゴシック"/>
      <family val="3"/>
      <charset val="128"/>
      <scheme val="minor"/>
    </font>
    <font>
      <b/>
      <sz val="16"/>
      <name val="ＭＳ Ｐゴシック"/>
      <family val="3"/>
      <charset val="128"/>
      <scheme val="minor"/>
    </font>
    <font>
      <b/>
      <sz val="14"/>
      <color indexed="9"/>
      <name val="ＭＳ Ｐゴシック"/>
      <family val="3"/>
      <charset val="128"/>
      <scheme val="major"/>
    </font>
    <font>
      <sz val="10"/>
      <name val="ＭＳ Ｐゴシック"/>
      <family val="3"/>
      <charset val="128"/>
      <scheme val="major"/>
    </font>
    <font>
      <sz val="11"/>
      <color rgb="FF0000FF"/>
      <name val="ＭＳ Ｐゴシック"/>
      <family val="3"/>
      <charset val="128"/>
    </font>
    <font>
      <sz val="11"/>
      <color rgb="FF0000FF"/>
      <name val="ＭＳ Ｐゴシック"/>
      <family val="3"/>
      <charset val="128"/>
      <scheme val="minor"/>
    </font>
    <font>
      <u/>
      <sz val="10"/>
      <name val="ＭＳ Ｐゴシック"/>
      <family val="3"/>
      <charset val="128"/>
      <scheme val="minor"/>
    </font>
    <font>
      <sz val="8"/>
      <color rgb="FFFF0000"/>
      <name val="ＭＳ Ｐゴシック"/>
      <family val="3"/>
      <charset val="128"/>
      <scheme val="minor"/>
    </font>
    <font>
      <sz val="9"/>
      <color rgb="FF000000"/>
      <name val="MS UI Gothic"/>
      <family val="3"/>
      <charset val="128"/>
    </font>
    <font>
      <sz val="9"/>
      <color rgb="FF000000"/>
      <name val="Meiryo UI"/>
      <family val="3"/>
      <charset val="128"/>
    </font>
    <font>
      <b/>
      <sz val="11"/>
      <color theme="0"/>
      <name val="ＭＳ Ｐゴシック"/>
      <family val="2"/>
      <charset val="128"/>
      <scheme val="minor"/>
    </font>
    <font>
      <b/>
      <sz val="10"/>
      <name val="ＭＳ Ｐゴシック"/>
      <family val="3"/>
      <charset val="128"/>
      <scheme val="major"/>
    </font>
    <font>
      <b/>
      <sz val="12"/>
      <color theme="0"/>
      <name val="ＭＳ Ｐゴシック"/>
      <family val="2"/>
      <charset val="128"/>
      <scheme val="minor"/>
    </font>
    <font>
      <sz val="11"/>
      <color theme="1"/>
      <name val="ＭＳ Ｐゴシック"/>
      <family val="3"/>
      <charset val="128"/>
    </font>
    <font>
      <sz val="6"/>
      <name val="ＭＳ Ｐゴシック"/>
      <family val="2"/>
      <charset val="128"/>
      <scheme val="minor"/>
    </font>
    <font>
      <sz val="18"/>
      <color theme="3"/>
      <name val="ＭＳ Ｐゴシック"/>
      <family val="2"/>
      <charset val="128"/>
      <scheme val="major"/>
    </font>
    <font>
      <sz val="6"/>
      <name val="游ゴシック"/>
      <family val="3"/>
      <charset val="128"/>
    </font>
    <font>
      <sz val="12"/>
      <color theme="1"/>
      <name val="ＭＳ Ｐゴシック"/>
      <family val="3"/>
      <charset val="128"/>
    </font>
    <font>
      <sz val="12"/>
      <name val="ＭＳ Ｐゴシック"/>
      <family val="3"/>
      <charset val="128"/>
    </font>
    <font>
      <b/>
      <sz val="12"/>
      <color theme="1"/>
      <name val="ＭＳ Ｐゴシック"/>
      <family val="3"/>
      <charset val="128"/>
    </font>
    <font>
      <b/>
      <sz val="10"/>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10"/>
      <color rgb="FFFF0000"/>
      <name val="ＭＳ Ｐゴシック"/>
      <family val="3"/>
      <charset val="128"/>
    </font>
    <font>
      <b/>
      <sz val="10"/>
      <color rgb="FFFF0000"/>
      <name val="ＭＳ Ｐゴシック"/>
      <family val="3"/>
      <charset val="128"/>
    </font>
    <font>
      <b/>
      <sz val="9"/>
      <color rgb="FFFF0000"/>
      <name val="ＭＳ Ｐゴシック"/>
      <family val="3"/>
      <charset val="128"/>
    </font>
    <font>
      <sz val="6"/>
      <name val="ＭＳ Ｐゴシック"/>
      <family val="3"/>
      <charset val="128"/>
      <scheme val="minor"/>
    </font>
    <font>
      <sz val="16"/>
      <name val="ＭＳ Ｐゴシック"/>
      <family val="3"/>
      <charset val="128"/>
      <scheme val="minor"/>
    </font>
    <font>
      <sz val="18"/>
      <name val="ＭＳ Ｐゴシック"/>
      <family val="3"/>
      <charset val="128"/>
      <scheme val="minor"/>
    </font>
    <font>
      <b/>
      <sz val="18"/>
      <color theme="1"/>
      <name val="ＭＳ Ｐゴシック"/>
      <family val="3"/>
      <charset val="128"/>
      <scheme val="minor"/>
    </font>
  </fonts>
  <fills count="11">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A5A5A5"/>
      </patternFill>
    </fill>
  </fills>
  <borders count="17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hair">
        <color indexed="64"/>
      </right>
      <top style="thin">
        <color indexed="64"/>
      </top>
      <bottom style="thin">
        <color indexed="64"/>
      </bottom>
      <diagonal/>
    </border>
    <border>
      <left style="thin">
        <color indexed="8"/>
      </left>
      <right style="thin">
        <color indexed="8"/>
      </right>
      <top style="thin">
        <color indexed="8"/>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double">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thin">
        <color indexed="64"/>
      </left>
      <right/>
      <top style="hair">
        <color indexed="64"/>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medium">
        <color indexed="64"/>
      </top>
      <bottom style="medium">
        <color indexed="64"/>
      </bottom>
      <diagonal/>
    </border>
    <border diagonalUp="1">
      <left style="dotted">
        <color indexed="64"/>
      </left>
      <right style="dotted">
        <color indexed="64"/>
      </right>
      <top style="medium">
        <color indexed="64"/>
      </top>
      <bottom style="medium">
        <color indexed="64"/>
      </bottom>
      <diagonal style="hair">
        <color indexed="64"/>
      </diagonal>
    </border>
    <border diagonalUp="1">
      <left style="dotted">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8"/>
      </top>
      <bottom style="double">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s>
  <cellStyleXfs count="1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7" fillId="0" borderId="0" applyFont="0" applyFill="0" applyBorder="0" applyAlignment="0" applyProtection="0">
      <alignment vertical="center"/>
    </xf>
    <xf numFmtId="0" fontId="16" fillId="0" borderId="0">
      <alignment vertical="center"/>
    </xf>
    <xf numFmtId="0" fontId="1" fillId="0" borderId="0"/>
    <xf numFmtId="0" fontId="3" fillId="0" borderId="0"/>
    <xf numFmtId="0" fontId="16" fillId="0" borderId="0">
      <alignment vertical="center"/>
    </xf>
    <xf numFmtId="0" fontId="16" fillId="0" borderId="0">
      <alignment vertical="center"/>
    </xf>
    <xf numFmtId="0" fontId="17" fillId="0" borderId="0">
      <alignment vertical="center"/>
    </xf>
    <xf numFmtId="0" fontId="1" fillId="0" borderId="0"/>
    <xf numFmtId="0" fontId="53" fillId="10" borderId="149" applyNumberFormat="0" applyAlignment="0" applyProtection="0">
      <alignment vertical="center"/>
    </xf>
    <xf numFmtId="38" fontId="16" fillId="0" borderId="0" applyFont="0" applyFill="0" applyBorder="0" applyAlignment="0" applyProtection="0">
      <alignment vertical="center"/>
    </xf>
  </cellStyleXfs>
  <cellXfs count="1128">
    <xf numFmtId="0" fontId="0" fillId="0" borderId="0" xfId="0">
      <alignment vertical="center"/>
    </xf>
    <xf numFmtId="0" fontId="18" fillId="0" borderId="0" xfId="0" applyFont="1" applyAlignment="1">
      <alignment vertical="center"/>
    </xf>
    <xf numFmtId="177" fontId="18" fillId="0" borderId="0" xfId="0" applyNumberFormat="1" applyFont="1" applyAlignment="1">
      <alignment vertical="center"/>
    </xf>
    <xf numFmtId="0" fontId="18" fillId="0" borderId="0" xfId="0" applyFont="1">
      <alignment vertical="center"/>
    </xf>
    <xf numFmtId="49" fontId="19" fillId="0" borderId="0" xfId="0" applyNumberFormat="1" applyFont="1" applyFill="1">
      <alignment vertical="center"/>
    </xf>
    <xf numFmtId="49" fontId="20" fillId="0" borderId="0" xfId="0" applyNumberFormat="1" applyFont="1" applyFill="1" applyAlignment="1">
      <alignment horizontal="right" vertical="center"/>
    </xf>
    <xf numFmtId="49" fontId="21" fillId="0" borderId="0" xfId="0" applyNumberFormat="1" applyFont="1" applyFill="1" applyAlignment="1">
      <alignment horizontal="right" vertical="center"/>
    </xf>
    <xf numFmtId="49" fontId="19" fillId="0" borderId="1" xfId="0" applyNumberFormat="1" applyFont="1" applyFill="1" applyBorder="1" applyAlignment="1">
      <alignment vertical="center"/>
    </xf>
    <xf numFmtId="49" fontId="19" fillId="0" borderId="2" xfId="0" applyNumberFormat="1" applyFont="1" applyFill="1" applyBorder="1" applyAlignment="1">
      <alignment vertical="center"/>
    </xf>
    <xf numFmtId="49" fontId="22" fillId="0" borderId="0" xfId="0" applyNumberFormat="1" applyFont="1" applyFill="1" applyAlignment="1"/>
    <xf numFmtId="0" fontId="19" fillId="0" borderId="1" xfId="0" applyNumberFormat="1" applyFont="1" applyFill="1" applyBorder="1" applyAlignment="1">
      <alignment horizontal="center" vertical="center" shrinkToFit="1"/>
    </xf>
    <xf numFmtId="49" fontId="23" fillId="0" borderId="0" xfId="0" applyNumberFormat="1" applyFont="1" applyFill="1">
      <alignment vertical="center"/>
    </xf>
    <xf numFmtId="49" fontId="21" fillId="0" borderId="3" xfId="0" applyNumberFormat="1" applyFont="1" applyFill="1" applyBorder="1" applyAlignment="1">
      <alignment horizontal="right" vertical="center"/>
    </xf>
    <xf numFmtId="49" fontId="21" fillId="0" borderId="1" xfId="0" applyNumberFormat="1" applyFont="1" applyFill="1" applyBorder="1" applyAlignment="1">
      <alignment horizontal="right" vertical="center"/>
    </xf>
    <xf numFmtId="49" fontId="21" fillId="0" borderId="2" xfId="0" applyNumberFormat="1" applyFont="1" applyFill="1" applyBorder="1" applyAlignment="1">
      <alignment horizontal="right" vertical="center"/>
    </xf>
    <xf numFmtId="49" fontId="24" fillId="0" borderId="0" xfId="0" applyNumberFormat="1" applyFont="1" applyFill="1" applyBorder="1" applyAlignment="1">
      <alignment vertical="center" shrinkToFit="1"/>
    </xf>
    <xf numFmtId="49" fontId="19" fillId="0" borderId="0" xfId="0" applyNumberFormat="1" applyFont="1" applyFill="1" applyBorder="1" applyAlignment="1">
      <alignment vertical="center" shrinkToFit="1"/>
    </xf>
    <xf numFmtId="49" fontId="21" fillId="0" borderId="0" xfId="0" applyNumberFormat="1" applyFont="1" applyFill="1" applyAlignment="1">
      <alignment vertical="center"/>
    </xf>
    <xf numFmtId="49" fontId="19" fillId="0" borderId="0" xfId="0" applyNumberFormat="1" applyFont="1" applyFill="1" applyBorder="1" applyAlignment="1">
      <alignment horizontal="center" vertical="center"/>
    </xf>
    <xf numFmtId="49" fontId="21" fillId="0" borderId="0" xfId="0" applyNumberFormat="1" applyFont="1" applyFill="1" applyBorder="1" applyAlignment="1">
      <alignment horizontal="right" vertical="center" wrapText="1" shrinkToFit="1"/>
    </xf>
    <xf numFmtId="49" fontId="19" fillId="0" borderId="0" xfId="0" applyNumberFormat="1" applyFont="1" applyFill="1" applyAlignment="1">
      <alignment horizontal="left" vertical="center"/>
    </xf>
    <xf numFmtId="49" fontId="23" fillId="0" borderId="0" xfId="0" applyNumberFormat="1" applyFont="1" applyFill="1" applyAlignment="1">
      <alignment horizontal="left" vertical="center"/>
    </xf>
    <xf numFmtId="49" fontId="25" fillId="0" borderId="0" xfId="0" applyNumberFormat="1" applyFont="1" applyFill="1">
      <alignment vertical="center"/>
    </xf>
    <xf numFmtId="49" fontId="25" fillId="0" borderId="4" xfId="0" applyNumberFormat="1" applyFont="1" applyFill="1" applyBorder="1" applyAlignment="1">
      <alignment horizontal="center" vertical="center" shrinkToFit="1"/>
    </xf>
    <xf numFmtId="49" fontId="25" fillId="0" borderId="5" xfId="0" applyNumberFormat="1" applyFont="1" applyFill="1" applyBorder="1" applyAlignment="1">
      <alignment horizontal="center" vertical="center" shrinkToFit="1"/>
    </xf>
    <xf numFmtId="176" fontId="25" fillId="0" borderId="5" xfId="0" applyNumberFormat="1" applyFont="1" applyFill="1" applyBorder="1" applyAlignment="1">
      <alignment horizontal="left" vertical="center"/>
    </xf>
    <xf numFmtId="176" fontId="25" fillId="0" borderId="5" xfId="0" applyNumberFormat="1" applyFont="1" applyFill="1" applyBorder="1" applyAlignment="1">
      <alignment horizontal="left"/>
    </xf>
    <xf numFmtId="176" fontId="25" fillId="0" borderId="5" xfId="0" applyNumberFormat="1" applyFont="1" applyFill="1" applyBorder="1" applyAlignment="1">
      <alignment horizontal="center" vertical="center"/>
    </xf>
    <xf numFmtId="49" fontId="25" fillId="0" borderId="5" xfId="0" applyNumberFormat="1" applyFont="1" applyFill="1" applyBorder="1" applyAlignment="1">
      <alignment horizontal="center" vertical="center"/>
    </xf>
    <xf numFmtId="176" fontId="25" fillId="0" borderId="5" xfId="0" applyNumberFormat="1" applyFont="1" applyFill="1" applyBorder="1" applyAlignment="1">
      <alignment vertical="center"/>
    </xf>
    <xf numFmtId="176" fontId="25" fillId="0" borderId="6" xfId="0" applyNumberFormat="1" applyFont="1" applyFill="1" applyBorder="1" applyAlignment="1">
      <alignment vertical="center"/>
    </xf>
    <xf numFmtId="49" fontId="25" fillId="0" borderId="0" xfId="0" applyNumberFormat="1" applyFont="1" applyFill="1" applyBorder="1">
      <alignment vertical="center"/>
    </xf>
    <xf numFmtId="49" fontId="19" fillId="0" borderId="7" xfId="0" applyNumberFormat="1" applyFont="1" applyFill="1" applyBorder="1" applyAlignment="1">
      <alignment vertical="center" wrapText="1"/>
    </xf>
    <xf numFmtId="49" fontId="19" fillId="0" borderId="0" xfId="0" applyNumberFormat="1" applyFont="1" applyFill="1" applyBorder="1" applyAlignment="1">
      <alignment vertical="center" wrapText="1"/>
    </xf>
    <xf numFmtId="49" fontId="19" fillId="0" borderId="8" xfId="0" applyNumberFormat="1" applyFont="1" applyFill="1" applyBorder="1" applyAlignment="1">
      <alignment vertical="center" wrapText="1"/>
    </xf>
    <xf numFmtId="49" fontId="19" fillId="0" borderId="0" xfId="0" applyNumberFormat="1" applyFont="1" applyFill="1" applyBorder="1">
      <alignment vertical="center"/>
    </xf>
    <xf numFmtId="49" fontId="19" fillId="0" borderId="8" xfId="0" applyNumberFormat="1" applyFont="1" applyFill="1" applyBorder="1" applyAlignment="1">
      <alignment horizontal="left" vertical="center" wrapText="1"/>
    </xf>
    <xf numFmtId="49" fontId="21" fillId="0" borderId="0" xfId="0" applyNumberFormat="1" applyFont="1" applyFill="1" applyBorder="1" applyAlignment="1">
      <alignment horizontal="left"/>
    </xf>
    <xf numFmtId="49" fontId="25" fillId="0" borderId="0" xfId="0" applyNumberFormat="1" applyFont="1" applyFill="1" applyBorder="1" applyAlignment="1">
      <alignment horizontal="left" vertical="center"/>
    </xf>
    <xf numFmtId="49" fontId="21" fillId="0" borderId="0" xfId="0" applyNumberFormat="1" applyFont="1" applyFill="1" applyBorder="1" applyAlignment="1">
      <alignment horizontal="left" vertical="center"/>
    </xf>
    <xf numFmtId="49" fontId="19" fillId="0" borderId="9" xfId="0" applyNumberFormat="1" applyFont="1" applyFill="1" applyBorder="1" applyAlignment="1">
      <alignment vertical="center" wrapText="1"/>
    </xf>
    <xf numFmtId="49" fontId="19" fillId="0" borderId="10" xfId="0" applyNumberFormat="1" applyFont="1" applyFill="1" applyBorder="1" applyAlignment="1">
      <alignment vertical="center" wrapText="1"/>
    </xf>
    <xf numFmtId="49" fontId="19" fillId="0" borderId="10" xfId="0" applyNumberFormat="1" applyFont="1" applyFill="1" applyBorder="1" applyAlignment="1">
      <alignment horizontal="center" vertical="center"/>
    </xf>
    <xf numFmtId="49" fontId="25" fillId="0" borderId="10" xfId="0" applyNumberFormat="1" applyFont="1" applyFill="1" applyBorder="1" applyAlignment="1">
      <alignment horizontal="left" vertical="center"/>
    </xf>
    <xf numFmtId="49" fontId="19" fillId="0" borderId="10" xfId="0" applyNumberFormat="1" applyFont="1" applyFill="1" applyBorder="1" applyAlignment="1">
      <alignment horizontal="left" vertical="center" wrapText="1"/>
    </xf>
    <xf numFmtId="49" fontId="19" fillId="0" borderId="11" xfId="0" applyNumberFormat="1" applyFont="1" applyFill="1" applyBorder="1" applyAlignment="1">
      <alignment horizontal="left" vertical="center" wrapText="1"/>
    </xf>
    <xf numFmtId="49" fontId="21" fillId="0" borderId="6"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49" fontId="19" fillId="2" borderId="0" xfId="0" applyNumberFormat="1" applyFont="1" applyFill="1">
      <alignment vertical="center"/>
    </xf>
    <xf numFmtId="49" fontId="19" fillId="0" borderId="0" xfId="7" applyNumberFormat="1" applyFont="1" applyFill="1">
      <alignment vertical="center"/>
    </xf>
    <xf numFmtId="179" fontId="24" fillId="0" borderId="12" xfId="7" applyNumberFormat="1" applyFont="1" applyFill="1" applyBorder="1">
      <alignment vertical="center"/>
    </xf>
    <xf numFmtId="179" fontId="24" fillId="0" borderId="13" xfId="7" applyNumberFormat="1" applyFont="1" applyFill="1" applyBorder="1">
      <alignment vertical="center"/>
    </xf>
    <xf numFmtId="179" fontId="24" fillId="0" borderId="14" xfId="7" applyNumberFormat="1" applyFont="1" applyFill="1" applyBorder="1">
      <alignment vertical="center"/>
    </xf>
    <xf numFmtId="49" fontId="21" fillId="0" borderId="15" xfId="7" applyNumberFormat="1" applyFont="1" applyFill="1" applyBorder="1" applyAlignment="1">
      <alignment vertical="center" wrapText="1"/>
    </xf>
    <xf numFmtId="49" fontId="21" fillId="0" borderId="15" xfId="7" applyNumberFormat="1" applyFont="1" applyFill="1" applyBorder="1" applyAlignment="1">
      <alignment vertical="center"/>
    </xf>
    <xf numFmtId="49" fontId="19" fillId="0" borderId="15" xfId="7" applyNumberFormat="1" applyFont="1" applyFill="1" applyBorder="1" applyAlignment="1">
      <alignment vertical="center"/>
    </xf>
    <xf numFmtId="49" fontId="19" fillId="0" borderId="16" xfId="7" applyNumberFormat="1" applyFont="1" applyFill="1" applyBorder="1" applyAlignment="1">
      <alignment vertical="center"/>
    </xf>
    <xf numFmtId="0" fontId="24" fillId="0" borderId="1" xfId="0" applyNumberFormat="1" applyFont="1" applyFill="1" applyBorder="1" applyAlignment="1">
      <alignment horizontal="center" vertical="center" shrinkToFit="1"/>
    </xf>
    <xf numFmtId="0" fontId="24" fillId="0" borderId="2" xfId="0" applyNumberFormat="1" applyFont="1" applyFill="1" applyBorder="1" applyAlignment="1">
      <alignment horizontal="center" vertical="center" shrinkToFit="1"/>
    </xf>
    <xf numFmtId="49" fontId="21" fillId="0" borderId="0" xfId="0" applyNumberFormat="1" applyFont="1" applyFill="1" applyBorder="1" applyAlignment="1">
      <alignment horizontal="right" vertical="top"/>
    </xf>
    <xf numFmtId="49" fontId="24" fillId="3" borderId="1" xfId="0" applyNumberFormat="1" applyFont="1" applyFill="1" applyBorder="1" applyAlignment="1">
      <alignment horizontal="left" vertical="center" shrinkToFit="1"/>
    </xf>
    <xf numFmtId="49" fontId="19" fillId="0" borderId="0" xfId="0" applyNumberFormat="1" applyFont="1" applyFill="1" applyBorder="1" applyAlignment="1">
      <alignment horizontal="left" vertical="center" wrapText="1"/>
    </xf>
    <xf numFmtId="49" fontId="21" fillId="0" borderId="5" xfId="0" applyNumberFormat="1" applyFont="1" applyFill="1" applyBorder="1" applyAlignment="1">
      <alignment horizontal="left" vertical="center"/>
    </xf>
    <xf numFmtId="49" fontId="19" fillId="0" borderId="0" xfId="0" applyNumberFormat="1" applyFont="1" applyFill="1" applyBorder="1" applyAlignment="1">
      <alignment vertical="center"/>
    </xf>
    <xf numFmtId="49" fontId="19" fillId="0" borderId="0" xfId="0" applyNumberFormat="1" applyFont="1" applyFill="1" applyAlignment="1">
      <alignment vertical="center"/>
    </xf>
    <xf numFmtId="0" fontId="19" fillId="0" borderId="0" xfId="0" applyFont="1" applyAlignment="1">
      <alignment horizontal="center" vertical="center"/>
    </xf>
    <xf numFmtId="0" fontId="18" fillId="3" borderId="17" xfId="0" applyFont="1" applyFill="1" applyBorder="1" applyAlignment="1">
      <alignment horizontal="center" vertical="center"/>
    </xf>
    <xf numFmtId="0" fontId="18" fillId="0" borderId="0" xfId="0" applyFont="1" applyBorder="1" applyAlignment="1">
      <alignment vertical="center"/>
    </xf>
    <xf numFmtId="0" fontId="19" fillId="0" borderId="0" xfId="0" applyFont="1" applyAlignment="1">
      <alignment vertical="center"/>
    </xf>
    <xf numFmtId="0" fontId="18" fillId="3" borderId="18" xfId="0" applyFont="1" applyFill="1" applyBorder="1" applyAlignment="1">
      <alignment horizontal="center" vertical="center" shrinkToFit="1"/>
    </xf>
    <xf numFmtId="0" fontId="18" fillId="3" borderId="18" xfId="0" applyFont="1" applyFill="1" applyBorder="1" applyAlignment="1">
      <alignment horizontal="center" vertical="center" wrapText="1" shrinkToFit="1"/>
    </xf>
    <xf numFmtId="0" fontId="26" fillId="0" borderId="0" xfId="0" applyFont="1">
      <alignment vertical="center"/>
    </xf>
    <xf numFmtId="0" fontId="27"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177" fontId="26" fillId="0" borderId="0" xfId="0" applyNumberFormat="1" applyFont="1" applyAlignment="1">
      <alignment vertical="center"/>
    </xf>
    <xf numFmtId="178" fontId="26" fillId="0" borderId="0" xfId="0" applyNumberFormat="1" applyFont="1" applyFill="1" applyBorder="1" applyAlignment="1">
      <alignment horizontal="center" vertical="center"/>
    </xf>
    <xf numFmtId="0" fontId="26" fillId="0" borderId="17" xfId="0" applyFont="1" applyBorder="1" applyAlignment="1">
      <alignment vertical="center"/>
    </xf>
    <xf numFmtId="0" fontId="28" fillId="0" borderId="0" xfId="0" applyFont="1" applyAlignment="1">
      <alignment vertical="center"/>
    </xf>
    <xf numFmtId="0" fontId="26" fillId="4" borderId="19" xfId="0" applyFont="1" applyFill="1" applyBorder="1" applyAlignment="1">
      <alignment horizontal="center" vertical="center" wrapText="1"/>
    </xf>
    <xf numFmtId="176" fontId="26" fillId="0" borderId="0" xfId="0" applyNumberFormat="1" applyFont="1" applyAlignment="1">
      <alignment horizontal="center" vertical="center"/>
    </xf>
    <xf numFmtId="176" fontId="26" fillId="4" borderId="19" xfId="0" applyNumberFormat="1" applyFont="1" applyFill="1" applyBorder="1" applyAlignment="1">
      <alignment horizontal="left" vertical="center" wrapText="1"/>
    </xf>
    <xf numFmtId="176" fontId="26" fillId="0" borderId="0" xfId="0" applyNumberFormat="1" applyFont="1" applyAlignment="1">
      <alignment vertical="center"/>
    </xf>
    <xf numFmtId="176" fontId="26" fillId="4" borderId="19" xfId="0" applyNumberFormat="1" applyFont="1" applyFill="1" applyBorder="1" applyAlignment="1">
      <alignment vertical="center" wrapText="1"/>
    </xf>
    <xf numFmtId="0" fontId="26" fillId="0" borderId="0" xfId="0" applyFont="1" applyBorder="1" applyAlignment="1">
      <alignment horizontal="center" vertical="center" wrapText="1"/>
    </xf>
    <xf numFmtId="0" fontId="26" fillId="0" borderId="0" xfId="0" applyFont="1" applyBorder="1" applyAlignment="1">
      <alignment horizontal="center" vertical="center"/>
    </xf>
    <xf numFmtId="176" fontId="28" fillId="0" borderId="0" xfId="0" applyNumberFormat="1" applyFont="1" applyAlignment="1">
      <alignment vertical="center"/>
    </xf>
    <xf numFmtId="176" fontId="28" fillId="4" borderId="19" xfId="0" applyNumberFormat="1" applyFont="1" applyFill="1" applyBorder="1" applyAlignment="1">
      <alignment horizontal="center" vertical="center"/>
    </xf>
    <xf numFmtId="0" fontId="28" fillId="4" borderId="19" xfId="0" applyFont="1" applyFill="1" applyBorder="1" applyAlignment="1">
      <alignment horizontal="center" vertical="center" wrapText="1"/>
    </xf>
    <xf numFmtId="0" fontId="28" fillId="4" borderId="23" xfId="0" applyFont="1" applyFill="1" applyBorder="1" applyAlignment="1">
      <alignment horizontal="center" vertical="center" wrapText="1"/>
    </xf>
    <xf numFmtId="0" fontId="28" fillId="4" borderId="24" xfId="0" applyFont="1" applyFill="1" applyBorder="1" applyAlignment="1">
      <alignment horizontal="center" vertical="center" wrapText="1"/>
    </xf>
    <xf numFmtId="176" fontId="28" fillId="4" borderId="24" xfId="0" applyNumberFormat="1" applyFont="1" applyFill="1" applyBorder="1" applyAlignment="1">
      <alignment horizontal="center" vertical="center" wrapText="1"/>
    </xf>
    <xf numFmtId="0" fontId="28" fillId="4" borderId="25" xfId="0" applyFont="1" applyFill="1" applyBorder="1" applyAlignment="1">
      <alignment horizontal="center" vertical="center" wrapText="1"/>
    </xf>
    <xf numFmtId="0" fontId="29" fillId="4" borderId="26" xfId="0" applyFont="1" applyFill="1" applyBorder="1" applyAlignment="1">
      <alignment horizontal="center" vertical="center" wrapText="1"/>
    </xf>
    <xf numFmtId="176" fontId="26" fillId="4" borderId="19" xfId="0" applyNumberFormat="1" applyFont="1" applyFill="1" applyBorder="1" applyAlignment="1">
      <alignment horizontal="center" vertical="center"/>
    </xf>
    <xf numFmtId="0" fontId="26" fillId="0" borderId="19" xfId="0" applyFont="1" applyFill="1" applyBorder="1" applyAlignment="1">
      <alignment vertical="center" shrinkToFit="1"/>
    </xf>
    <xf numFmtId="177" fontId="26" fillId="0" borderId="28" xfId="0" applyNumberFormat="1" applyFont="1" applyFill="1" applyBorder="1" applyAlignment="1">
      <alignment vertical="center" shrinkToFit="1"/>
    </xf>
    <xf numFmtId="38" fontId="26" fillId="7" borderId="19" xfId="1" applyFont="1" applyFill="1" applyBorder="1" applyAlignment="1">
      <alignment vertical="center" shrinkToFit="1"/>
    </xf>
    <xf numFmtId="38" fontId="26" fillId="7" borderId="23" xfId="1" applyFont="1" applyFill="1" applyBorder="1" applyAlignment="1">
      <alignment vertical="center" shrinkToFit="1"/>
    </xf>
    <xf numFmtId="184" fontId="26" fillId="0" borderId="24" xfId="0" applyNumberFormat="1" applyFont="1" applyBorder="1" applyAlignment="1">
      <alignment vertical="center" shrinkToFit="1"/>
    </xf>
    <xf numFmtId="184" fontId="26" fillId="0" borderId="23" xfId="0" applyNumberFormat="1" applyFont="1" applyBorder="1" applyAlignment="1">
      <alignment vertical="center" shrinkToFit="1"/>
    </xf>
    <xf numFmtId="0" fontId="26" fillId="0" borderId="24" xfId="0" applyFont="1" applyBorder="1" applyAlignment="1">
      <alignment vertical="center" shrinkToFit="1"/>
    </xf>
    <xf numFmtId="0" fontId="26" fillId="3" borderId="25" xfId="0" applyNumberFormat="1" applyFont="1" applyFill="1" applyBorder="1" applyAlignment="1">
      <alignment vertical="center" shrinkToFit="1"/>
    </xf>
    <xf numFmtId="0" fontId="28" fillId="3" borderId="26" xfId="0" applyFont="1" applyFill="1" applyBorder="1" applyAlignment="1">
      <alignment horizontal="center" vertical="center"/>
    </xf>
    <xf numFmtId="0" fontId="28" fillId="0" borderId="0" xfId="0" applyFont="1" applyAlignment="1">
      <alignment horizontal="center" vertical="center"/>
    </xf>
    <xf numFmtId="176" fontId="26" fillId="4" borderId="21" xfId="0" applyNumberFormat="1" applyFont="1" applyFill="1" applyBorder="1" applyAlignment="1">
      <alignment horizontal="center" vertical="center"/>
    </xf>
    <xf numFmtId="0" fontId="26" fillId="0" borderId="21" xfId="0" applyFont="1" applyFill="1" applyBorder="1" applyAlignment="1">
      <alignment vertical="center" shrinkToFit="1"/>
    </xf>
    <xf numFmtId="177" fontId="26" fillId="0" borderId="30" xfId="0" applyNumberFormat="1" applyFont="1" applyFill="1" applyBorder="1" applyAlignment="1">
      <alignment vertical="center" shrinkToFit="1"/>
    </xf>
    <xf numFmtId="38" fontId="26" fillId="7" borderId="31" xfId="1" applyFont="1" applyFill="1" applyBorder="1" applyAlignment="1">
      <alignment vertical="center" shrinkToFit="1"/>
    </xf>
    <xf numFmtId="184" fontId="26" fillId="0" borderId="32" xfId="0" applyNumberFormat="1" applyFont="1" applyBorder="1" applyAlignment="1">
      <alignment vertical="center" shrinkToFit="1"/>
    </xf>
    <xf numFmtId="184" fontId="26" fillId="0" borderId="31" xfId="0" applyNumberFormat="1" applyFont="1" applyBorder="1" applyAlignment="1">
      <alignment vertical="center" shrinkToFit="1"/>
    </xf>
    <xf numFmtId="0" fontId="26" fillId="0" borderId="32" xfId="0" applyFont="1" applyBorder="1" applyAlignment="1">
      <alignment vertical="center" shrinkToFit="1"/>
    </xf>
    <xf numFmtId="0" fontId="26" fillId="3" borderId="34" xfId="0" applyFont="1" applyFill="1" applyBorder="1" applyAlignment="1">
      <alignment horizontal="center" vertical="center" wrapText="1"/>
    </xf>
    <xf numFmtId="0" fontId="26" fillId="3" borderId="17" xfId="0" applyFont="1" applyFill="1" applyBorder="1" applyAlignment="1">
      <alignment vertical="center" wrapText="1"/>
    </xf>
    <xf numFmtId="0" fontId="26" fillId="3" borderId="17" xfId="0" applyFont="1" applyFill="1" applyBorder="1" applyAlignment="1">
      <alignment horizontal="right" vertical="center" wrapText="1"/>
    </xf>
    <xf numFmtId="0" fontId="26" fillId="3" borderId="35" xfId="0" applyFont="1" applyFill="1" applyBorder="1" applyAlignment="1">
      <alignment horizontal="right" vertical="center" wrapText="1"/>
    </xf>
    <xf numFmtId="0" fontId="26" fillId="3" borderId="36" xfId="0" applyFont="1" applyFill="1" applyBorder="1" applyAlignment="1">
      <alignment horizontal="right" vertical="center" wrapText="1"/>
    </xf>
    <xf numFmtId="0" fontId="26" fillId="3" borderId="38" xfId="0" applyFont="1" applyFill="1" applyBorder="1" applyAlignment="1">
      <alignment vertical="center" wrapText="1"/>
    </xf>
    <xf numFmtId="0" fontId="26" fillId="3" borderId="39" xfId="0" applyFont="1" applyFill="1" applyBorder="1" applyAlignment="1">
      <alignment vertical="center" wrapText="1"/>
    </xf>
    <xf numFmtId="0" fontId="26" fillId="3" borderId="40" xfId="0" applyFont="1" applyFill="1" applyBorder="1" applyAlignment="1">
      <alignment vertical="center" wrapText="1"/>
    </xf>
    <xf numFmtId="0" fontId="26" fillId="3" borderId="41" xfId="0" applyFont="1" applyFill="1" applyBorder="1" applyAlignment="1">
      <alignment vertical="center" wrapText="1"/>
    </xf>
    <xf numFmtId="0" fontId="26" fillId="3" borderId="42" xfId="0" applyFont="1" applyFill="1" applyBorder="1" applyAlignment="1">
      <alignment vertical="center" wrapText="1"/>
    </xf>
    <xf numFmtId="0" fontId="26" fillId="0" borderId="0" xfId="0" applyFont="1" applyBorder="1">
      <alignment vertical="center"/>
    </xf>
    <xf numFmtId="177" fontId="28" fillId="4" borderId="28" xfId="0" applyNumberFormat="1" applyFont="1" applyFill="1" applyBorder="1" applyAlignment="1">
      <alignment horizontal="center" vertical="center" wrapText="1"/>
    </xf>
    <xf numFmtId="177" fontId="28" fillId="4" borderId="24" xfId="0" applyNumberFormat="1" applyFont="1" applyFill="1" applyBorder="1" applyAlignment="1">
      <alignment horizontal="center" vertical="center" wrapText="1"/>
    </xf>
    <xf numFmtId="0" fontId="30" fillId="4" borderId="26"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6" fillId="0" borderId="27" xfId="0" applyFont="1" applyFill="1" applyBorder="1" applyAlignment="1">
      <alignment vertical="center" shrinkToFit="1"/>
    </xf>
    <xf numFmtId="177" fontId="26" fillId="0" borderId="24" xfId="0" applyNumberFormat="1" applyFont="1" applyFill="1" applyBorder="1" applyAlignment="1">
      <alignment vertical="center" shrinkToFit="1"/>
    </xf>
    <xf numFmtId="184" fontId="26" fillId="0" borderId="19" xfId="0" applyNumberFormat="1" applyFont="1" applyBorder="1" applyAlignment="1">
      <alignment vertical="center" shrinkToFit="1"/>
    </xf>
    <xf numFmtId="184" fontId="26" fillId="0" borderId="26" xfId="0" applyNumberFormat="1" applyFont="1" applyBorder="1" applyAlignment="1">
      <alignment vertical="center" shrinkToFit="1"/>
    </xf>
    <xf numFmtId="184" fontId="26" fillId="0" borderId="18" xfId="0" applyNumberFormat="1" applyFont="1" applyBorder="1" applyAlignment="1">
      <alignment vertical="center" shrinkToFit="1"/>
    </xf>
    <xf numFmtId="0" fontId="26" fillId="0" borderId="43" xfId="0" applyFont="1" applyBorder="1" applyAlignment="1">
      <alignment vertical="center"/>
    </xf>
    <xf numFmtId="0" fontId="26" fillId="0" borderId="24" xfId="0" applyFont="1" applyBorder="1" applyAlignment="1">
      <alignment vertical="center"/>
    </xf>
    <xf numFmtId="0" fontId="26" fillId="0" borderId="29" xfId="0" applyFont="1" applyFill="1" applyBorder="1" applyAlignment="1">
      <alignment vertical="center" shrinkToFit="1"/>
    </xf>
    <xf numFmtId="177" fontId="26" fillId="0" borderId="32" xfId="0" applyNumberFormat="1" applyFont="1" applyFill="1" applyBorder="1" applyAlignment="1">
      <alignment vertical="center" shrinkToFit="1"/>
    </xf>
    <xf numFmtId="184" fontId="26" fillId="0" borderId="21" xfId="0" applyNumberFormat="1" applyFont="1" applyBorder="1" applyAlignment="1">
      <alignment vertical="center" shrinkToFit="1"/>
    </xf>
    <xf numFmtId="184" fontId="26" fillId="0" borderId="44" xfId="0" applyNumberFormat="1" applyFont="1" applyBorder="1" applyAlignment="1">
      <alignment vertical="center" shrinkToFit="1"/>
    </xf>
    <xf numFmtId="184" fontId="26" fillId="0" borderId="45" xfId="0" applyNumberFormat="1" applyFont="1" applyBorder="1" applyAlignment="1">
      <alignment vertical="center" shrinkToFit="1"/>
    </xf>
    <xf numFmtId="0" fontId="26" fillId="0" borderId="46" xfId="0" applyFont="1" applyBorder="1" applyAlignment="1">
      <alignment vertical="center"/>
    </xf>
    <xf numFmtId="0" fontId="26" fillId="0" borderId="33" xfId="0" applyFont="1" applyBorder="1" applyAlignment="1">
      <alignment vertical="center"/>
    </xf>
    <xf numFmtId="177" fontId="26" fillId="0" borderId="0" xfId="0" applyNumberFormat="1" applyFont="1" applyBorder="1" applyAlignment="1">
      <alignment horizontal="justify" vertical="center" wrapText="1"/>
    </xf>
    <xf numFmtId="0" fontId="26" fillId="0" borderId="0" xfId="0" applyFont="1" applyBorder="1" applyAlignment="1">
      <alignment horizontal="justify" vertical="center" wrapText="1"/>
    </xf>
    <xf numFmtId="176" fontId="26" fillId="0" borderId="0" xfId="0" applyNumberFormat="1" applyFont="1" applyAlignment="1">
      <alignment horizontal="center" vertical="center" wrapText="1"/>
    </xf>
    <xf numFmtId="0" fontId="26" fillId="0" borderId="0" xfId="0" applyFont="1" applyAlignment="1">
      <alignment vertical="center" wrapText="1"/>
    </xf>
    <xf numFmtId="0" fontId="30" fillId="4" borderId="23" xfId="0" applyFont="1" applyFill="1" applyBorder="1" applyAlignment="1">
      <alignment horizontal="center" vertical="center" wrapText="1"/>
    </xf>
    <xf numFmtId="0" fontId="26" fillId="0" borderId="23" xfId="0" applyFont="1" applyBorder="1">
      <alignment vertical="center"/>
    </xf>
    <xf numFmtId="0" fontId="26" fillId="0" borderId="24" xfId="0" applyFont="1" applyBorder="1">
      <alignment vertical="center"/>
    </xf>
    <xf numFmtId="0" fontId="26" fillId="0" borderId="31" xfId="0" applyFont="1" applyBorder="1">
      <alignment vertical="center"/>
    </xf>
    <xf numFmtId="0" fontId="26" fillId="0" borderId="32" xfId="0" applyFont="1" applyBorder="1">
      <alignment vertical="center"/>
    </xf>
    <xf numFmtId="0" fontId="26" fillId="3" borderId="42" xfId="0" applyFont="1" applyFill="1" applyBorder="1" applyAlignment="1">
      <alignment horizontal="right" vertical="center" wrapText="1"/>
    </xf>
    <xf numFmtId="0" fontId="26" fillId="3" borderId="35" xfId="0" applyFont="1" applyFill="1" applyBorder="1" applyAlignment="1">
      <alignment vertical="center" wrapText="1"/>
    </xf>
    <xf numFmtId="0" fontId="26" fillId="3" borderId="36" xfId="0" applyFont="1" applyFill="1" applyBorder="1" applyAlignment="1">
      <alignment vertical="center" wrapText="1"/>
    </xf>
    <xf numFmtId="0" fontId="28" fillId="4" borderId="47" xfId="0" applyFont="1" applyFill="1" applyBorder="1" applyAlignment="1">
      <alignment horizontal="center" vertical="center" wrapText="1"/>
    </xf>
    <xf numFmtId="0" fontId="28" fillId="4" borderId="48" xfId="0" applyFont="1" applyFill="1" applyBorder="1" applyAlignment="1">
      <alignment horizontal="center" vertical="center" wrapText="1"/>
    </xf>
    <xf numFmtId="0" fontId="26" fillId="0" borderId="49" xfId="0" applyFont="1" applyFill="1" applyBorder="1" applyAlignment="1">
      <alignment vertical="center" shrinkToFit="1"/>
    </xf>
    <xf numFmtId="0" fontId="26" fillId="0" borderId="18" xfId="0" applyFont="1" applyBorder="1">
      <alignment vertical="center"/>
    </xf>
    <xf numFmtId="0" fontId="26" fillId="0" borderId="19" xfId="0" applyFont="1" applyBorder="1" applyAlignment="1">
      <alignment vertical="center"/>
    </xf>
    <xf numFmtId="177" fontId="26" fillId="0" borderId="0" xfId="0" applyNumberFormat="1" applyFont="1" applyBorder="1" applyAlignment="1">
      <alignment vertical="center"/>
    </xf>
    <xf numFmtId="0" fontId="31" fillId="0" borderId="0" xfId="5" applyFont="1" applyAlignment="1">
      <alignment vertical="center"/>
    </xf>
    <xf numFmtId="0" fontId="32" fillId="0" borderId="0" xfId="5" applyFont="1" applyAlignment="1">
      <alignment vertical="center"/>
    </xf>
    <xf numFmtId="0" fontId="32" fillId="0" borderId="0" xfId="5" applyFont="1" applyBorder="1" applyAlignment="1">
      <alignment vertical="center"/>
    </xf>
    <xf numFmtId="0" fontId="32" fillId="0" borderId="0" xfId="10" applyFont="1" applyAlignment="1">
      <alignment horizontal="right" vertical="center" shrinkToFit="1"/>
    </xf>
    <xf numFmtId="0" fontId="32" fillId="3" borderId="51" xfId="5" applyFont="1" applyFill="1" applyBorder="1" applyAlignment="1">
      <alignment horizontal="center" vertical="center"/>
    </xf>
    <xf numFmtId="0" fontId="32" fillId="0" borderId="52" xfId="5" applyFont="1" applyFill="1" applyBorder="1" applyAlignment="1">
      <alignment horizontal="left" vertical="center"/>
    </xf>
    <xf numFmtId="0" fontId="32" fillId="0" borderId="53" xfId="5" applyFont="1" applyFill="1" applyBorder="1" applyAlignment="1">
      <alignment horizontal="left" vertical="center"/>
    </xf>
    <xf numFmtId="0" fontId="32" fillId="0" borderId="54" xfId="5" applyFont="1" applyBorder="1" applyAlignment="1">
      <alignment horizontal="left" vertical="center"/>
    </xf>
    <xf numFmtId="0" fontId="32" fillId="3" borderId="55" xfId="5" applyFont="1" applyFill="1" applyBorder="1" applyAlignment="1">
      <alignment horizontal="center" vertical="center"/>
    </xf>
    <xf numFmtId="0" fontId="32" fillId="0" borderId="56" xfId="5" applyFont="1" applyFill="1" applyBorder="1" applyAlignment="1">
      <alignment horizontal="left" vertical="center"/>
    </xf>
    <xf numFmtId="0" fontId="32" fillId="0" borderId="57" xfId="5" applyFont="1" applyFill="1" applyBorder="1" applyAlignment="1">
      <alignment horizontal="left" vertical="center"/>
    </xf>
    <xf numFmtId="0" fontId="32" fillId="0" borderId="58" xfId="5" applyFont="1" applyBorder="1" applyAlignment="1">
      <alignment horizontal="left" vertical="center"/>
    </xf>
    <xf numFmtId="0" fontId="32" fillId="3" borderId="59" xfId="5" applyFont="1" applyFill="1" applyBorder="1" applyAlignment="1">
      <alignment horizontal="center" vertical="center"/>
    </xf>
    <xf numFmtId="0" fontId="32" fillId="0" borderId="60" xfId="5" applyFont="1" applyFill="1" applyBorder="1" applyAlignment="1">
      <alignment horizontal="left" vertical="center"/>
    </xf>
    <xf numFmtId="0" fontId="32" fillId="0" borderId="61" xfId="5" applyFont="1" applyFill="1" applyBorder="1" applyAlignment="1">
      <alignment horizontal="left" vertical="center"/>
    </xf>
    <xf numFmtId="0" fontId="32" fillId="0" borderId="62" xfId="5" applyFont="1" applyBorder="1" applyAlignment="1">
      <alignment horizontal="left" vertical="center"/>
    </xf>
    <xf numFmtId="0" fontId="32" fillId="0" borderId="0" xfId="5" applyFont="1" applyFill="1" applyAlignment="1">
      <alignment horizontal="center" vertical="center"/>
    </xf>
    <xf numFmtId="0" fontId="1" fillId="0" borderId="0" xfId="10" applyFont="1" applyAlignment="1">
      <alignment horizontal="center" vertical="center"/>
    </xf>
    <xf numFmtId="0" fontId="1" fillId="0" borderId="0" xfId="10" applyFont="1" applyAlignment="1">
      <alignment horizontal="right" vertical="center" shrinkToFit="1"/>
    </xf>
    <xf numFmtId="38" fontId="1" fillId="0" borderId="0" xfId="2" applyFont="1" applyAlignment="1">
      <alignment horizontal="center" vertical="center"/>
    </xf>
    <xf numFmtId="0" fontId="1" fillId="0" borderId="0" xfId="10" applyFont="1" applyAlignment="1">
      <alignment vertical="center"/>
    </xf>
    <xf numFmtId="0" fontId="1" fillId="3" borderId="52" xfId="10" applyFont="1" applyFill="1" applyBorder="1" applyAlignment="1">
      <alignment horizontal="center" vertical="center" shrinkToFit="1"/>
    </xf>
    <xf numFmtId="0" fontId="1" fillId="0" borderId="0" xfId="10" applyFont="1" applyAlignment="1">
      <alignment horizontal="center" vertical="center" shrinkToFit="1"/>
    </xf>
    <xf numFmtId="177" fontId="1" fillId="3" borderId="63" xfId="10" applyNumberFormat="1" applyFont="1" applyFill="1" applyBorder="1" applyAlignment="1">
      <alignment horizontal="center" vertical="center" shrinkToFit="1"/>
    </xf>
    <xf numFmtId="177" fontId="1" fillId="3" borderId="61" xfId="10" applyNumberFormat="1" applyFont="1" applyFill="1" applyBorder="1" applyAlignment="1">
      <alignment horizontal="center" vertical="center" wrapText="1" shrinkToFit="1"/>
    </xf>
    <xf numFmtId="177" fontId="1" fillId="3" borderId="61" xfId="10" applyNumberFormat="1" applyFont="1" applyFill="1" applyBorder="1" applyAlignment="1">
      <alignment horizontal="center" vertical="center" shrinkToFit="1"/>
    </xf>
    <xf numFmtId="177" fontId="1" fillId="3" borderId="60" xfId="10" applyNumberFormat="1" applyFont="1" applyFill="1" applyBorder="1" applyAlignment="1">
      <alignment horizontal="center" vertical="center" shrinkToFit="1"/>
    </xf>
    <xf numFmtId="0" fontId="1" fillId="3" borderId="60" xfId="10" applyFont="1" applyFill="1" applyBorder="1" applyAlignment="1">
      <alignment horizontal="center" vertical="center" shrinkToFit="1"/>
    </xf>
    <xf numFmtId="182" fontId="1" fillId="8" borderId="56" xfId="10" applyNumberFormat="1" applyFont="1" applyFill="1" applyBorder="1" applyAlignment="1">
      <alignment horizontal="center" vertical="center" shrinkToFit="1"/>
    </xf>
    <xf numFmtId="182" fontId="1" fillId="0" borderId="56" xfId="10" applyNumberFormat="1" applyFont="1" applyFill="1" applyBorder="1" applyAlignment="1">
      <alignment horizontal="center" vertical="center" shrinkToFit="1"/>
    </xf>
    <xf numFmtId="0" fontId="1" fillId="4" borderId="58" xfId="10" applyFont="1" applyFill="1" applyBorder="1" applyAlignment="1">
      <alignment horizontal="center" vertical="center" shrinkToFit="1"/>
    </xf>
    <xf numFmtId="0" fontId="1" fillId="0" borderId="56" xfId="10" applyFont="1" applyFill="1" applyBorder="1" applyAlignment="1">
      <alignment horizontal="center" vertical="center" shrinkToFit="1"/>
    </xf>
    <xf numFmtId="0" fontId="1" fillId="0" borderId="64" xfId="10" applyFont="1" applyFill="1" applyBorder="1" applyAlignment="1">
      <alignment horizontal="center" vertical="center" shrinkToFit="1"/>
    </xf>
    <xf numFmtId="181" fontId="1" fillId="0" borderId="65" xfId="10" applyNumberFormat="1" applyFont="1" applyFill="1" applyBorder="1" applyAlignment="1">
      <alignment horizontal="right" vertical="center" shrinkToFit="1"/>
    </xf>
    <xf numFmtId="3" fontId="1" fillId="0" borderId="66" xfId="10" applyNumberFormat="1" applyFont="1" applyFill="1" applyBorder="1" applyAlignment="1">
      <alignment horizontal="right" vertical="center" shrinkToFit="1"/>
    </xf>
    <xf numFmtId="3" fontId="1" fillId="4" borderId="64" xfId="2" applyNumberFormat="1" applyFont="1" applyFill="1" applyBorder="1" applyAlignment="1">
      <alignment horizontal="right" vertical="center" shrinkToFit="1"/>
    </xf>
    <xf numFmtId="3" fontId="1" fillId="3" borderId="51" xfId="2" applyNumberFormat="1" applyFont="1" applyFill="1" applyBorder="1" applyAlignment="1">
      <alignment horizontal="right" vertical="center" shrinkToFit="1"/>
    </xf>
    <xf numFmtId="3" fontId="1" fillId="0" borderId="67" xfId="2" applyNumberFormat="1" applyFont="1" applyFill="1" applyBorder="1" applyAlignment="1">
      <alignment horizontal="right" vertical="center" shrinkToFit="1"/>
    </xf>
    <xf numFmtId="3" fontId="1" fillId="4" borderId="57" xfId="2" applyNumberFormat="1" applyFont="1" applyFill="1" applyBorder="1" applyAlignment="1">
      <alignment horizontal="right" vertical="center" shrinkToFit="1"/>
    </xf>
    <xf numFmtId="0" fontId="1" fillId="0" borderId="67" xfId="2" applyNumberFormat="1" applyFont="1" applyFill="1" applyBorder="1" applyAlignment="1">
      <alignment horizontal="center" vertical="center" shrinkToFit="1"/>
    </xf>
    <xf numFmtId="0" fontId="1" fillId="0" borderId="0" xfId="10" applyFont="1" applyFill="1" applyAlignment="1">
      <alignment horizontal="center" vertical="center"/>
    </xf>
    <xf numFmtId="182" fontId="1" fillId="0" borderId="68" xfId="10" applyNumberFormat="1" applyFont="1" applyBorder="1" applyAlignment="1">
      <alignment horizontal="center" vertical="center" shrinkToFit="1"/>
    </xf>
    <xf numFmtId="0" fontId="1" fillId="0" borderId="69" xfId="10" applyFont="1" applyBorder="1" applyAlignment="1">
      <alignment horizontal="left" vertical="center" shrinkToFit="1"/>
    </xf>
    <xf numFmtId="0" fontId="1" fillId="0" borderId="68" xfId="10" applyFont="1" applyBorder="1" applyAlignment="1">
      <alignment horizontal="center" vertical="center" shrinkToFit="1"/>
    </xf>
    <xf numFmtId="0" fontId="1" fillId="0" borderId="69" xfId="10" applyFont="1" applyBorder="1" applyAlignment="1">
      <alignment horizontal="center" vertical="center" shrinkToFit="1"/>
    </xf>
    <xf numFmtId="181" fontId="1" fillId="0" borderId="65" xfId="10" applyNumberFormat="1" applyFont="1" applyBorder="1" applyAlignment="1">
      <alignment horizontal="right" vertical="center" shrinkToFit="1"/>
    </xf>
    <xf numFmtId="3" fontId="1" fillId="0" borderId="70" xfId="10" applyNumberFormat="1" applyFont="1" applyBorder="1" applyAlignment="1">
      <alignment horizontal="right" vertical="center" shrinkToFit="1"/>
    </xf>
    <xf numFmtId="3" fontId="1" fillId="4" borderId="69" xfId="2" applyNumberFormat="1" applyFont="1" applyFill="1" applyBorder="1" applyAlignment="1">
      <alignment horizontal="right" vertical="center" shrinkToFit="1"/>
    </xf>
    <xf numFmtId="3" fontId="1" fillId="3" borderId="71" xfId="2" applyNumberFormat="1" applyFont="1" applyFill="1" applyBorder="1" applyAlignment="1">
      <alignment horizontal="right" vertical="center" shrinkToFit="1"/>
    </xf>
    <xf numFmtId="3" fontId="1" fillId="0" borderId="65" xfId="2" applyNumberFormat="1" applyFont="1" applyFill="1" applyBorder="1" applyAlignment="1">
      <alignment horizontal="right" vertical="center" shrinkToFit="1"/>
    </xf>
    <xf numFmtId="3" fontId="1" fillId="4" borderId="72" xfId="2" applyNumberFormat="1" applyFont="1" applyFill="1" applyBorder="1" applyAlignment="1">
      <alignment horizontal="right" vertical="center" shrinkToFit="1"/>
    </xf>
    <xf numFmtId="0" fontId="1" fillId="0" borderId="65" xfId="2" applyNumberFormat="1" applyFont="1" applyBorder="1" applyAlignment="1">
      <alignment horizontal="center" vertical="center" shrinkToFit="1"/>
    </xf>
    <xf numFmtId="0" fontId="1" fillId="0" borderId="68" xfId="10" applyFont="1" applyFill="1" applyBorder="1" applyAlignment="1">
      <alignment horizontal="center" vertical="center" shrinkToFit="1"/>
    </xf>
    <xf numFmtId="0" fontId="1" fillId="0" borderId="69" xfId="10" applyFont="1" applyFill="1" applyBorder="1" applyAlignment="1">
      <alignment horizontal="center" vertical="center" shrinkToFit="1"/>
    </xf>
    <xf numFmtId="182" fontId="1" fillId="0" borderId="73" xfId="10" applyNumberFormat="1" applyFont="1" applyBorder="1" applyAlignment="1">
      <alignment horizontal="center" vertical="center" shrinkToFit="1"/>
    </xf>
    <xf numFmtId="0" fontId="1" fillId="0" borderId="74" xfId="10" applyFont="1" applyBorder="1" applyAlignment="1">
      <alignment horizontal="left" vertical="center" shrinkToFit="1"/>
    </xf>
    <xf numFmtId="0" fontId="1" fillId="0" borderId="73" xfId="10" applyFont="1" applyFill="1" applyBorder="1" applyAlignment="1">
      <alignment horizontal="center" vertical="center" shrinkToFit="1"/>
    </xf>
    <xf numFmtId="0" fontId="1" fillId="0" borderId="74" xfId="10" applyFont="1" applyFill="1" applyBorder="1" applyAlignment="1">
      <alignment horizontal="center" vertical="center" shrinkToFit="1"/>
    </xf>
    <xf numFmtId="3" fontId="1" fillId="0" borderId="69" xfId="10" applyNumberFormat="1" applyFont="1" applyBorder="1" applyAlignment="1">
      <alignment horizontal="right" vertical="center" shrinkToFit="1"/>
    </xf>
    <xf numFmtId="182" fontId="1" fillId="0" borderId="75" xfId="10" applyNumberFormat="1" applyFont="1" applyBorder="1" applyAlignment="1">
      <alignment horizontal="center" vertical="center" shrinkToFit="1"/>
    </xf>
    <xf numFmtId="0" fontId="1" fillId="4" borderId="76" xfId="10" applyFont="1" applyFill="1" applyBorder="1" applyAlignment="1">
      <alignment horizontal="center" vertical="center" shrinkToFit="1"/>
    </xf>
    <xf numFmtId="0" fontId="1" fillId="0" borderId="77" xfId="10" applyFont="1" applyBorder="1" applyAlignment="1">
      <alignment horizontal="left" vertical="center" shrinkToFit="1"/>
    </xf>
    <xf numFmtId="0" fontId="1" fillId="0" borderId="75" xfId="10" applyFont="1" applyFill="1" applyBorder="1" applyAlignment="1">
      <alignment horizontal="center" vertical="center" shrinkToFit="1"/>
    </xf>
    <xf numFmtId="0" fontId="1" fillId="0" borderId="77" xfId="10" applyFont="1" applyFill="1" applyBorder="1" applyAlignment="1">
      <alignment horizontal="center" vertical="center" shrinkToFit="1"/>
    </xf>
    <xf numFmtId="181" fontId="1" fillId="0" borderId="78" xfId="10" applyNumberFormat="1" applyFont="1" applyFill="1" applyBorder="1" applyAlignment="1">
      <alignment horizontal="right" vertical="center" shrinkToFit="1"/>
    </xf>
    <xf numFmtId="3" fontId="1" fillId="0" borderId="79" xfId="10" applyNumberFormat="1" applyFont="1" applyFill="1" applyBorder="1" applyAlignment="1">
      <alignment horizontal="right" vertical="center" shrinkToFit="1"/>
    </xf>
    <xf numFmtId="3" fontId="1" fillId="4" borderId="77" xfId="2" applyNumberFormat="1" applyFont="1" applyFill="1" applyBorder="1" applyAlignment="1">
      <alignment horizontal="right" vertical="center" shrinkToFit="1"/>
    </xf>
    <xf numFmtId="3" fontId="1" fillId="3" borderId="80" xfId="2" applyNumberFormat="1" applyFont="1" applyFill="1" applyBorder="1" applyAlignment="1">
      <alignment horizontal="right" vertical="center" shrinkToFit="1"/>
    </xf>
    <xf numFmtId="3" fontId="1" fillId="0" borderId="78" xfId="2" applyNumberFormat="1" applyFont="1" applyFill="1" applyBorder="1" applyAlignment="1">
      <alignment horizontal="right" vertical="center" shrinkToFit="1"/>
    </xf>
    <xf numFmtId="3" fontId="1" fillId="4" borderId="81" xfId="2" applyNumberFormat="1" applyFont="1" applyFill="1" applyBorder="1" applyAlignment="1">
      <alignment horizontal="right" vertical="center" shrinkToFit="1"/>
    </xf>
    <xf numFmtId="0" fontId="1" fillId="0" borderId="78" xfId="2" applyNumberFormat="1" applyFont="1" applyBorder="1" applyAlignment="1">
      <alignment horizontal="center" vertical="center" shrinkToFit="1"/>
    </xf>
    <xf numFmtId="182" fontId="1" fillId="3" borderId="82" xfId="10" applyNumberFormat="1" applyFont="1" applyFill="1" applyBorder="1" applyAlignment="1">
      <alignment horizontal="center" vertical="center" shrinkToFit="1"/>
    </xf>
    <xf numFmtId="0" fontId="1" fillId="3" borderId="83" xfId="10" applyFont="1" applyFill="1" applyBorder="1" applyAlignment="1">
      <alignment horizontal="center" vertical="center" shrinkToFit="1"/>
    </xf>
    <xf numFmtId="0" fontId="1" fillId="3" borderId="84" xfId="10" applyFont="1" applyFill="1" applyBorder="1" applyAlignment="1">
      <alignment horizontal="left" vertical="center" shrinkToFit="1"/>
    </xf>
    <xf numFmtId="0" fontId="1" fillId="3" borderId="82" xfId="10" applyFont="1" applyFill="1" applyBorder="1" applyAlignment="1">
      <alignment horizontal="center" vertical="center" shrinkToFit="1"/>
    </xf>
    <xf numFmtId="0" fontId="1" fillId="3" borderId="84" xfId="10" applyFont="1" applyFill="1" applyBorder="1" applyAlignment="1">
      <alignment horizontal="center" vertical="center" shrinkToFit="1"/>
    </xf>
    <xf numFmtId="181" fontId="1" fillId="3" borderId="85" xfId="10" applyNumberFormat="1" applyFont="1" applyFill="1" applyBorder="1" applyAlignment="1">
      <alignment horizontal="right" vertical="center" shrinkToFit="1"/>
    </xf>
    <xf numFmtId="3" fontId="1" fillId="3" borderId="86" xfId="10" applyNumberFormat="1" applyFont="1" applyFill="1" applyBorder="1" applyAlignment="1">
      <alignment horizontal="right" vertical="center" shrinkToFit="1"/>
    </xf>
    <xf numFmtId="3" fontId="1" fillId="3" borderId="84" xfId="2" applyNumberFormat="1" applyFont="1" applyFill="1" applyBorder="1" applyAlignment="1">
      <alignment horizontal="center" vertical="center" shrinkToFit="1"/>
    </xf>
    <xf numFmtId="3" fontId="1" fillId="3" borderId="84" xfId="2" applyNumberFormat="1" applyFont="1" applyFill="1" applyBorder="1" applyAlignment="1">
      <alignment horizontal="right" vertical="center" shrinkToFit="1"/>
    </xf>
    <xf numFmtId="3" fontId="1" fillId="4" borderId="84" xfId="2" applyNumberFormat="1" applyFont="1" applyFill="1" applyBorder="1" applyAlignment="1">
      <alignment horizontal="right" vertical="center" shrinkToFit="1"/>
    </xf>
    <xf numFmtId="3" fontId="1" fillId="3" borderId="36" xfId="2" applyNumberFormat="1" applyFont="1" applyFill="1" applyBorder="1" applyAlignment="1">
      <alignment horizontal="right" vertical="center" shrinkToFit="1"/>
    </xf>
    <xf numFmtId="3" fontId="1" fillId="3" borderId="84" xfId="10" applyNumberFormat="1" applyFont="1" applyFill="1" applyBorder="1" applyAlignment="1">
      <alignment horizontal="center" vertical="center" shrinkToFit="1"/>
    </xf>
    <xf numFmtId="3" fontId="1" fillId="3" borderId="84" xfId="10" applyNumberFormat="1" applyFont="1" applyFill="1" applyBorder="1" applyAlignment="1">
      <alignment horizontal="right" vertical="center" shrinkToFit="1"/>
    </xf>
    <xf numFmtId="3" fontId="1" fillId="4" borderId="85" xfId="2" applyNumberFormat="1" applyFont="1" applyFill="1" applyBorder="1" applyAlignment="1">
      <alignment horizontal="right" vertical="center" shrinkToFit="1"/>
    </xf>
    <xf numFmtId="3" fontId="1" fillId="4" borderId="35" xfId="2" applyNumberFormat="1" applyFont="1" applyFill="1" applyBorder="1" applyAlignment="1">
      <alignment horizontal="right" vertical="center" shrinkToFit="1"/>
    </xf>
    <xf numFmtId="0" fontId="1" fillId="3" borderId="85" xfId="2" applyNumberFormat="1" applyFont="1" applyFill="1" applyBorder="1" applyAlignment="1">
      <alignment horizontal="center" vertical="center" shrinkToFit="1"/>
    </xf>
    <xf numFmtId="180" fontId="1" fillId="0" borderId="0" xfId="10" applyNumberFormat="1" applyFont="1" applyAlignment="1">
      <alignment horizontal="center" vertical="center" shrinkToFit="1"/>
    </xf>
    <xf numFmtId="177" fontId="1" fillId="0" borderId="0" xfId="2" applyNumberFormat="1" applyFont="1" applyAlignment="1">
      <alignment horizontal="center" vertical="center"/>
    </xf>
    <xf numFmtId="177" fontId="1" fillId="0" borderId="0" xfId="10" applyNumberFormat="1" applyFont="1" applyAlignment="1">
      <alignment horizontal="center" vertical="center"/>
    </xf>
    <xf numFmtId="177" fontId="1" fillId="0" borderId="0" xfId="10" applyNumberFormat="1" applyFont="1" applyBorder="1" applyAlignment="1">
      <alignment horizontal="center" vertical="center"/>
    </xf>
    <xf numFmtId="182" fontId="18" fillId="0" borderId="0" xfId="5" applyNumberFormat="1" applyFont="1" applyFill="1" applyAlignment="1">
      <alignment horizontal="center" vertical="center"/>
    </xf>
    <xf numFmtId="0" fontId="18" fillId="0" borderId="0" xfId="5" applyFont="1" applyFill="1" applyAlignment="1">
      <alignment horizontal="center" vertical="center"/>
    </xf>
    <xf numFmtId="0" fontId="33" fillId="0" borderId="0" xfId="10" applyFont="1" applyFill="1" applyBorder="1" applyAlignment="1">
      <alignment horizontal="center" vertical="center" shrinkToFit="1"/>
    </xf>
    <xf numFmtId="0" fontId="33" fillId="0" borderId="0" xfId="5" applyFont="1" applyFill="1" applyAlignment="1">
      <alignment horizontal="center" vertical="center" shrinkToFit="1"/>
    </xf>
    <xf numFmtId="177" fontId="18" fillId="0" borderId="0" xfId="10" applyNumberFormat="1" applyFont="1" applyFill="1" applyBorder="1" applyAlignment="1">
      <alignment horizontal="center" vertical="center"/>
    </xf>
    <xf numFmtId="177" fontId="34" fillId="0" borderId="0" xfId="10" applyNumberFormat="1" applyFont="1" applyFill="1" applyBorder="1" applyAlignment="1">
      <alignment horizontal="center" vertical="center"/>
    </xf>
    <xf numFmtId="0" fontId="18" fillId="0" borderId="28" xfId="5" applyFont="1" applyFill="1" applyBorder="1" applyAlignment="1">
      <alignment horizontal="center" vertical="center"/>
    </xf>
    <xf numFmtId="182" fontId="35" fillId="0" borderId="0" xfId="5" applyNumberFormat="1" applyFont="1" applyFill="1" applyBorder="1" applyAlignment="1">
      <alignment vertical="center"/>
    </xf>
    <xf numFmtId="0" fontId="18" fillId="0" borderId="87" xfId="5" applyFont="1" applyFill="1" applyBorder="1" applyAlignment="1">
      <alignment horizontal="center" vertical="center"/>
    </xf>
    <xf numFmtId="0" fontId="36" fillId="0" borderId="17" xfId="10" applyFont="1" applyBorder="1" applyAlignment="1">
      <alignment horizontal="left" vertical="center"/>
    </xf>
    <xf numFmtId="0" fontId="18" fillId="0" borderId="17" xfId="10" applyFont="1" applyBorder="1" applyAlignment="1">
      <alignment horizontal="right" vertical="center"/>
    </xf>
    <xf numFmtId="0" fontId="18" fillId="0" borderId="0" xfId="5" applyFont="1" applyFill="1" applyAlignment="1">
      <alignment horizontal="center" vertical="center" shrinkToFit="1"/>
    </xf>
    <xf numFmtId="182" fontId="18" fillId="0" borderId="56" xfId="5" applyNumberFormat="1" applyFont="1" applyFill="1" applyBorder="1" applyAlignment="1">
      <alignment horizontal="center" vertical="center" shrinkToFit="1"/>
    </xf>
    <xf numFmtId="182" fontId="18" fillId="7" borderId="58" xfId="5" applyNumberFormat="1" applyFont="1" applyFill="1" applyBorder="1" applyAlignment="1">
      <alignment horizontal="center" vertical="center" shrinkToFit="1"/>
    </xf>
    <xf numFmtId="0" fontId="18" fillId="0" borderId="56" xfId="5" applyFont="1" applyFill="1" applyBorder="1" applyAlignment="1">
      <alignment vertical="center" shrinkToFit="1"/>
    </xf>
    <xf numFmtId="0" fontId="18" fillId="0" borderId="64" xfId="5" applyFont="1" applyFill="1" applyBorder="1" applyAlignment="1">
      <alignment vertical="center" shrinkToFit="1"/>
    </xf>
    <xf numFmtId="181" fontId="18" fillId="0" borderId="52" xfId="5" applyNumberFormat="1" applyFont="1" applyFill="1" applyBorder="1" applyAlignment="1">
      <alignment horizontal="right" vertical="center" shrinkToFit="1"/>
    </xf>
    <xf numFmtId="3" fontId="18" fillId="0" borderId="66" xfId="5" applyNumberFormat="1" applyFont="1" applyFill="1" applyBorder="1" applyAlignment="1">
      <alignment horizontal="right" vertical="center" shrinkToFit="1"/>
    </xf>
    <xf numFmtId="3" fontId="18" fillId="3" borderId="58" xfId="5" applyNumberFormat="1" applyFont="1" applyFill="1" applyBorder="1" applyAlignment="1">
      <alignment horizontal="right" vertical="center" shrinkToFit="1"/>
    </xf>
    <xf numFmtId="3" fontId="18" fillId="0" borderId="88" xfId="5" applyNumberFormat="1" applyFont="1" applyFill="1" applyBorder="1" applyAlignment="1">
      <alignment horizontal="right" vertical="center" shrinkToFit="1"/>
    </xf>
    <xf numFmtId="0" fontId="18" fillId="0" borderId="0" xfId="5" applyFont="1" applyFill="1" applyAlignment="1">
      <alignment horizontal="left" vertical="center"/>
    </xf>
    <xf numFmtId="182" fontId="18" fillId="0" borderId="68" xfId="5" applyNumberFormat="1" applyFont="1" applyFill="1" applyBorder="1" applyAlignment="1">
      <alignment horizontal="center" vertical="center" shrinkToFit="1"/>
    </xf>
    <xf numFmtId="0" fontId="18" fillId="0" borderId="68" xfId="5" applyFont="1" applyFill="1" applyBorder="1" applyAlignment="1">
      <alignment vertical="center" shrinkToFit="1"/>
    </xf>
    <xf numFmtId="0" fontId="18" fillId="0" borderId="69" xfId="5" applyFont="1" applyFill="1" applyBorder="1" applyAlignment="1">
      <alignment vertical="center" shrinkToFit="1"/>
    </xf>
    <xf numFmtId="181" fontId="18" fillId="0" borderId="68" xfId="5" applyNumberFormat="1" applyFont="1" applyFill="1" applyBorder="1" applyAlignment="1">
      <alignment horizontal="right" vertical="center" shrinkToFit="1"/>
    </xf>
    <xf numFmtId="3" fontId="18" fillId="0" borderId="70" xfId="5" applyNumberFormat="1" applyFont="1" applyFill="1" applyBorder="1" applyAlignment="1">
      <alignment horizontal="right" vertical="center" shrinkToFit="1"/>
    </xf>
    <xf numFmtId="3" fontId="18" fillId="3" borderId="89" xfId="5" applyNumberFormat="1" applyFont="1" applyFill="1" applyBorder="1" applyAlignment="1">
      <alignment horizontal="right" vertical="center" shrinkToFit="1"/>
    </xf>
    <xf numFmtId="182" fontId="18" fillId="0" borderId="75" xfId="5" applyNumberFormat="1" applyFont="1" applyFill="1" applyBorder="1" applyAlignment="1">
      <alignment horizontal="center" vertical="center" shrinkToFit="1"/>
    </xf>
    <xf numFmtId="182" fontId="18" fillId="7" borderId="76" xfId="5" applyNumberFormat="1" applyFont="1" applyFill="1" applyBorder="1" applyAlignment="1">
      <alignment horizontal="center" vertical="center" shrinkToFit="1"/>
    </xf>
    <xf numFmtId="0" fontId="18" fillId="0" borderId="75" xfId="5" applyFont="1" applyFill="1" applyBorder="1" applyAlignment="1">
      <alignment vertical="center" shrinkToFit="1"/>
    </xf>
    <xf numFmtId="0" fontId="18" fillId="0" borderId="77" xfId="5" applyFont="1" applyFill="1" applyBorder="1" applyAlignment="1">
      <alignment vertical="center" shrinkToFit="1"/>
    </xf>
    <xf numFmtId="181" fontId="18" fillId="0" borderId="75" xfId="5" applyNumberFormat="1" applyFont="1" applyFill="1" applyBorder="1" applyAlignment="1">
      <alignment horizontal="right" vertical="center" shrinkToFit="1"/>
    </xf>
    <xf numFmtId="3" fontId="18" fillId="0" borderId="79" xfId="5" applyNumberFormat="1" applyFont="1" applyFill="1" applyBorder="1" applyAlignment="1">
      <alignment horizontal="right" vertical="center" shrinkToFit="1"/>
    </xf>
    <xf numFmtId="3" fontId="18" fillId="3" borderId="76" xfId="5" applyNumberFormat="1" applyFont="1" applyFill="1" applyBorder="1" applyAlignment="1">
      <alignment horizontal="right" vertical="center" shrinkToFit="1"/>
    </xf>
    <xf numFmtId="182" fontId="18" fillId="3" borderId="87" xfId="5" applyNumberFormat="1" applyFont="1" applyFill="1" applyBorder="1" applyAlignment="1">
      <alignment horizontal="center" vertical="center" shrinkToFit="1"/>
    </xf>
    <xf numFmtId="0" fontId="18" fillId="3" borderId="90" xfId="5" applyFont="1" applyFill="1" applyBorder="1" applyAlignment="1">
      <alignment horizontal="center" vertical="center" shrinkToFit="1"/>
    </xf>
    <xf numFmtId="0" fontId="18" fillId="3" borderId="87" xfId="5" applyFont="1" applyFill="1" applyBorder="1" applyAlignment="1">
      <alignment vertical="center" shrinkToFit="1"/>
    </xf>
    <xf numFmtId="0" fontId="18" fillId="3" borderId="91" xfId="5" applyFont="1" applyFill="1" applyBorder="1" applyAlignment="1">
      <alignment vertical="center" shrinkToFit="1"/>
    </xf>
    <xf numFmtId="181" fontId="18" fillId="7" borderId="87" xfId="5" applyNumberFormat="1" applyFont="1" applyFill="1" applyBorder="1" applyAlignment="1">
      <alignment horizontal="right" vertical="center" shrinkToFit="1"/>
    </xf>
    <xf numFmtId="3" fontId="18" fillId="7" borderId="92" xfId="5" applyNumberFormat="1" applyFont="1" applyFill="1" applyBorder="1" applyAlignment="1">
      <alignment horizontal="right" vertical="center" shrinkToFit="1"/>
    </xf>
    <xf numFmtId="3" fontId="18" fillId="7" borderId="90" xfId="5" applyNumberFormat="1" applyFont="1" applyFill="1" applyBorder="1" applyAlignment="1">
      <alignment horizontal="right" vertical="center" shrinkToFit="1"/>
    </xf>
    <xf numFmtId="0" fontId="37" fillId="0" borderId="0" xfId="9" applyFont="1" applyBorder="1" applyAlignment="1">
      <alignment horizontal="left" vertical="center"/>
    </xf>
    <xf numFmtId="0" fontId="34" fillId="0" borderId="0" xfId="5" applyFont="1" applyFill="1" applyAlignment="1">
      <alignment horizontal="right" vertical="center"/>
    </xf>
    <xf numFmtId="3" fontId="18" fillId="0" borderId="0" xfId="5" applyNumberFormat="1" applyFont="1" applyFill="1" applyBorder="1" applyAlignment="1">
      <alignment horizontal="right" vertical="center"/>
    </xf>
    <xf numFmtId="0" fontId="18" fillId="0" borderId="0" xfId="5" applyFont="1" applyFill="1" applyBorder="1" applyAlignment="1">
      <alignment horizontal="right" vertical="center"/>
    </xf>
    <xf numFmtId="0" fontId="18" fillId="0" borderId="0" xfId="5" applyFont="1" applyFill="1" applyBorder="1" applyAlignment="1">
      <alignment horizontal="center" vertical="center"/>
    </xf>
    <xf numFmtId="49" fontId="34" fillId="0" borderId="0" xfId="0" applyNumberFormat="1" applyFont="1" applyFill="1">
      <alignment vertical="center"/>
    </xf>
    <xf numFmtId="49" fontId="34" fillId="0" borderId="0" xfId="0" applyNumberFormat="1" applyFont="1" applyFill="1" applyBorder="1" applyAlignment="1">
      <alignment horizontal="left" vertical="center"/>
    </xf>
    <xf numFmtId="0" fontId="18" fillId="0" borderId="0" xfId="0" applyFont="1" applyAlignment="1">
      <alignment horizontal="center" vertical="center"/>
    </xf>
    <xf numFmtId="0" fontId="38" fillId="2" borderId="0" xfId="0" applyFont="1" applyFill="1" applyAlignment="1">
      <alignment horizontal="center" vertical="center"/>
    </xf>
    <xf numFmtId="184" fontId="26" fillId="0" borderId="42" xfId="0" applyNumberFormat="1" applyFont="1" applyBorder="1" applyAlignment="1">
      <alignment vertical="center" shrinkToFit="1"/>
    </xf>
    <xf numFmtId="184" fontId="26" fillId="0" borderId="22" xfId="0" applyNumberFormat="1" applyFont="1" applyBorder="1" applyAlignment="1">
      <alignment vertical="center" shrinkToFit="1"/>
    </xf>
    <xf numFmtId="0" fontId="39" fillId="5" borderId="65" xfId="5" applyNumberFormat="1" applyFont="1" applyFill="1" applyBorder="1" applyAlignment="1">
      <alignment horizontal="center" vertical="center"/>
    </xf>
    <xf numFmtId="185" fontId="39" fillId="5" borderId="22" xfId="5" applyNumberFormat="1" applyFont="1" applyFill="1" applyBorder="1" applyAlignment="1">
      <alignment horizontal="center" vertical="center"/>
    </xf>
    <xf numFmtId="0" fontId="32" fillId="3" borderId="57" xfId="5" applyFont="1" applyFill="1" applyBorder="1" applyAlignment="1">
      <alignment horizontal="left" vertical="center"/>
    </xf>
    <xf numFmtId="0" fontId="32" fillId="3" borderId="93" xfId="5" applyFont="1" applyFill="1" applyBorder="1" applyAlignment="1">
      <alignment horizontal="left" vertical="center"/>
    </xf>
    <xf numFmtId="49" fontId="22" fillId="0" borderId="5" xfId="0" applyNumberFormat="1" applyFont="1" applyFill="1" applyBorder="1" applyAlignment="1"/>
    <xf numFmtId="49" fontId="22" fillId="0" borderId="6" xfId="0" applyNumberFormat="1" applyFont="1" applyFill="1" applyBorder="1" applyAlignment="1"/>
    <xf numFmtId="49" fontId="22" fillId="0" borderId="7" xfId="0" applyNumberFormat="1" applyFont="1" applyFill="1" applyBorder="1" applyAlignment="1"/>
    <xf numFmtId="49" fontId="22" fillId="0" borderId="0" xfId="0" applyNumberFormat="1" applyFont="1" applyFill="1" applyBorder="1" applyAlignment="1"/>
    <xf numFmtId="49" fontId="22" fillId="0" borderId="8" xfId="0" applyNumberFormat="1" applyFont="1" applyFill="1" applyBorder="1" applyAlignment="1"/>
    <xf numFmtId="49" fontId="22" fillId="0" borderId="9" xfId="0" applyNumberFormat="1" applyFont="1" applyFill="1" applyBorder="1" applyAlignment="1"/>
    <xf numFmtId="49" fontId="22" fillId="0" borderId="10" xfId="0" applyNumberFormat="1" applyFont="1" applyFill="1" applyBorder="1" applyAlignment="1"/>
    <xf numFmtId="49" fontId="22" fillId="0" borderId="11" xfId="0" applyNumberFormat="1" applyFont="1" applyFill="1" applyBorder="1" applyAlignment="1"/>
    <xf numFmtId="49" fontId="22" fillId="0" borderId="4" xfId="0" applyNumberFormat="1" applyFont="1" applyFill="1" applyBorder="1" applyAlignment="1"/>
    <xf numFmtId="49" fontId="34" fillId="0" borderId="5" xfId="0" applyNumberFormat="1" applyFont="1" applyFill="1" applyBorder="1" applyAlignment="1"/>
    <xf numFmtId="49" fontId="40" fillId="0" borderId="0" xfId="0" applyNumberFormat="1" applyFont="1" applyFill="1" applyAlignment="1">
      <alignment horizontal="left"/>
    </xf>
    <xf numFmtId="3" fontId="18" fillId="7" borderId="82" xfId="5" applyNumberFormat="1" applyFont="1" applyFill="1" applyBorder="1" applyAlignment="1">
      <alignment horizontal="right" vertical="center" shrinkToFit="1"/>
    </xf>
    <xf numFmtId="3" fontId="18" fillId="4" borderId="148" xfId="5" applyNumberFormat="1" applyFont="1" applyFill="1" applyBorder="1" applyAlignment="1">
      <alignment horizontal="right" vertical="center" shrinkToFit="1"/>
    </xf>
    <xf numFmtId="38" fontId="26" fillId="7" borderId="19" xfId="1" applyFont="1" applyFill="1" applyBorder="1">
      <alignment vertical="center"/>
    </xf>
    <xf numFmtId="177" fontId="26" fillId="3" borderId="24" xfId="0" applyNumberFormat="1" applyFont="1" applyFill="1" applyBorder="1" applyAlignment="1">
      <alignment horizontal="center" vertical="center" shrinkToFit="1"/>
    </xf>
    <xf numFmtId="0" fontId="26" fillId="0" borderId="26" xfId="0" applyFont="1" applyBorder="1">
      <alignment vertical="center"/>
    </xf>
    <xf numFmtId="0" fontId="32" fillId="0" borderId="94" xfId="5" applyFont="1" applyFill="1" applyBorder="1" applyAlignment="1">
      <alignment horizontal="center" vertical="center"/>
    </xf>
    <xf numFmtId="0" fontId="32" fillId="0" borderId="65" xfId="5" applyFont="1" applyFill="1" applyBorder="1" applyAlignment="1">
      <alignment horizontal="center" vertical="center"/>
    </xf>
    <xf numFmtId="0" fontId="32" fillId="0" borderId="95" xfId="5" applyFont="1" applyFill="1" applyBorder="1" applyAlignment="1">
      <alignment horizontal="center" vertical="center"/>
    </xf>
    <xf numFmtId="0" fontId="32" fillId="7" borderId="19" xfId="5" applyFont="1" applyFill="1" applyBorder="1" applyAlignment="1">
      <alignment horizontal="center" vertical="center"/>
    </xf>
    <xf numFmtId="182" fontId="32" fillId="0" borderId="65" xfId="5" applyNumberFormat="1" applyFont="1" applyFill="1" applyBorder="1" applyAlignment="1">
      <alignment horizontal="center" vertical="center"/>
    </xf>
    <xf numFmtId="186" fontId="32" fillId="0" borderId="22" xfId="5" applyNumberFormat="1" applyFont="1" applyFill="1" applyBorder="1" applyAlignment="1">
      <alignment horizontal="center" vertical="center"/>
    </xf>
    <xf numFmtId="0" fontId="46" fillId="3" borderId="67" xfId="5" applyFont="1" applyFill="1" applyBorder="1" applyAlignment="1">
      <alignment horizontal="center" vertical="center" wrapText="1"/>
    </xf>
    <xf numFmtId="185" fontId="54" fillId="3" borderId="67" xfId="5" applyNumberFormat="1" applyFont="1" applyFill="1" applyBorder="1" applyAlignment="1">
      <alignment horizontal="center" vertical="center"/>
    </xf>
    <xf numFmtId="176" fontId="26" fillId="4" borderId="19" xfId="0" applyNumberFormat="1" applyFont="1" applyFill="1" applyBorder="1" applyAlignment="1">
      <alignment vertical="center" shrinkToFit="1"/>
    </xf>
    <xf numFmtId="0" fontId="26" fillId="6" borderId="19" xfId="0" applyFont="1" applyFill="1" applyBorder="1" applyAlignment="1">
      <alignment horizontal="justify" vertical="center" wrapText="1"/>
    </xf>
    <xf numFmtId="183" fontId="26" fillId="0" borderId="23" xfId="0" applyNumberFormat="1" applyFont="1" applyBorder="1" applyAlignment="1">
      <alignment horizontal="center" vertical="center" shrinkToFit="1"/>
    </xf>
    <xf numFmtId="183" fontId="26" fillId="0" borderId="31" xfId="0" applyNumberFormat="1" applyFont="1" applyBorder="1" applyAlignment="1">
      <alignment horizontal="center" vertical="center" shrinkToFit="1"/>
    </xf>
    <xf numFmtId="183" fontId="26" fillId="0" borderId="19" xfId="0" applyNumberFormat="1" applyFont="1" applyBorder="1" applyAlignment="1">
      <alignment horizontal="center" vertical="center" shrinkToFit="1"/>
    </xf>
    <xf numFmtId="177" fontId="26" fillId="3" borderId="32" xfId="0" applyNumberFormat="1" applyFont="1" applyFill="1" applyBorder="1" applyAlignment="1">
      <alignment horizontal="center" vertical="center" shrinkToFit="1"/>
    </xf>
    <xf numFmtId="0" fontId="0" fillId="0" borderId="69" xfId="10" applyFont="1" applyBorder="1" applyAlignment="1">
      <alignment horizontal="left" vertical="center" shrinkToFit="1"/>
    </xf>
    <xf numFmtId="0" fontId="39" fillId="0" borderId="58" xfId="5" applyFont="1" applyBorder="1" applyAlignment="1">
      <alignment horizontal="left" vertical="center"/>
    </xf>
    <xf numFmtId="0" fontId="24" fillId="0" borderId="43" xfId="0" applyFont="1" applyBorder="1" applyAlignment="1">
      <alignment vertical="center" wrapText="1"/>
    </xf>
    <xf numFmtId="0" fontId="0" fillId="0" borderId="65" xfId="2" applyNumberFormat="1" applyFont="1" applyBorder="1" applyAlignment="1">
      <alignment horizontal="center" vertical="center" shrinkToFit="1"/>
    </xf>
    <xf numFmtId="0" fontId="32" fillId="3" borderId="67" xfId="5" applyFont="1" applyFill="1" applyBorder="1" applyAlignment="1">
      <alignment horizontal="center" vertical="center"/>
    </xf>
    <xf numFmtId="0" fontId="32" fillId="3" borderId="94" xfId="5" applyFont="1" applyFill="1" applyBorder="1" applyAlignment="1">
      <alignment horizontal="center" vertical="center"/>
    </xf>
    <xf numFmtId="0" fontId="32" fillId="3" borderId="95" xfId="5" applyFont="1" applyFill="1" applyBorder="1" applyAlignment="1">
      <alignment horizontal="center" vertical="center"/>
    </xf>
    <xf numFmtId="0" fontId="39" fillId="3" borderId="65" xfId="5" applyNumberFormat="1" applyFont="1" applyFill="1" applyBorder="1" applyAlignment="1">
      <alignment horizontal="center" vertical="center"/>
    </xf>
    <xf numFmtId="185" fontId="39" fillId="3" borderId="22" xfId="5" applyNumberFormat="1" applyFont="1" applyFill="1" applyBorder="1" applyAlignment="1">
      <alignment horizontal="center" vertical="center"/>
    </xf>
    <xf numFmtId="0" fontId="24" fillId="0" borderId="1" xfId="0" applyNumberFormat="1" applyFont="1" applyFill="1" applyBorder="1" applyAlignment="1">
      <alignment horizontal="center" vertical="center" shrinkToFit="1"/>
    </xf>
    <xf numFmtId="0" fontId="24" fillId="0" borderId="2" xfId="0" applyNumberFormat="1" applyFont="1" applyFill="1" applyBorder="1" applyAlignment="1">
      <alignment horizontal="center" vertical="center" shrinkToFit="1"/>
    </xf>
    <xf numFmtId="49" fontId="21" fillId="0" borderId="0" xfId="0" applyNumberFormat="1" applyFont="1" applyFill="1" applyBorder="1" applyAlignment="1">
      <alignment horizontal="right" vertical="top"/>
    </xf>
    <xf numFmtId="49" fontId="24" fillId="3" borderId="1" xfId="0" applyNumberFormat="1" applyFont="1" applyFill="1" applyBorder="1" applyAlignment="1">
      <alignment horizontal="left" vertical="center" shrinkToFit="1"/>
    </xf>
    <xf numFmtId="49" fontId="19" fillId="0" borderId="0" xfId="0" applyNumberFormat="1" applyFont="1" applyFill="1" applyBorder="1" applyAlignment="1">
      <alignment horizontal="left" vertical="center" wrapText="1"/>
    </xf>
    <xf numFmtId="49" fontId="21" fillId="0" borderId="5" xfId="0" applyNumberFormat="1" applyFont="1" applyFill="1" applyBorder="1" applyAlignment="1">
      <alignment horizontal="left" vertical="center"/>
    </xf>
    <xf numFmtId="49" fontId="19" fillId="0" borderId="0" xfId="0" applyNumberFormat="1" applyFont="1" applyFill="1" applyBorder="1" applyAlignment="1">
      <alignment vertical="center"/>
    </xf>
    <xf numFmtId="49" fontId="19" fillId="0" borderId="0" xfId="0" applyNumberFormat="1" applyFont="1" applyFill="1" applyAlignment="1">
      <alignment vertical="center"/>
    </xf>
    <xf numFmtId="0" fontId="26" fillId="0" borderId="27" xfId="0" applyFont="1" applyBorder="1" applyAlignment="1" applyProtection="1">
      <alignment vertical="center" shrinkToFit="1"/>
      <protection locked="0"/>
    </xf>
    <xf numFmtId="0" fontId="26" fillId="0" borderId="19" xfId="0" applyFont="1" applyFill="1" applyBorder="1" applyAlignment="1" applyProtection="1">
      <alignment vertical="center" shrinkToFit="1"/>
      <protection locked="0"/>
    </xf>
    <xf numFmtId="0" fontId="26" fillId="0" borderId="21" xfId="0" applyFont="1" applyFill="1" applyBorder="1" applyAlignment="1" applyProtection="1">
      <alignment vertical="center" shrinkToFit="1"/>
      <protection locked="0"/>
    </xf>
    <xf numFmtId="177" fontId="26" fillId="0" borderId="99" xfId="0" applyNumberFormat="1" applyFont="1" applyFill="1" applyBorder="1" applyAlignment="1" applyProtection="1">
      <alignment vertical="center" shrinkToFit="1"/>
      <protection locked="0"/>
    </xf>
    <xf numFmtId="177" fontId="26" fillId="3" borderId="24" xfId="0" applyNumberFormat="1" applyFont="1" applyFill="1" applyBorder="1" applyAlignment="1" applyProtection="1">
      <alignment horizontal="center" vertical="center" shrinkToFit="1"/>
      <protection locked="0"/>
    </xf>
    <xf numFmtId="177" fontId="26" fillId="0" borderId="105" xfId="0" applyNumberFormat="1" applyFont="1" applyFill="1" applyBorder="1" applyAlignment="1" applyProtection="1">
      <alignment vertical="center" shrinkToFit="1"/>
      <protection locked="0"/>
    </xf>
    <xf numFmtId="177" fontId="26" fillId="3" borderId="32" xfId="0" applyNumberFormat="1" applyFont="1" applyFill="1" applyBorder="1" applyAlignment="1" applyProtection="1">
      <alignment horizontal="center" vertical="center" shrinkToFit="1"/>
      <protection locked="0"/>
    </xf>
    <xf numFmtId="184" fontId="26" fillId="0" borderId="24" xfId="0" applyNumberFormat="1" applyFont="1" applyBorder="1" applyAlignment="1" applyProtection="1">
      <alignment vertical="center" shrinkToFit="1"/>
      <protection locked="0"/>
    </xf>
    <xf numFmtId="184" fontId="26" fillId="0" borderId="23" xfId="0" applyNumberFormat="1" applyFont="1" applyBorder="1" applyAlignment="1" applyProtection="1">
      <alignment vertical="center" shrinkToFit="1"/>
      <protection locked="0"/>
    </xf>
    <xf numFmtId="184" fontId="26" fillId="0" borderId="32" xfId="0" applyNumberFormat="1" applyFont="1" applyBorder="1" applyAlignment="1" applyProtection="1">
      <alignment vertical="center" shrinkToFit="1"/>
      <protection locked="0"/>
    </xf>
    <xf numFmtId="184" fontId="26" fillId="0" borderId="31" xfId="0" applyNumberFormat="1" applyFont="1" applyBorder="1" applyAlignment="1" applyProtection="1">
      <alignment vertical="center" shrinkToFit="1"/>
      <protection locked="0"/>
    </xf>
    <xf numFmtId="0" fontId="26" fillId="0" borderId="24" xfId="0" applyFont="1" applyBorder="1" applyAlignment="1" applyProtection="1">
      <alignment vertical="center" shrinkToFit="1"/>
      <protection locked="0"/>
    </xf>
    <xf numFmtId="183" fontId="26" fillId="0" borderId="23" xfId="0" applyNumberFormat="1" applyFont="1" applyBorder="1" applyAlignment="1" applyProtection="1">
      <alignment horizontal="center" vertical="center" shrinkToFit="1"/>
      <protection locked="0"/>
    </xf>
    <xf numFmtId="0" fontId="26" fillId="0" borderId="32" xfId="0" applyFont="1" applyBorder="1" applyAlignment="1" applyProtection="1">
      <alignment vertical="center" shrinkToFit="1"/>
      <protection locked="0"/>
    </xf>
    <xf numFmtId="0" fontId="26" fillId="0" borderId="27" xfId="0" applyFont="1" applyFill="1" applyBorder="1" applyAlignment="1" applyProtection="1">
      <alignment vertical="center" shrinkToFit="1"/>
      <protection locked="0"/>
    </xf>
    <xf numFmtId="177" fontId="26" fillId="0" borderId="28" xfId="0" applyNumberFormat="1" applyFont="1" applyFill="1" applyBorder="1" applyAlignment="1" applyProtection="1">
      <alignment vertical="center" shrinkToFit="1"/>
      <protection locked="0"/>
    </xf>
    <xf numFmtId="177" fontId="26" fillId="0" borderId="24" xfId="0" applyNumberFormat="1" applyFont="1" applyFill="1" applyBorder="1" applyAlignment="1" applyProtection="1">
      <alignment vertical="center" shrinkToFit="1"/>
      <protection locked="0"/>
    </xf>
    <xf numFmtId="0" fontId="26" fillId="0" borderId="29" xfId="0" applyFont="1" applyFill="1" applyBorder="1" applyAlignment="1" applyProtection="1">
      <alignment vertical="center" shrinkToFit="1"/>
      <protection locked="0"/>
    </xf>
    <xf numFmtId="177" fontId="26" fillId="0" borderId="30" xfId="0" applyNumberFormat="1" applyFont="1" applyFill="1" applyBorder="1" applyAlignment="1" applyProtection="1">
      <alignment vertical="center" shrinkToFit="1"/>
      <protection locked="0"/>
    </xf>
    <xf numFmtId="177" fontId="26" fillId="0" borderId="32" xfId="0" applyNumberFormat="1" applyFont="1" applyFill="1" applyBorder="1" applyAlignment="1" applyProtection="1">
      <alignment vertical="center" shrinkToFit="1"/>
      <protection locked="0"/>
    </xf>
    <xf numFmtId="184" fontId="26" fillId="0" borderId="19" xfId="0" applyNumberFormat="1" applyFont="1" applyBorder="1" applyAlignment="1" applyProtection="1">
      <alignment vertical="center" shrinkToFit="1"/>
      <protection locked="0"/>
    </xf>
    <xf numFmtId="184" fontId="26" fillId="0" borderId="26" xfId="0" applyNumberFormat="1" applyFont="1" applyBorder="1" applyAlignment="1" applyProtection="1">
      <alignment vertical="center" shrinkToFit="1"/>
      <protection locked="0"/>
    </xf>
    <xf numFmtId="184" fontId="26" fillId="0" borderId="18" xfId="0" applyNumberFormat="1" applyFont="1" applyBorder="1" applyAlignment="1" applyProtection="1">
      <alignment vertical="center" shrinkToFit="1"/>
      <protection locked="0"/>
    </xf>
    <xf numFmtId="0" fontId="26" fillId="0" borderId="43" xfId="0" applyFont="1" applyBorder="1" applyAlignment="1" applyProtection="1">
      <alignment vertical="center"/>
      <protection locked="0"/>
    </xf>
    <xf numFmtId="0" fontId="26" fillId="0" borderId="24" xfId="0" applyFont="1" applyBorder="1" applyAlignment="1" applyProtection="1">
      <alignment vertical="center"/>
      <protection locked="0"/>
    </xf>
    <xf numFmtId="184" fontId="26" fillId="0" borderId="42" xfId="0" applyNumberFormat="1" applyFont="1" applyBorder="1" applyAlignment="1" applyProtection="1">
      <alignment vertical="center" shrinkToFit="1"/>
      <protection locked="0"/>
    </xf>
    <xf numFmtId="184" fontId="26" fillId="0" borderId="22" xfId="0" applyNumberFormat="1" applyFont="1" applyBorder="1" applyAlignment="1" applyProtection="1">
      <alignment vertical="center" shrinkToFit="1"/>
      <protection locked="0"/>
    </xf>
    <xf numFmtId="184" fontId="26" fillId="0" borderId="21" xfId="0" applyNumberFormat="1" applyFont="1" applyBorder="1" applyAlignment="1" applyProtection="1">
      <alignment vertical="center" shrinkToFit="1"/>
      <protection locked="0"/>
    </xf>
    <xf numFmtId="184" fontId="26" fillId="0" borderId="44" xfId="0" applyNumberFormat="1" applyFont="1" applyBorder="1" applyAlignment="1" applyProtection="1">
      <alignment vertical="center" shrinkToFit="1"/>
      <protection locked="0"/>
    </xf>
    <xf numFmtId="184" fontId="26" fillId="0" borderId="45" xfId="0" applyNumberFormat="1" applyFont="1" applyBorder="1" applyAlignment="1" applyProtection="1">
      <alignment vertical="center" shrinkToFit="1"/>
      <protection locked="0"/>
    </xf>
    <xf numFmtId="183" fontId="26" fillId="0" borderId="31" xfId="0" applyNumberFormat="1" applyFont="1" applyBorder="1" applyAlignment="1" applyProtection="1">
      <alignment horizontal="center" vertical="center" shrinkToFit="1"/>
      <protection locked="0"/>
    </xf>
    <xf numFmtId="0" fontId="26" fillId="0" borderId="46" xfId="0" applyFont="1" applyBorder="1" applyAlignment="1" applyProtection="1">
      <alignment vertical="center"/>
      <protection locked="0"/>
    </xf>
    <xf numFmtId="0" fontId="26" fillId="0" borderId="33" xfId="0" applyFont="1" applyBorder="1" applyAlignment="1" applyProtection="1">
      <alignment vertical="center"/>
      <protection locked="0"/>
    </xf>
    <xf numFmtId="183" fontId="26" fillId="0" borderId="19" xfId="0" applyNumberFormat="1" applyFont="1" applyBorder="1" applyAlignment="1" applyProtection="1">
      <alignment horizontal="center" vertical="center" shrinkToFit="1"/>
      <protection locked="0"/>
    </xf>
    <xf numFmtId="0" fontId="26" fillId="0" borderId="26" xfId="0" applyFont="1" applyBorder="1" applyProtection="1">
      <alignment vertical="center"/>
      <protection locked="0"/>
    </xf>
    <xf numFmtId="0" fontId="26" fillId="0" borderId="24" xfId="0" applyFont="1" applyBorder="1" applyProtection="1">
      <alignment vertical="center"/>
      <protection locked="0"/>
    </xf>
    <xf numFmtId="0" fontId="26" fillId="0" borderId="23" xfId="0" applyFont="1" applyBorder="1" applyProtection="1">
      <alignment vertical="center"/>
      <protection locked="0"/>
    </xf>
    <xf numFmtId="0" fontId="26" fillId="0" borderId="31" xfId="0" applyFont="1" applyBorder="1" applyProtection="1">
      <alignment vertical="center"/>
      <protection locked="0"/>
    </xf>
    <xf numFmtId="0" fontId="26" fillId="0" borderId="32" xfId="0" applyFont="1" applyBorder="1" applyProtection="1">
      <alignment vertical="center"/>
      <protection locked="0"/>
    </xf>
    <xf numFmtId="0" fontId="26" fillId="0" borderId="49" xfId="0" applyFont="1" applyFill="1" applyBorder="1" applyAlignment="1" applyProtection="1">
      <alignment vertical="center" shrinkToFit="1"/>
      <protection locked="0"/>
    </xf>
    <xf numFmtId="0" fontId="26" fillId="0" borderId="18" xfId="0" applyFont="1" applyBorder="1" applyProtection="1">
      <alignment vertical="center"/>
      <protection locked="0"/>
    </xf>
    <xf numFmtId="0" fontId="26" fillId="0" borderId="19" xfId="0" applyFont="1" applyBorder="1" applyAlignment="1" applyProtection="1">
      <alignment vertical="center"/>
      <protection locked="0"/>
    </xf>
    <xf numFmtId="0" fontId="26" fillId="0" borderId="50" xfId="0" applyFont="1" applyFill="1" applyBorder="1" applyAlignment="1" applyProtection="1">
      <alignment vertical="center" shrinkToFit="1"/>
      <protection locked="0"/>
    </xf>
    <xf numFmtId="0" fontId="26" fillId="0" borderId="45" xfId="0" applyFont="1" applyBorder="1" applyProtection="1">
      <alignment vertical="center"/>
      <protection locked="0"/>
    </xf>
    <xf numFmtId="0" fontId="26" fillId="0" borderId="21" xfId="0" applyFont="1" applyBorder="1" applyAlignment="1" applyProtection="1">
      <alignment vertical="center"/>
      <protection locked="0"/>
    </xf>
    <xf numFmtId="0" fontId="26" fillId="0" borderId="156" xfId="0" applyFont="1" applyBorder="1" applyAlignment="1" applyProtection="1">
      <alignment vertical="center" shrinkToFit="1"/>
      <protection locked="0"/>
    </xf>
    <xf numFmtId="182" fontId="32" fillId="0" borderId="65" xfId="5" applyNumberFormat="1" applyFont="1" applyFill="1" applyBorder="1" applyAlignment="1" applyProtection="1">
      <alignment horizontal="center" vertical="center"/>
      <protection locked="0"/>
    </xf>
    <xf numFmtId="186" fontId="32" fillId="0" borderId="22" xfId="5" applyNumberFormat="1" applyFont="1" applyFill="1" applyBorder="1" applyAlignment="1" applyProtection="1">
      <alignment horizontal="center" vertical="center"/>
      <protection locked="0"/>
    </xf>
    <xf numFmtId="0" fontId="32" fillId="0" borderId="94" xfId="5" applyFont="1" applyFill="1" applyBorder="1" applyAlignment="1" applyProtection="1">
      <alignment horizontal="center" vertical="center"/>
      <protection locked="0"/>
    </xf>
    <xf numFmtId="0" fontId="32" fillId="0" borderId="65" xfId="5" applyFont="1" applyFill="1" applyBorder="1" applyAlignment="1" applyProtection="1">
      <alignment horizontal="center" vertical="center"/>
      <protection locked="0"/>
    </xf>
    <xf numFmtId="0" fontId="32" fillId="0" borderId="95" xfId="5" applyFont="1" applyFill="1" applyBorder="1" applyAlignment="1" applyProtection="1">
      <alignment horizontal="center" vertical="center"/>
      <protection locked="0"/>
    </xf>
    <xf numFmtId="0" fontId="1" fillId="0" borderId="67" xfId="2" applyNumberFormat="1" applyFont="1" applyFill="1" applyBorder="1" applyAlignment="1" applyProtection="1">
      <alignment horizontal="center" vertical="center" shrinkToFit="1"/>
      <protection locked="0"/>
    </xf>
    <xf numFmtId="0" fontId="1" fillId="0" borderId="65" xfId="2" applyNumberFormat="1" applyFont="1" applyBorder="1" applyAlignment="1" applyProtection="1">
      <alignment horizontal="center" vertical="center" shrinkToFit="1"/>
      <protection locked="0"/>
    </xf>
    <xf numFmtId="3" fontId="1" fillId="0" borderId="67" xfId="2" applyNumberFormat="1" applyFont="1" applyFill="1" applyBorder="1" applyAlignment="1" applyProtection="1">
      <alignment horizontal="right" vertical="center" shrinkToFit="1"/>
      <protection locked="0"/>
    </xf>
    <xf numFmtId="3" fontId="1" fillId="0" borderId="65" xfId="2" applyNumberFormat="1" applyFont="1" applyFill="1" applyBorder="1" applyAlignment="1" applyProtection="1">
      <alignment horizontal="right" vertical="center" shrinkToFit="1"/>
      <protection locked="0"/>
    </xf>
    <xf numFmtId="0" fontId="1" fillId="0" borderId="56" xfId="10" applyFont="1" applyFill="1" applyBorder="1" applyAlignment="1" applyProtection="1">
      <alignment horizontal="center" vertical="center" shrinkToFit="1"/>
      <protection locked="0"/>
    </xf>
    <xf numFmtId="3" fontId="1" fillId="0" borderId="66" xfId="10" applyNumberFormat="1" applyFont="1" applyFill="1" applyBorder="1" applyAlignment="1" applyProtection="1">
      <alignment horizontal="right" vertical="center" shrinkToFit="1"/>
      <protection locked="0"/>
    </xf>
    <xf numFmtId="0" fontId="1" fillId="0" borderId="68" xfId="10" applyFont="1" applyBorder="1" applyAlignment="1" applyProtection="1">
      <alignment horizontal="center" vertical="center" shrinkToFit="1"/>
      <protection locked="0"/>
    </xf>
    <xf numFmtId="3" fontId="1" fillId="0" borderId="70" xfId="10" applyNumberFormat="1" applyFont="1" applyBorder="1" applyAlignment="1" applyProtection="1">
      <alignment horizontal="right" vertical="center" shrinkToFit="1"/>
      <protection locked="0"/>
    </xf>
    <xf numFmtId="0" fontId="1" fillId="0" borderId="68" xfId="10" applyFont="1" applyFill="1" applyBorder="1" applyAlignment="1" applyProtection="1">
      <alignment horizontal="center" vertical="center" shrinkToFit="1"/>
      <protection locked="0"/>
    </xf>
    <xf numFmtId="0" fontId="1" fillId="0" borderId="73" xfId="10" applyFont="1" applyFill="1" applyBorder="1" applyAlignment="1" applyProtection="1">
      <alignment horizontal="center" vertical="center" shrinkToFit="1"/>
      <protection locked="0"/>
    </xf>
    <xf numFmtId="0" fontId="1" fillId="0" borderId="64" xfId="10" applyFont="1" applyFill="1" applyBorder="1" applyAlignment="1" applyProtection="1">
      <alignment horizontal="left" vertical="center" shrinkToFit="1"/>
      <protection locked="0"/>
    </xf>
    <xf numFmtId="0" fontId="1" fillId="0" borderId="64" xfId="10" applyFont="1" applyFill="1" applyBorder="1" applyAlignment="1" applyProtection="1">
      <alignment horizontal="center" vertical="center" shrinkToFit="1"/>
      <protection locked="0"/>
    </xf>
    <xf numFmtId="181" fontId="1" fillId="0" borderId="65" xfId="10" applyNumberFormat="1" applyFont="1" applyFill="1" applyBorder="1" applyAlignment="1" applyProtection="1">
      <alignment horizontal="right" vertical="center" shrinkToFit="1"/>
      <protection locked="0"/>
    </xf>
    <xf numFmtId="0" fontId="1" fillId="0" borderId="69" xfId="10" applyFont="1" applyBorder="1" applyAlignment="1" applyProtection="1">
      <alignment horizontal="left" vertical="center" shrinkToFit="1"/>
      <protection locked="0"/>
    </xf>
    <xf numFmtId="0" fontId="1" fillId="0" borderId="69" xfId="10" applyFont="1" applyBorder="1" applyAlignment="1" applyProtection="1">
      <alignment horizontal="center" vertical="center" shrinkToFit="1"/>
      <protection locked="0"/>
    </xf>
    <xf numFmtId="181" fontId="1" fillId="0" borderId="65" xfId="10" applyNumberFormat="1" applyFont="1" applyBorder="1" applyAlignment="1" applyProtection="1">
      <alignment horizontal="right" vertical="center" shrinkToFit="1"/>
      <protection locked="0"/>
    </xf>
    <xf numFmtId="0" fontId="1" fillId="0" borderId="69" xfId="10" applyFont="1" applyFill="1" applyBorder="1" applyAlignment="1" applyProtection="1">
      <alignment horizontal="center" vertical="center" shrinkToFit="1"/>
      <protection locked="0"/>
    </xf>
    <xf numFmtId="0" fontId="1" fillId="0" borderId="74" xfId="10" applyFont="1" applyBorder="1" applyAlignment="1" applyProtection="1">
      <alignment horizontal="left" vertical="center" shrinkToFit="1"/>
      <protection locked="0"/>
    </xf>
    <xf numFmtId="0" fontId="1" fillId="0" borderId="74" xfId="10" applyFont="1" applyFill="1" applyBorder="1" applyAlignment="1" applyProtection="1">
      <alignment horizontal="center" vertical="center" shrinkToFit="1"/>
      <protection locked="0"/>
    </xf>
    <xf numFmtId="182" fontId="1" fillId="8" borderId="56" xfId="10" applyNumberFormat="1" applyFont="1" applyFill="1" applyBorder="1" applyAlignment="1" applyProtection="1">
      <alignment horizontal="center" vertical="center" shrinkToFit="1"/>
      <protection locked="0"/>
    </xf>
    <xf numFmtId="182" fontId="1" fillId="0" borderId="56" xfId="10" applyNumberFormat="1" applyFont="1" applyFill="1" applyBorder="1" applyAlignment="1" applyProtection="1">
      <alignment horizontal="center" vertical="center" shrinkToFit="1"/>
      <protection locked="0"/>
    </xf>
    <xf numFmtId="182" fontId="1" fillId="0" borderId="68" xfId="10" applyNumberFormat="1" applyFont="1" applyBorder="1" applyAlignment="1" applyProtection="1">
      <alignment horizontal="center" vertical="center" shrinkToFit="1"/>
      <protection locked="0"/>
    </xf>
    <xf numFmtId="182" fontId="1" fillId="0" borderId="73" xfId="10" applyNumberFormat="1" applyFont="1" applyBorder="1" applyAlignment="1" applyProtection="1">
      <alignment horizontal="center" vertical="center" shrinkToFit="1"/>
      <protection locked="0"/>
    </xf>
    <xf numFmtId="182" fontId="18" fillId="0" borderId="56" xfId="5" applyNumberFormat="1" applyFont="1" applyFill="1" applyBorder="1" applyAlignment="1" applyProtection="1">
      <alignment horizontal="center" vertical="center" shrinkToFit="1"/>
      <protection locked="0"/>
    </xf>
    <xf numFmtId="182" fontId="18" fillId="0" borderId="68" xfId="5" applyNumberFormat="1" applyFont="1" applyFill="1" applyBorder="1" applyAlignment="1" applyProtection="1">
      <alignment horizontal="center" vertical="center" shrinkToFit="1"/>
      <protection locked="0"/>
    </xf>
    <xf numFmtId="182" fontId="18" fillId="0" borderId="75" xfId="5" applyNumberFormat="1" applyFont="1" applyFill="1" applyBorder="1" applyAlignment="1" applyProtection="1">
      <alignment horizontal="center" vertical="center" shrinkToFit="1"/>
      <protection locked="0"/>
    </xf>
    <xf numFmtId="0" fontId="18" fillId="0" borderId="56" xfId="5" applyFont="1" applyFill="1" applyBorder="1" applyAlignment="1" applyProtection="1">
      <alignment vertical="center" shrinkToFit="1"/>
      <protection locked="0"/>
    </xf>
    <xf numFmtId="0" fontId="18" fillId="0" borderId="64" xfId="5" applyFont="1" applyFill="1" applyBorder="1" applyAlignment="1" applyProtection="1">
      <alignment vertical="center" shrinkToFit="1"/>
      <protection locked="0"/>
    </xf>
    <xf numFmtId="181" fontId="18" fillId="0" borderId="52" xfId="5" applyNumberFormat="1" applyFont="1" applyFill="1" applyBorder="1" applyAlignment="1" applyProtection="1">
      <alignment horizontal="right" vertical="center" shrinkToFit="1"/>
      <protection locked="0"/>
    </xf>
    <xf numFmtId="3" fontId="18" fillId="0" borderId="66" xfId="5" applyNumberFormat="1" applyFont="1" applyFill="1" applyBorder="1" applyAlignment="1" applyProtection="1">
      <alignment horizontal="right" vertical="center" shrinkToFit="1"/>
      <protection locked="0"/>
    </xf>
    <xf numFmtId="3" fontId="18" fillId="3" borderId="58" xfId="5" applyNumberFormat="1" applyFont="1" applyFill="1" applyBorder="1" applyAlignment="1" applyProtection="1">
      <alignment horizontal="right" vertical="center" shrinkToFit="1"/>
      <protection locked="0"/>
    </xf>
    <xf numFmtId="3" fontId="18" fillId="0" borderId="88" xfId="5" applyNumberFormat="1" applyFont="1" applyFill="1" applyBorder="1" applyAlignment="1" applyProtection="1">
      <alignment horizontal="right" vertical="center" shrinkToFit="1"/>
      <protection locked="0"/>
    </xf>
    <xf numFmtId="0" fontId="18" fillId="0" borderId="68" xfId="5" applyFont="1" applyFill="1" applyBorder="1" applyAlignment="1" applyProtection="1">
      <alignment vertical="center" shrinkToFit="1"/>
      <protection locked="0"/>
    </xf>
    <xf numFmtId="0" fontId="18" fillId="0" borderId="69" xfId="5" applyFont="1" applyFill="1" applyBorder="1" applyAlignment="1" applyProtection="1">
      <alignment vertical="center" shrinkToFit="1"/>
      <protection locked="0"/>
    </xf>
    <xf numFmtId="181" fontId="18" fillId="0" borderId="68" xfId="5" applyNumberFormat="1" applyFont="1" applyFill="1" applyBorder="1" applyAlignment="1" applyProtection="1">
      <alignment horizontal="right" vertical="center" shrinkToFit="1"/>
      <protection locked="0"/>
    </xf>
    <xf numFmtId="3" fontId="18" fillId="0" borderId="70" xfId="5" applyNumberFormat="1" applyFont="1" applyFill="1" applyBorder="1" applyAlignment="1" applyProtection="1">
      <alignment horizontal="right" vertical="center" shrinkToFit="1"/>
      <protection locked="0"/>
    </xf>
    <xf numFmtId="3" fontId="18" fillId="3" borderId="89" xfId="5" applyNumberFormat="1" applyFont="1" applyFill="1" applyBorder="1" applyAlignment="1" applyProtection="1">
      <alignment horizontal="right" vertical="center" shrinkToFit="1"/>
      <protection locked="0"/>
    </xf>
    <xf numFmtId="0" fontId="18" fillId="0" borderId="75" xfId="5" applyFont="1" applyFill="1" applyBorder="1" applyAlignment="1" applyProtection="1">
      <alignment vertical="center" shrinkToFit="1"/>
      <protection locked="0"/>
    </xf>
    <xf numFmtId="0" fontId="18" fillId="0" borderId="77" xfId="5" applyFont="1" applyFill="1" applyBorder="1" applyAlignment="1" applyProtection="1">
      <alignment vertical="center" shrinkToFit="1"/>
      <protection locked="0"/>
    </xf>
    <xf numFmtId="181" fontId="18" fillId="0" borderId="75" xfId="5" applyNumberFormat="1" applyFont="1" applyFill="1" applyBorder="1" applyAlignment="1" applyProtection="1">
      <alignment horizontal="right" vertical="center" shrinkToFit="1"/>
      <protection locked="0"/>
    </xf>
    <xf numFmtId="3" fontId="18" fillId="0" borderId="79" xfId="5" applyNumberFormat="1" applyFont="1" applyFill="1" applyBorder="1" applyAlignment="1" applyProtection="1">
      <alignment horizontal="right" vertical="center" shrinkToFit="1"/>
      <protection locked="0"/>
    </xf>
    <xf numFmtId="3" fontId="18" fillId="3" borderId="76" xfId="5" applyNumberFormat="1" applyFont="1" applyFill="1" applyBorder="1" applyAlignment="1" applyProtection="1">
      <alignment horizontal="right" vertical="center" shrinkToFit="1"/>
      <protection locked="0"/>
    </xf>
    <xf numFmtId="0" fontId="18" fillId="0" borderId="28" xfId="5" applyFont="1" applyFill="1" applyBorder="1" applyAlignment="1" applyProtection="1">
      <alignment horizontal="center" vertical="center"/>
      <protection locked="0"/>
    </xf>
    <xf numFmtId="0" fontId="18" fillId="0" borderId="87" xfId="5" applyFont="1" applyFill="1" applyBorder="1" applyAlignment="1" applyProtection="1">
      <alignment horizontal="center" vertical="center"/>
      <protection locked="0"/>
    </xf>
    <xf numFmtId="0" fontId="26" fillId="0" borderId="19" xfId="0" applyFont="1" applyFill="1" applyBorder="1" applyAlignment="1">
      <alignment vertical="center" wrapText="1" shrinkToFit="1"/>
    </xf>
    <xf numFmtId="0" fontId="28" fillId="0" borderId="0" xfId="0" applyFont="1" applyAlignment="1">
      <alignment horizontal="center" vertical="center"/>
    </xf>
    <xf numFmtId="0" fontId="18" fillId="0" borderId="0" xfId="0" applyFont="1" applyAlignment="1">
      <alignment horizontal="center" vertical="center"/>
    </xf>
    <xf numFmtId="0" fontId="38" fillId="2" borderId="0" xfId="0" applyFont="1" applyFill="1" applyAlignment="1">
      <alignment horizontal="center" vertical="center"/>
    </xf>
    <xf numFmtId="177" fontId="28" fillId="4" borderId="24" xfId="0" applyNumberFormat="1" applyFont="1" applyFill="1" applyBorder="1" applyAlignment="1">
      <alignment horizontal="center" vertical="center" wrapText="1"/>
    </xf>
    <xf numFmtId="38" fontId="26" fillId="7" borderId="37" xfId="0" applyNumberFormat="1" applyFont="1" applyFill="1" applyBorder="1" applyAlignment="1">
      <alignment vertical="center" wrapText="1"/>
    </xf>
    <xf numFmtId="0" fontId="28" fillId="4" borderId="19" xfId="0" applyFont="1" applyFill="1" applyBorder="1" applyAlignment="1">
      <alignment horizontal="center" vertical="center" wrapText="1"/>
    </xf>
    <xf numFmtId="176" fontId="28" fillId="0" borderId="0" xfId="0" applyNumberFormat="1" applyFont="1" applyAlignment="1">
      <alignment vertical="center"/>
    </xf>
    <xf numFmtId="0" fontId="28" fillId="4" borderId="18" xfId="0" applyFont="1" applyFill="1" applyBorder="1" applyAlignment="1">
      <alignment horizontal="center" vertical="center" wrapText="1"/>
    </xf>
    <xf numFmtId="0" fontId="28" fillId="4" borderId="24" xfId="0" applyFont="1" applyFill="1" applyBorder="1" applyAlignment="1">
      <alignment horizontal="center" vertical="center" wrapText="1"/>
    </xf>
    <xf numFmtId="0" fontId="26" fillId="4" borderId="19" xfId="0" applyFont="1" applyFill="1" applyBorder="1" applyAlignment="1">
      <alignment horizontal="center" vertical="center"/>
    </xf>
    <xf numFmtId="0" fontId="26" fillId="0" borderId="17" xfId="0" applyFont="1" applyBorder="1" applyAlignment="1">
      <alignment vertical="center"/>
    </xf>
    <xf numFmtId="0" fontId="1" fillId="3" borderId="52" xfId="10" applyFont="1" applyFill="1" applyBorder="1" applyAlignment="1">
      <alignment horizontal="center" vertical="center" shrinkToFit="1"/>
    </xf>
    <xf numFmtId="0" fontId="1" fillId="3" borderId="60" xfId="10" applyFont="1" applyFill="1" applyBorder="1" applyAlignment="1">
      <alignment horizontal="center" vertical="center" shrinkToFit="1"/>
    </xf>
    <xf numFmtId="0" fontId="18" fillId="0" borderId="0" xfId="5" applyFont="1" applyFill="1" applyAlignment="1">
      <alignment horizontal="center" vertical="center"/>
    </xf>
    <xf numFmtId="38" fontId="26" fillId="0" borderId="19" xfId="1" applyFont="1" applyFill="1" applyBorder="1" applyAlignment="1">
      <alignment vertical="center" shrinkToFit="1"/>
    </xf>
    <xf numFmtId="38" fontId="26" fillId="0" borderId="21" xfId="1" applyFont="1" applyFill="1" applyBorder="1" applyAlignment="1">
      <alignment vertical="center" shrinkToFit="1"/>
    </xf>
    <xf numFmtId="3" fontId="1" fillId="3" borderId="71" xfId="2" applyNumberFormat="1" applyFont="1" applyFill="1" applyBorder="1" applyAlignment="1">
      <alignment horizontal="center" vertical="center" shrinkToFit="1"/>
    </xf>
    <xf numFmtId="182" fontId="1" fillId="0" borderId="52" xfId="10" applyNumberFormat="1" applyFont="1" applyBorder="1" applyAlignment="1">
      <alignment horizontal="center" vertical="center" shrinkToFit="1"/>
    </xf>
    <xf numFmtId="0" fontId="1" fillId="4" borderId="54" xfId="10" applyFont="1" applyFill="1" applyBorder="1" applyAlignment="1">
      <alignment horizontal="center" vertical="center" shrinkToFit="1"/>
    </xf>
    <xf numFmtId="0" fontId="56" fillId="0" borderId="64" xfId="10" applyFont="1" applyFill="1" applyBorder="1" applyAlignment="1">
      <alignment horizontal="left" vertical="center" shrinkToFit="1"/>
    </xf>
    <xf numFmtId="0" fontId="56" fillId="0" borderId="52" xfId="10" applyFont="1" applyFill="1" applyBorder="1" applyAlignment="1">
      <alignment horizontal="center" vertical="center" shrinkToFit="1"/>
    </xf>
    <xf numFmtId="0" fontId="1" fillId="0" borderId="97" xfId="10" applyFont="1" applyFill="1" applyBorder="1" applyAlignment="1">
      <alignment horizontal="center" vertical="center" shrinkToFit="1"/>
    </xf>
    <xf numFmtId="0" fontId="56" fillId="0" borderId="54" xfId="10" applyFont="1" applyFill="1" applyBorder="1" applyAlignment="1">
      <alignment horizontal="center" vertical="center" shrinkToFit="1"/>
    </xf>
    <xf numFmtId="0" fontId="1" fillId="0" borderId="52" xfId="10" applyFont="1" applyFill="1" applyBorder="1" applyAlignment="1">
      <alignment horizontal="center" vertical="center" shrinkToFit="1"/>
    </xf>
    <xf numFmtId="181" fontId="1" fillId="0" borderId="67" xfId="10" applyNumberFormat="1" applyFont="1" applyFill="1" applyBorder="1" applyAlignment="1">
      <alignment horizontal="right" vertical="center" shrinkToFit="1"/>
    </xf>
    <xf numFmtId="3" fontId="1" fillId="0" borderId="96" xfId="10" applyNumberFormat="1" applyFont="1" applyFill="1" applyBorder="1" applyAlignment="1">
      <alignment horizontal="right" vertical="center" shrinkToFit="1"/>
    </xf>
    <xf numFmtId="3" fontId="1" fillId="0" borderId="96" xfId="10" applyNumberFormat="1" applyFont="1" applyBorder="1" applyAlignment="1">
      <alignment horizontal="right" vertical="center" shrinkToFit="1"/>
    </xf>
    <xf numFmtId="3" fontId="1" fillId="4" borderId="97" xfId="2" applyNumberFormat="1" applyFont="1" applyFill="1" applyBorder="1" applyAlignment="1">
      <alignment horizontal="right" vertical="center" shrinkToFit="1"/>
    </xf>
    <xf numFmtId="3" fontId="56" fillId="3" borderId="51" xfId="2" applyNumberFormat="1" applyFont="1" applyFill="1" applyBorder="1" applyAlignment="1">
      <alignment horizontal="right" vertical="center" shrinkToFit="1"/>
    </xf>
    <xf numFmtId="3" fontId="1" fillId="4" borderId="53" xfId="2" applyNumberFormat="1" applyFont="1" applyFill="1" applyBorder="1" applyAlignment="1">
      <alignment horizontal="right" vertical="center" shrinkToFit="1"/>
    </xf>
    <xf numFmtId="0" fontId="56" fillId="0" borderId="67" xfId="2" applyNumberFormat="1" applyFont="1" applyFill="1" applyBorder="1" applyAlignment="1">
      <alignment horizontal="center" vertical="center" shrinkToFit="1"/>
    </xf>
    <xf numFmtId="0" fontId="1" fillId="4" borderId="89" xfId="10" applyFont="1" applyFill="1" applyBorder="1" applyAlignment="1">
      <alignment horizontal="center" vertical="center" shrinkToFit="1"/>
    </xf>
    <xf numFmtId="0" fontId="56" fillId="0" borderId="68" xfId="10" applyFont="1" applyFill="1" applyBorder="1" applyAlignment="1">
      <alignment horizontal="center" vertical="center" shrinkToFit="1"/>
    </xf>
    <xf numFmtId="0" fontId="56" fillId="0" borderId="89" xfId="10" applyFont="1" applyFill="1" applyBorder="1" applyAlignment="1">
      <alignment horizontal="center" vertical="center" shrinkToFit="1"/>
    </xf>
    <xf numFmtId="3" fontId="1" fillId="0" borderId="70" xfId="10" applyNumberFormat="1" applyFont="1" applyFill="1" applyBorder="1" applyAlignment="1">
      <alignment horizontal="right" vertical="center" shrinkToFit="1"/>
    </xf>
    <xf numFmtId="0" fontId="56" fillId="0" borderId="65" xfId="2" applyNumberFormat="1" applyFont="1" applyBorder="1" applyAlignment="1">
      <alignment horizontal="center" vertical="center" shrinkToFit="1"/>
    </xf>
    <xf numFmtId="0" fontId="1" fillId="0" borderId="157" xfId="10" applyFont="1" applyBorder="1" applyAlignment="1">
      <alignment horizontal="left" vertical="center" shrinkToFit="1"/>
    </xf>
    <xf numFmtId="0" fontId="56" fillId="0" borderId="69" xfId="10" applyFont="1" applyBorder="1" applyAlignment="1">
      <alignment horizontal="left" vertical="center" shrinkToFit="1"/>
    </xf>
    <xf numFmtId="0" fontId="56" fillId="0" borderId="56" xfId="10" applyFont="1" applyFill="1" applyBorder="1" applyAlignment="1">
      <alignment horizontal="center" vertical="center" shrinkToFit="1"/>
    </xf>
    <xf numFmtId="0" fontId="1" fillId="0" borderId="58" xfId="10" applyFont="1" applyFill="1" applyBorder="1" applyAlignment="1">
      <alignment horizontal="center" vertical="center" wrapText="1" shrinkToFit="1"/>
    </xf>
    <xf numFmtId="181" fontId="1" fillId="0" borderId="94" xfId="10" applyNumberFormat="1" applyFont="1" applyFill="1" applyBorder="1" applyAlignment="1">
      <alignment horizontal="right" vertical="center" shrinkToFit="1"/>
    </xf>
    <xf numFmtId="3" fontId="1" fillId="0" borderId="66" xfId="10" applyNumberFormat="1" applyFont="1" applyBorder="1" applyAlignment="1">
      <alignment horizontal="right" vertical="center" shrinkToFit="1"/>
    </xf>
    <xf numFmtId="3" fontId="1" fillId="3" borderId="55" xfId="2" applyNumberFormat="1" applyFont="1" applyFill="1" applyBorder="1" applyAlignment="1">
      <alignment horizontal="right" vertical="center" shrinkToFit="1"/>
    </xf>
    <xf numFmtId="3" fontId="56" fillId="3" borderId="55" xfId="2" applyNumberFormat="1" applyFont="1" applyFill="1" applyBorder="1" applyAlignment="1">
      <alignment horizontal="right" vertical="center" shrinkToFit="1"/>
    </xf>
    <xf numFmtId="3" fontId="1" fillId="0" borderId="94" xfId="2" applyNumberFormat="1" applyFont="1" applyFill="1" applyBorder="1" applyAlignment="1">
      <alignment horizontal="right" vertical="center" shrinkToFit="1"/>
    </xf>
    <xf numFmtId="0" fontId="1" fillId="0" borderId="94" xfId="2" applyNumberFormat="1" applyFont="1" applyBorder="1" applyAlignment="1">
      <alignment horizontal="center" vertical="center" shrinkToFit="1"/>
    </xf>
    <xf numFmtId="0" fontId="56" fillId="0" borderId="74" xfId="10" applyFont="1" applyBorder="1" applyAlignment="1">
      <alignment horizontal="left" vertical="center" shrinkToFit="1"/>
    </xf>
    <xf numFmtId="182" fontId="1" fillId="0" borderId="56" xfId="10" applyNumberFormat="1" applyFont="1" applyBorder="1" applyAlignment="1">
      <alignment horizontal="center" vertical="center" shrinkToFit="1"/>
    </xf>
    <xf numFmtId="0" fontId="56" fillId="0" borderId="58" xfId="10" applyFont="1" applyFill="1" applyBorder="1" applyAlignment="1">
      <alignment horizontal="center" vertical="center" shrinkToFit="1"/>
    </xf>
    <xf numFmtId="3" fontId="1" fillId="3" borderId="89" xfId="2" applyNumberFormat="1" applyFont="1" applyFill="1" applyBorder="1" applyAlignment="1">
      <alignment horizontal="right" vertical="center" shrinkToFit="1"/>
    </xf>
    <xf numFmtId="3" fontId="1" fillId="3" borderId="103" xfId="2" applyNumberFormat="1" applyFont="1" applyFill="1" applyBorder="1" applyAlignment="1">
      <alignment horizontal="right" vertical="center" shrinkToFit="1"/>
    </xf>
    <xf numFmtId="0" fontId="56" fillId="0" borderId="65" xfId="2" applyNumberFormat="1" applyFont="1" applyFill="1" applyBorder="1" applyAlignment="1">
      <alignment horizontal="center" vertical="center" shrinkToFit="1"/>
    </xf>
    <xf numFmtId="182" fontId="1" fillId="8" borderId="68" xfId="10" applyNumberFormat="1" applyFont="1" applyFill="1" applyBorder="1" applyAlignment="1">
      <alignment horizontal="center" vertical="center" shrinkToFit="1"/>
    </xf>
    <xf numFmtId="0" fontId="1" fillId="0" borderId="72" xfId="10" applyFont="1" applyBorder="1" applyAlignment="1">
      <alignment horizontal="left" vertical="center" shrinkToFit="1"/>
    </xf>
    <xf numFmtId="0" fontId="56" fillId="0" borderId="158" xfId="10" applyFont="1" applyFill="1" applyBorder="1" applyAlignment="1">
      <alignment horizontal="center" vertical="center" shrinkToFit="1"/>
    </xf>
    <xf numFmtId="0" fontId="1" fillId="0" borderId="65" xfId="10" applyFont="1" applyFill="1" applyBorder="1" applyAlignment="1">
      <alignment horizontal="center" vertical="center" shrinkToFit="1"/>
    </xf>
    <xf numFmtId="181" fontId="1" fillId="0" borderId="159" xfId="10" applyNumberFormat="1" applyFont="1" applyFill="1" applyBorder="1" applyAlignment="1">
      <alignment horizontal="right" vertical="center" shrinkToFit="1"/>
    </xf>
    <xf numFmtId="3" fontId="1" fillId="0" borderId="160" xfId="10" applyNumberFormat="1" applyFont="1" applyFill="1" applyBorder="1" applyAlignment="1">
      <alignment horizontal="right" vertical="center" shrinkToFit="1"/>
    </xf>
    <xf numFmtId="3" fontId="1" fillId="0" borderId="160" xfId="10" applyNumberFormat="1" applyFont="1" applyBorder="1" applyAlignment="1">
      <alignment horizontal="right" vertical="center" shrinkToFit="1"/>
    </xf>
    <xf numFmtId="3" fontId="1" fillId="3" borderId="161" xfId="2" applyNumberFormat="1" applyFont="1" applyFill="1" applyBorder="1" applyAlignment="1">
      <alignment horizontal="right" vertical="center" shrinkToFit="1"/>
    </xf>
    <xf numFmtId="3" fontId="1" fillId="4" borderId="162" xfId="2" applyNumberFormat="1" applyFont="1" applyFill="1" applyBorder="1" applyAlignment="1">
      <alignment horizontal="right" vertical="center" shrinkToFit="1"/>
    </xf>
    <xf numFmtId="0" fontId="1" fillId="0" borderId="158" xfId="10" applyFont="1" applyFill="1" applyBorder="1" applyAlignment="1">
      <alignment horizontal="center" vertical="center" shrinkToFit="1"/>
    </xf>
    <xf numFmtId="3" fontId="1" fillId="0" borderId="159" xfId="2" applyNumberFormat="1" applyFont="1" applyFill="1" applyBorder="1" applyAlignment="1">
      <alignment horizontal="right" vertical="center" shrinkToFit="1"/>
    </xf>
    <xf numFmtId="3" fontId="1" fillId="4" borderId="163" xfId="2" applyNumberFormat="1" applyFont="1" applyFill="1" applyBorder="1" applyAlignment="1">
      <alignment horizontal="right" vertical="center" shrinkToFit="1"/>
    </xf>
    <xf numFmtId="0" fontId="56" fillId="0" borderId="159" xfId="2" applyNumberFormat="1" applyFont="1" applyBorder="1" applyAlignment="1">
      <alignment horizontal="center" vertical="center" shrinkToFit="1"/>
    </xf>
    <xf numFmtId="0" fontId="1" fillId="0" borderId="164" xfId="10" applyFont="1" applyFill="1" applyBorder="1" applyAlignment="1">
      <alignment horizontal="center" vertical="center" shrinkToFit="1"/>
    </xf>
    <xf numFmtId="182" fontId="1" fillId="8" borderId="150" xfId="10" applyNumberFormat="1" applyFont="1" applyFill="1" applyBorder="1" applyAlignment="1">
      <alignment horizontal="center" vertical="center" shrinkToFit="1"/>
    </xf>
    <xf numFmtId="182" fontId="1" fillId="0" borderId="158" xfId="10" applyNumberFormat="1" applyFont="1" applyBorder="1" applyAlignment="1">
      <alignment horizontal="center" vertical="center" shrinkToFit="1"/>
    </xf>
    <xf numFmtId="0" fontId="1" fillId="4" borderId="165" xfId="10" applyFont="1" applyFill="1" applyBorder="1" applyAlignment="1">
      <alignment horizontal="center" vertical="center" shrinkToFit="1"/>
    </xf>
    <xf numFmtId="0" fontId="1" fillId="0" borderId="162" xfId="10" applyFont="1" applyFill="1" applyBorder="1" applyAlignment="1">
      <alignment horizontal="center" vertical="center" shrinkToFit="1"/>
    </xf>
    <xf numFmtId="0" fontId="56" fillId="0" borderId="165" xfId="10" applyFont="1" applyFill="1" applyBorder="1" applyAlignment="1">
      <alignment horizontal="center" vertical="center" shrinkToFit="1"/>
    </xf>
    <xf numFmtId="3" fontId="1" fillId="0" borderId="68" xfId="10" applyNumberFormat="1" applyFont="1" applyFill="1" applyBorder="1" applyAlignment="1">
      <alignment horizontal="right" vertical="center" shrinkToFit="1"/>
    </xf>
    <xf numFmtId="0" fontId="1" fillId="0" borderId="159" xfId="2" applyNumberFormat="1" applyFont="1" applyBorder="1" applyAlignment="1">
      <alignment horizontal="center" vertical="center" shrinkToFit="1"/>
    </xf>
    <xf numFmtId="3" fontId="1" fillId="0" borderId="158" xfId="10" applyNumberFormat="1" applyFont="1" applyBorder="1" applyAlignment="1">
      <alignment vertical="center" shrinkToFit="1"/>
    </xf>
    <xf numFmtId="0" fontId="32" fillId="0" borderId="97" xfId="5" applyFont="1" applyFill="1" applyBorder="1" applyAlignment="1">
      <alignment horizontal="left" vertical="center"/>
    </xf>
    <xf numFmtId="0" fontId="32" fillId="0" borderId="64" xfId="5" applyFont="1" applyFill="1" applyBorder="1" applyAlignment="1">
      <alignment horizontal="left" vertical="center"/>
    </xf>
    <xf numFmtId="0" fontId="32" fillId="0" borderId="166" xfId="5" applyFont="1" applyFill="1" applyBorder="1" applyAlignment="1">
      <alignment horizontal="left" vertical="center"/>
    </xf>
    <xf numFmtId="0" fontId="32" fillId="0" borderId="93" xfId="5" applyFont="1" applyFill="1" applyBorder="1" applyAlignment="1">
      <alignment horizontal="left" vertical="center"/>
    </xf>
    <xf numFmtId="0" fontId="56" fillId="0" borderId="64" xfId="10" applyFont="1" applyFill="1" applyBorder="1" applyAlignment="1">
      <alignment horizontal="center" vertical="center" shrinkToFit="1"/>
    </xf>
    <xf numFmtId="0" fontId="56" fillId="0" borderId="68" xfId="10" applyFont="1" applyBorder="1" applyAlignment="1">
      <alignment horizontal="center" vertical="center" shrinkToFit="1"/>
    </xf>
    <xf numFmtId="0" fontId="56" fillId="0" borderId="69" xfId="10" applyFont="1" applyBorder="1" applyAlignment="1">
      <alignment horizontal="center" vertical="center" shrinkToFit="1"/>
    </xf>
    <xf numFmtId="0" fontId="56" fillId="0" borderId="65" xfId="2" applyNumberFormat="1" applyFont="1" applyBorder="1" applyAlignment="1">
      <alignment horizontal="center" vertical="center" wrapText="1" shrinkToFit="1"/>
    </xf>
    <xf numFmtId="3" fontId="56" fillId="3" borderId="71" xfId="2" applyNumberFormat="1" applyFont="1" applyFill="1" applyBorder="1" applyAlignment="1">
      <alignment horizontal="right" vertical="center" shrinkToFit="1"/>
    </xf>
    <xf numFmtId="0" fontId="0" fillId="0" borderId="65" xfId="2" applyNumberFormat="1" applyFont="1" applyBorder="1" applyAlignment="1">
      <alignment horizontal="center" vertical="center" wrapText="1" shrinkToFit="1"/>
    </xf>
    <xf numFmtId="0" fontId="9" fillId="2" borderId="0" xfId="5" applyFont="1" applyFill="1" applyAlignment="1">
      <alignment horizontal="center" vertical="center" shrinkToFit="1"/>
    </xf>
    <xf numFmtId="0" fontId="1" fillId="0" borderId="0" xfId="5" applyFont="1" applyFill="1" applyAlignment="1">
      <alignment vertical="center"/>
    </xf>
    <xf numFmtId="0" fontId="1" fillId="0" borderId="0" xfId="5" applyFont="1" applyAlignment="1">
      <alignment vertical="center"/>
    </xf>
    <xf numFmtId="0" fontId="11" fillId="0" borderId="0" xfId="5" applyFont="1" applyAlignment="1">
      <alignment horizontal="center" vertical="center" wrapText="1" shrinkToFit="1"/>
    </xf>
    <xf numFmtId="0" fontId="1" fillId="0" borderId="0" xfId="5" applyFont="1" applyAlignment="1">
      <alignment horizontal="center" vertical="center" shrinkToFit="1"/>
    </xf>
    <xf numFmtId="0" fontId="1" fillId="0" borderId="0" xfId="5" applyFont="1" applyAlignment="1">
      <alignment horizontal="right" vertical="center"/>
    </xf>
    <xf numFmtId="0" fontId="56" fillId="0" borderId="0" xfId="5" applyFont="1" applyFill="1" applyBorder="1" applyAlignment="1">
      <alignment horizontal="center" vertical="center"/>
    </xf>
    <xf numFmtId="0" fontId="56" fillId="0" borderId="0" xfId="5" applyFont="1" applyFill="1" applyBorder="1" applyAlignment="1">
      <alignment horizontal="right" vertical="center"/>
    </xf>
    <xf numFmtId="0" fontId="56" fillId="0" borderId="17" xfId="5" applyFont="1" applyFill="1" applyBorder="1" applyAlignment="1">
      <alignment horizontal="center" vertical="center"/>
    </xf>
    <xf numFmtId="0" fontId="56" fillId="5" borderId="17" xfId="5" applyFont="1" applyFill="1" applyBorder="1" applyAlignment="1">
      <alignment horizontal="center" vertical="center"/>
    </xf>
    <xf numFmtId="0" fontId="56" fillId="5" borderId="17" xfId="5" applyFont="1" applyFill="1" applyBorder="1" applyAlignment="1">
      <alignment vertical="center"/>
    </xf>
    <xf numFmtId="0" fontId="1" fillId="0" borderId="0" xfId="5" applyFont="1" applyAlignment="1">
      <alignment vertical="center" shrinkToFit="1"/>
    </xf>
    <xf numFmtId="0" fontId="1" fillId="0" borderId="0" xfId="5" applyFont="1" applyAlignment="1">
      <alignment horizontal="center" vertical="center"/>
    </xf>
    <xf numFmtId="0" fontId="1" fillId="0" borderId="0" xfId="7" applyFont="1" applyAlignment="1">
      <alignment horizontal="right" vertical="center"/>
    </xf>
    <xf numFmtId="0" fontId="60" fillId="0" borderId="0" xfId="5" applyFont="1" applyFill="1" applyBorder="1" applyAlignment="1">
      <alignment horizontal="right" vertical="center"/>
    </xf>
    <xf numFmtId="0" fontId="56" fillId="5" borderId="0" xfId="5" applyFont="1" applyFill="1" applyBorder="1" applyAlignment="1">
      <alignment horizontal="center" vertical="center"/>
    </xf>
    <xf numFmtId="0" fontId="60" fillId="0" borderId="0" xfId="5" applyFont="1" applyFill="1" applyBorder="1" applyAlignment="1">
      <alignment horizontal="center" vertical="center"/>
    </xf>
    <xf numFmtId="0" fontId="60" fillId="0" borderId="0" xfId="5" applyFont="1" applyFill="1" applyBorder="1" applyAlignment="1">
      <alignment vertical="center"/>
    </xf>
    <xf numFmtId="0" fontId="61" fillId="0" borderId="0" xfId="5" applyFont="1" applyFill="1" applyBorder="1" applyAlignment="1">
      <alignment vertical="center"/>
    </xf>
    <xf numFmtId="187" fontId="61" fillId="0" borderId="10" xfId="5" applyNumberFormat="1" applyFont="1" applyFill="1" applyBorder="1" applyAlignment="1">
      <alignment vertical="center"/>
    </xf>
    <xf numFmtId="0" fontId="1" fillId="0" borderId="0" xfId="5" applyFont="1" applyBorder="1" applyAlignment="1">
      <alignment vertical="center"/>
    </xf>
    <xf numFmtId="0" fontId="1" fillId="0" borderId="0" xfId="5" applyFont="1" applyFill="1" applyBorder="1" applyAlignment="1">
      <alignment vertical="center"/>
    </xf>
    <xf numFmtId="0" fontId="1" fillId="0" borderId="19" xfId="5" applyFont="1" applyFill="1" applyBorder="1" applyAlignment="1">
      <alignment horizontal="left" vertical="center"/>
    </xf>
    <xf numFmtId="0" fontId="1" fillId="0" borderId="169" xfId="5" applyFont="1" applyFill="1" applyBorder="1" applyAlignment="1">
      <alignment horizontal="center" vertical="center"/>
    </xf>
    <xf numFmtId="0" fontId="64" fillId="7" borderId="0" xfId="7" applyFont="1" applyFill="1" applyBorder="1">
      <alignment vertical="center"/>
    </xf>
    <xf numFmtId="0" fontId="66" fillId="7" borderId="0" xfId="7" applyFont="1" applyFill="1" applyBorder="1">
      <alignment vertical="center"/>
    </xf>
    <xf numFmtId="0" fontId="56" fillId="7" borderId="0" xfId="7" applyFont="1" applyFill="1">
      <alignment vertical="center"/>
    </xf>
    <xf numFmtId="0" fontId="56" fillId="7" borderId="0" xfId="7" applyFont="1" applyFill="1" applyBorder="1" applyAlignment="1">
      <alignment horizontal="left" vertical="center" shrinkToFit="1"/>
    </xf>
    <xf numFmtId="0" fontId="56" fillId="0" borderId="0" xfId="7" applyFont="1">
      <alignment vertical="center"/>
    </xf>
    <xf numFmtId="0" fontId="67" fillId="0" borderId="0" xfId="7" applyFont="1" applyBorder="1" applyAlignment="1">
      <alignment horizontal="left" vertical="center"/>
    </xf>
    <xf numFmtId="0" fontId="69" fillId="0" borderId="0" xfId="7" applyFont="1" applyBorder="1">
      <alignment vertical="center"/>
    </xf>
    <xf numFmtId="0" fontId="56" fillId="0" borderId="0" xfId="7" applyFont="1" applyBorder="1" applyAlignment="1">
      <alignment horizontal="left" vertical="center" shrinkToFit="1"/>
    </xf>
    <xf numFmtId="0" fontId="64" fillId="0" borderId="0" xfId="7" applyFont="1" applyBorder="1">
      <alignment vertical="center"/>
    </xf>
    <xf numFmtId="0" fontId="64" fillId="0" borderId="0" xfId="7" applyFont="1" applyBorder="1" applyAlignment="1">
      <alignment horizontal="left" vertical="center"/>
    </xf>
    <xf numFmtId="0" fontId="66" fillId="0" borderId="0" xfId="7" applyFont="1" applyBorder="1">
      <alignment vertical="center"/>
    </xf>
    <xf numFmtId="0" fontId="0" fillId="0" borderId="19" xfId="5" applyFont="1" applyFill="1" applyBorder="1" applyAlignment="1">
      <alignment horizontal="left" vertical="center"/>
    </xf>
    <xf numFmtId="0" fontId="0" fillId="6" borderId="19" xfId="0" applyFill="1" applyBorder="1" applyAlignment="1">
      <alignment horizontal="center" vertical="center"/>
    </xf>
    <xf numFmtId="0" fontId="0" fillId="0" borderId="19" xfId="0" applyBorder="1" applyAlignment="1">
      <alignment horizontal="center" vertical="center"/>
    </xf>
    <xf numFmtId="0" fontId="24" fillId="0" borderId="0" xfId="5" applyFont="1" applyFill="1" applyAlignment="1">
      <alignment horizontal="left" vertical="center" justifyLastLine="1"/>
    </xf>
    <xf numFmtId="0" fontId="24" fillId="8" borderId="0" xfId="0" applyFont="1" applyFill="1" applyBorder="1" applyAlignment="1">
      <alignment horizontal="center" vertical="center"/>
    </xf>
    <xf numFmtId="0" fontId="24" fillId="5" borderId="69" xfId="0" applyFont="1" applyFill="1" applyBorder="1">
      <alignment vertical="center"/>
    </xf>
    <xf numFmtId="0" fontId="24" fillId="8" borderId="0" xfId="0" applyFont="1" applyFill="1" applyBorder="1" applyAlignment="1">
      <alignment horizontal="center" vertical="center" shrinkToFit="1"/>
    </xf>
    <xf numFmtId="0" fontId="24" fillId="9" borderId="69" xfId="0" applyFont="1" applyFill="1" applyBorder="1" applyAlignment="1">
      <alignment horizontal="center" vertical="center" shrinkToFit="1"/>
    </xf>
    <xf numFmtId="0" fontId="24" fillId="0" borderId="0" xfId="0" applyFont="1" applyBorder="1" applyAlignment="1">
      <alignment vertical="top" wrapText="1" shrinkToFit="1"/>
    </xf>
    <xf numFmtId="0" fontId="24" fillId="0" borderId="0" xfId="0" applyFont="1" applyBorder="1" applyAlignment="1">
      <alignment horizontal="left" vertical="center" wrapText="1" shrinkToFit="1"/>
    </xf>
    <xf numFmtId="0" fontId="24" fillId="8" borderId="0" xfId="0" applyFont="1" applyFill="1" applyBorder="1" applyAlignment="1">
      <alignment vertical="center" shrinkToFit="1"/>
    </xf>
    <xf numFmtId="0" fontId="24" fillId="8" borderId="0" xfId="0" applyFont="1" applyFill="1" applyBorder="1" applyAlignment="1">
      <alignment horizontal="center" vertical="top" shrinkToFit="1"/>
    </xf>
    <xf numFmtId="0" fontId="24" fillId="0" borderId="0" xfId="0" applyFont="1" applyAlignment="1">
      <alignment vertical="center"/>
    </xf>
    <xf numFmtId="0" fontId="24" fillId="8" borderId="170" xfId="0" applyFont="1" applyFill="1" applyBorder="1" applyAlignment="1">
      <alignment vertical="center"/>
    </xf>
    <xf numFmtId="0" fontId="24" fillId="8" borderId="0" xfId="0" applyFont="1" applyFill="1" applyBorder="1" applyAlignment="1">
      <alignment vertical="center"/>
    </xf>
    <xf numFmtId="0" fontId="24" fillId="0" borderId="0" xfId="0" applyFont="1" applyBorder="1" applyAlignment="1">
      <alignment horizontal="left" vertical="top" wrapText="1" shrinkToFit="1"/>
    </xf>
    <xf numFmtId="38" fontId="26" fillId="0" borderId="19" xfId="1" applyFont="1" applyFill="1" applyBorder="1" applyAlignment="1" applyProtection="1">
      <alignment vertical="center" shrinkToFit="1"/>
      <protection locked="0"/>
    </xf>
    <xf numFmtId="38" fontId="26" fillId="0" borderId="21" xfId="1" applyFont="1" applyFill="1" applyBorder="1" applyAlignment="1" applyProtection="1">
      <alignment vertical="center" shrinkToFit="1"/>
      <protection locked="0"/>
    </xf>
    <xf numFmtId="38" fontId="26" fillId="7" borderId="37" xfId="0" applyNumberFormat="1" applyFont="1" applyFill="1" applyBorder="1" applyAlignment="1">
      <alignment vertical="center" wrapText="1"/>
    </xf>
    <xf numFmtId="38" fontId="26" fillId="7" borderId="19" xfId="1" applyFont="1" applyFill="1" applyBorder="1" applyAlignment="1" applyProtection="1">
      <alignment vertical="center" shrinkToFit="1"/>
    </xf>
    <xf numFmtId="38" fontId="26" fillId="7" borderId="23" xfId="1" applyFont="1" applyFill="1" applyBorder="1" applyAlignment="1" applyProtection="1">
      <alignment vertical="center" shrinkToFit="1"/>
    </xf>
    <xf numFmtId="38" fontId="26" fillId="7" borderId="31" xfId="1" applyFont="1" applyFill="1" applyBorder="1" applyAlignment="1" applyProtection="1">
      <alignment vertical="center" shrinkToFit="1"/>
    </xf>
    <xf numFmtId="0" fontId="26" fillId="3" borderId="25" xfId="0" applyNumberFormat="1" applyFont="1" applyFill="1" applyBorder="1" applyAlignment="1" applyProtection="1">
      <alignment vertical="center" shrinkToFit="1"/>
    </xf>
    <xf numFmtId="0" fontId="28" fillId="3" borderId="26" xfId="0" applyFont="1" applyFill="1" applyBorder="1" applyAlignment="1" applyProtection="1">
      <alignment horizontal="center" vertical="center"/>
    </xf>
    <xf numFmtId="0" fontId="26" fillId="3" borderId="41" xfId="0" applyFont="1" applyFill="1" applyBorder="1" applyAlignment="1" applyProtection="1">
      <alignment vertical="center" wrapText="1"/>
    </xf>
    <xf numFmtId="0" fontId="26" fillId="3" borderId="40" xfId="0" applyFont="1" applyFill="1" applyBorder="1" applyAlignment="1" applyProtection="1">
      <alignment vertical="center" wrapText="1"/>
    </xf>
    <xf numFmtId="38" fontId="26" fillId="7" borderId="37" xfId="0" applyNumberFormat="1" applyFont="1" applyFill="1" applyBorder="1" applyAlignment="1" applyProtection="1">
      <alignment vertical="center" wrapText="1"/>
    </xf>
    <xf numFmtId="0" fontId="32" fillId="7" borderId="19" xfId="5" applyFont="1" applyFill="1" applyBorder="1" applyAlignment="1" applyProtection="1">
      <alignment horizontal="center" vertical="center"/>
    </xf>
    <xf numFmtId="3" fontId="1" fillId="4" borderId="64" xfId="2" applyNumberFormat="1" applyFont="1" applyFill="1" applyBorder="1" applyAlignment="1" applyProtection="1">
      <alignment horizontal="right" vertical="center" shrinkToFit="1"/>
    </xf>
    <xf numFmtId="3" fontId="1" fillId="4" borderId="69" xfId="2" applyNumberFormat="1" applyFont="1" applyFill="1" applyBorder="1" applyAlignment="1" applyProtection="1">
      <alignment horizontal="right" vertical="center" shrinkToFit="1"/>
    </xf>
    <xf numFmtId="3" fontId="1" fillId="4" borderId="84" xfId="2" applyNumberFormat="1" applyFont="1" applyFill="1" applyBorder="1" applyAlignment="1" applyProtection="1">
      <alignment horizontal="right" vertical="center" shrinkToFit="1"/>
    </xf>
    <xf numFmtId="3" fontId="1" fillId="3" borderId="51" xfId="2" applyNumberFormat="1" applyFont="1" applyFill="1" applyBorder="1" applyAlignment="1" applyProtection="1">
      <alignment horizontal="right" vertical="center" shrinkToFit="1"/>
      <protection locked="0"/>
    </xf>
    <xf numFmtId="3" fontId="1" fillId="3" borderId="71" xfId="2" applyNumberFormat="1" applyFont="1" applyFill="1" applyBorder="1" applyAlignment="1" applyProtection="1">
      <alignment horizontal="right" vertical="center" shrinkToFit="1"/>
      <protection locked="0"/>
    </xf>
    <xf numFmtId="3" fontId="1" fillId="4" borderId="57" xfId="2" applyNumberFormat="1" applyFont="1" applyFill="1" applyBorder="1" applyAlignment="1" applyProtection="1">
      <alignment horizontal="right" vertical="center" shrinkToFit="1"/>
    </xf>
    <xf numFmtId="3" fontId="1" fillId="4" borderId="72" xfId="2" applyNumberFormat="1" applyFont="1" applyFill="1" applyBorder="1" applyAlignment="1" applyProtection="1">
      <alignment horizontal="right" vertical="center" shrinkToFit="1"/>
    </xf>
    <xf numFmtId="3" fontId="1" fillId="4" borderId="35" xfId="2" applyNumberFormat="1" applyFont="1" applyFill="1" applyBorder="1" applyAlignment="1" applyProtection="1">
      <alignment horizontal="right" vertical="center" shrinkToFit="1"/>
    </xf>
    <xf numFmtId="3" fontId="1" fillId="4" borderId="85" xfId="2" applyNumberFormat="1" applyFont="1" applyFill="1" applyBorder="1" applyAlignment="1" applyProtection="1">
      <alignment horizontal="right" vertical="center" shrinkToFit="1"/>
    </xf>
    <xf numFmtId="0" fontId="56" fillId="5" borderId="17" xfId="5" applyFont="1" applyFill="1" applyBorder="1" applyAlignment="1" applyProtection="1">
      <alignment horizontal="center" vertical="center"/>
      <protection locked="0"/>
    </xf>
    <xf numFmtId="0" fontId="56" fillId="5" borderId="17" xfId="5" applyFont="1" applyFill="1" applyBorder="1" applyAlignment="1" applyProtection="1">
      <alignment vertical="center"/>
      <protection locked="0"/>
    </xf>
    <xf numFmtId="0" fontId="1" fillId="0" borderId="19" xfId="5" applyFont="1" applyFill="1" applyBorder="1" applyAlignment="1" applyProtection="1">
      <alignment horizontal="left" vertical="center"/>
      <protection locked="0"/>
    </xf>
    <xf numFmtId="182" fontId="18" fillId="7" borderId="58" xfId="5" applyNumberFormat="1" applyFont="1" applyFill="1" applyBorder="1" applyAlignment="1" applyProtection="1">
      <alignment horizontal="center" vertical="center" shrinkToFit="1"/>
    </xf>
    <xf numFmtId="182" fontId="18" fillId="7" borderId="76" xfId="5" applyNumberFormat="1" applyFont="1" applyFill="1" applyBorder="1" applyAlignment="1" applyProtection="1">
      <alignment horizontal="center" vertical="center" shrinkToFit="1"/>
    </xf>
    <xf numFmtId="181" fontId="18" fillId="7" borderId="87" xfId="5" applyNumberFormat="1" applyFont="1" applyFill="1" applyBorder="1" applyAlignment="1" applyProtection="1">
      <alignment horizontal="right" vertical="center" shrinkToFit="1"/>
    </xf>
    <xf numFmtId="3" fontId="18" fillId="7" borderId="92" xfId="5" applyNumberFormat="1" applyFont="1" applyFill="1" applyBorder="1" applyAlignment="1" applyProtection="1">
      <alignment horizontal="right" vertical="center" shrinkToFit="1"/>
    </xf>
    <xf numFmtId="3" fontId="18" fillId="7" borderId="90" xfId="5" applyNumberFormat="1" applyFont="1" applyFill="1" applyBorder="1" applyAlignment="1" applyProtection="1">
      <alignment horizontal="right" vertical="center" shrinkToFit="1"/>
    </xf>
    <xf numFmtId="3" fontId="18" fillId="7" borderId="82" xfId="5" applyNumberFormat="1" applyFont="1" applyFill="1" applyBorder="1" applyAlignment="1" applyProtection="1">
      <alignment horizontal="right" vertical="center" shrinkToFit="1"/>
    </xf>
    <xf numFmtId="3" fontId="18" fillId="4" borderId="148" xfId="5" applyNumberFormat="1" applyFont="1" applyFill="1" applyBorder="1" applyAlignment="1" applyProtection="1">
      <alignment horizontal="right" vertical="center" shrinkToFit="1"/>
    </xf>
    <xf numFmtId="184" fontId="26" fillId="0" borderId="23" xfId="0" applyNumberFormat="1" applyFont="1" applyBorder="1" applyAlignment="1">
      <alignment horizontal="center" vertical="center" shrinkToFit="1"/>
    </xf>
    <xf numFmtId="38" fontId="72" fillId="7" borderId="19" xfId="1" applyFont="1" applyFill="1" applyBorder="1">
      <alignment vertical="center"/>
    </xf>
    <xf numFmtId="176" fontId="71" fillId="4" borderId="19" xfId="0" applyNumberFormat="1" applyFont="1" applyFill="1" applyBorder="1" applyAlignment="1">
      <alignment horizontal="left" vertical="center" wrapText="1"/>
    </xf>
    <xf numFmtId="176" fontId="71" fillId="4" borderId="19" xfId="0" applyNumberFormat="1" applyFont="1" applyFill="1" applyBorder="1" applyAlignment="1">
      <alignment vertical="center" shrinkToFit="1"/>
    </xf>
    <xf numFmtId="176" fontId="71" fillId="4" borderId="19" xfId="0" applyNumberFormat="1" applyFont="1" applyFill="1" applyBorder="1" applyAlignment="1">
      <alignment vertical="center" wrapText="1"/>
    </xf>
    <xf numFmtId="0" fontId="71" fillId="6" borderId="19" xfId="0" applyFont="1" applyFill="1" applyBorder="1" applyAlignment="1">
      <alignment horizontal="left" vertical="center" wrapText="1"/>
    </xf>
    <xf numFmtId="0" fontId="71" fillId="4" borderId="19" xfId="0" applyFont="1" applyFill="1" applyBorder="1" applyAlignment="1">
      <alignment horizontal="center" vertical="center" wrapText="1"/>
    </xf>
    <xf numFmtId="0" fontId="71" fillId="4" borderId="19" xfId="0" applyFont="1" applyFill="1" applyBorder="1" applyAlignment="1">
      <alignment horizontal="center" vertical="center"/>
    </xf>
    <xf numFmtId="0" fontId="60" fillId="0" borderId="0" xfId="5" applyFont="1" applyFill="1" applyBorder="1" applyAlignment="1" applyProtection="1">
      <alignment horizontal="right" vertical="center"/>
      <protection locked="0"/>
    </xf>
    <xf numFmtId="0" fontId="56" fillId="5" borderId="0" xfId="5" applyFont="1" applyFill="1" applyBorder="1" applyAlignment="1" applyProtection="1">
      <alignment horizontal="center" vertical="center"/>
      <protection locked="0"/>
    </xf>
    <xf numFmtId="0" fontId="60" fillId="0" borderId="0" xfId="5" applyFont="1" applyFill="1" applyBorder="1" applyAlignment="1" applyProtection="1">
      <alignment horizontal="center" vertical="center"/>
      <protection locked="0"/>
    </xf>
    <xf numFmtId="0" fontId="60" fillId="0" borderId="0" xfId="5" applyFont="1" applyFill="1" applyBorder="1" applyAlignment="1" applyProtection="1">
      <alignment vertical="center"/>
      <protection locked="0"/>
    </xf>
    <xf numFmtId="0" fontId="61" fillId="0" borderId="0" xfId="5" applyFont="1" applyFill="1" applyBorder="1" applyAlignment="1" applyProtection="1">
      <alignment vertical="center"/>
      <protection locked="0"/>
    </xf>
    <xf numFmtId="0" fontId="24" fillId="8" borderId="170" xfId="0" applyFont="1" applyFill="1" applyBorder="1" applyAlignment="1">
      <alignment horizontal="left" vertical="center" shrinkToFit="1"/>
    </xf>
    <xf numFmtId="0" fontId="24" fillId="8" borderId="0" xfId="0" applyFont="1" applyFill="1" applyBorder="1" applyAlignment="1">
      <alignment horizontal="left" vertical="center" shrinkToFit="1"/>
    </xf>
    <xf numFmtId="0" fontId="24" fillId="0" borderId="0" xfId="0" applyFont="1" applyBorder="1" applyAlignment="1">
      <alignment horizontal="left" vertical="top" wrapText="1" shrinkToFit="1"/>
    </xf>
    <xf numFmtId="0" fontId="42" fillId="0" borderId="99" xfId="0" applyFont="1" applyFill="1" applyBorder="1" applyAlignment="1" applyProtection="1">
      <alignment horizontal="center" vertical="center" wrapText="1" readingOrder="1"/>
      <protection locked="0"/>
    </xf>
    <xf numFmtId="0" fontId="42" fillId="0" borderId="24" xfId="0" applyFont="1" applyFill="1" applyBorder="1" applyAlignment="1" applyProtection="1">
      <alignment horizontal="center" vertical="center" wrapText="1" readingOrder="1"/>
      <protection locked="0"/>
    </xf>
    <xf numFmtId="0" fontId="18" fillId="8" borderId="34" xfId="0" applyFont="1" applyFill="1" applyBorder="1" applyAlignment="1" applyProtection="1">
      <alignment horizontal="center" vertical="center" wrapText="1"/>
      <protection locked="0"/>
    </xf>
    <xf numFmtId="0" fontId="18" fillId="8" borderId="42" xfId="0" applyFont="1" applyFill="1" applyBorder="1" applyAlignment="1" applyProtection="1">
      <alignment horizontal="center" vertical="center" wrapText="1"/>
      <protection locked="0"/>
    </xf>
    <xf numFmtId="0" fontId="42" fillId="0" borderId="99" xfId="0" applyFont="1" applyFill="1" applyBorder="1" applyAlignment="1">
      <alignment vertical="center" wrapText="1" readingOrder="1"/>
    </xf>
    <xf numFmtId="0" fontId="42" fillId="0" borderId="18" xfId="0" applyFont="1" applyFill="1" applyBorder="1" applyAlignment="1">
      <alignment vertical="center" wrapText="1" readingOrder="1"/>
    </xf>
    <xf numFmtId="0" fontId="42" fillId="0" borderId="24" xfId="0" applyFont="1" applyFill="1" applyBorder="1" applyAlignment="1">
      <alignment vertical="center" wrapText="1" readingOrder="1"/>
    </xf>
    <xf numFmtId="0" fontId="18" fillId="3" borderId="19" xfId="0" applyFont="1" applyFill="1" applyBorder="1" applyAlignment="1">
      <alignment horizontal="center" vertical="center"/>
    </xf>
    <xf numFmtId="0" fontId="18" fillId="0" borderId="19" xfId="0" applyFont="1" applyFill="1" applyBorder="1" applyAlignment="1" applyProtection="1">
      <alignment horizontal="center" vertical="center" wrapText="1" shrinkToFit="1"/>
      <protection locked="0"/>
    </xf>
    <xf numFmtId="0" fontId="42" fillId="0" borderId="99" xfId="0" applyFont="1" applyFill="1" applyBorder="1" applyAlignment="1">
      <alignment horizontal="left" vertical="center" wrapText="1" readingOrder="1"/>
    </xf>
    <xf numFmtId="0" fontId="42" fillId="0" borderId="18" xfId="0" applyFont="1" applyFill="1" applyBorder="1" applyAlignment="1">
      <alignment horizontal="left" vertical="center" wrapText="1" readingOrder="1"/>
    </xf>
    <xf numFmtId="0" fontId="42" fillId="0" borderId="24" xfId="0" applyFont="1" applyFill="1" applyBorder="1" applyAlignment="1">
      <alignment horizontal="left" vertical="center" wrapText="1" readingOrder="1"/>
    </xf>
    <xf numFmtId="0" fontId="28" fillId="0" borderId="0" xfId="0" applyFont="1" applyAlignment="1">
      <alignment horizontal="center" vertical="center" wrapText="1"/>
    </xf>
    <xf numFmtId="0" fontId="28" fillId="0" borderId="0" xfId="0" applyFont="1" applyAlignment="1">
      <alignment horizontal="center" vertical="center"/>
    </xf>
    <xf numFmtId="0" fontId="42" fillId="0" borderId="100" xfId="0" applyFont="1" applyFill="1" applyBorder="1" applyAlignment="1">
      <alignment horizontal="left" vertical="center" wrapText="1" indent="1" readingOrder="1"/>
    </xf>
    <xf numFmtId="0" fontId="42" fillId="0" borderId="0" xfId="0" applyFont="1" applyFill="1" applyBorder="1" applyAlignment="1">
      <alignment horizontal="left" vertical="center" wrapText="1" indent="1" readingOrder="1"/>
    </xf>
    <xf numFmtId="0" fontId="18" fillId="0" borderId="0" xfId="0" applyFont="1" applyAlignment="1">
      <alignment horizontal="center" vertical="center" wrapText="1"/>
    </xf>
    <xf numFmtId="0" fontId="18" fillId="0" borderId="0" xfId="0" applyFont="1" applyAlignment="1">
      <alignment horizontal="center" vertical="center"/>
    </xf>
    <xf numFmtId="177" fontId="24" fillId="3" borderId="19" xfId="0" applyNumberFormat="1" applyFont="1" applyFill="1" applyBorder="1" applyAlignment="1">
      <alignment horizontal="center" vertical="center"/>
    </xf>
    <xf numFmtId="0" fontId="26" fillId="0" borderId="47" xfId="0" applyFont="1" applyFill="1" applyBorder="1" applyAlignment="1" applyProtection="1">
      <alignment horizontal="center" vertical="center" wrapText="1" shrinkToFit="1"/>
      <protection locked="0"/>
    </xf>
    <xf numFmtId="0" fontId="26" fillId="0" borderId="101" xfId="0" applyFont="1" applyFill="1" applyBorder="1" applyAlignment="1" applyProtection="1">
      <alignment horizontal="center" vertical="center" wrapText="1" shrinkToFit="1"/>
      <protection locked="0"/>
    </xf>
    <xf numFmtId="0" fontId="26" fillId="0" borderId="102" xfId="0" applyFont="1" applyFill="1" applyBorder="1" applyAlignment="1" applyProtection="1">
      <alignment horizontal="center" vertical="center" wrapText="1" shrinkToFit="1"/>
      <protection locked="0"/>
    </xf>
    <xf numFmtId="0" fontId="26" fillId="0" borderId="100" xfId="0" applyFont="1" applyFill="1" applyBorder="1" applyAlignment="1" applyProtection="1">
      <alignment horizontal="center" vertical="center" wrapText="1" shrinkToFit="1"/>
      <protection locked="0"/>
    </xf>
    <xf numFmtId="0" fontId="26" fillId="0" borderId="0" xfId="0" applyFont="1" applyFill="1" applyBorder="1" applyAlignment="1" applyProtection="1">
      <alignment horizontal="center" vertical="center" wrapText="1" shrinkToFit="1"/>
      <protection locked="0"/>
    </xf>
    <xf numFmtId="0" fontId="26" fillId="0" borderId="103" xfId="0" applyFont="1" applyFill="1" applyBorder="1" applyAlignment="1" applyProtection="1">
      <alignment horizontal="center" vertical="center" wrapText="1" shrinkToFit="1"/>
      <protection locked="0"/>
    </xf>
    <xf numFmtId="0" fontId="26" fillId="0" borderId="34" xfId="0" applyFont="1" applyFill="1" applyBorder="1" applyAlignment="1" applyProtection="1">
      <alignment horizontal="center" vertical="center" wrapText="1" shrinkToFit="1"/>
      <protection locked="0"/>
    </xf>
    <xf numFmtId="0" fontId="26" fillId="0" borderId="17" xfId="0" applyFont="1" applyFill="1" applyBorder="1" applyAlignment="1" applyProtection="1">
      <alignment horizontal="center" vertical="center" wrapText="1" shrinkToFit="1"/>
      <protection locked="0"/>
    </xf>
    <xf numFmtId="0" fontId="26" fillId="0" borderId="42" xfId="0" applyFont="1" applyFill="1" applyBorder="1" applyAlignment="1" applyProtection="1">
      <alignment horizontal="center" vertical="center" wrapText="1" shrinkToFit="1"/>
      <protection locked="0"/>
    </xf>
    <xf numFmtId="177" fontId="24" fillId="3" borderId="99" xfId="0" applyNumberFormat="1" applyFont="1" applyFill="1" applyBorder="1" applyAlignment="1">
      <alignment vertical="center"/>
    </xf>
    <xf numFmtId="177" fontId="24" fillId="3" borderId="18" xfId="0" applyNumberFormat="1" applyFont="1" applyFill="1" applyBorder="1" applyAlignment="1">
      <alignment vertical="center"/>
    </xf>
    <xf numFmtId="177" fontId="24" fillId="3" borderId="24" xfId="0" applyNumberFormat="1" applyFont="1" applyFill="1" applyBorder="1" applyAlignment="1">
      <alignment vertical="center"/>
    </xf>
    <xf numFmtId="177" fontId="18" fillId="0" borderId="99" xfId="0" applyNumberFormat="1" applyFont="1" applyBorder="1" applyAlignment="1">
      <alignment vertical="center" readingOrder="1"/>
    </xf>
    <xf numFmtId="177" fontId="18" fillId="0" borderId="18" xfId="0" applyNumberFormat="1" applyFont="1" applyBorder="1" applyAlignment="1">
      <alignment vertical="center" readingOrder="1"/>
    </xf>
    <xf numFmtId="177" fontId="18" fillId="0" borderId="24" xfId="0" applyNumberFormat="1" applyFont="1" applyBorder="1" applyAlignment="1">
      <alignment vertical="center" readingOrder="1"/>
    </xf>
    <xf numFmtId="0" fontId="24" fillId="3" borderId="99"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18" fillId="0" borderId="99" xfId="0" applyFont="1" applyFill="1" applyBorder="1" applyAlignment="1" applyProtection="1">
      <alignment horizontal="center" vertical="center" wrapText="1" readingOrder="1"/>
    </xf>
    <xf numFmtId="0" fontId="18" fillId="0" borderId="24" xfId="0" applyFont="1" applyFill="1" applyBorder="1" applyAlignment="1" applyProtection="1">
      <alignment horizontal="center" vertical="center" wrapText="1" readingOrder="1"/>
    </xf>
    <xf numFmtId="0" fontId="41" fillId="0" borderId="0" xfId="0" applyFont="1" applyAlignment="1">
      <alignment horizontal="left" vertical="center" wrapText="1"/>
    </xf>
    <xf numFmtId="178" fontId="18" fillId="0" borderId="17" xfId="0" applyNumberFormat="1" applyFont="1" applyFill="1" applyBorder="1" applyAlignment="1" applyProtection="1">
      <alignment horizontal="center" vertical="center" wrapText="1" shrinkToFit="1"/>
      <protection locked="0"/>
    </xf>
    <xf numFmtId="0" fontId="18" fillId="0" borderId="18" xfId="0" applyFont="1" applyFill="1" applyBorder="1" applyAlignment="1" applyProtection="1">
      <alignment horizontal="center" vertical="center" wrapText="1" shrinkToFit="1"/>
      <protection locked="0"/>
    </xf>
    <xf numFmtId="0" fontId="18" fillId="0" borderId="17" xfId="0" applyFont="1" applyBorder="1" applyAlignment="1" applyProtection="1">
      <alignment horizontal="center" vertical="center"/>
      <protection locked="0"/>
    </xf>
    <xf numFmtId="38" fontId="26" fillId="0" borderId="99" xfId="1" applyFont="1" applyFill="1" applyBorder="1" applyAlignment="1" applyProtection="1">
      <alignment horizontal="center" vertical="center" shrinkToFit="1"/>
      <protection locked="0"/>
    </xf>
    <xf numFmtId="38" fontId="26" fillId="0" borderId="18" xfId="1" applyFont="1" applyFill="1" applyBorder="1" applyAlignment="1" applyProtection="1">
      <alignment horizontal="center" vertical="center" shrinkToFit="1"/>
      <protection locked="0"/>
    </xf>
    <xf numFmtId="176" fontId="28" fillId="0" borderId="0" xfId="0" applyNumberFormat="1" applyFont="1" applyAlignment="1">
      <alignment vertical="center" wrapText="1"/>
    </xf>
    <xf numFmtId="0" fontId="28" fillId="4" borderId="99" xfId="0" applyFont="1" applyFill="1" applyBorder="1" applyAlignment="1">
      <alignment horizontal="center" vertical="center" wrapText="1"/>
    </xf>
    <xf numFmtId="0" fontId="28" fillId="4" borderId="18" xfId="0" applyFont="1" applyFill="1" applyBorder="1" applyAlignment="1">
      <alignment horizontal="center" vertical="center" wrapText="1"/>
    </xf>
    <xf numFmtId="38" fontId="26" fillId="0" borderId="99" xfId="1" applyFont="1" applyFill="1" applyBorder="1" applyAlignment="1" applyProtection="1">
      <alignment vertical="center" shrinkToFit="1"/>
      <protection locked="0"/>
    </xf>
    <xf numFmtId="38" fontId="26" fillId="0" borderId="26" xfId="1" applyFont="1" applyFill="1" applyBorder="1" applyAlignment="1" applyProtection="1">
      <alignment vertical="center" shrinkToFit="1"/>
      <protection locked="0"/>
    </xf>
    <xf numFmtId="0" fontId="28" fillId="4" borderId="24" xfId="0" applyFont="1" applyFill="1" applyBorder="1" applyAlignment="1">
      <alignment horizontal="center" vertical="center" wrapText="1"/>
    </xf>
    <xf numFmtId="0" fontId="71" fillId="6" borderId="19" xfId="0" applyFont="1" applyFill="1" applyBorder="1" applyAlignment="1">
      <alignment horizontal="center" vertical="center" wrapText="1"/>
    </xf>
    <xf numFmtId="177" fontId="44" fillId="4" borderId="19" xfId="0" applyNumberFormat="1" applyFont="1" applyFill="1" applyBorder="1" applyAlignment="1">
      <alignment horizontal="center" vertical="center" wrapText="1"/>
    </xf>
    <xf numFmtId="38" fontId="73" fillId="10" borderId="47" xfId="11" applyNumberFormat="1" applyFont="1" applyBorder="1" applyAlignment="1" applyProtection="1">
      <alignment vertical="center"/>
      <protection locked="0"/>
    </xf>
    <xf numFmtId="38" fontId="73" fillId="10" borderId="102" xfId="11" applyNumberFormat="1" applyFont="1" applyBorder="1" applyAlignment="1" applyProtection="1">
      <alignment vertical="center"/>
      <protection locked="0"/>
    </xf>
    <xf numFmtId="38" fontId="73" fillId="10" borderId="34" xfId="11" applyNumberFormat="1" applyFont="1" applyBorder="1" applyAlignment="1" applyProtection="1">
      <alignment vertical="center"/>
      <protection locked="0"/>
    </xf>
    <xf numFmtId="38" fontId="73" fillId="10" borderId="42" xfId="11" applyNumberFormat="1" applyFont="1" applyBorder="1" applyAlignment="1" applyProtection="1">
      <alignment vertical="center"/>
      <protection locked="0"/>
    </xf>
    <xf numFmtId="38" fontId="72" fillId="7" borderId="47" xfId="1" applyFont="1" applyFill="1" applyBorder="1" applyAlignment="1" applyProtection="1">
      <alignment vertical="center"/>
    </xf>
    <xf numFmtId="38" fontId="72" fillId="7" borderId="102" xfId="1" applyFont="1" applyFill="1" applyBorder="1" applyAlignment="1" applyProtection="1">
      <alignment vertical="center"/>
    </xf>
    <xf numFmtId="38" fontId="72" fillId="7" borderId="34" xfId="1" applyFont="1" applyFill="1" applyBorder="1" applyAlignment="1" applyProtection="1">
      <alignment vertical="center"/>
    </xf>
    <xf numFmtId="38" fontId="72" fillId="7" borderId="42" xfId="1" applyFont="1" applyFill="1" applyBorder="1" applyAlignment="1" applyProtection="1">
      <alignment vertical="center"/>
    </xf>
    <xf numFmtId="0" fontId="26" fillId="9" borderId="0" xfId="0" applyFont="1" applyFill="1" applyBorder="1" applyAlignment="1">
      <alignment vertical="center"/>
    </xf>
    <xf numFmtId="176" fontId="43" fillId="0" borderId="17" xfId="0" applyNumberFormat="1" applyFont="1" applyBorder="1" applyAlignment="1">
      <alignment horizontal="left" vertical="top" wrapText="1"/>
    </xf>
    <xf numFmtId="176" fontId="43" fillId="0" borderId="0" xfId="0" applyNumberFormat="1" applyFont="1" applyAlignment="1">
      <alignment horizontal="left" vertical="center"/>
    </xf>
    <xf numFmtId="0" fontId="38" fillId="2" borderId="0" xfId="0" applyFont="1" applyFill="1" applyAlignment="1">
      <alignment horizontal="center" vertical="center"/>
    </xf>
    <xf numFmtId="177" fontId="28" fillId="4" borderId="99" xfId="0" applyNumberFormat="1" applyFont="1" applyFill="1" applyBorder="1" applyAlignment="1">
      <alignment horizontal="center" vertical="center" wrapText="1"/>
    </xf>
    <xf numFmtId="177" fontId="28" fillId="4" borderId="24" xfId="0" applyNumberFormat="1" applyFont="1" applyFill="1" applyBorder="1" applyAlignment="1">
      <alignment horizontal="center" vertical="center" wrapText="1"/>
    </xf>
    <xf numFmtId="38" fontId="26" fillId="8" borderId="99" xfId="1" applyFont="1" applyFill="1" applyBorder="1" applyAlignment="1" applyProtection="1">
      <alignment vertical="center" shrinkToFit="1"/>
      <protection locked="0"/>
    </xf>
    <xf numFmtId="38" fontId="26" fillId="8" borderId="18" xfId="1" applyFont="1" applyFill="1" applyBorder="1" applyAlignment="1" applyProtection="1">
      <alignment vertical="center" shrinkToFit="1"/>
      <protection locked="0"/>
    </xf>
    <xf numFmtId="38" fontId="26" fillId="8" borderId="24" xfId="1" applyFont="1" applyFill="1" applyBorder="1" applyAlignment="1" applyProtection="1">
      <alignment vertical="center" shrinkToFit="1"/>
      <protection locked="0"/>
    </xf>
    <xf numFmtId="0" fontId="44" fillId="0" borderId="0" xfId="0" applyFont="1" applyAlignment="1">
      <alignment horizontal="left" vertical="center" wrapText="1"/>
    </xf>
    <xf numFmtId="0" fontId="26" fillId="7" borderId="18" xfId="0" applyFont="1" applyFill="1" applyBorder="1" applyAlignment="1" applyProtection="1">
      <alignment horizontal="center" vertical="center" wrapText="1" shrinkToFit="1"/>
    </xf>
    <xf numFmtId="0" fontId="71" fillId="4" borderId="19" xfId="0" applyFont="1" applyFill="1" applyBorder="1" applyAlignment="1">
      <alignment horizontal="center" vertical="center"/>
    </xf>
    <xf numFmtId="0" fontId="26" fillId="3" borderId="17" xfId="0" applyFont="1" applyFill="1" applyBorder="1" applyAlignment="1">
      <alignment horizontal="center" vertical="center" shrinkToFit="1"/>
    </xf>
    <xf numFmtId="0" fontId="26" fillId="3" borderId="18" xfId="0" applyFont="1" applyFill="1" applyBorder="1" applyAlignment="1">
      <alignment horizontal="center" vertical="center" wrapText="1" shrinkToFit="1"/>
    </xf>
    <xf numFmtId="0" fontId="26" fillId="7" borderId="0" xfId="0" applyFont="1" applyFill="1" applyBorder="1" applyAlignment="1">
      <alignment vertical="center"/>
    </xf>
    <xf numFmtId="0" fontId="26" fillId="7" borderId="18" xfId="0" applyFont="1" applyFill="1" applyBorder="1" applyAlignment="1" applyProtection="1">
      <alignment horizontal="center" vertical="center" shrinkToFit="1"/>
    </xf>
    <xf numFmtId="176" fontId="28" fillId="0" borderId="17" xfId="0" applyNumberFormat="1" applyFont="1" applyBorder="1" applyAlignment="1">
      <alignment vertical="center" wrapText="1"/>
    </xf>
    <xf numFmtId="0" fontId="26" fillId="3" borderId="39" xfId="0" applyFont="1" applyFill="1" applyBorder="1" applyAlignment="1">
      <alignment horizontal="center" vertical="center" wrapText="1"/>
    </xf>
    <xf numFmtId="0" fontId="26" fillId="3" borderId="35" xfId="0" applyFont="1" applyFill="1" applyBorder="1" applyAlignment="1">
      <alignment horizontal="center" vertical="center" wrapText="1"/>
    </xf>
    <xf numFmtId="0" fontId="26" fillId="3" borderId="36" xfId="0" applyFont="1" applyFill="1" applyBorder="1" applyAlignment="1">
      <alignment horizontal="center" vertical="center" wrapText="1"/>
    </xf>
    <xf numFmtId="0" fontId="28" fillId="4" borderId="26" xfId="0" applyFont="1" applyFill="1" applyBorder="1" applyAlignment="1">
      <alignment horizontal="center" vertical="center" wrapText="1"/>
    </xf>
    <xf numFmtId="38" fontId="26" fillId="0" borderId="19" xfId="1" applyFont="1" applyFill="1" applyBorder="1" applyAlignment="1" applyProtection="1">
      <alignment vertical="center" shrinkToFit="1"/>
      <protection locked="0"/>
    </xf>
    <xf numFmtId="38" fontId="26" fillId="0" borderId="23" xfId="1" applyFont="1" applyFill="1" applyBorder="1" applyAlignment="1" applyProtection="1">
      <alignment vertical="center" shrinkToFit="1"/>
      <protection locked="0"/>
    </xf>
    <xf numFmtId="38" fontId="26" fillId="0" borderId="21" xfId="1" applyFont="1" applyFill="1" applyBorder="1" applyAlignment="1" applyProtection="1">
      <alignment vertical="center" shrinkToFit="1"/>
      <protection locked="0"/>
    </xf>
    <xf numFmtId="38" fontId="26" fillId="0" borderId="31" xfId="1" applyFont="1" applyFill="1" applyBorder="1" applyAlignment="1" applyProtection="1">
      <alignment vertical="center" shrinkToFit="1"/>
      <protection locked="0"/>
    </xf>
    <xf numFmtId="38" fontId="26" fillId="7" borderId="22" xfId="0" applyNumberFormat="1" applyFont="1" applyFill="1" applyBorder="1" applyAlignment="1" applyProtection="1">
      <alignment vertical="center" wrapText="1"/>
    </xf>
    <xf numFmtId="38" fontId="26" fillId="7" borderId="37" xfId="0" applyNumberFormat="1" applyFont="1" applyFill="1" applyBorder="1" applyAlignment="1" applyProtection="1">
      <alignment vertical="center" wrapText="1"/>
    </xf>
    <xf numFmtId="38" fontId="26" fillId="0" borderId="105" xfId="1" applyFont="1" applyFill="1" applyBorder="1" applyAlignment="1" applyProtection="1">
      <alignment vertical="center" shrinkToFit="1"/>
      <protection locked="0"/>
    </xf>
    <xf numFmtId="38" fontId="26" fillId="0" borderId="44" xfId="1" applyFont="1" applyFill="1" applyBorder="1" applyAlignment="1" applyProtection="1">
      <alignment vertical="center" shrinkToFit="1"/>
      <protection locked="0"/>
    </xf>
    <xf numFmtId="0" fontId="26" fillId="0" borderId="19" xfId="0" applyFont="1" applyFill="1" applyBorder="1" applyAlignment="1" applyProtection="1">
      <alignment vertical="center" wrapText="1"/>
      <protection locked="0"/>
    </xf>
    <xf numFmtId="0" fontId="26" fillId="3" borderId="104" xfId="0" applyFont="1" applyFill="1" applyBorder="1" applyAlignment="1">
      <alignment horizontal="center" vertical="center" wrapText="1"/>
    </xf>
    <xf numFmtId="0" fontId="26" fillId="0" borderId="21" xfId="0" applyFont="1" applyFill="1" applyBorder="1" applyAlignment="1" applyProtection="1">
      <alignment vertical="center" wrapText="1"/>
      <protection locked="0"/>
    </xf>
    <xf numFmtId="0" fontId="28" fillId="4" borderId="19" xfId="0" applyFont="1" applyFill="1" applyBorder="1" applyAlignment="1">
      <alignment horizontal="center" vertical="center" wrapText="1"/>
    </xf>
    <xf numFmtId="176" fontId="43" fillId="0" borderId="0" xfId="0" applyNumberFormat="1" applyFont="1" applyAlignment="1">
      <alignment vertical="center"/>
    </xf>
    <xf numFmtId="176" fontId="28" fillId="0" borderId="0" xfId="0" applyNumberFormat="1" applyFont="1" applyAlignment="1">
      <alignment vertical="center"/>
    </xf>
    <xf numFmtId="0" fontId="26" fillId="0" borderId="17" xfId="0" applyFont="1" applyBorder="1" applyAlignment="1">
      <alignment vertical="center"/>
    </xf>
    <xf numFmtId="38" fontId="26" fillId="8" borderId="105" xfId="1" applyFont="1" applyFill="1" applyBorder="1" applyAlignment="1" applyProtection="1">
      <alignment vertical="center" shrinkToFit="1"/>
      <protection locked="0"/>
    </xf>
    <xf numFmtId="38" fontId="26" fillId="8" borderId="45" xfId="1" applyFont="1" applyFill="1" applyBorder="1" applyAlignment="1" applyProtection="1">
      <alignment vertical="center" shrinkToFit="1"/>
      <protection locked="0"/>
    </xf>
    <xf numFmtId="38" fontId="26" fillId="8" borderId="32" xfId="1" applyFont="1" applyFill="1" applyBorder="1" applyAlignment="1" applyProtection="1">
      <alignment vertical="center" shrinkToFit="1"/>
      <protection locked="0"/>
    </xf>
    <xf numFmtId="38" fontId="26" fillId="0" borderId="105" xfId="1" applyFont="1" applyFill="1" applyBorder="1" applyAlignment="1" applyProtection="1">
      <alignment horizontal="center" vertical="center" shrinkToFit="1"/>
      <protection locked="0"/>
    </xf>
    <xf numFmtId="38" fontId="26" fillId="0" borderId="45" xfId="1" applyFont="1" applyFill="1" applyBorder="1" applyAlignment="1" applyProtection="1">
      <alignment horizontal="center" vertical="center" shrinkToFit="1"/>
      <protection locked="0"/>
    </xf>
    <xf numFmtId="176" fontId="28" fillId="0" borderId="0" xfId="0" applyNumberFormat="1" applyFont="1" applyAlignment="1">
      <alignment horizontal="left" vertical="center"/>
    </xf>
    <xf numFmtId="176" fontId="28" fillId="0" borderId="17" xfId="0" applyNumberFormat="1" applyFont="1" applyBorder="1" applyAlignment="1">
      <alignment horizontal="left" vertical="center"/>
    </xf>
    <xf numFmtId="38" fontId="26" fillId="7" borderId="104" xfId="0" applyNumberFormat="1" applyFont="1" applyFill="1" applyBorder="1" applyAlignment="1" applyProtection="1">
      <alignment vertical="center" wrapText="1"/>
    </xf>
    <xf numFmtId="38" fontId="26" fillId="7" borderId="40" xfId="0" applyNumberFormat="1" applyFont="1" applyFill="1" applyBorder="1" applyAlignment="1" applyProtection="1">
      <alignment vertical="center" wrapText="1"/>
    </xf>
    <xf numFmtId="176" fontId="43" fillId="0" borderId="0" xfId="0" applyNumberFormat="1" applyFont="1" applyAlignment="1">
      <alignment horizontal="left" vertical="center" wrapText="1"/>
    </xf>
    <xf numFmtId="176" fontId="28" fillId="0" borderId="0" xfId="0" applyNumberFormat="1" applyFont="1" applyAlignment="1">
      <alignment horizontal="left" vertical="center" wrapText="1"/>
    </xf>
    <xf numFmtId="0" fontId="46" fillId="0" borderId="0" xfId="0" applyFont="1" applyFill="1" applyBorder="1" applyAlignment="1">
      <alignment horizontal="right" vertical="center" wrapText="1" shrinkToFit="1"/>
    </xf>
    <xf numFmtId="0" fontId="32" fillId="7" borderId="0" xfId="5" applyFont="1" applyFill="1" applyBorder="1" applyAlignment="1">
      <alignment horizontal="center" vertical="center"/>
    </xf>
    <xf numFmtId="0" fontId="32" fillId="3" borderId="99" xfId="5" applyFont="1" applyFill="1" applyBorder="1" applyAlignment="1">
      <alignment horizontal="right" vertical="center"/>
    </xf>
    <xf numFmtId="0" fontId="32" fillId="3" borderId="18" xfId="5" applyFont="1" applyFill="1" applyBorder="1" applyAlignment="1">
      <alignment horizontal="right" vertical="center"/>
    </xf>
    <xf numFmtId="0" fontId="32" fillId="3" borderId="24" xfId="5" applyFont="1" applyFill="1" applyBorder="1" applyAlignment="1">
      <alignment horizontal="right" vertical="center"/>
    </xf>
    <xf numFmtId="0" fontId="32" fillId="3" borderId="153" xfId="5" applyFont="1" applyFill="1" applyBorder="1" applyAlignment="1">
      <alignment horizontal="center" vertical="center"/>
    </xf>
    <xf numFmtId="0" fontId="32" fillId="3" borderId="154" xfId="5" applyFont="1" applyFill="1" applyBorder="1" applyAlignment="1">
      <alignment horizontal="center" vertical="center"/>
    </xf>
    <xf numFmtId="0" fontId="32" fillId="3" borderId="155" xfId="5" applyFont="1" applyFill="1" applyBorder="1" applyAlignment="1">
      <alignment horizontal="center" vertical="center"/>
    </xf>
    <xf numFmtId="0" fontId="45" fillId="2" borderId="0" xfId="5" applyFont="1" applyFill="1" applyAlignment="1">
      <alignment horizontal="center" vertical="center" shrinkToFit="1"/>
    </xf>
    <xf numFmtId="0" fontId="31" fillId="3" borderId="20" xfId="5" applyFont="1" applyFill="1" applyBorder="1" applyAlignment="1">
      <alignment horizontal="center" vertical="center"/>
    </xf>
    <xf numFmtId="0" fontId="31" fillId="3" borderId="130" xfId="5" applyFont="1" applyFill="1" applyBorder="1" applyAlignment="1">
      <alignment horizontal="center" vertical="center"/>
    </xf>
    <xf numFmtId="0" fontId="31" fillId="3" borderId="22" xfId="5" applyFont="1" applyFill="1" applyBorder="1" applyAlignment="1">
      <alignment horizontal="center" vertical="center"/>
    </xf>
    <xf numFmtId="0" fontId="31" fillId="3" borderId="112" xfId="5" applyFont="1" applyFill="1" applyBorder="1" applyAlignment="1">
      <alignment horizontal="center" vertical="center" wrapText="1"/>
    </xf>
    <xf numFmtId="0" fontId="31" fillId="3" borderId="150" xfId="5" applyFont="1" applyFill="1" applyBorder="1" applyAlignment="1">
      <alignment horizontal="center" vertical="center" wrapText="1"/>
    </xf>
    <xf numFmtId="0" fontId="31" fillId="3" borderId="87" xfId="5" applyFont="1" applyFill="1" applyBorder="1" applyAlignment="1">
      <alignment horizontal="center" vertical="center" wrapText="1"/>
    </xf>
    <xf numFmtId="0" fontId="31" fillId="3" borderId="151" xfId="5" applyFont="1" applyFill="1" applyBorder="1" applyAlignment="1">
      <alignment horizontal="center" vertical="center" wrapText="1"/>
    </xf>
    <xf numFmtId="0" fontId="31" fillId="3" borderId="152" xfId="5" applyFont="1" applyFill="1" applyBorder="1" applyAlignment="1">
      <alignment horizontal="center" vertical="center" wrapText="1"/>
    </xf>
    <xf numFmtId="0" fontId="31" fillId="3" borderId="91" xfId="5" applyFont="1" applyFill="1" applyBorder="1" applyAlignment="1">
      <alignment horizontal="center" vertical="center" wrapText="1"/>
    </xf>
    <xf numFmtId="0" fontId="31" fillId="3" borderId="106" xfId="5" applyFont="1" applyFill="1" applyBorder="1" applyAlignment="1">
      <alignment horizontal="center" vertical="center" wrapText="1"/>
    </xf>
    <xf numFmtId="0" fontId="31" fillId="3" borderId="107" xfId="5" applyFont="1" applyFill="1" applyBorder="1" applyAlignment="1">
      <alignment horizontal="center" vertical="center" wrapText="1"/>
    </xf>
    <xf numFmtId="0" fontId="31" fillId="3" borderId="90" xfId="5" applyFont="1" applyFill="1" applyBorder="1" applyAlignment="1">
      <alignment horizontal="center" vertical="center" wrapText="1"/>
    </xf>
    <xf numFmtId="0" fontId="32" fillId="7" borderId="0" xfId="10" applyFont="1" applyFill="1" applyAlignment="1">
      <alignment horizontal="center" vertical="center" shrinkToFit="1"/>
    </xf>
    <xf numFmtId="0" fontId="9" fillId="2" borderId="0" xfId="10" applyFont="1" applyFill="1" applyBorder="1" applyAlignment="1">
      <alignment horizontal="center" vertical="center" shrinkToFit="1"/>
    </xf>
    <xf numFmtId="0" fontId="9" fillId="2" borderId="0" xfId="5" applyFont="1" applyFill="1" applyAlignment="1">
      <alignment horizontal="center" vertical="center" shrinkToFit="1"/>
    </xf>
    <xf numFmtId="0" fontId="1" fillId="3" borderId="20" xfId="10" applyFont="1" applyFill="1" applyBorder="1" applyAlignment="1">
      <alignment horizontal="center" vertical="center" shrinkToFit="1"/>
    </xf>
    <xf numFmtId="0" fontId="1" fillId="3" borderId="22" xfId="10" applyFont="1" applyFill="1" applyBorder="1" applyAlignment="1">
      <alignment horizontal="center" vertical="center" shrinkToFit="1"/>
    </xf>
    <xf numFmtId="177" fontId="1" fillId="3" borderId="97" xfId="10" applyNumberFormat="1" applyFont="1" applyFill="1" applyBorder="1" applyAlignment="1">
      <alignment horizontal="center" vertical="center" shrinkToFit="1"/>
    </xf>
    <xf numFmtId="38" fontId="1" fillId="3" borderId="97" xfId="2" applyFont="1" applyFill="1" applyBorder="1" applyAlignment="1">
      <alignment horizontal="center" vertical="center" shrinkToFit="1"/>
    </xf>
    <xf numFmtId="38" fontId="1" fillId="3" borderId="61" xfId="2" applyFont="1" applyFill="1" applyBorder="1" applyAlignment="1">
      <alignment horizontal="center" vertical="center" shrinkToFit="1"/>
    </xf>
    <xf numFmtId="38" fontId="1" fillId="3" borderId="102" xfId="2" applyFont="1" applyFill="1" applyBorder="1" applyAlignment="1">
      <alignment horizontal="center" vertical="center" wrapText="1" shrinkToFit="1"/>
    </xf>
    <xf numFmtId="38" fontId="1" fillId="3" borderId="42" xfId="2" applyFont="1" applyFill="1" applyBorder="1" applyAlignment="1">
      <alignment horizontal="center" vertical="center" shrinkToFit="1"/>
    </xf>
    <xf numFmtId="180" fontId="1" fillId="3" borderId="67" xfId="10" applyNumberFormat="1" applyFont="1" applyFill="1" applyBorder="1" applyAlignment="1">
      <alignment horizontal="center" vertical="center" shrinkToFit="1"/>
    </xf>
    <xf numFmtId="180" fontId="1" fillId="3" borderId="95" xfId="10" applyNumberFormat="1" applyFont="1" applyFill="1" applyBorder="1" applyAlignment="1">
      <alignment horizontal="center" vertical="center" shrinkToFit="1"/>
    </xf>
    <xf numFmtId="177" fontId="1" fillId="3" borderId="52" xfId="10" applyNumberFormat="1" applyFont="1" applyFill="1" applyBorder="1" applyAlignment="1">
      <alignment horizontal="center" vertical="center" shrinkToFit="1"/>
    </xf>
    <xf numFmtId="0" fontId="1" fillId="3" borderId="97" xfId="10" applyFont="1" applyFill="1" applyBorder="1" applyAlignment="1">
      <alignment horizontal="center" vertical="center" wrapText="1" shrinkToFit="1"/>
    </xf>
    <xf numFmtId="0" fontId="1" fillId="3" borderId="61" xfId="10" applyFont="1" applyFill="1" applyBorder="1" applyAlignment="1">
      <alignment horizontal="center" vertical="center" shrinkToFit="1"/>
    </xf>
    <xf numFmtId="0" fontId="5" fillId="0" borderId="0" xfId="10" applyFont="1" applyAlignment="1">
      <alignment horizontal="left" vertical="center" wrapText="1"/>
    </xf>
    <xf numFmtId="0" fontId="1" fillId="7" borderId="0" xfId="10" applyFont="1" applyFill="1" applyAlignment="1" applyProtection="1">
      <alignment horizontal="center" vertical="center" shrinkToFit="1"/>
    </xf>
    <xf numFmtId="0" fontId="47" fillId="7" borderId="0" xfId="10" applyFont="1" applyFill="1" applyAlignment="1">
      <alignment horizontal="center" vertical="center" shrinkToFit="1"/>
    </xf>
    <xf numFmtId="0" fontId="1" fillId="0" borderId="0" xfId="10" applyFont="1" applyAlignment="1">
      <alignment horizontal="right" vertical="center"/>
    </xf>
    <xf numFmtId="0" fontId="1" fillId="3" borderId="96" xfId="10" applyFont="1" applyFill="1" applyBorder="1" applyAlignment="1">
      <alignment horizontal="center" vertical="center" shrinkToFit="1"/>
    </xf>
    <xf numFmtId="0" fontId="1" fillId="3" borderId="63" xfId="10" applyFont="1" applyFill="1" applyBorder="1" applyAlignment="1">
      <alignment horizontal="center" vertical="center" shrinkToFit="1"/>
    </xf>
    <xf numFmtId="0" fontId="1" fillId="3" borderId="54" xfId="10" applyFont="1" applyFill="1" applyBorder="1" applyAlignment="1">
      <alignment horizontal="center" vertical="center" textRotation="255" shrinkToFit="1"/>
    </xf>
    <xf numFmtId="0" fontId="1" fillId="3" borderId="62" xfId="10" applyFont="1" applyFill="1" applyBorder="1" applyAlignment="1">
      <alignment horizontal="center" vertical="center" textRotation="255" shrinkToFit="1"/>
    </xf>
    <xf numFmtId="0" fontId="1" fillId="3" borderId="97" xfId="10" applyFont="1" applyFill="1" applyBorder="1" applyAlignment="1">
      <alignment horizontal="center" vertical="center" shrinkToFit="1"/>
    </xf>
    <xf numFmtId="0" fontId="1" fillId="3" borderId="52" xfId="10" applyFont="1" applyFill="1" applyBorder="1" applyAlignment="1">
      <alignment horizontal="center" vertical="center" shrinkToFit="1"/>
    </xf>
    <xf numFmtId="0" fontId="1" fillId="3" borderId="60" xfId="10" applyFont="1" applyFill="1" applyBorder="1" applyAlignment="1">
      <alignment horizontal="center" vertical="center" shrinkToFit="1"/>
    </xf>
    <xf numFmtId="0" fontId="1" fillId="3" borderId="67" xfId="10" applyFont="1" applyFill="1" applyBorder="1" applyAlignment="1">
      <alignment horizontal="center" vertical="center" shrinkToFit="1"/>
    </xf>
    <xf numFmtId="0" fontId="1" fillId="3" borderId="95" xfId="10" applyFont="1" applyFill="1" applyBorder="1" applyAlignment="1">
      <alignment horizontal="center" vertical="center" shrinkToFit="1"/>
    </xf>
    <xf numFmtId="0" fontId="8" fillId="3" borderId="52" xfId="10" applyFont="1" applyFill="1" applyBorder="1" applyAlignment="1">
      <alignment horizontal="center" vertical="center" wrapText="1" shrinkToFit="1"/>
    </xf>
    <xf numFmtId="0" fontId="8" fillId="3" borderId="60" xfId="10" applyFont="1" applyFill="1" applyBorder="1" applyAlignment="1">
      <alignment horizontal="center" vertical="center" shrinkToFit="1"/>
    </xf>
    <xf numFmtId="38" fontId="0" fillId="3" borderId="20" xfId="2" applyFont="1" applyFill="1" applyBorder="1" applyAlignment="1">
      <alignment horizontal="center" vertical="center" wrapText="1" shrinkToFit="1"/>
    </xf>
    <xf numFmtId="38" fontId="1" fillId="3" borderId="22" xfId="2" applyFont="1" applyFill="1" applyBorder="1" applyAlignment="1">
      <alignment horizontal="center" vertical="center" wrapText="1" shrinkToFit="1"/>
    </xf>
    <xf numFmtId="38" fontId="1" fillId="3" borderId="102" xfId="2" applyFont="1" applyFill="1" applyBorder="1" applyAlignment="1">
      <alignment horizontal="center" vertical="center" shrinkToFit="1"/>
    </xf>
    <xf numFmtId="0" fontId="11" fillId="0" borderId="0" xfId="5" applyFont="1" applyAlignment="1">
      <alignment horizontal="center" vertical="center" wrapText="1" shrinkToFit="1"/>
    </xf>
    <xf numFmtId="0" fontId="1" fillId="0" borderId="0" xfId="5" applyFont="1" applyAlignment="1">
      <alignment horizontal="center" vertical="center" shrinkToFit="1"/>
    </xf>
    <xf numFmtId="0" fontId="56" fillId="7" borderId="17" xfId="5" applyNumberFormat="1" applyFont="1" applyFill="1" applyBorder="1" applyAlignment="1" applyProtection="1">
      <alignment horizontal="center" vertical="center" shrinkToFit="1"/>
      <protection hidden="1"/>
    </xf>
    <xf numFmtId="0" fontId="56" fillId="0" borderId="0" xfId="5" applyFont="1" applyFill="1" applyAlignment="1">
      <alignment horizontal="center" vertical="center"/>
    </xf>
    <xf numFmtId="3" fontId="62" fillId="0" borderId="10" xfId="5" applyNumberFormat="1" applyFont="1" applyFill="1" applyBorder="1" applyAlignment="1">
      <alignment horizontal="center" vertical="center"/>
    </xf>
    <xf numFmtId="3" fontId="60" fillId="7" borderId="10" xfId="5" applyNumberFormat="1" applyFont="1" applyFill="1" applyBorder="1" applyAlignment="1">
      <alignment horizontal="right" vertical="center"/>
    </xf>
    <xf numFmtId="0" fontId="5" fillId="3" borderId="20" xfId="5" applyFont="1" applyFill="1" applyBorder="1" applyAlignment="1">
      <alignment horizontal="center" vertical="center"/>
    </xf>
    <xf numFmtId="0" fontId="5" fillId="3" borderId="22" xfId="5" applyFont="1" applyFill="1" applyBorder="1" applyAlignment="1">
      <alignment horizontal="center" vertical="center"/>
    </xf>
    <xf numFmtId="0" fontId="5" fillId="3" borderId="99" xfId="5" applyFont="1" applyFill="1" applyBorder="1" applyAlignment="1">
      <alignment horizontal="center" vertical="center" shrinkToFit="1"/>
    </xf>
    <xf numFmtId="0" fontId="5" fillId="3" borderId="18" xfId="5" applyFont="1" applyFill="1" applyBorder="1" applyAlignment="1">
      <alignment horizontal="center" vertical="center" shrinkToFit="1"/>
    </xf>
    <xf numFmtId="0" fontId="5" fillId="3" borderId="24" xfId="5" applyFont="1" applyFill="1" applyBorder="1" applyAlignment="1">
      <alignment horizontal="center" vertical="center" shrinkToFit="1"/>
    </xf>
    <xf numFmtId="0" fontId="63" fillId="3" borderId="101" xfId="5" applyFont="1" applyFill="1" applyBorder="1" applyAlignment="1">
      <alignment horizontal="center" vertical="center" wrapText="1"/>
    </xf>
    <xf numFmtId="0" fontId="63" fillId="3" borderId="102" xfId="5" applyFont="1" applyFill="1" applyBorder="1" applyAlignment="1">
      <alignment horizontal="center" vertical="center" wrapText="1"/>
    </xf>
    <xf numFmtId="0" fontId="63" fillId="3" borderId="17" xfId="5" applyFont="1" applyFill="1" applyBorder="1" applyAlignment="1">
      <alignment horizontal="center" vertical="center" wrapText="1"/>
    </xf>
    <xf numFmtId="0" fontId="63" fillId="3" borderId="42" xfId="5" applyFont="1" applyFill="1" applyBorder="1" applyAlignment="1">
      <alignment horizontal="center" vertical="center" wrapText="1"/>
    </xf>
    <xf numFmtId="187" fontId="5" fillId="3" borderId="19" xfId="5" applyNumberFormat="1" applyFont="1" applyFill="1" applyBorder="1" applyAlignment="1">
      <alignment horizontal="center" vertical="center"/>
    </xf>
    <xf numFmtId="0" fontId="1" fillId="0" borderId="98" xfId="5" applyFont="1" applyFill="1" applyBorder="1" applyAlignment="1" applyProtection="1">
      <alignment horizontal="center" vertical="center"/>
      <protection locked="0"/>
    </xf>
    <xf numFmtId="0" fontId="1" fillId="0" borderId="168" xfId="5" applyFont="1" applyFill="1" applyBorder="1" applyAlignment="1" applyProtection="1">
      <alignment horizontal="center" vertical="center"/>
      <protection locked="0"/>
    </xf>
    <xf numFmtId="0" fontId="1" fillId="0" borderId="108" xfId="5" applyFont="1" applyFill="1" applyBorder="1" applyAlignment="1">
      <alignment horizontal="center" vertical="center"/>
    </xf>
    <xf numFmtId="0" fontId="1" fillId="0" borderId="24" xfId="5" applyFont="1" applyFill="1" applyBorder="1" applyAlignment="1">
      <alignment horizontal="center" vertical="center"/>
    </xf>
    <xf numFmtId="38" fontId="1" fillId="7" borderId="98" xfId="12" applyFont="1" applyFill="1" applyBorder="1" applyAlignment="1" applyProtection="1">
      <alignment horizontal="right" vertical="center"/>
    </xf>
    <xf numFmtId="38" fontId="1" fillId="7" borderId="168" xfId="12" applyFont="1" applyFill="1" applyBorder="1" applyAlignment="1" applyProtection="1">
      <alignment horizontal="right" vertical="center"/>
    </xf>
    <xf numFmtId="38" fontId="1" fillId="7" borderId="108" xfId="12" applyFont="1" applyFill="1" applyBorder="1" applyAlignment="1" applyProtection="1">
      <alignment horizontal="right" vertical="center"/>
    </xf>
    <xf numFmtId="38" fontId="1" fillId="7" borderId="99" xfId="12" applyFont="1" applyFill="1" applyBorder="1" applyAlignment="1" applyProtection="1">
      <alignment horizontal="right" vertical="center"/>
    </xf>
    <xf numFmtId="38" fontId="1" fillId="7" borderId="18" xfId="12" applyFont="1" applyFill="1" applyBorder="1" applyAlignment="1" applyProtection="1">
      <alignment horizontal="right" vertical="center"/>
    </xf>
    <xf numFmtId="0" fontId="46" fillId="7" borderId="0" xfId="10" applyFont="1" applyFill="1" applyAlignment="1">
      <alignment horizontal="center" vertical="center" shrinkToFit="1"/>
    </xf>
    <xf numFmtId="0" fontId="1" fillId="3" borderId="99" xfId="5" applyFont="1" applyFill="1" applyBorder="1" applyAlignment="1">
      <alignment horizontal="right" vertical="center"/>
    </xf>
    <xf numFmtId="0" fontId="1" fillId="3" borderId="18" xfId="5" applyFont="1" applyFill="1" applyBorder="1" applyAlignment="1">
      <alignment horizontal="right" vertical="center"/>
    </xf>
    <xf numFmtId="0" fontId="1" fillId="3" borderId="24" xfId="5" applyFont="1" applyFill="1" applyBorder="1" applyAlignment="1">
      <alignment horizontal="right" vertical="center"/>
    </xf>
    <xf numFmtId="3" fontId="5" fillId="7" borderId="99" xfId="5" applyNumberFormat="1" applyFont="1" applyFill="1" applyBorder="1" applyAlignment="1" applyProtection="1">
      <alignment vertical="center"/>
    </xf>
    <xf numFmtId="3" fontId="5" fillId="7" borderId="18" xfId="5" applyNumberFormat="1" applyFont="1" applyFill="1" applyBorder="1" applyAlignment="1" applyProtection="1">
      <alignment vertical="center"/>
    </xf>
    <xf numFmtId="3" fontId="5" fillId="7" borderId="98" xfId="5" applyNumberFormat="1" applyFont="1" applyFill="1" applyBorder="1" applyAlignment="1" applyProtection="1">
      <alignment vertical="center"/>
    </xf>
    <xf numFmtId="0" fontId="33" fillId="2" borderId="0" xfId="10" applyFont="1" applyFill="1" applyBorder="1" applyAlignment="1">
      <alignment horizontal="center" vertical="center" shrinkToFit="1"/>
    </xf>
    <xf numFmtId="0" fontId="33" fillId="2" borderId="0" xfId="5" applyFont="1" applyFill="1" applyAlignment="1">
      <alignment horizontal="center" vertical="center" shrinkToFit="1"/>
    </xf>
    <xf numFmtId="0" fontId="18" fillId="0" borderId="0" xfId="10" applyFont="1" applyAlignment="1">
      <alignment horizontal="right" vertical="center" shrinkToFit="1"/>
    </xf>
    <xf numFmtId="0" fontId="18" fillId="7" borderId="0" xfId="10" applyFont="1" applyFill="1" applyAlignment="1">
      <alignment horizontal="center" vertical="center" shrinkToFit="1"/>
    </xf>
    <xf numFmtId="0" fontId="34" fillId="3" borderId="106" xfId="5" applyFont="1" applyFill="1" applyBorder="1" applyAlignment="1">
      <alignment horizontal="center" vertical="center" wrapText="1" shrinkToFit="1"/>
    </xf>
    <xf numFmtId="0" fontId="34" fillId="3" borderId="90" xfId="5" applyFont="1" applyFill="1" applyBorder="1" applyAlignment="1">
      <alignment horizontal="center" vertical="center" shrinkToFit="1"/>
    </xf>
    <xf numFmtId="0" fontId="34" fillId="0" borderId="0" xfId="5" applyFont="1" applyFill="1" applyAlignment="1">
      <alignment horizontal="left" vertical="center"/>
    </xf>
    <xf numFmtId="0" fontId="18" fillId="3" borderId="108" xfId="5" applyFont="1" applyFill="1" applyBorder="1" applyAlignment="1">
      <alignment horizontal="center" vertical="center"/>
    </xf>
    <xf numFmtId="0" fontId="18" fillId="3" borderId="18" xfId="5" applyFont="1" applyFill="1" applyBorder="1" applyAlignment="1">
      <alignment horizontal="center" vertical="center"/>
    </xf>
    <xf numFmtId="0" fontId="18" fillId="3" borderId="24" xfId="5" applyFont="1" applyFill="1" applyBorder="1" applyAlignment="1">
      <alignment horizontal="center" vertical="center"/>
    </xf>
    <xf numFmtId="0" fontId="34" fillId="3" borderId="47" xfId="5" applyFont="1" applyFill="1" applyBorder="1" applyAlignment="1">
      <alignment horizontal="center" vertical="center" shrinkToFit="1"/>
    </xf>
    <xf numFmtId="0" fontId="34" fillId="3" borderId="101" xfId="5" applyFont="1" applyFill="1" applyBorder="1" applyAlignment="1">
      <alignment horizontal="center" vertical="center" shrinkToFit="1"/>
    </xf>
    <xf numFmtId="0" fontId="34" fillId="3" borderId="102" xfId="5" applyFont="1" applyFill="1" applyBorder="1" applyAlignment="1">
      <alignment horizontal="center" vertical="center" shrinkToFit="1"/>
    </xf>
    <xf numFmtId="0" fontId="34" fillId="3" borderId="34" xfId="5" applyFont="1" applyFill="1" applyBorder="1" applyAlignment="1">
      <alignment horizontal="center" vertical="center" shrinkToFit="1"/>
    </xf>
    <xf numFmtId="0" fontId="34" fillId="3" borderId="17" xfId="5" applyFont="1" applyFill="1" applyBorder="1" applyAlignment="1">
      <alignment horizontal="center" vertical="center" shrinkToFit="1"/>
    </xf>
    <xf numFmtId="0" fontId="34" fillId="3" borderId="42" xfId="5" applyFont="1" applyFill="1" applyBorder="1" applyAlignment="1">
      <alignment horizontal="center" vertical="center" shrinkToFit="1"/>
    </xf>
    <xf numFmtId="0" fontId="18" fillId="0" borderId="0" xfId="10" applyFont="1" applyAlignment="1">
      <alignment horizontal="right" vertical="center"/>
    </xf>
    <xf numFmtId="182" fontId="34" fillId="3" borderId="99" xfId="5" applyNumberFormat="1" applyFont="1" applyFill="1" applyBorder="1" applyAlignment="1">
      <alignment horizontal="center" vertical="center" shrinkToFit="1"/>
    </xf>
    <xf numFmtId="182" fontId="34" fillId="3" borderId="18" xfId="5" applyNumberFormat="1" applyFont="1" applyFill="1" applyBorder="1" applyAlignment="1">
      <alignment horizontal="center" vertical="center" shrinkToFit="1"/>
    </xf>
    <xf numFmtId="182" fontId="34" fillId="3" borderId="24" xfId="5" applyNumberFormat="1" applyFont="1" applyFill="1" applyBorder="1" applyAlignment="1">
      <alignment horizontal="center" vertical="center" shrinkToFit="1"/>
    </xf>
    <xf numFmtId="182" fontId="34" fillId="3" borderId="47" xfId="5" applyNumberFormat="1" applyFont="1" applyFill="1" applyBorder="1" applyAlignment="1">
      <alignment horizontal="center" vertical="center" shrinkToFit="1"/>
    </xf>
    <xf numFmtId="182" fontId="34" fillId="3" borderId="34" xfId="5" applyNumberFormat="1" applyFont="1" applyFill="1" applyBorder="1" applyAlignment="1">
      <alignment horizontal="center" vertical="center" shrinkToFit="1"/>
    </xf>
    <xf numFmtId="0" fontId="34" fillId="3" borderId="106" xfId="5" applyFont="1" applyFill="1" applyBorder="1" applyAlignment="1">
      <alignment horizontal="center" vertical="center" shrinkToFit="1"/>
    </xf>
    <xf numFmtId="0" fontId="34" fillId="3" borderId="101" xfId="5" applyFont="1" applyFill="1" applyBorder="1" applyAlignment="1">
      <alignment horizontal="center" vertical="center" wrapText="1" shrinkToFit="1"/>
    </xf>
    <xf numFmtId="0" fontId="18" fillId="0" borderId="69" xfId="5" applyFont="1" applyFill="1" applyBorder="1" applyAlignment="1" applyProtection="1">
      <alignment horizontal="left" vertical="center" shrinkToFit="1"/>
      <protection locked="0"/>
    </xf>
    <xf numFmtId="0" fontId="18" fillId="0" borderId="64" xfId="5" applyFont="1" applyFill="1" applyBorder="1" applyAlignment="1" applyProtection="1">
      <alignment horizontal="left" vertical="center" shrinkToFit="1"/>
      <protection locked="0"/>
    </xf>
    <xf numFmtId="0" fontId="18" fillId="0" borderId="77" xfId="5" applyFont="1" applyFill="1" applyBorder="1" applyAlignment="1" applyProtection="1">
      <alignment horizontal="left" vertical="center" shrinkToFit="1"/>
      <protection locked="0"/>
    </xf>
    <xf numFmtId="0" fontId="18" fillId="0" borderId="109" xfId="5" applyFont="1" applyFill="1" applyBorder="1" applyAlignment="1" applyProtection="1">
      <alignment horizontal="center" vertical="center" shrinkToFit="1"/>
      <protection locked="0"/>
    </xf>
    <xf numFmtId="0" fontId="18" fillId="0" borderId="81" xfId="5" applyFont="1" applyFill="1" applyBorder="1" applyAlignment="1" applyProtection="1">
      <alignment horizontal="center" vertical="center" shrinkToFit="1"/>
      <protection locked="0"/>
    </xf>
    <xf numFmtId="0" fontId="18" fillId="0" borderId="80" xfId="5" applyFont="1" applyFill="1" applyBorder="1" applyAlignment="1" applyProtection="1">
      <alignment horizontal="center" vertical="center" shrinkToFit="1"/>
      <protection locked="0"/>
    </xf>
    <xf numFmtId="0" fontId="18" fillId="3" borderId="91" xfId="5" applyFont="1" applyFill="1" applyBorder="1" applyAlignment="1">
      <alignment horizontal="left" vertical="center" shrinkToFit="1"/>
    </xf>
    <xf numFmtId="0" fontId="18" fillId="0" borderId="73" xfId="5" applyFont="1" applyFill="1" applyBorder="1" applyAlignment="1" applyProtection="1">
      <alignment horizontal="center" vertical="center" shrinkToFit="1"/>
      <protection locked="0"/>
    </xf>
    <xf numFmtId="0" fontId="18" fillId="0" borderId="72" xfId="5" applyFont="1" applyFill="1" applyBorder="1" applyAlignment="1" applyProtection="1">
      <alignment horizontal="center" vertical="center" shrinkToFit="1"/>
      <protection locked="0"/>
    </xf>
    <xf numFmtId="0" fontId="18" fillId="0" borderId="71" xfId="5" applyFont="1" applyFill="1" applyBorder="1" applyAlignment="1" applyProtection="1">
      <alignment horizontal="center" vertical="center" shrinkToFit="1"/>
      <protection locked="0"/>
    </xf>
    <xf numFmtId="3" fontId="34" fillId="4" borderId="35" xfId="5" applyNumberFormat="1" applyFont="1" applyFill="1" applyBorder="1" applyAlignment="1" applyProtection="1">
      <alignment horizontal="right" vertical="center"/>
    </xf>
    <xf numFmtId="3" fontId="34" fillId="4" borderId="36" xfId="5" applyNumberFormat="1" applyFont="1" applyFill="1" applyBorder="1" applyAlignment="1" applyProtection="1">
      <alignment horizontal="right" vertical="center"/>
    </xf>
    <xf numFmtId="0" fontId="18" fillId="0" borderId="88" xfId="5" applyFont="1" applyFill="1" applyBorder="1" applyAlignment="1" applyProtection="1">
      <alignment horizontal="center" vertical="center" shrinkToFit="1"/>
      <protection locked="0"/>
    </xf>
    <xf numFmtId="0" fontId="18" fillId="0" borderId="53" xfId="5" applyFont="1" applyFill="1" applyBorder="1" applyAlignment="1" applyProtection="1">
      <alignment horizontal="center" vertical="center" shrinkToFit="1"/>
      <protection locked="0"/>
    </xf>
    <xf numFmtId="0" fontId="18" fillId="0" borderId="51" xfId="5" applyFont="1" applyFill="1" applyBorder="1" applyAlignment="1" applyProtection="1">
      <alignment horizontal="center" vertical="center" shrinkToFit="1"/>
      <protection locked="0"/>
    </xf>
    <xf numFmtId="0" fontId="18" fillId="0" borderId="0" xfId="5" applyFont="1" applyFill="1" applyAlignment="1">
      <alignment horizontal="center" vertical="center"/>
    </xf>
    <xf numFmtId="0" fontId="48" fillId="7" borderId="0" xfId="10" applyFont="1" applyFill="1" applyBorder="1" applyAlignment="1">
      <alignment horizontal="center" vertical="center" shrinkToFit="1"/>
    </xf>
    <xf numFmtId="0" fontId="34" fillId="3" borderId="110" xfId="5" applyFont="1" applyFill="1" applyBorder="1" applyAlignment="1">
      <alignment horizontal="center" vertical="center" shrinkToFit="1"/>
    </xf>
    <xf numFmtId="0" fontId="34" fillId="3" borderId="111" xfId="5" applyFont="1" applyFill="1" applyBorder="1" applyAlignment="1">
      <alignment horizontal="center" vertical="center" shrinkToFit="1"/>
    </xf>
    <xf numFmtId="0" fontId="34" fillId="0" borderId="17" xfId="10" applyFont="1" applyFill="1" applyBorder="1" applyAlignment="1">
      <alignment horizontal="right" vertical="center"/>
    </xf>
    <xf numFmtId="0" fontId="18" fillId="8" borderId="17" xfId="10" applyFont="1" applyFill="1" applyBorder="1" applyAlignment="1" applyProtection="1">
      <alignment horizontal="center" vertical="center"/>
      <protection locked="0"/>
    </xf>
    <xf numFmtId="0" fontId="18" fillId="8" borderId="42" xfId="10" applyFont="1" applyFill="1" applyBorder="1" applyAlignment="1" applyProtection="1">
      <alignment horizontal="center" vertical="center"/>
      <protection locked="0"/>
    </xf>
    <xf numFmtId="0" fontId="34" fillId="3" borderId="112" xfId="5" applyFont="1" applyFill="1" applyBorder="1" applyAlignment="1">
      <alignment horizontal="center" vertical="center" shrinkToFit="1"/>
    </xf>
    <xf numFmtId="0" fontId="34" fillId="3" borderId="87" xfId="5" applyFont="1" applyFill="1" applyBorder="1" applyAlignment="1">
      <alignment horizontal="center" vertical="center" shrinkToFit="1"/>
    </xf>
    <xf numFmtId="0" fontId="38" fillId="2" borderId="0" xfId="0" applyFont="1" applyFill="1" applyAlignment="1">
      <alignment horizontal="left" vertical="center"/>
    </xf>
    <xf numFmtId="49" fontId="30" fillId="0" borderId="0" xfId="0" applyNumberFormat="1" applyFont="1" applyFill="1" applyAlignment="1">
      <alignment horizontal="center" vertical="center"/>
    </xf>
    <xf numFmtId="49" fontId="19" fillId="0" borderId="3"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shrinkToFit="1"/>
    </xf>
    <xf numFmtId="49" fontId="19" fillId="3" borderId="3" xfId="0" applyNumberFormat="1" applyFont="1" applyFill="1" applyBorder="1" applyAlignment="1">
      <alignment horizontal="center" vertical="center"/>
    </xf>
    <xf numFmtId="49" fontId="19" fillId="3" borderId="1" xfId="0" applyNumberFormat="1" applyFont="1" applyFill="1" applyBorder="1" applyAlignment="1">
      <alignment horizontal="center" vertical="center"/>
    </xf>
    <xf numFmtId="0" fontId="24" fillId="0" borderId="118" xfId="0" applyNumberFormat="1" applyFont="1" applyFill="1" applyBorder="1" applyAlignment="1">
      <alignment horizontal="center" vertical="center" shrinkToFit="1"/>
    </xf>
    <xf numFmtId="0" fontId="24" fillId="0" borderId="1" xfId="0" applyNumberFormat="1" applyFont="1" applyFill="1" applyBorder="1" applyAlignment="1">
      <alignment horizontal="center" vertical="center" shrinkToFit="1"/>
    </xf>
    <xf numFmtId="49" fontId="19" fillId="3" borderId="1" xfId="0" applyNumberFormat="1" applyFont="1" applyFill="1" applyBorder="1" applyAlignment="1">
      <alignment horizontal="center" vertical="center" wrapText="1"/>
    </xf>
    <xf numFmtId="179" fontId="24" fillId="0" borderId="1" xfId="0" applyNumberFormat="1" applyFont="1" applyFill="1" applyBorder="1" applyAlignment="1">
      <alignment horizontal="right" vertical="center"/>
    </xf>
    <xf numFmtId="179" fontId="24" fillId="0" borderId="1" xfId="0" applyNumberFormat="1" applyFont="1" applyFill="1" applyBorder="1" applyAlignment="1">
      <alignment horizontal="right" vertical="center" shrinkToFit="1"/>
    </xf>
    <xf numFmtId="49" fontId="19" fillId="0" borderId="17" xfId="0" applyNumberFormat="1" applyFont="1" applyFill="1" applyBorder="1" applyAlignment="1" applyProtection="1">
      <alignment horizontal="center" vertical="center"/>
      <protection locked="0"/>
    </xf>
    <xf numFmtId="49" fontId="18" fillId="0" borderId="17"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0" fontId="24" fillId="0" borderId="2" xfId="0" applyNumberFormat="1" applyFont="1" applyFill="1" applyBorder="1" applyAlignment="1">
      <alignment horizontal="center" vertical="center" shrinkToFit="1"/>
    </xf>
    <xf numFmtId="49" fontId="21" fillId="0" borderId="0" xfId="0" applyNumberFormat="1" applyFont="1" applyFill="1" applyBorder="1" applyAlignment="1">
      <alignment horizontal="right" vertical="top"/>
    </xf>
    <xf numFmtId="49" fontId="19" fillId="3" borderId="3" xfId="0" applyNumberFormat="1" applyFont="1" applyFill="1" applyBorder="1" applyAlignment="1">
      <alignment horizontal="center" vertical="center" wrapText="1" shrinkToFit="1"/>
    </xf>
    <xf numFmtId="49" fontId="19" fillId="3" borderId="1" xfId="0" applyNumberFormat="1" applyFont="1" applyFill="1" applyBorder="1" applyAlignment="1">
      <alignment horizontal="center" vertical="center" shrinkToFit="1"/>
    </xf>
    <xf numFmtId="176" fontId="24" fillId="0" borderId="140" xfId="0" applyNumberFormat="1" applyFont="1" applyFill="1" applyBorder="1" applyAlignment="1">
      <alignment horizontal="center" vertical="center"/>
    </xf>
    <xf numFmtId="176" fontId="24" fillId="0" borderId="119" xfId="0" applyNumberFormat="1" applyFont="1" applyFill="1" applyBorder="1" applyAlignment="1">
      <alignment horizontal="center" vertical="center"/>
    </xf>
    <xf numFmtId="176" fontId="24" fillId="0" borderId="120" xfId="0" applyNumberFormat="1" applyFont="1" applyFill="1" applyBorder="1" applyAlignment="1">
      <alignment horizontal="center" vertical="center"/>
    </xf>
    <xf numFmtId="49" fontId="19" fillId="3" borderId="3" xfId="0" applyNumberFormat="1" applyFont="1" applyFill="1" applyBorder="1" applyAlignment="1">
      <alignment horizontal="center" vertical="center" shrinkToFit="1"/>
    </xf>
    <xf numFmtId="49" fontId="19" fillId="3" borderId="133" xfId="0" applyNumberFormat="1" applyFont="1" applyFill="1" applyBorder="1" applyAlignment="1">
      <alignment horizontal="center" vertical="center" shrinkToFit="1"/>
    </xf>
    <xf numFmtId="49" fontId="24" fillId="0" borderId="1" xfId="0" applyNumberFormat="1" applyFont="1" applyFill="1" applyBorder="1" applyAlignment="1">
      <alignment vertical="center" shrinkToFit="1"/>
    </xf>
    <xf numFmtId="49" fontId="24" fillId="0" borderId="2" xfId="0" applyNumberFormat="1" applyFont="1" applyFill="1" applyBorder="1" applyAlignment="1">
      <alignment vertical="center" shrinkToFit="1"/>
    </xf>
    <xf numFmtId="49" fontId="19" fillId="3" borderId="143" xfId="7" applyNumberFormat="1" applyFont="1" applyFill="1" applyBorder="1" applyAlignment="1">
      <alignment horizontal="center" vertical="center"/>
    </xf>
    <xf numFmtId="49" fontId="19" fillId="3" borderId="127" xfId="7" applyNumberFormat="1" applyFont="1" applyFill="1" applyBorder="1" applyAlignment="1">
      <alignment horizontal="center" vertical="center"/>
    </xf>
    <xf numFmtId="49" fontId="19" fillId="3" borderId="144" xfId="7" applyNumberFormat="1" applyFont="1" applyFill="1" applyBorder="1" applyAlignment="1">
      <alignment horizontal="center" vertical="center"/>
    </xf>
    <xf numFmtId="49" fontId="19" fillId="3" borderId="131" xfId="7" applyNumberFormat="1" applyFont="1" applyFill="1" applyBorder="1" applyAlignment="1">
      <alignment horizontal="center" vertical="center"/>
    </xf>
    <xf numFmtId="49" fontId="19" fillId="0" borderId="145" xfId="0" applyNumberFormat="1" applyFont="1" applyFill="1" applyBorder="1">
      <alignment vertical="center"/>
    </xf>
    <xf numFmtId="49" fontId="19" fillId="0" borderId="146" xfId="0" applyNumberFormat="1" applyFont="1" applyFill="1" applyBorder="1">
      <alignment vertical="center"/>
    </xf>
    <xf numFmtId="49" fontId="19" fillId="3" borderId="15" xfId="7" applyNumberFormat="1" applyFont="1" applyFill="1" applyBorder="1" applyAlignment="1">
      <alignment horizontal="center" vertical="center"/>
    </xf>
    <xf numFmtId="49" fontId="19" fillId="3" borderId="147" xfId="7" applyNumberFormat="1" applyFont="1" applyFill="1" applyBorder="1" applyAlignment="1">
      <alignment horizontal="center" vertical="center"/>
    </xf>
    <xf numFmtId="49" fontId="50" fillId="0" borderId="136" xfId="0" applyNumberFormat="1" applyFont="1" applyFill="1" applyBorder="1" applyAlignment="1">
      <alignment horizontal="left" vertical="center" wrapText="1"/>
    </xf>
    <xf numFmtId="49" fontId="50" fillId="0" borderId="1" xfId="0" applyNumberFormat="1" applyFont="1" applyFill="1" applyBorder="1" applyAlignment="1">
      <alignment horizontal="left" vertical="center" wrapText="1"/>
    </xf>
    <xf numFmtId="49" fontId="50" fillId="0" borderId="2" xfId="0" applyNumberFormat="1" applyFont="1" applyFill="1" applyBorder="1" applyAlignment="1">
      <alignment horizontal="left" vertical="center" wrapText="1"/>
    </xf>
    <xf numFmtId="49" fontId="19" fillId="0" borderId="2" xfId="0" applyNumberFormat="1" applyFont="1" applyFill="1" applyBorder="1" applyAlignment="1">
      <alignment horizontal="center" vertical="center"/>
    </xf>
    <xf numFmtId="49" fontId="19" fillId="3" borderId="4"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19" fillId="3" borderId="9" xfId="0" applyNumberFormat="1" applyFont="1" applyFill="1" applyBorder="1" applyAlignment="1">
      <alignment horizontal="center" vertical="center"/>
    </xf>
    <xf numFmtId="49" fontId="19" fillId="3" borderId="10" xfId="0" applyNumberFormat="1" applyFont="1" applyFill="1" applyBorder="1" applyAlignment="1">
      <alignment horizontal="center" vertical="center"/>
    </xf>
    <xf numFmtId="176" fontId="19" fillId="0" borderId="115" xfId="0" applyNumberFormat="1" applyFont="1" applyFill="1" applyBorder="1" applyAlignment="1">
      <alignment vertical="center"/>
    </xf>
    <xf numFmtId="176" fontId="19" fillId="0" borderId="5" xfId="0" applyNumberFormat="1" applyFont="1" applyFill="1" applyBorder="1" applyAlignment="1">
      <alignment vertical="center"/>
    </xf>
    <xf numFmtId="176" fontId="19" fillId="0" borderId="116" xfId="0" applyNumberFormat="1" applyFont="1" applyFill="1" applyBorder="1" applyAlignment="1">
      <alignment vertical="center"/>
    </xf>
    <xf numFmtId="176" fontId="19" fillId="0" borderId="10" xfId="0" applyNumberFormat="1" applyFont="1" applyFill="1" applyBorder="1" applyAlignment="1">
      <alignment vertical="center"/>
    </xf>
    <xf numFmtId="176" fontId="24" fillId="0" borderId="135" xfId="0" applyNumberFormat="1" applyFont="1" applyFill="1" applyBorder="1" applyAlignment="1">
      <alignment horizontal="center" vertical="center"/>
    </xf>
    <xf numFmtId="176" fontId="19" fillId="0" borderId="141" xfId="0" applyNumberFormat="1" applyFont="1" applyFill="1" applyBorder="1" applyAlignment="1">
      <alignment horizontal="center" vertical="center"/>
    </xf>
    <xf numFmtId="176" fontId="19" fillId="0" borderId="142" xfId="0" applyNumberFormat="1" applyFont="1" applyFill="1" applyBorder="1" applyAlignment="1">
      <alignment horizontal="center" vertical="center"/>
    </xf>
    <xf numFmtId="176" fontId="24" fillId="0" borderId="136"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xf>
    <xf numFmtId="49" fontId="19" fillId="0" borderId="137" xfId="0" applyNumberFormat="1" applyFont="1" applyFill="1" applyBorder="1" applyAlignment="1">
      <alignment horizontal="center" vertical="center"/>
    </xf>
    <xf numFmtId="49" fontId="19" fillId="0" borderId="138" xfId="0" applyNumberFormat="1" applyFont="1" applyFill="1" applyBorder="1" applyAlignment="1">
      <alignment horizontal="center" vertical="center"/>
    </xf>
    <xf numFmtId="49" fontId="19" fillId="0" borderId="139" xfId="0" applyNumberFormat="1" applyFont="1" applyFill="1" applyBorder="1" applyAlignment="1">
      <alignment horizontal="center" vertical="center"/>
    </xf>
    <xf numFmtId="49" fontId="19" fillId="3" borderId="4" xfId="0" applyNumberFormat="1" applyFont="1" applyFill="1" applyBorder="1" applyAlignment="1">
      <alignment horizontal="center" vertical="center" wrapText="1"/>
    </xf>
    <xf numFmtId="49" fontId="19" fillId="3" borderId="5" xfId="0" applyNumberFormat="1" applyFont="1" applyFill="1" applyBorder="1" applyAlignment="1">
      <alignment horizontal="center" vertical="center" wrapText="1"/>
    </xf>
    <xf numFmtId="49" fontId="19" fillId="3" borderId="113" xfId="0" applyNumberFormat="1" applyFont="1" applyFill="1" applyBorder="1" applyAlignment="1">
      <alignment horizontal="center" vertical="center" wrapText="1"/>
    </xf>
    <xf numFmtId="49" fontId="19" fillId="3" borderId="9" xfId="0" applyNumberFormat="1" applyFont="1" applyFill="1" applyBorder="1" applyAlignment="1">
      <alignment horizontal="center" vertical="center" wrapText="1"/>
    </xf>
    <xf numFmtId="49" fontId="19" fillId="3" borderId="10" xfId="0" applyNumberFormat="1" applyFont="1" applyFill="1" applyBorder="1" applyAlignment="1">
      <alignment horizontal="center" vertical="center" wrapText="1"/>
    </xf>
    <xf numFmtId="49" fontId="19" fillId="3" borderId="114" xfId="0" applyNumberFormat="1" applyFont="1" applyFill="1" applyBorder="1" applyAlignment="1">
      <alignment horizontal="center" vertical="center" wrapText="1"/>
    </xf>
    <xf numFmtId="49" fontId="24" fillId="0" borderId="115" xfId="0" applyNumberFormat="1" applyFont="1" applyFill="1" applyBorder="1" applyAlignment="1">
      <alignment horizontal="left" vertical="center" wrapText="1"/>
    </xf>
    <xf numFmtId="49" fontId="24" fillId="0" borderId="5" xfId="0" applyNumberFormat="1" applyFont="1" applyFill="1" applyBorder="1" applyAlignment="1">
      <alignment horizontal="left" vertical="center" wrapText="1"/>
    </xf>
    <xf numFmtId="49" fontId="24" fillId="0" borderId="6" xfId="0" applyNumberFormat="1" applyFont="1" applyFill="1" applyBorder="1" applyAlignment="1">
      <alignment horizontal="left" vertical="center" wrapText="1"/>
    </xf>
    <xf numFmtId="49" fontId="24" fillId="0" borderId="116" xfId="0" applyNumberFormat="1" applyFont="1" applyFill="1" applyBorder="1" applyAlignment="1">
      <alignment horizontal="left" vertical="center" wrapText="1"/>
    </xf>
    <xf numFmtId="49" fontId="24" fillId="0" borderId="10" xfId="0" applyNumberFormat="1" applyFont="1" applyFill="1" applyBorder="1" applyAlignment="1">
      <alignment horizontal="left" vertical="center" wrapText="1"/>
    </xf>
    <xf numFmtId="49" fontId="24" fillId="0" borderId="11" xfId="0" applyNumberFormat="1" applyFont="1" applyFill="1" applyBorder="1" applyAlignment="1">
      <alignment horizontal="left" vertical="center" wrapText="1"/>
    </xf>
    <xf numFmtId="49" fontId="19" fillId="3" borderId="6" xfId="0" applyNumberFormat="1" applyFont="1" applyFill="1" applyBorder="1" applyAlignment="1">
      <alignment horizontal="center" vertical="center"/>
    </xf>
    <xf numFmtId="49" fontId="19" fillId="3" borderId="7" xfId="0" applyNumberFormat="1" applyFont="1" applyFill="1" applyBorder="1" applyAlignment="1">
      <alignment horizontal="center" vertical="center"/>
    </xf>
    <xf numFmtId="49" fontId="19" fillId="3" borderId="8"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134" xfId="0" applyNumberFormat="1" applyFont="1" applyFill="1" applyBorder="1" applyAlignment="1">
      <alignment horizontal="center" vertical="center" shrinkToFit="1"/>
    </xf>
    <xf numFmtId="49" fontId="19" fillId="3" borderId="117" xfId="0" applyNumberFormat="1" applyFont="1" applyFill="1" applyBorder="1" applyAlignment="1">
      <alignment horizontal="center" vertical="center" shrinkToFit="1"/>
    </xf>
    <xf numFmtId="49" fontId="24" fillId="0" borderId="1" xfId="0" applyNumberFormat="1" applyFont="1" applyFill="1" applyBorder="1" applyAlignment="1">
      <alignment horizontal="center" vertical="center"/>
    </xf>
    <xf numFmtId="49" fontId="24" fillId="0" borderId="135" xfId="0" applyNumberFormat="1" applyFont="1" applyFill="1" applyBorder="1" applyAlignment="1">
      <alignment horizontal="center" vertical="center"/>
    </xf>
    <xf numFmtId="0" fontId="24" fillId="0" borderId="119" xfId="0" applyNumberFormat="1" applyFont="1" applyFill="1" applyBorder="1" applyAlignment="1">
      <alignment horizontal="center" vertical="center" shrinkToFit="1"/>
    </xf>
    <xf numFmtId="0" fontId="24" fillId="0" borderId="119" xfId="0" applyNumberFormat="1" applyFont="1" applyFill="1" applyBorder="1" applyAlignment="1">
      <alignment horizontal="center" vertical="center"/>
    </xf>
    <xf numFmtId="49" fontId="21" fillId="0" borderId="1" xfId="0" applyNumberFormat="1" applyFont="1" applyFill="1" applyBorder="1" applyAlignment="1">
      <alignment horizontal="right"/>
    </xf>
    <xf numFmtId="49" fontId="21" fillId="0" borderId="2" xfId="0" applyNumberFormat="1" applyFont="1" applyFill="1" applyBorder="1" applyAlignment="1">
      <alignment horizontal="right"/>
    </xf>
    <xf numFmtId="49" fontId="19" fillId="3" borderId="113" xfId="0" applyNumberFormat="1" applyFont="1" applyFill="1" applyBorder="1" applyAlignment="1">
      <alignment horizontal="center" vertical="center"/>
    </xf>
    <xf numFmtId="49" fontId="24" fillId="0" borderId="118" xfId="0" applyNumberFormat="1" applyFont="1" applyFill="1" applyBorder="1" applyAlignment="1">
      <alignment horizontal="left" vertical="center" shrinkToFit="1"/>
    </xf>
    <xf numFmtId="49" fontId="24" fillId="0" borderId="1" xfId="0" applyNumberFormat="1" applyFont="1" applyFill="1" applyBorder="1" applyAlignment="1">
      <alignment horizontal="left" vertical="center" shrinkToFit="1"/>
    </xf>
    <xf numFmtId="49" fontId="24" fillId="3" borderId="1" xfId="0" applyNumberFormat="1" applyFont="1" applyFill="1" applyBorder="1" applyAlignment="1">
      <alignment horizontal="left" vertical="center" shrinkToFit="1"/>
    </xf>
    <xf numFmtId="49" fontId="24" fillId="0" borderId="2" xfId="0" applyNumberFormat="1" applyFont="1" applyFill="1" applyBorder="1" applyAlignment="1">
      <alignment horizontal="left" vertical="center" shrinkToFit="1"/>
    </xf>
    <xf numFmtId="49" fontId="19" fillId="3" borderId="114" xfId="0" applyNumberFormat="1" applyFont="1" applyFill="1" applyBorder="1" applyAlignment="1">
      <alignment horizontal="center" vertical="center"/>
    </xf>
    <xf numFmtId="49" fontId="24" fillId="0" borderId="115" xfId="0" applyNumberFormat="1" applyFont="1" applyFill="1" applyBorder="1" applyAlignment="1">
      <alignment horizontal="left" vertical="center" shrinkToFit="1"/>
    </xf>
    <xf numFmtId="49" fontId="24" fillId="0" borderId="5" xfId="0" applyNumberFormat="1" applyFont="1" applyFill="1" applyBorder="1" applyAlignment="1">
      <alignment horizontal="left" vertical="center" shrinkToFit="1"/>
    </xf>
    <xf numFmtId="49" fontId="24" fillId="0" borderId="6" xfId="0" applyNumberFormat="1" applyFont="1" applyFill="1" applyBorder="1" applyAlignment="1">
      <alignment horizontal="left" vertical="center" shrinkToFit="1"/>
    </xf>
    <xf numFmtId="49" fontId="21" fillId="0" borderId="116" xfId="0" applyNumberFormat="1" applyFont="1" applyFill="1" applyBorder="1" applyAlignment="1">
      <alignment horizontal="right" vertical="center" wrapText="1" shrinkToFit="1"/>
    </xf>
    <xf numFmtId="49" fontId="21" fillId="0" borderId="10" xfId="0" applyNumberFormat="1" applyFont="1" applyFill="1" applyBorder="1" applyAlignment="1">
      <alignment horizontal="right" vertical="center" wrapText="1" shrinkToFit="1"/>
    </xf>
    <xf numFmtId="49" fontId="21" fillId="0" borderId="11" xfId="0" applyNumberFormat="1" applyFont="1" applyFill="1" applyBorder="1" applyAlignment="1">
      <alignment horizontal="right" vertical="center" wrapText="1" shrinkToFit="1"/>
    </xf>
    <xf numFmtId="49" fontId="19" fillId="0" borderId="121" xfId="0" applyNumberFormat="1" applyFont="1" applyFill="1" applyBorder="1" applyAlignment="1">
      <alignment vertical="center" shrinkToFit="1"/>
    </xf>
    <xf numFmtId="49" fontId="19" fillId="0" borderId="122" xfId="0" applyNumberFormat="1" applyFont="1" applyFill="1" applyBorder="1" applyAlignment="1">
      <alignment vertical="center" shrinkToFit="1"/>
    </xf>
    <xf numFmtId="49" fontId="19" fillId="0" borderId="123" xfId="0" applyNumberFormat="1" applyFont="1" applyFill="1" applyBorder="1" applyAlignment="1">
      <alignment vertical="center" shrinkToFit="1"/>
    </xf>
    <xf numFmtId="49" fontId="19" fillId="0" borderId="124" xfId="0" applyNumberFormat="1" applyFont="1" applyFill="1" applyBorder="1" applyAlignment="1">
      <alignment vertical="center" shrinkToFit="1"/>
    </xf>
    <xf numFmtId="49" fontId="19" fillId="0" borderId="125" xfId="0" applyNumberFormat="1" applyFont="1" applyFill="1" applyBorder="1" applyAlignment="1">
      <alignment vertical="center" shrinkToFit="1"/>
    </xf>
    <xf numFmtId="49" fontId="19" fillId="0" borderId="126" xfId="0" applyNumberFormat="1" applyFont="1" applyFill="1" applyBorder="1" applyAlignment="1">
      <alignment vertical="center" shrinkToFit="1"/>
    </xf>
    <xf numFmtId="49" fontId="19" fillId="3" borderId="127" xfId="0" applyNumberFormat="1" applyFont="1" applyFill="1" applyBorder="1" applyAlignment="1">
      <alignment horizontal="center" vertical="center" wrapText="1"/>
    </xf>
    <xf numFmtId="49" fontId="19" fillId="3" borderId="128" xfId="0" applyNumberFormat="1" applyFont="1" applyFill="1" applyBorder="1" applyAlignment="1">
      <alignment horizontal="center" vertical="center" wrapText="1"/>
    </xf>
    <xf numFmtId="49" fontId="19" fillId="3" borderId="129" xfId="0" applyNumberFormat="1" applyFont="1" applyFill="1" applyBorder="1" applyAlignment="1">
      <alignment horizontal="center" vertical="center" wrapText="1"/>
    </xf>
    <xf numFmtId="49" fontId="19" fillId="3" borderId="130" xfId="0" applyNumberFormat="1" applyFont="1" applyFill="1" applyBorder="1" applyAlignment="1">
      <alignment horizontal="center" vertical="center" wrapText="1"/>
    </xf>
    <xf numFmtId="49" fontId="19" fillId="3" borderId="131" xfId="0" applyNumberFormat="1" applyFont="1" applyFill="1" applyBorder="1" applyAlignment="1">
      <alignment horizontal="center" vertical="center" wrapText="1"/>
    </xf>
    <xf numFmtId="49" fontId="19" fillId="3" borderId="132" xfId="0" applyNumberFormat="1" applyFont="1" applyFill="1" applyBorder="1" applyAlignment="1">
      <alignment horizontal="center" vertical="center" wrapText="1"/>
    </xf>
    <xf numFmtId="49" fontId="19" fillId="3" borderId="117" xfId="0" applyNumberFormat="1" applyFont="1" applyFill="1" applyBorder="1" applyAlignment="1">
      <alignment horizontal="center" vertical="center" wrapText="1" shrinkToFit="1"/>
    </xf>
    <xf numFmtId="49" fontId="24" fillId="0" borderId="133" xfId="0" applyNumberFormat="1" applyFont="1" applyFill="1" applyBorder="1" applyAlignment="1">
      <alignment horizontal="left" vertical="center" shrinkToFit="1"/>
    </xf>
    <xf numFmtId="49" fontId="19" fillId="3" borderId="117" xfId="0" applyNumberFormat="1" applyFont="1" applyFill="1" applyBorder="1" applyAlignment="1">
      <alignment horizontal="center" vertical="center"/>
    </xf>
    <xf numFmtId="49" fontId="19" fillId="3" borderId="117" xfId="0" applyNumberFormat="1" applyFont="1" applyFill="1" applyBorder="1" applyAlignment="1">
      <alignment horizontal="center" vertical="center" wrapText="1"/>
    </xf>
    <xf numFmtId="0" fontId="24" fillId="0" borderId="120" xfId="0" applyNumberFormat="1" applyFont="1" applyFill="1" applyBorder="1" applyAlignment="1">
      <alignment horizontal="center" vertical="center"/>
    </xf>
    <xf numFmtId="49" fontId="19" fillId="0" borderId="0" xfId="0" applyNumberFormat="1" applyFont="1" applyFill="1" applyBorder="1" applyAlignment="1">
      <alignment horizontal="left" vertical="center" wrapText="1"/>
    </xf>
    <xf numFmtId="49" fontId="19" fillId="3" borderId="99" xfId="0" applyNumberFormat="1" applyFont="1" applyFill="1" applyBorder="1" applyAlignment="1">
      <alignment horizontal="center" vertical="center"/>
    </xf>
    <xf numFmtId="49" fontId="19" fillId="3" borderId="18" xfId="0" applyNumberFormat="1" applyFont="1" applyFill="1" applyBorder="1" applyAlignment="1">
      <alignment horizontal="center" vertical="center"/>
    </xf>
    <xf numFmtId="49" fontId="19" fillId="3" borderId="98" xfId="0" applyNumberFormat="1" applyFont="1" applyFill="1" applyBorder="1" applyAlignment="1">
      <alignment horizontal="center" vertical="center"/>
    </xf>
    <xf numFmtId="49" fontId="24" fillId="0" borderId="108" xfId="0" applyNumberFormat="1" applyFont="1" applyFill="1" applyBorder="1" applyAlignment="1">
      <alignment horizontal="center" vertical="center" wrapText="1"/>
    </xf>
    <xf numFmtId="49" fontId="24" fillId="0" borderId="18" xfId="0" applyNumberFormat="1" applyFont="1" applyFill="1" applyBorder="1" applyAlignment="1">
      <alignment horizontal="center" vertical="center" wrapText="1"/>
    </xf>
    <xf numFmtId="49" fontId="24" fillId="0" borderId="24" xfId="0" applyNumberFormat="1" applyFont="1" applyFill="1" applyBorder="1" applyAlignment="1">
      <alignment horizontal="center" vertical="center" wrapText="1"/>
    </xf>
    <xf numFmtId="49" fontId="25" fillId="3" borderId="99" xfId="0" applyNumberFormat="1" applyFont="1" applyFill="1" applyBorder="1" applyAlignment="1">
      <alignment horizontal="left" vertical="center" wrapText="1"/>
    </xf>
    <xf numFmtId="49" fontId="25" fillId="3" borderId="18" xfId="0" applyNumberFormat="1" applyFont="1" applyFill="1" applyBorder="1" applyAlignment="1">
      <alignment horizontal="left" vertical="center" wrapText="1"/>
    </xf>
    <xf numFmtId="49" fontId="25" fillId="3" borderId="98" xfId="0" applyNumberFormat="1" applyFont="1" applyFill="1" applyBorder="1" applyAlignment="1">
      <alignment horizontal="left" vertical="center" wrapText="1"/>
    </xf>
    <xf numFmtId="49" fontId="25" fillId="0" borderId="108"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49" fontId="25" fillId="0" borderId="24" xfId="0" applyNumberFormat="1" applyFont="1" applyFill="1" applyBorder="1" applyAlignment="1">
      <alignment horizontal="center" vertical="center" wrapText="1"/>
    </xf>
    <xf numFmtId="49" fontId="21" fillId="0" borderId="115" xfId="0" applyNumberFormat="1" applyFont="1" applyFill="1" applyBorder="1" applyAlignment="1">
      <alignment horizontal="left" vertical="center"/>
    </xf>
    <xf numFmtId="49" fontId="21" fillId="0" borderId="5" xfId="0" applyNumberFormat="1" applyFont="1" applyFill="1" applyBorder="1" applyAlignment="1">
      <alignment horizontal="left" vertical="center"/>
    </xf>
    <xf numFmtId="49" fontId="21" fillId="0" borderId="116" xfId="0" applyNumberFormat="1" applyFont="1" applyFill="1" applyBorder="1" applyAlignment="1">
      <alignment horizontal="left" vertical="center"/>
    </xf>
    <xf numFmtId="49" fontId="21" fillId="0" borderId="10" xfId="0" applyNumberFormat="1" applyFont="1" applyFill="1" applyBorder="1" applyAlignment="1">
      <alignment horizontal="left" vertical="center"/>
    </xf>
    <xf numFmtId="49" fontId="21" fillId="3" borderId="5" xfId="0" applyNumberFormat="1" applyFont="1" applyFill="1" applyBorder="1" applyAlignment="1">
      <alignment horizontal="left" vertical="center" wrapText="1"/>
    </xf>
    <xf numFmtId="49" fontId="21" fillId="3" borderId="10" xfId="0" applyNumberFormat="1" applyFont="1" applyFill="1" applyBorder="1" applyAlignment="1">
      <alignment horizontal="left" vertical="center" wrapText="1"/>
    </xf>
    <xf numFmtId="49" fontId="24" fillId="0" borderId="10" xfId="0" applyNumberFormat="1" applyFont="1" applyFill="1" applyBorder="1" applyAlignment="1">
      <alignment horizontal="left" vertical="center" shrinkToFit="1"/>
    </xf>
    <xf numFmtId="49" fontId="24" fillId="0" borderId="11" xfId="0" applyNumberFormat="1" applyFont="1" applyFill="1" applyBorder="1" applyAlignment="1">
      <alignment horizontal="left" vertical="center" shrinkToFit="1"/>
    </xf>
    <xf numFmtId="49" fontId="19" fillId="0" borderId="4" xfId="0" applyNumberFormat="1" applyFont="1" applyFill="1" applyBorder="1" applyAlignment="1">
      <alignment vertical="center" wrapText="1"/>
    </xf>
    <xf numFmtId="49" fontId="19" fillId="0" borderId="5" xfId="0" applyNumberFormat="1" applyFont="1" applyFill="1" applyBorder="1" applyAlignment="1">
      <alignment vertical="center" wrapText="1"/>
    </xf>
    <xf numFmtId="49" fontId="19" fillId="0" borderId="6" xfId="0" applyNumberFormat="1" applyFont="1" applyFill="1" applyBorder="1" applyAlignment="1">
      <alignment vertical="center" wrapText="1"/>
    </xf>
    <xf numFmtId="49" fontId="49" fillId="0" borderId="4" xfId="0" applyNumberFormat="1" applyFont="1" applyFill="1" applyBorder="1">
      <alignment vertical="center"/>
    </xf>
    <xf numFmtId="49" fontId="49" fillId="0" borderId="5" xfId="0" applyNumberFormat="1" applyFont="1" applyFill="1" applyBorder="1">
      <alignment vertical="center"/>
    </xf>
    <xf numFmtId="49" fontId="49" fillId="0" borderId="6" xfId="0" applyNumberFormat="1" applyFont="1" applyFill="1" applyBorder="1">
      <alignment vertical="center"/>
    </xf>
    <xf numFmtId="49" fontId="19" fillId="0" borderId="7" xfId="0" applyNumberFormat="1" applyFont="1" applyFill="1" applyBorder="1" applyAlignment="1">
      <alignment vertical="top" wrapText="1"/>
    </xf>
    <xf numFmtId="49" fontId="19" fillId="0" borderId="0" xfId="0" applyNumberFormat="1" applyFont="1" applyFill="1" applyBorder="1" applyAlignment="1">
      <alignment vertical="top" wrapText="1"/>
    </xf>
    <xf numFmtId="49" fontId="19" fillId="0" borderId="8" xfId="0" applyNumberFormat="1" applyFont="1" applyFill="1" applyBorder="1" applyAlignment="1">
      <alignment vertical="top" wrapText="1"/>
    </xf>
    <xf numFmtId="49" fontId="19" fillId="0" borderId="9" xfId="0" applyNumberFormat="1" applyFont="1" applyFill="1" applyBorder="1" applyAlignment="1">
      <alignment vertical="top" wrapText="1"/>
    </xf>
    <xf numFmtId="49" fontId="19" fillId="0" borderId="10" xfId="0" applyNumberFormat="1" applyFont="1" applyFill="1" applyBorder="1" applyAlignment="1">
      <alignment vertical="top" wrapText="1"/>
    </xf>
    <xf numFmtId="49" fontId="19" fillId="0" borderId="11" xfId="0" applyNumberFormat="1" applyFont="1" applyFill="1" applyBorder="1" applyAlignment="1">
      <alignment vertical="top" wrapText="1"/>
    </xf>
    <xf numFmtId="49" fontId="25" fillId="0" borderId="7" xfId="0" applyNumberFormat="1" applyFont="1" applyFill="1" applyBorder="1" applyAlignment="1">
      <alignment vertical="top" wrapText="1"/>
    </xf>
    <xf numFmtId="49" fontId="25" fillId="0" borderId="0" xfId="0" applyNumberFormat="1" applyFont="1" applyFill="1" applyBorder="1" applyAlignment="1">
      <alignment vertical="top" wrapText="1"/>
    </xf>
    <xf numFmtId="49" fontId="25" fillId="0" borderId="8" xfId="0" applyNumberFormat="1" applyFont="1" applyFill="1" applyBorder="1" applyAlignment="1">
      <alignment vertical="top" wrapText="1"/>
    </xf>
    <xf numFmtId="49" fontId="25" fillId="0" borderId="9" xfId="0" applyNumberFormat="1" applyFont="1" applyFill="1" applyBorder="1" applyAlignment="1">
      <alignment vertical="top" wrapText="1"/>
    </xf>
    <xf numFmtId="49" fontId="25" fillId="0" borderId="10" xfId="0" applyNumberFormat="1" applyFont="1" applyFill="1" applyBorder="1" applyAlignment="1">
      <alignment vertical="top" wrapText="1"/>
    </xf>
    <xf numFmtId="49" fontId="25" fillId="0" borderId="11" xfId="0" applyNumberFormat="1" applyFont="1" applyFill="1" applyBorder="1" applyAlignment="1">
      <alignment vertical="top" wrapText="1"/>
    </xf>
    <xf numFmtId="49" fontId="19" fillId="0" borderId="0" xfId="0" applyNumberFormat="1" applyFont="1" applyFill="1" applyBorder="1" applyAlignment="1">
      <alignment vertical="center"/>
    </xf>
    <xf numFmtId="49" fontId="19" fillId="0" borderId="0" xfId="0" applyNumberFormat="1" applyFont="1" applyFill="1" applyAlignment="1">
      <alignment vertical="center" wrapText="1"/>
    </xf>
    <xf numFmtId="49" fontId="19" fillId="0" borderId="0" xfId="0" applyNumberFormat="1" applyFont="1" applyFill="1" applyAlignment="1">
      <alignment vertical="center"/>
    </xf>
    <xf numFmtId="0" fontId="18" fillId="0" borderId="47" xfId="0" applyFont="1" applyFill="1" applyBorder="1" applyAlignment="1" applyProtection="1">
      <alignment horizontal="center" vertical="center" wrapText="1" shrinkToFit="1"/>
      <protection locked="0"/>
    </xf>
    <xf numFmtId="0" fontId="18" fillId="0" borderId="101" xfId="0" applyFont="1" applyFill="1" applyBorder="1" applyAlignment="1" applyProtection="1">
      <alignment horizontal="center" vertical="center" wrapText="1" shrinkToFit="1"/>
      <protection locked="0"/>
    </xf>
    <xf numFmtId="0" fontId="18" fillId="0" borderId="102" xfId="0" applyFont="1" applyFill="1" applyBorder="1" applyAlignment="1" applyProtection="1">
      <alignment horizontal="center" vertical="center" wrapText="1" shrinkToFit="1"/>
      <protection locked="0"/>
    </xf>
    <xf numFmtId="0" fontId="18" fillId="0" borderId="100" xfId="0" applyFont="1" applyFill="1" applyBorder="1" applyAlignment="1" applyProtection="1">
      <alignment horizontal="center" vertical="center" wrapText="1" shrinkToFit="1"/>
      <protection locked="0"/>
    </xf>
    <xf numFmtId="0" fontId="18" fillId="0" borderId="0" xfId="0" applyFont="1" applyFill="1" applyBorder="1" applyAlignment="1" applyProtection="1">
      <alignment horizontal="center" vertical="center" wrapText="1" shrinkToFit="1"/>
      <protection locked="0"/>
    </xf>
    <xf numFmtId="0" fontId="18" fillId="0" borderId="103" xfId="0" applyFont="1" applyFill="1" applyBorder="1" applyAlignment="1" applyProtection="1">
      <alignment horizontal="center" vertical="center" wrapText="1" shrinkToFit="1"/>
      <protection locked="0"/>
    </xf>
    <xf numFmtId="0" fontId="18" fillId="0" borderId="34" xfId="0" applyFont="1" applyFill="1" applyBorder="1" applyAlignment="1" applyProtection="1">
      <alignment horizontal="center" vertical="center" wrapText="1" shrinkToFit="1"/>
      <protection locked="0"/>
    </xf>
    <xf numFmtId="0" fontId="18" fillId="0" borderId="17" xfId="0" applyFont="1" applyFill="1" applyBorder="1" applyAlignment="1" applyProtection="1">
      <alignment horizontal="center" vertical="center" wrapText="1" shrinkToFit="1"/>
      <protection locked="0"/>
    </xf>
    <xf numFmtId="0" fontId="18" fillId="0" borderId="42" xfId="0" applyFont="1" applyFill="1" applyBorder="1" applyAlignment="1" applyProtection="1">
      <alignment horizontal="center" vertical="center" wrapText="1" shrinkToFit="1"/>
      <protection locked="0"/>
    </xf>
    <xf numFmtId="0" fontId="18" fillId="0" borderId="99" xfId="0" applyFont="1" applyFill="1" applyBorder="1" applyAlignment="1">
      <alignment horizontal="center" vertical="center" wrapText="1" readingOrder="1"/>
    </xf>
    <xf numFmtId="0" fontId="18" fillId="0" borderId="24" xfId="0" applyFont="1" applyFill="1" applyBorder="1" applyAlignment="1">
      <alignment horizontal="center" vertical="center" wrapText="1" readingOrder="1"/>
    </xf>
    <xf numFmtId="0" fontId="42" fillId="0" borderId="99" xfId="0" applyFont="1" applyFill="1" applyBorder="1" applyAlignment="1">
      <alignment horizontal="center" vertical="center" wrapText="1" readingOrder="1"/>
    </xf>
    <xf numFmtId="0" fontId="42" fillId="0" borderId="24" xfId="0" applyFont="1" applyFill="1" applyBorder="1" applyAlignment="1">
      <alignment horizontal="center" vertical="center" wrapText="1" readingOrder="1"/>
    </xf>
    <xf numFmtId="0" fontId="26" fillId="7" borderId="18" xfId="0" applyFont="1" applyFill="1" applyBorder="1" applyAlignment="1">
      <alignment horizontal="center" vertical="center" shrinkToFit="1"/>
    </xf>
    <xf numFmtId="0" fontId="26" fillId="4" borderId="19" xfId="0" applyFont="1" applyFill="1" applyBorder="1" applyAlignment="1">
      <alignment horizontal="center" vertical="center"/>
    </xf>
    <xf numFmtId="0" fontId="26" fillId="7" borderId="18" xfId="0" applyFont="1" applyFill="1" applyBorder="1" applyAlignment="1">
      <alignment horizontal="center" vertical="center" wrapText="1" shrinkToFit="1"/>
    </xf>
    <xf numFmtId="177" fontId="28" fillId="4" borderId="19" xfId="0" applyNumberFormat="1" applyFont="1" applyFill="1" applyBorder="1" applyAlignment="1">
      <alignment horizontal="center" vertical="center" wrapText="1"/>
    </xf>
    <xf numFmtId="38" fontId="55" fillId="10" borderId="47" xfId="11" applyNumberFormat="1" applyFont="1" applyBorder="1" applyAlignment="1">
      <alignment vertical="center"/>
    </xf>
    <xf numFmtId="38" fontId="55" fillId="10" borderId="102" xfId="11" applyNumberFormat="1" applyFont="1" applyBorder="1" applyAlignment="1">
      <alignment vertical="center"/>
    </xf>
    <xf numFmtId="38" fontId="55" fillId="10" borderId="34" xfId="11" applyNumberFormat="1" applyFont="1" applyBorder="1" applyAlignment="1">
      <alignment vertical="center"/>
    </xf>
    <xf numFmtId="38" fontId="55" fillId="10" borderId="42" xfId="11" applyNumberFormat="1" applyFont="1" applyBorder="1" applyAlignment="1">
      <alignment vertical="center"/>
    </xf>
    <xf numFmtId="0" fontId="26" fillId="6" borderId="19" xfId="0" applyFont="1" applyFill="1" applyBorder="1" applyAlignment="1">
      <alignment horizontal="center" vertical="center" wrapText="1"/>
    </xf>
    <xf numFmtId="38" fontId="26" fillId="7" borderId="47" xfId="1" applyFont="1" applyFill="1" applyBorder="1" applyAlignment="1">
      <alignment vertical="center"/>
    </xf>
    <xf numFmtId="38" fontId="26" fillId="7" borderId="102" xfId="1" applyFont="1" applyFill="1" applyBorder="1" applyAlignment="1">
      <alignment vertical="center"/>
    </xf>
    <xf numFmtId="38" fontId="26" fillId="7" borderId="34" xfId="1" applyFont="1" applyFill="1" applyBorder="1" applyAlignment="1">
      <alignment vertical="center"/>
    </xf>
    <xf numFmtId="38" fontId="26" fillId="7" borderId="42" xfId="1" applyFont="1" applyFill="1" applyBorder="1" applyAlignment="1">
      <alignment vertical="center"/>
    </xf>
    <xf numFmtId="38" fontId="26" fillId="0" borderId="99" xfId="1" applyFont="1" applyFill="1" applyBorder="1" applyAlignment="1">
      <alignment horizontal="center" vertical="center" shrinkToFit="1"/>
    </xf>
    <xf numFmtId="38" fontId="26" fillId="0" borderId="18" xfId="1" applyFont="1" applyFill="1" applyBorder="1" applyAlignment="1">
      <alignment horizontal="center" vertical="center" shrinkToFit="1"/>
    </xf>
    <xf numFmtId="38" fontId="26" fillId="0" borderId="99" xfId="1" applyFont="1" applyFill="1" applyBorder="1" applyAlignment="1">
      <alignment vertical="center" shrinkToFit="1"/>
    </xf>
    <xf numFmtId="38" fontId="26" fillId="0" borderId="26" xfId="1" applyFont="1" applyFill="1" applyBorder="1" applyAlignment="1">
      <alignment vertical="center" shrinkToFit="1"/>
    </xf>
    <xf numFmtId="38" fontId="26" fillId="0" borderId="105" xfId="1" applyFont="1" applyFill="1" applyBorder="1" applyAlignment="1">
      <alignment horizontal="center" vertical="center" shrinkToFit="1"/>
    </xf>
    <xf numFmtId="38" fontId="26" fillId="0" borderId="45" xfId="1" applyFont="1" applyFill="1" applyBorder="1" applyAlignment="1">
      <alignment horizontal="center" vertical="center" shrinkToFit="1"/>
    </xf>
    <xf numFmtId="38" fontId="26" fillId="0" borderId="105" xfId="1" applyFont="1" applyFill="1" applyBorder="1" applyAlignment="1">
      <alignment vertical="center" shrinkToFit="1"/>
    </xf>
    <xf numFmtId="38" fontId="26" fillId="0" borderId="44" xfId="1" applyFont="1" applyFill="1" applyBorder="1" applyAlignment="1">
      <alignment vertical="center" shrinkToFit="1"/>
    </xf>
    <xf numFmtId="38" fontId="26" fillId="7" borderId="104" xfId="0" applyNumberFormat="1" applyFont="1" applyFill="1" applyBorder="1" applyAlignment="1">
      <alignment vertical="center" wrapText="1"/>
    </xf>
    <xf numFmtId="38" fontId="26" fillId="7" borderId="40" xfId="0" applyNumberFormat="1" applyFont="1" applyFill="1" applyBorder="1" applyAlignment="1">
      <alignment vertical="center" wrapText="1"/>
    </xf>
    <xf numFmtId="0" fontId="26" fillId="0" borderId="19" xfId="0" applyFont="1" applyFill="1" applyBorder="1" applyAlignment="1">
      <alignment vertical="center" wrapText="1"/>
    </xf>
    <xf numFmtId="38" fontId="26" fillId="0" borderId="19" xfId="1" applyFont="1" applyFill="1" applyBorder="1" applyAlignment="1">
      <alignment vertical="center" shrinkToFit="1"/>
    </xf>
    <xf numFmtId="38" fontId="26" fillId="0" borderId="23" xfId="1" applyFont="1" applyFill="1" applyBorder="1" applyAlignment="1">
      <alignment vertical="center" shrinkToFit="1"/>
    </xf>
    <xf numFmtId="38" fontId="26" fillId="0" borderId="21" xfId="1" applyFont="1" applyFill="1" applyBorder="1" applyAlignment="1">
      <alignment vertical="center" shrinkToFit="1"/>
    </xf>
    <xf numFmtId="38" fontId="26" fillId="0" borderId="31" xfId="1" applyFont="1" applyFill="1" applyBorder="1" applyAlignment="1">
      <alignment vertical="center" shrinkToFit="1"/>
    </xf>
    <xf numFmtId="38" fontId="26" fillId="7" borderId="22" xfId="0" applyNumberFormat="1" applyFont="1" applyFill="1" applyBorder="1" applyAlignment="1">
      <alignment vertical="center" wrapText="1"/>
    </xf>
    <xf numFmtId="38" fontId="26" fillId="7" borderId="37" xfId="0" applyNumberFormat="1" applyFont="1" applyFill="1" applyBorder="1" applyAlignment="1">
      <alignment vertical="center" wrapText="1"/>
    </xf>
    <xf numFmtId="38" fontId="53" fillId="10" borderId="47" xfId="11" applyNumberFormat="1" applyBorder="1" applyAlignment="1">
      <alignment vertical="center"/>
    </xf>
    <xf numFmtId="38" fontId="53" fillId="10" borderId="102" xfId="11" applyNumberFormat="1" applyBorder="1" applyAlignment="1">
      <alignment vertical="center"/>
    </xf>
    <xf numFmtId="38" fontId="53" fillId="10" borderId="34" xfId="11" applyNumberFormat="1" applyBorder="1" applyAlignment="1">
      <alignment vertical="center"/>
    </xf>
    <xf numFmtId="38" fontId="53" fillId="10" borderId="42" xfId="11" applyNumberFormat="1" applyBorder="1" applyAlignment="1">
      <alignment vertical="center"/>
    </xf>
    <xf numFmtId="38" fontId="26" fillId="8" borderId="99" xfId="1" applyFont="1" applyFill="1" applyBorder="1" applyAlignment="1">
      <alignment vertical="center" shrinkToFit="1"/>
    </xf>
    <xf numFmtId="38" fontId="26" fillId="8" borderId="18" xfId="1" applyFont="1" applyFill="1" applyBorder="1" applyAlignment="1">
      <alignment vertical="center" shrinkToFit="1"/>
    </xf>
    <xf numFmtId="38" fontId="26" fillId="8" borderId="24" xfId="1" applyFont="1" applyFill="1" applyBorder="1" applyAlignment="1">
      <alignment vertical="center" shrinkToFit="1"/>
    </xf>
    <xf numFmtId="38" fontId="26" fillId="8" borderId="105" xfId="1" applyFont="1" applyFill="1" applyBorder="1" applyAlignment="1">
      <alignment vertical="center" shrinkToFit="1"/>
    </xf>
    <xf numFmtId="38" fontId="26" fillId="8" borderId="45" xfId="1" applyFont="1" applyFill="1" applyBorder="1" applyAlignment="1">
      <alignment vertical="center" shrinkToFit="1"/>
    </xf>
    <xf numFmtId="38" fontId="26" fillId="8" borderId="32" xfId="1" applyFont="1" applyFill="1" applyBorder="1" applyAlignment="1">
      <alignment vertical="center" shrinkToFit="1"/>
    </xf>
    <xf numFmtId="0" fontId="26" fillId="0" borderId="99" xfId="0" applyFont="1" applyFill="1" applyBorder="1" applyAlignment="1">
      <alignment vertical="center" wrapText="1"/>
    </xf>
    <xf numFmtId="0" fontId="26" fillId="0" borderId="18" xfId="0" applyFont="1" applyFill="1" applyBorder="1" applyAlignment="1">
      <alignment vertical="center" wrapText="1"/>
    </xf>
    <xf numFmtId="0" fontId="26" fillId="0" borderId="24" xfId="0" applyFont="1" applyFill="1" applyBorder="1" applyAlignment="1">
      <alignment vertical="center" wrapText="1"/>
    </xf>
    <xf numFmtId="0" fontId="31" fillId="3" borderId="102" xfId="5" applyFont="1" applyFill="1" applyBorder="1" applyAlignment="1">
      <alignment horizontal="center" vertical="center"/>
    </xf>
    <xf numFmtId="0" fontId="31" fillId="3" borderId="103" xfId="5" applyFont="1" applyFill="1" applyBorder="1" applyAlignment="1">
      <alignment horizontal="center" vertical="center"/>
    </xf>
    <xf numFmtId="0" fontId="31" fillId="3" borderId="42" xfId="5" applyFont="1" applyFill="1" applyBorder="1" applyAlignment="1">
      <alignment horizontal="center" vertical="center"/>
    </xf>
    <xf numFmtId="0" fontId="1" fillId="7" borderId="0" xfId="10" applyFont="1" applyFill="1" applyAlignment="1">
      <alignment horizontal="center" vertical="center" shrinkToFit="1"/>
    </xf>
    <xf numFmtId="38" fontId="56" fillId="3" borderId="20" xfId="2" applyFont="1" applyFill="1" applyBorder="1" applyAlignment="1">
      <alignment horizontal="center" vertical="center" wrapText="1" shrinkToFit="1"/>
    </xf>
    <xf numFmtId="0" fontId="56" fillId="7" borderId="17" xfId="5" applyNumberFormat="1" applyFont="1" applyFill="1" applyBorder="1" applyAlignment="1" applyProtection="1">
      <alignment horizontal="center" vertical="center" shrinkToFit="1"/>
      <protection locked="0" hidden="1"/>
    </xf>
    <xf numFmtId="0" fontId="56" fillId="0" borderId="0" xfId="5" applyFont="1" applyFill="1" applyAlignment="1">
      <alignment horizontal="right" vertical="center"/>
    </xf>
    <xf numFmtId="0" fontId="1" fillId="0" borderId="98" xfId="5" applyFont="1" applyFill="1" applyBorder="1" applyAlignment="1">
      <alignment horizontal="center" vertical="center"/>
    </xf>
    <xf numFmtId="0" fontId="1" fillId="0" borderId="168" xfId="5" applyFont="1" applyFill="1" applyBorder="1" applyAlignment="1">
      <alignment horizontal="center" vertical="center"/>
    </xf>
    <xf numFmtId="38" fontId="1" fillId="7" borderId="98" xfId="12" applyFont="1" applyFill="1" applyBorder="1" applyAlignment="1">
      <alignment horizontal="right" vertical="center"/>
    </xf>
    <xf numFmtId="38" fontId="1" fillId="7" borderId="168" xfId="12" applyFont="1" applyFill="1" applyBorder="1" applyAlignment="1">
      <alignment horizontal="right" vertical="center"/>
    </xf>
    <xf numFmtId="38" fontId="1" fillId="7" borderId="108" xfId="12" applyFont="1" applyFill="1" applyBorder="1" applyAlignment="1">
      <alignment horizontal="right" vertical="center"/>
    </xf>
    <xf numFmtId="38" fontId="1" fillId="7" borderId="99" xfId="12" applyFont="1" applyFill="1" applyBorder="1" applyAlignment="1">
      <alignment horizontal="right" vertical="center"/>
    </xf>
    <xf numFmtId="38" fontId="1" fillId="7" borderId="18" xfId="12" applyFont="1" applyFill="1" applyBorder="1" applyAlignment="1">
      <alignment horizontal="right" vertical="center"/>
    </xf>
    <xf numFmtId="3" fontId="5" fillId="7" borderId="99" xfId="5" applyNumberFormat="1" applyFont="1" applyFill="1" applyBorder="1" applyAlignment="1">
      <alignment vertical="center"/>
    </xf>
    <xf numFmtId="3" fontId="5" fillId="7" borderId="18" xfId="5" applyNumberFormat="1" applyFont="1" applyFill="1" applyBorder="1" applyAlignment="1">
      <alignment vertical="center"/>
    </xf>
    <xf numFmtId="3" fontId="5" fillId="7" borderId="98" xfId="5" applyNumberFormat="1" applyFont="1" applyFill="1" applyBorder="1" applyAlignment="1">
      <alignment vertical="center"/>
    </xf>
    <xf numFmtId="0" fontId="18" fillId="7" borderId="0" xfId="10" applyFont="1" applyFill="1" applyAlignment="1">
      <alignment horizontal="left" vertical="center" shrinkToFit="1"/>
    </xf>
    <xf numFmtId="0" fontId="18" fillId="8" borderId="17" xfId="10" applyFont="1" applyFill="1" applyBorder="1" applyAlignment="1">
      <alignment horizontal="center" vertical="center"/>
    </xf>
    <xf numFmtId="0" fontId="18" fillId="8" borderId="42" xfId="10" applyFont="1" applyFill="1" applyBorder="1" applyAlignment="1">
      <alignment horizontal="center" vertical="center"/>
    </xf>
    <xf numFmtId="0" fontId="18" fillId="0" borderId="64" xfId="5" applyFont="1" applyFill="1" applyBorder="1" applyAlignment="1">
      <alignment horizontal="left" vertical="center" shrinkToFit="1"/>
    </xf>
    <xf numFmtId="0" fontId="18" fillId="0" borderId="88" xfId="5" applyFont="1" applyFill="1" applyBorder="1" applyAlignment="1">
      <alignment horizontal="center" vertical="center" shrinkToFit="1"/>
    </xf>
    <xf numFmtId="0" fontId="18" fillId="0" borderId="53" xfId="5" applyFont="1" applyFill="1" applyBorder="1" applyAlignment="1">
      <alignment horizontal="center" vertical="center" shrinkToFit="1"/>
    </xf>
    <xf numFmtId="0" fontId="18" fillId="0" borderId="51" xfId="5" applyFont="1" applyFill="1" applyBorder="1" applyAlignment="1">
      <alignment horizontal="center" vertical="center" shrinkToFit="1"/>
    </xf>
    <xf numFmtId="0" fontId="18" fillId="0" borderId="69" xfId="5" applyFont="1" applyFill="1" applyBorder="1" applyAlignment="1">
      <alignment horizontal="left" vertical="center" shrinkToFit="1"/>
    </xf>
    <xf numFmtId="0" fontId="18" fillId="0" borderId="167" xfId="5" applyFont="1" applyFill="1" applyBorder="1" applyAlignment="1">
      <alignment horizontal="left" vertical="center" shrinkToFit="1"/>
    </xf>
    <xf numFmtId="0" fontId="18" fillId="0" borderId="163" xfId="5" applyFont="1" applyFill="1" applyBorder="1" applyAlignment="1">
      <alignment horizontal="left" vertical="center" shrinkToFit="1"/>
    </xf>
    <xf numFmtId="0" fontId="18" fillId="0" borderId="161" xfId="5" applyFont="1" applyFill="1" applyBorder="1" applyAlignment="1">
      <alignment horizontal="left" vertical="center" shrinkToFit="1"/>
    </xf>
    <xf numFmtId="0" fontId="18" fillId="0" borderId="73" xfId="5" applyFont="1" applyFill="1" applyBorder="1" applyAlignment="1">
      <alignment horizontal="center" vertical="center" shrinkToFit="1"/>
    </xf>
    <xf numFmtId="0" fontId="18" fillId="0" borderId="72" xfId="5" applyFont="1" applyFill="1" applyBorder="1" applyAlignment="1">
      <alignment horizontal="center" vertical="center" shrinkToFit="1"/>
    </xf>
    <xf numFmtId="0" fontId="18" fillId="0" borderId="71" xfId="5" applyFont="1" applyFill="1" applyBorder="1" applyAlignment="1">
      <alignment horizontal="center" vertical="center" shrinkToFit="1"/>
    </xf>
    <xf numFmtId="0" fontId="18" fillId="0" borderId="77" xfId="5" applyFont="1" applyFill="1" applyBorder="1" applyAlignment="1">
      <alignment horizontal="left" vertical="center" shrinkToFit="1"/>
    </xf>
    <xf numFmtId="0" fontId="18" fillId="0" borderId="109" xfId="5" applyFont="1" applyFill="1" applyBorder="1" applyAlignment="1">
      <alignment horizontal="center" vertical="center" shrinkToFit="1"/>
    </xf>
    <xf numFmtId="0" fontId="18" fillId="0" borderId="81" xfId="5" applyFont="1" applyFill="1" applyBorder="1" applyAlignment="1">
      <alignment horizontal="center" vertical="center" shrinkToFit="1"/>
    </xf>
    <xf numFmtId="0" fontId="18" fillId="0" borderId="80" xfId="5" applyFont="1" applyFill="1" applyBorder="1" applyAlignment="1">
      <alignment horizontal="center" vertical="center" shrinkToFit="1"/>
    </xf>
    <xf numFmtId="3" fontId="34" fillId="4" borderId="35" xfId="5" applyNumberFormat="1" applyFont="1" applyFill="1" applyBorder="1" applyAlignment="1">
      <alignment horizontal="right" vertical="center"/>
    </xf>
    <xf numFmtId="3" fontId="34" fillId="4" borderId="36" xfId="5" applyNumberFormat="1" applyFont="1" applyFill="1" applyBorder="1" applyAlignment="1">
      <alignment horizontal="right" vertical="center"/>
    </xf>
    <xf numFmtId="0" fontId="18" fillId="0" borderId="17" xfId="0" applyFont="1" applyBorder="1" applyAlignment="1" applyProtection="1">
      <alignment horizontal="center" vertical="center"/>
    </xf>
    <xf numFmtId="0" fontId="32" fillId="0" borderId="52" xfId="5" applyFont="1" applyFill="1" applyBorder="1" applyAlignment="1" applyProtection="1">
      <alignment horizontal="left" vertical="center" shrinkToFit="1"/>
      <protection locked="0"/>
    </xf>
    <xf numFmtId="0" fontId="32" fillId="0" borderId="53" xfId="5" applyFont="1" applyFill="1" applyBorder="1" applyAlignment="1" applyProtection="1">
      <alignment horizontal="left" vertical="center" shrinkToFit="1"/>
      <protection locked="0"/>
    </xf>
    <xf numFmtId="0" fontId="32" fillId="0" borderId="97" xfId="5" applyFont="1" applyFill="1" applyBorder="1" applyAlignment="1" applyProtection="1">
      <alignment horizontal="left" vertical="center" shrinkToFit="1"/>
      <protection locked="0"/>
    </xf>
    <xf numFmtId="0" fontId="32" fillId="0" borderId="54" xfId="5" applyFont="1" applyBorder="1" applyAlignment="1" applyProtection="1">
      <alignment horizontal="left" vertical="center" shrinkToFit="1"/>
      <protection locked="0"/>
    </xf>
    <xf numFmtId="0" fontId="32" fillId="0" borderId="56" xfId="5" applyFont="1" applyFill="1" applyBorder="1" applyAlignment="1" applyProtection="1">
      <alignment horizontal="left" vertical="center" shrinkToFit="1"/>
      <protection locked="0"/>
    </xf>
    <xf numFmtId="0" fontId="32" fillId="0" borderId="57" xfId="5" applyFont="1" applyFill="1" applyBorder="1" applyAlignment="1" applyProtection="1">
      <alignment horizontal="left" vertical="center" shrinkToFit="1"/>
      <protection locked="0"/>
    </xf>
    <xf numFmtId="0" fontId="32" fillId="0" borderId="64" xfId="5" applyFont="1" applyFill="1" applyBorder="1" applyAlignment="1" applyProtection="1">
      <alignment horizontal="left" vertical="center" shrinkToFit="1"/>
      <protection locked="0"/>
    </xf>
    <xf numFmtId="0" fontId="32" fillId="0" borderId="58" xfId="5" applyFont="1" applyBorder="1" applyAlignment="1" applyProtection="1">
      <alignment horizontal="left" vertical="center" shrinkToFit="1"/>
      <protection locked="0"/>
    </xf>
    <xf numFmtId="0" fontId="32" fillId="0" borderId="60" xfId="5" applyFont="1" applyFill="1" applyBorder="1" applyAlignment="1" applyProtection="1">
      <alignment horizontal="left" vertical="center" shrinkToFit="1"/>
      <protection locked="0"/>
    </xf>
    <xf numFmtId="0" fontId="32" fillId="0" borderId="166" xfId="5" applyFont="1" applyFill="1" applyBorder="1" applyAlignment="1" applyProtection="1">
      <alignment horizontal="left" vertical="center" shrinkToFit="1"/>
      <protection locked="0"/>
    </xf>
    <xf numFmtId="0" fontId="32" fillId="0" borderId="61" xfId="5" applyFont="1" applyFill="1" applyBorder="1" applyAlignment="1" applyProtection="1">
      <alignment horizontal="left" vertical="center" shrinkToFit="1"/>
      <protection locked="0"/>
    </xf>
    <xf numFmtId="0" fontId="32" fillId="0" borderId="62" xfId="5" applyFont="1" applyBorder="1" applyAlignment="1" applyProtection="1">
      <alignment horizontal="left" vertical="center" shrinkToFit="1"/>
      <protection locked="0"/>
    </xf>
  </cellXfs>
  <cellStyles count="13">
    <cellStyle name="チェック セル" xfId="11" builtinId="23"/>
    <cellStyle name="桁区切り" xfId="1" builtinId="6"/>
    <cellStyle name="桁区切り 2" xfId="2"/>
    <cellStyle name="桁区切り 3" xfId="3"/>
    <cellStyle name="桁区切り 3 3" xfId="12"/>
    <cellStyle name="標準" xfId="0" builtinId="0"/>
    <cellStyle name="標準 2" xfId="4"/>
    <cellStyle name="標準 2 2" xfId="5"/>
    <cellStyle name="標準 2 3" xfId="6"/>
    <cellStyle name="標準 3" xfId="7"/>
    <cellStyle name="標準 4" xfId="8"/>
    <cellStyle name="標準 5" xfId="9"/>
    <cellStyle name="標準_H17本物公演団体旅費算定基礎" xfId="10"/>
  </cellStyles>
  <dxfs count="19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ont>
        <color theme="8" tint="0.79998168889431442"/>
      </font>
    </dxf>
    <dxf>
      <font>
        <color theme="0"/>
      </font>
    </dxf>
    <dxf>
      <font>
        <color theme="7" tint="0.79998168889431442"/>
      </font>
    </dxf>
    <dxf>
      <font>
        <color theme="8" tint="0.79998168889431442"/>
      </font>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4"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ill>
        <patternFill>
          <bgColor theme="9" tint="0.79998168889431442"/>
        </patternFill>
      </fill>
    </dxf>
    <dxf>
      <fill>
        <patternFill>
          <bgColor theme="9" tint="0.79998168889431442"/>
        </patternFill>
      </fill>
    </dxf>
    <dxf>
      <fill>
        <patternFill>
          <bgColor rgb="FFFFFFCC"/>
        </patternFill>
      </fill>
    </dxf>
    <dxf>
      <font>
        <color theme="0"/>
      </font>
    </dxf>
    <dxf>
      <font>
        <color theme="8" tint="0.79998168889431442"/>
      </font>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CC"/>
        </patternFill>
      </fill>
    </dxf>
    <dxf>
      <font>
        <color theme="0"/>
      </font>
    </dxf>
    <dxf>
      <font>
        <color theme="8" tint="0.7999816888943144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ont>
        <color theme="8" tint="0.79998168889431442"/>
      </font>
    </dxf>
    <dxf>
      <font>
        <color theme="0"/>
      </font>
    </dxf>
    <dxf>
      <font>
        <color theme="7" tint="0.79998168889431442"/>
      </font>
    </dxf>
    <dxf>
      <font>
        <color theme="8" tint="0.79998168889431442"/>
      </font>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4" tint="0.79998168889431442"/>
      </font>
    </dxf>
    <dxf>
      <fill>
        <patternFill>
          <bgColor theme="9" tint="0.79998168889431442"/>
        </patternFill>
      </fill>
    </dxf>
    <dxf>
      <font>
        <color theme="8" tint="0.79998168889431442"/>
      </font>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CC"/>
        </patternFill>
      </fill>
    </dxf>
    <dxf>
      <font>
        <color theme="0"/>
      </font>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10"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fmlaLink="$A$35" lockText="1" noThreeD="1"/>
</file>

<file path=xl/ctrlProps/ctrlProp28.xml><?xml version="1.0" encoding="utf-8"?>
<formControlPr xmlns="http://schemas.microsoft.com/office/spreadsheetml/2009/9/main" objectType="CheckBox" fmlaLink="$A$21" lockText="1"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11"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fmlaLink="$A$35" lockText="1" noThreeD="1"/>
</file>

<file path=xl/ctrlProps/ctrlProp47.xml><?xml version="1.0" encoding="utf-8"?>
<formControlPr xmlns="http://schemas.microsoft.com/office/spreadsheetml/2009/9/main" objectType="CheckBox" checked="Checked" fmlaLink="$A$21"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11"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fmlaLink="$A$35" lockText="1" noThreeD="1"/>
</file>

<file path=xl/ctrlProps/ctrlProp66.xml><?xml version="1.0" encoding="utf-8"?>
<formControlPr xmlns="http://schemas.microsoft.com/office/spreadsheetml/2009/9/main" objectType="CheckBox" fmlaLink="$A$21" lockText="1" noThreeD="1"/>
</file>

<file path=xl/ctrlProps/ctrlProp67.xml><?xml version="1.0" encoding="utf-8"?>
<formControlPr xmlns="http://schemas.microsoft.com/office/spreadsheetml/2009/9/main" objectType="Radio" checked="Checked"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A$11"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fmlaLink="$A$3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fmlaLink="$A$35" lockText="1" noThreeD="1"/>
</file>

<file path=xl/ctrlProps/ctrlProp85.xml><?xml version="1.0" encoding="utf-8"?>
<formControlPr xmlns="http://schemas.microsoft.com/office/spreadsheetml/2009/9/main" objectType="CheckBox" checked="Checked" fmlaLink="$A$21"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20"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A$11"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13315" name="チェック 15"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13316" name="チェック 15"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47625</xdr:rowOff>
        </xdr:from>
        <xdr:to>
          <xdr:col>21</xdr:col>
          <xdr:colOff>123825</xdr:colOff>
          <xdr:row>14</xdr:row>
          <xdr:rowOff>266700</xdr:rowOff>
        </xdr:to>
        <xdr:sp macro="" textlink="">
          <xdr:nvSpPr>
            <xdr:cNvPr id="13317" name="チェック 1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161925</xdr:rowOff>
        </xdr:from>
        <xdr:to>
          <xdr:col>8</xdr:col>
          <xdr:colOff>190500</xdr:colOff>
          <xdr:row>22</xdr:row>
          <xdr:rowOff>19050</xdr:rowOff>
        </xdr:to>
        <xdr:sp macro="" textlink="">
          <xdr:nvSpPr>
            <xdr:cNvPr id="13318" name="チェック 15"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161925</xdr:rowOff>
        </xdr:from>
        <xdr:to>
          <xdr:col>12</xdr:col>
          <xdr:colOff>190500</xdr:colOff>
          <xdr:row>22</xdr:row>
          <xdr:rowOff>19050</xdr:rowOff>
        </xdr:to>
        <xdr:sp macro="" textlink="">
          <xdr:nvSpPr>
            <xdr:cNvPr id="13319" name="チェック 16"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123825</xdr:rowOff>
        </xdr:from>
        <xdr:to>
          <xdr:col>8</xdr:col>
          <xdr:colOff>142875</xdr:colOff>
          <xdr:row>13</xdr:row>
          <xdr:rowOff>323850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123825</xdr:rowOff>
        </xdr:from>
        <xdr:to>
          <xdr:col>11</xdr:col>
          <xdr:colOff>47625</xdr:colOff>
          <xdr:row>13</xdr:row>
          <xdr:rowOff>333375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76200</xdr:rowOff>
        </xdr:from>
        <xdr:to>
          <xdr:col>8</xdr:col>
          <xdr:colOff>152400</xdr:colOff>
          <xdr:row>16</xdr:row>
          <xdr:rowOff>276225</xdr:rowOff>
        </xdr:to>
        <xdr:sp macro="" textlink="">
          <xdr:nvSpPr>
            <xdr:cNvPr id="13322" name="チェック 15"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47625</xdr:rowOff>
        </xdr:from>
        <xdr:to>
          <xdr:col>14</xdr:col>
          <xdr:colOff>114300</xdr:colOff>
          <xdr:row>16</xdr:row>
          <xdr:rowOff>295275</xdr:rowOff>
        </xdr:to>
        <xdr:sp macro="" textlink="">
          <xdr:nvSpPr>
            <xdr:cNvPr id="13323" name="チェック 15"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37</xdr:row>
          <xdr:rowOff>34506</xdr:rowOff>
        </xdr:from>
        <xdr:to>
          <xdr:col>24</xdr:col>
          <xdr:colOff>172528</xdr:colOff>
          <xdr:row>37</xdr:row>
          <xdr:rowOff>534838</xdr:rowOff>
        </xdr:to>
        <xdr:grpSp>
          <xdr:nvGrpSpPr>
            <xdr:cNvPr id="13465" name="グループ化 10"/>
            <xdr:cNvGrpSpPr>
              <a:grpSpLocks/>
            </xdr:cNvGrpSpPr>
          </xdr:nvGrpSpPr>
          <xdr:grpSpPr bwMode="auto">
            <a:xfrm>
              <a:off x="3551169" y="11494585"/>
              <a:ext cx="2466701" cy="500332"/>
              <a:chOff x="9521412" y="10028620"/>
              <a:chExt cx="831013" cy="489458"/>
            </a:xfrm>
          </xdr:grpSpPr>
          <xdr:sp macro="" textlink="">
            <xdr:nvSpPr>
              <xdr:cNvPr id="13324" name="Option Button 12" hidden="1">
                <a:extLst>
                  <a:ext uri="{63B3BB69-23CF-44E3-9099-C40C66FF867C}">
                    <a14:compatExt spid="_x0000_s13324"/>
                  </a:ext>
                </a:extLst>
              </xdr:cNvPr>
              <xdr:cNvSpPr/>
            </xdr:nvSpPr>
            <xdr:spPr bwMode="auto">
              <a:xfrm>
                <a:off x="9521412" y="10028620"/>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13325" name="Option Button 13" hidden="1">
                <a:extLst>
                  <a:ext uri="{63B3BB69-23CF-44E3-9099-C40C66FF867C}">
                    <a14:compatExt spid="_x0000_s13325"/>
                  </a:ext>
                </a:extLst>
              </xdr:cNvPr>
              <xdr:cNvSpPr/>
            </xdr:nvSpPr>
            <xdr:spPr bwMode="auto">
              <a:xfrm>
                <a:off x="9521413" y="10279953"/>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近畿日本ツーリスト株式会社</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45</xdr:row>
          <xdr:rowOff>161925</xdr:rowOff>
        </xdr:from>
        <xdr:to>
          <xdr:col>8</xdr:col>
          <xdr:colOff>142875</xdr:colOff>
          <xdr:row>46</xdr:row>
          <xdr:rowOff>200025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45</xdr:row>
          <xdr:rowOff>123825</xdr:rowOff>
        </xdr:from>
        <xdr:to>
          <xdr:col>13</xdr:col>
          <xdr:colOff>47625</xdr:colOff>
          <xdr:row>46</xdr:row>
          <xdr:rowOff>219075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45</xdr:row>
          <xdr:rowOff>123825</xdr:rowOff>
        </xdr:from>
        <xdr:to>
          <xdr:col>16</xdr:col>
          <xdr:colOff>180975</xdr:colOff>
          <xdr:row>46</xdr:row>
          <xdr:rowOff>219075</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161925</xdr:rowOff>
        </xdr:from>
        <xdr:to>
          <xdr:col>8</xdr:col>
          <xdr:colOff>171450</xdr:colOff>
          <xdr:row>44</xdr:row>
          <xdr:rowOff>19050</xdr:rowOff>
        </xdr:to>
        <xdr:sp macro="" textlink="">
          <xdr:nvSpPr>
            <xdr:cNvPr id="13336" name="チェック 15"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161925</xdr:rowOff>
        </xdr:from>
        <xdr:to>
          <xdr:col>12</xdr:col>
          <xdr:colOff>171450</xdr:colOff>
          <xdr:row>44</xdr:row>
          <xdr:rowOff>19050</xdr:rowOff>
        </xdr:to>
        <xdr:sp macro="" textlink="">
          <xdr:nvSpPr>
            <xdr:cNvPr id="13337" name="チェック 16"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xdr:row>
          <xdr:rowOff>142875</xdr:rowOff>
        </xdr:from>
        <xdr:to>
          <xdr:col>34</xdr:col>
          <xdr:colOff>123825</xdr:colOff>
          <xdr:row>10</xdr:row>
          <xdr:rowOff>28575</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令和元年度～令和3年度の「文化芸術による子供育成総合事業」ならびに「子供のための文化芸術体験機会の創出事業」、「子供のための文化芸術鑑賞・体験支援事業」にて既にbankIDが発行されており、 住所・口座等の情報に相違ありません。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76200</xdr:rowOff>
        </xdr:from>
        <xdr:to>
          <xdr:col>15</xdr:col>
          <xdr:colOff>142875</xdr:colOff>
          <xdr:row>29</xdr:row>
          <xdr:rowOff>266700</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58</xdr:row>
          <xdr:rowOff>76200</xdr:rowOff>
        </xdr:from>
        <xdr:to>
          <xdr:col>15</xdr:col>
          <xdr:colOff>142875</xdr:colOff>
          <xdr:row>58</xdr:row>
          <xdr:rowOff>266700</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130970</xdr:colOff>
      <xdr:row>6</xdr:row>
      <xdr:rowOff>154781</xdr:rowOff>
    </xdr:from>
    <xdr:to>
      <xdr:col>12</xdr:col>
      <xdr:colOff>107157</xdr:colOff>
      <xdr:row>9</xdr:row>
      <xdr:rowOff>190500</xdr:rowOff>
    </xdr:to>
    <xdr:sp macro="" textlink="">
      <xdr:nvSpPr>
        <xdr:cNvPr id="2" name="角丸四角形 1"/>
        <xdr:cNvSpPr/>
      </xdr:nvSpPr>
      <xdr:spPr>
        <a:xfrm>
          <a:off x="5953126" y="2024062"/>
          <a:ext cx="881062" cy="89296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400" b="1">
              <a:solidFill>
                <a:srgbClr val="FF0000"/>
              </a:solidFill>
            </a:rPr>
            <a:t>文化太郎合唱団</a:t>
          </a:r>
          <a:endParaRPr kumimoji="1" lang="en-US" altLang="ja-JP"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8</xdr:col>
          <xdr:colOff>152400</xdr:colOff>
          <xdr:row>15</xdr:row>
          <xdr:rowOff>247650</xdr:rowOff>
        </xdr:to>
        <xdr:sp macro="" textlink="">
          <xdr:nvSpPr>
            <xdr:cNvPr id="27649" name="チェック 15"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8</xdr:col>
          <xdr:colOff>152400</xdr:colOff>
          <xdr:row>15</xdr:row>
          <xdr:rowOff>247650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47625</xdr:rowOff>
        </xdr:from>
        <xdr:to>
          <xdr:col>21</xdr:col>
          <xdr:colOff>123825</xdr:colOff>
          <xdr:row>15</xdr:row>
          <xdr:rowOff>266700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161925</xdr:rowOff>
        </xdr:from>
        <xdr:to>
          <xdr:col>8</xdr:col>
          <xdr:colOff>190500</xdr:colOff>
          <xdr:row>23</xdr:row>
          <xdr:rowOff>19050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161925</xdr:rowOff>
        </xdr:from>
        <xdr:to>
          <xdr:col>12</xdr:col>
          <xdr:colOff>190500</xdr:colOff>
          <xdr:row>23</xdr:row>
          <xdr:rowOff>19050</xdr:rowOff>
        </xdr:to>
        <xdr:sp macro="" textlink="">
          <xdr:nvSpPr>
            <xdr:cNvPr id="27653" name="チェック 16"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123825</xdr:rowOff>
        </xdr:from>
        <xdr:to>
          <xdr:col>8</xdr:col>
          <xdr:colOff>142875</xdr:colOff>
          <xdr:row>14</xdr:row>
          <xdr:rowOff>323850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123825</xdr:rowOff>
        </xdr:from>
        <xdr:to>
          <xdr:col>11</xdr:col>
          <xdr:colOff>47625</xdr:colOff>
          <xdr:row>14</xdr:row>
          <xdr:rowOff>333375</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76200</xdr:rowOff>
        </xdr:from>
        <xdr:to>
          <xdr:col>8</xdr:col>
          <xdr:colOff>152400</xdr:colOff>
          <xdr:row>17</xdr:row>
          <xdr:rowOff>276225</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47625</xdr:rowOff>
        </xdr:from>
        <xdr:to>
          <xdr:col>14</xdr:col>
          <xdr:colOff>114300</xdr:colOff>
          <xdr:row>17</xdr:row>
          <xdr:rowOff>295275</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38</xdr:row>
          <xdr:rowOff>34506</xdr:rowOff>
        </xdr:from>
        <xdr:to>
          <xdr:col>24</xdr:col>
          <xdr:colOff>172528</xdr:colOff>
          <xdr:row>38</xdr:row>
          <xdr:rowOff>534838</xdr:rowOff>
        </xdr:to>
        <xdr:grpSp>
          <xdr:nvGrpSpPr>
            <xdr:cNvPr id="11" name="グループ化 10"/>
            <xdr:cNvGrpSpPr>
              <a:grpSpLocks/>
            </xdr:cNvGrpSpPr>
          </xdr:nvGrpSpPr>
          <xdr:grpSpPr bwMode="auto">
            <a:xfrm>
              <a:off x="3529237" y="11583574"/>
              <a:ext cx="2441635" cy="500319"/>
              <a:chOff x="9521412" y="10028683"/>
              <a:chExt cx="831013" cy="489480"/>
            </a:xfrm>
          </xdr:grpSpPr>
          <xdr:sp macro="" textlink="">
            <xdr:nvSpPr>
              <xdr:cNvPr id="27658" name="Option Button 10" hidden="1">
                <a:extLst>
                  <a:ext uri="{63B3BB69-23CF-44E3-9099-C40C66FF867C}">
                    <a14:compatExt spid="_x0000_s27658"/>
                  </a:ext>
                </a:extLst>
              </xdr:cNvPr>
              <xdr:cNvSpPr/>
            </xdr:nvSpPr>
            <xdr:spPr bwMode="auto">
              <a:xfrm>
                <a:off x="9521412" y="10028683"/>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27659" name="Option Button 11" hidden="1">
                <a:extLst>
                  <a:ext uri="{63B3BB69-23CF-44E3-9099-C40C66FF867C}">
                    <a14:compatExt spid="_x0000_s27659"/>
                  </a:ext>
                </a:extLst>
              </xdr:cNvPr>
              <xdr:cNvSpPr/>
            </xdr:nvSpPr>
            <xdr:spPr bwMode="auto">
              <a:xfrm>
                <a:off x="9521413" y="10280038"/>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近畿日本ツーリスト株式会社</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46</xdr:row>
          <xdr:rowOff>161925</xdr:rowOff>
        </xdr:from>
        <xdr:to>
          <xdr:col>8</xdr:col>
          <xdr:colOff>142875</xdr:colOff>
          <xdr:row>47</xdr:row>
          <xdr:rowOff>200025</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46</xdr:row>
          <xdr:rowOff>123825</xdr:rowOff>
        </xdr:from>
        <xdr:to>
          <xdr:col>13</xdr:col>
          <xdr:colOff>47625</xdr:colOff>
          <xdr:row>47</xdr:row>
          <xdr:rowOff>219075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123825</xdr:rowOff>
        </xdr:from>
        <xdr:to>
          <xdr:col>16</xdr:col>
          <xdr:colOff>180975</xdr:colOff>
          <xdr:row>47</xdr:row>
          <xdr:rowOff>219075</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44</xdr:row>
          <xdr:rowOff>161925</xdr:rowOff>
        </xdr:from>
        <xdr:to>
          <xdr:col>8</xdr:col>
          <xdr:colOff>171450</xdr:colOff>
          <xdr:row>45</xdr:row>
          <xdr:rowOff>19050</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161925</xdr:rowOff>
        </xdr:from>
        <xdr:to>
          <xdr:col>12</xdr:col>
          <xdr:colOff>171450</xdr:colOff>
          <xdr:row>45</xdr:row>
          <xdr:rowOff>19050</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142875</xdr:rowOff>
        </xdr:from>
        <xdr:to>
          <xdr:col>34</xdr:col>
          <xdr:colOff>123825</xdr:colOff>
          <xdr:row>11</xdr:row>
          <xdr:rowOff>28575</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令和元年度～令和3年度の「文化芸術による子供育成総合事業」ならびに「子供のための文化芸術体験機会の創出事業」、「子供のための文化芸術鑑賞・体験支援事業」にて既にbankIDが発行されており、 住所・口座等の情報に相違ありません。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76200</xdr:rowOff>
        </xdr:from>
        <xdr:to>
          <xdr:col>15</xdr:col>
          <xdr:colOff>142875</xdr:colOff>
          <xdr:row>30</xdr:row>
          <xdr:rowOff>266700</xdr:rowOff>
        </xdr:to>
        <xdr:sp macro="" textlink="">
          <xdr:nvSpPr>
            <xdr:cNvPr id="27666" name="Check Box 18" hidden="1">
              <a:extLst>
                <a:ext uri="{63B3BB69-23CF-44E3-9099-C40C66FF867C}">
                  <a14:compatExt spid="_x0000_s2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59</xdr:row>
          <xdr:rowOff>76200</xdr:rowOff>
        </xdr:from>
        <xdr:to>
          <xdr:col>15</xdr:col>
          <xdr:colOff>142875</xdr:colOff>
          <xdr:row>59</xdr:row>
          <xdr:rowOff>266700</xdr:rowOff>
        </xdr:to>
        <xdr:sp macro="" textlink="">
          <xdr:nvSpPr>
            <xdr:cNvPr id="27667" name="Check Box 19" hidden="1">
              <a:extLst>
                <a:ext uri="{63B3BB69-23CF-44E3-9099-C40C66FF867C}">
                  <a14:compatExt spid="_x0000_s2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twoCellAnchor>
    <xdr:from>
      <xdr:col>18</xdr:col>
      <xdr:colOff>10027</xdr:colOff>
      <xdr:row>12</xdr:row>
      <xdr:rowOff>217715</xdr:rowOff>
    </xdr:from>
    <xdr:to>
      <xdr:col>20</xdr:col>
      <xdr:colOff>20054</xdr:colOff>
      <xdr:row>14</xdr:row>
      <xdr:rowOff>190500</xdr:rowOff>
    </xdr:to>
    <xdr:sp macro="" textlink="">
      <xdr:nvSpPr>
        <xdr:cNvPr id="22" name="円/楕円 21"/>
        <xdr:cNvSpPr/>
      </xdr:nvSpPr>
      <xdr:spPr>
        <a:xfrm>
          <a:off x="4445956" y="3306536"/>
          <a:ext cx="499884" cy="7347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文化</a:t>
          </a:r>
          <a:endParaRPr kumimoji="1" lang="en-US" altLang="ja-JP" sz="105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8</xdr:col>
          <xdr:colOff>152400</xdr:colOff>
          <xdr:row>15</xdr:row>
          <xdr:rowOff>247650</xdr:rowOff>
        </xdr:to>
        <xdr:sp macro="" textlink="">
          <xdr:nvSpPr>
            <xdr:cNvPr id="28673" name="チェック 15"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8</xdr:col>
          <xdr:colOff>152400</xdr:colOff>
          <xdr:row>15</xdr:row>
          <xdr:rowOff>247650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47625</xdr:rowOff>
        </xdr:from>
        <xdr:to>
          <xdr:col>21</xdr:col>
          <xdr:colOff>123825</xdr:colOff>
          <xdr:row>15</xdr:row>
          <xdr:rowOff>266700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161925</xdr:rowOff>
        </xdr:from>
        <xdr:to>
          <xdr:col>8</xdr:col>
          <xdr:colOff>190500</xdr:colOff>
          <xdr:row>23</xdr:row>
          <xdr:rowOff>19050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161925</xdr:rowOff>
        </xdr:from>
        <xdr:to>
          <xdr:col>12</xdr:col>
          <xdr:colOff>190500</xdr:colOff>
          <xdr:row>23</xdr:row>
          <xdr:rowOff>19050</xdr:rowOff>
        </xdr:to>
        <xdr:sp macro="" textlink="">
          <xdr:nvSpPr>
            <xdr:cNvPr id="28677" name="チェック 16"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123825</xdr:rowOff>
        </xdr:from>
        <xdr:to>
          <xdr:col>8</xdr:col>
          <xdr:colOff>142875</xdr:colOff>
          <xdr:row>14</xdr:row>
          <xdr:rowOff>323850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123825</xdr:rowOff>
        </xdr:from>
        <xdr:to>
          <xdr:col>11</xdr:col>
          <xdr:colOff>47625</xdr:colOff>
          <xdr:row>14</xdr:row>
          <xdr:rowOff>333375</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76200</xdr:rowOff>
        </xdr:from>
        <xdr:to>
          <xdr:col>8</xdr:col>
          <xdr:colOff>152400</xdr:colOff>
          <xdr:row>17</xdr:row>
          <xdr:rowOff>276225</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47625</xdr:rowOff>
        </xdr:from>
        <xdr:to>
          <xdr:col>14</xdr:col>
          <xdr:colOff>114300</xdr:colOff>
          <xdr:row>17</xdr:row>
          <xdr:rowOff>295275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38</xdr:row>
          <xdr:rowOff>34506</xdr:rowOff>
        </xdr:from>
        <xdr:to>
          <xdr:col>24</xdr:col>
          <xdr:colOff>172528</xdr:colOff>
          <xdr:row>38</xdr:row>
          <xdr:rowOff>534838</xdr:rowOff>
        </xdr:to>
        <xdr:grpSp>
          <xdr:nvGrpSpPr>
            <xdr:cNvPr id="11" name="グループ化 10"/>
            <xdr:cNvGrpSpPr>
              <a:grpSpLocks/>
            </xdr:cNvGrpSpPr>
          </xdr:nvGrpSpPr>
          <xdr:grpSpPr bwMode="auto">
            <a:xfrm>
              <a:off x="3529237" y="11583569"/>
              <a:ext cx="2441635" cy="500317"/>
              <a:chOff x="9521412" y="10028685"/>
              <a:chExt cx="831013" cy="489460"/>
            </a:xfrm>
          </xdr:grpSpPr>
          <xdr:sp macro="" textlink="">
            <xdr:nvSpPr>
              <xdr:cNvPr id="28682" name="Option Button 10" hidden="1">
                <a:extLst>
                  <a:ext uri="{63B3BB69-23CF-44E3-9099-C40C66FF867C}">
                    <a14:compatExt spid="_x0000_s28682"/>
                  </a:ext>
                </a:extLst>
              </xdr:cNvPr>
              <xdr:cNvSpPr/>
            </xdr:nvSpPr>
            <xdr:spPr bwMode="auto">
              <a:xfrm>
                <a:off x="9521412" y="10028685"/>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28683" name="Option Button 11" hidden="1">
                <a:extLst>
                  <a:ext uri="{63B3BB69-23CF-44E3-9099-C40C66FF867C}">
                    <a14:compatExt spid="_x0000_s28683"/>
                  </a:ext>
                </a:extLst>
              </xdr:cNvPr>
              <xdr:cNvSpPr/>
            </xdr:nvSpPr>
            <xdr:spPr bwMode="auto">
              <a:xfrm>
                <a:off x="9521413" y="10280020"/>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近畿日本ツーリスト株式会社</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46</xdr:row>
          <xdr:rowOff>161925</xdr:rowOff>
        </xdr:from>
        <xdr:to>
          <xdr:col>8</xdr:col>
          <xdr:colOff>142875</xdr:colOff>
          <xdr:row>47</xdr:row>
          <xdr:rowOff>200025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46</xdr:row>
          <xdr:rowOff>123825</xdr:rowOff>
        </xdr:from>
        <xdr:to>
          <xdr:col>13</xdr:col>
          <xdr:colOff>47625</xdr:colOff>
          <xdr:row>47</xdr:row>
          <xdr:rowOff>219075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123825</xdr:rowOff>
        </xdr:from>
        <xdr:to>
          <xdr:col>16</xdr:col>
          <xdr:colOff>180975</xdr:colOff>
          <xdr:row>47</xdr:row>
          <xdr:rowOff>219075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44</xdr:row>
          <xdr:rowOff>161925</xdr:rowOff>
        </xdr:from>
        <xdr:to>
          <xdr:col>8</xdr:col>
          <xdr:colOff>171450</xdr:colOff>
          <xdr:row>45</xdr:row>
          <xdr:rowOff>19050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161925</xdr:rowOff>
        </xdr:from>
        <xdr:to>
          <xdr:col>12</xdr:col>
          <xdr:colOff>171450</xdr:colOff>
          <xdr:row>45</xdr:row>
          <xdr:rowOff>19050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142875</xdr:rowOff>
        </xdr:from>
        <xdr:to>
          <xdr:col>34</xdr:col>
          <xdr:colOff>123825</xdr:colOff>
          <xdr:row>11</xdr:row>
          <xdr:rowOff>28575</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令和元年度～令和3年度の「文化芸術による子供育成総合事業」ならびに「子供のための文化芸術体験機会の創出事業」、「子供のための文化芸術鑑賞・体験支援事業」にて既にbankIDが発行されており、 住所・口座等の情報に相違ありません。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76200</xdr:rowOff>
        </xdr:from>
        <xdr:to>
          <xdr:col>15</xdr:col>
          <xdr:colOff>142875</xdr:colOff>
          <xdr:row>30</xdr:row>
          <xdr:rowOff>266700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59</xdr:row>
          <xdr:rowOff>76200</xdr:rowOff>
        </xdr:from>
        <xdr:to>
          <xdr:col>15</xdr:col>
          <xdr:colOff>142875</xdr:colOff>
          <xdr:row>59</xdr:row>
          <xdr:rowOff>266700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twoCellAnchor>
    <xdr:from>
      <xdr:col>17</xdr:col>
      <xdr:colOff>160422</xdr:colOff>
      <xdr:row>12</xdr:row>
      <xdr:rowOff>200526</xdr:rowOff>
    </xdr:from>
    <xdr:to>
      <xdr:col>19</xdr:col>
      <xdr:colOff>170449</xdr:colOff>
      <xdr:row>14</xdr:row>
      <xdr:rowOff>150394</xdr:rowOff>
    </xdr:to>
    <xdr:sp macro="" textlink="">
      <xdr:nvSpPr>
        <xdr:cNvPr id="22" name="円/楕円 21"/>
        <xdr:cNvSpPr/>
      </xdr:nvSpPr>
      <xdr:spPr>
        <a:xfrm>
          <a:off x="4321343" y="3348789"/>
          <a:ext cx="491290" cy="7218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再興</a:t>
          </a:r>
          <a:endParaRPr kumimoji="1" lang="en-US" altLang="ja-JP" sz="105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8</xdr:col>
          <xdr:colOff>152400</xdr:colOff>
          <xdr:row>15</xdr:row>
          <xdr:rowOff>247650</xdr:rowOff>
        </xdr:to>
        <xdr:sp macro="" textlink="">
          <xdr:nvSpPr>
            <xdr:cNvPr id="29697" name="チェック 15"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8</xdr:col>
          <xdr:colOff>152400</xdr:colOff>
          <xdr:row>15</xdr:row>
          <xdr:rowOff>247650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47625</xdr:rowOff>
        </xdr:from>
        <xdr:to>
          <xdr:col>21</xdr:col>
          <xdr:colOff>123825</xdr:colOff>
          <xdr:row>15</xdr:row>
          <xdr:rowOff>266700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161925</xdr:rowOff>
        </xdr:from>
        <xdr:to>
          <xdr:col>8</xdr:col>
          <xdr:colOff>190500</xdr:colOff>
          <xdr:row>23</xdr:row>
          <xdr:rowOff>19050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161925</xdr:rowOff>
        </xdr:from>
        <xdr:to>
          <xdr:col>12</xdr:col>
          <xdr:colOff>190500</xdr:colOff>
          <xdr:row>23</xdr:row>
          <xdr:rowOff>19050</xdr:rowOff>
        </xdr:to>
        <xdr:sp macro="" textlink="">
          <xdr:nvSpPr>
            <xdr:cNvPr id="29701" name="チェック 16"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123825</xdr:rowOff>
        </xdr:from>
        <xdr:to>
          <xdr:col>8</xdr:col>
          <xdr:colOff>142875</xdr:colOff>
          <xdr:row>14</xdr:row>
          <xdr:rowOff>323850</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123825</xdr:rowOff>
        </xdr:from>
        <xdr:to>
          <xdr:col>11</xdr:col>
          <xdr:colOff>47625</xdr:colOff>
          <xdr:row>14</xdr:row>
          <xdr:rowOff>333375</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76200</xdr:rowOff>
        </xdr:from>
        <xdr:to>
          <xdr:col>8</xdr:col>
          <xdr:colOff>152400</xdr:colOff>
          <xdr:row>17</xdr:row>
          <xdr:rowOff>276225</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47625</xdr:rowOff>
        </xdr:from>
        <xdr:to>
          <xdr:col>14</xdr:col>
          <xdr:colOff>114300</xdr:colOff>
          <xdr:row>17</xdr:row>
          <xdr:rowOff>295275</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38</xdr:row>
          <xdr:rowOff>34506</xdr:rowOff>
        </xdr:from>
        <xdr:to>
          <xdr:col>24</xdr:col>
          <xdr:colOff>172528</xdr:colOff>
          <xdr:row>38</xdr:row>
          <xdr:rowOff>534838</xdr:rowOff>
        </xdr:to>
        <xdr:grpSp>
          <xdr:nvGrpSpPr>
            <xdr:cNvPr id="11" name="グループ化 10"/>
            <xdr:cNvGrpSpPr>
              <a:grpSpLocks/>
            </xdr:cNvGrpSpPr>
          </xdr:nvGrpSpPr>
          <xdr:grpSpPr bwMode="auto">
            <a:xfrm>
              <a:off x="3529237" y="11583576"/>
              <a:ext cx="2441635" cy="500350"/>
              <a:chOff x="9521412" y="10028676"/>
              <a:chExt cx="831013" cy="489456"/>
            </a:xfrm>
          </xdr:grpSpPr>
          <xdr:sp macro="" textlink="">
            <xdr:nvSpPr>
              <xdr:cNvPr id="29706" name="Option Button 10" hidden="1">
                <a:extLst>
                  <a:ext uri="{63B3BB69-23CF-44E3-9099-C40C66FF867C}">
                    <a14:compatExt spid="_x0000_s29706"/>
                  </a:ext>
                </a:extLst>
              </xdr:cNvPr>
              <xdr:cNvSpPr/>
            </xdr:nvSpPr>
            <xdr:spPr bwMode="auto">
              <a:xfrm>
                <a:off x="9521412" y="10028676"/>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29707" name="Option Button 11" hidden="1">
                <a:extLst>
                  <a:ext uri="{63B3BB69-23CF-44E3-9099-C40C66FF867C}">
                    <a14:compatExt spid="_x0000_s29707"/>
                  </a:ext>
                </a:extLst>
              </xdr:cNvPr>
              <xdr:cNvSpPr/>
            </xdr:nvSpPr>
            <xdr:spPr bwMode="auto">
              <a:xfrm>
                <a:off x="9521413" y="10280007"/>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近畿日本ツーリスト株式会社</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46</xdr:row>
          <xdr:rowOff>161925</xdr:rowOff>
        </xdr:from>
        <xdr:to>
          <xdr:col>8</xdr:col>
          <xdr:colOff>142875</xdr:colOff>
          <xdr:row>47</xdr:row>
          <xdr:rowOff>200025</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46</xdr:row>
          <xdr:rowOff>123825</xdr:rowOff>
        </xdr:from>
        <xdr:to>
          <xdr:col>13</xdr:col>
          <xdr:colOff>47625</xdr:colOff>
          <xdr:row>47</xdr:row>
          <xdr:rowOff>219075</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123825</xdr:rowOff>
        </xdr:from>
        <xdr:to>
          <xdr:col>16</xdr:col>
          <xdr:colOff>180975</xdr:colOff>
          <xdr:row>47</xdr:row>
          <xdr:rowOff>219075</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44</xdr:row>
          <xdr:rowOff>161925</xdr:rowOff>
        </xdr:from>
        <xdr:to>
          <xdr:col>8</xdr:col>
          <xdr:colOff>171450</xdr:colOff>
          <xdr:row>45</xdr:row>
          <xdr:rowOff>19050</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161925</xdr:rowOff>
        </xdr:from>
        <xdr:to>
          <xdr:col>12</xdr:col>
          <xdr:colOff>171450</xdr:colOff>
          <xdr:row>45</xdr:row>
          <xdr:rowOff>19050</xdr:rowOff>
        </xdr:to>
        <xdr:sp macro="" textlink="">
          <xdr:nvSpPr>
            <xdr:cNvPr id="29712" name="Check Box 16"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142875</xdr:rowOff>
        </xdr:from>
        <xdr:to>
          <xdr:col>34</xdr:col>
          <xdr:colOff>123825</xdr:colOff>
          <xdr:row>11</xdr:row>
          <xdr:rowOff>28575</xdr:rowOff>
        </xdr:to>
        <xdr:sp macro="" textlink="">
          <xdr:nvSpPr>
            <xdr:cNvPr id="29713" name="Check Box 17" hidden="1">
              <a:extLst>
                <a:ext uri="{63B3BB69-23CF-44E3-9099-C40C66FF867C}">
                  <a14:compatExt spid="_x0000_s2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令和元年度～令和3年度の「文化芸術による子供育成総合事業」ならびに「子供のための文化芸術体験機会の創出事業」、「子供のための文化芸術鑑賞・体験支援事業」にて既にbankIDが発行されており、 住所・口座等の情報に相違ありません。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76200</xdr:rowOff>
        </xdr:from>
        <xdr:to>
          <xdr:col>15</xdr:col>
          <xdr:colOff>142875</xdr:colOff>
          <xdr:row>30</xdr:row>
          <xdr:rowOff>266700</xdr:rowOff>
        </xdr:to>
        <xdr:sp macro="" textlink="">
          <xdr:nvSpPr>
            <xdr:cNvPr id="29714" name="Check Box 18"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59</xdr:row>
          <xdr:rowOff>76200</xdr:rowOff>
        </xdr:from>
        <xdr:to>
          <xdr:col>15</xdr:col>
          <xdr:colOff>142875</xdr:colOff>
          <xdr:row>59</xdr:row>
          <xdr:rowOff>266700</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twoCellAnchor>
    <xdr:from>
      <xdr:col>17</xdr:col>
      <xdr:colOff>190501</xdr:colOff>
      <xdr:row>12</xdr:row>
      <xdr:rowOff>170448</xdr:rowOff>
    </xdr:from>
    <xdr:to>
      <xdr:col>19</xdr:col>
      <xdr:colOff>200528</xdr:colOff>
      <xdr:row>14</xdr:row>
      <xdr:rowOff>130342</xdr:rowOff>
    </xdr:to>
    <xdr:sp macro="" textlink="">
      <xdr:nvSpPr>
        <xdr:cNvPr id="22" name="円/楕円 21"/>
        <xdr:cNvSpPr/>
      </xdr:nvSpPr>
      <xdr:spPr>
        <a:xfrm>
          <a:off x="4351422" y="3318711"/>
          <a:ext cx="491290" cy="7319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子供</a:t>
          </a:r>
          <a:endParaRPr kumimoji="1" lang="en-US" altLang="ja-JP" sz="105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8</xdr:col>
          <xdr:colOff>152400</xdr:colOff>
          <xdr:row>15</xdr:row>
          <xdr:rowOff>247650</xdr:rowOff>
        </xdr:to>
        <xdr:sp macro="" textlink="">
          <xdr:nvSpPr>
            <xdr:cNvPr id="30721" name="チェック 15"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8</xdr:col>
          <xdr:colOff>152400</xdr:colOff>
          <xdr:row>15</xdr:row>
          <xdr:rowOff>247650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47625</xdr:rowOff>
        </xdr:from>
        <xdr:to>
          <xdr:col>21</xdr:col>
          <xdr:colOff>123825</xdr:colOff>
          <xdr:row>15</xdr:row>
          <xdr:rowOff>266700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161925</xdr:rowOff>
        </xdr:from>
        <xdr:to>
          <xdr:col>8</xdr:col>
          <xdr:colOff>190500</xdr:colOff>
          <xdr:row>23</xdr:row>
          <xdr:rowOff>19050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161925</xdr:rowOff>
        </xdr:from>
        <xdr:to>
          <xdr:col>12</xdr:col>
          <xdr:colOff>190500</xdr:colOff>
          <xdr:row>23</xdr:row>
          <xdr:rowOff>19050</xdr:rowOff>
        </xdr:to>
        <xdr:sp macro="" textlink="">
          <xdr:nvSpPr>
            <xdr:cNvPr id="30725" name="チェック 16"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123825</xdr:rowOff>
        </xdr:from>
        <xdr:to>
          <xdr:col>8</xdr:col>
          <xdr:colOff>142875</xdr:colOff>
          <xdr:row>14</xdr:row>
          <xdr:rowOff>323850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123825</xdr:rowOff>
        </xdr:from>
        <xdr:to>
          <xdr:col>11</xdr:col>
          <xdr:colOff>47625</xdr:colOff>
          <xdr:row>14</xdr:row>
          <xdr:rowOff>333375</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76200</xdr:rowOff>
        </xdr:from>
        <xdr:to>
          <xdr:col>8</xdr:col>
          <xdr:colOff>152400</xdr:colOff>
          <xdr:row>17</xdr:row>
          <xdr:rowOff>276225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47625</xdr:rowOff>
        </xdr:from>
        <xdr:to>
          <xdr:col>14</xdr:col>
          <xdr:colOff>114300</xdr:colOff>
          <xdr:row>17</xdr:row>
          <xdr:rowOff>295275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38</xdr:row>
          <xdr:rowOff>34506</xdr:rowOff>
        </xdr:from>
        <xdr:to>
          <xdr:col>24</xdr:col>
          <xdr:colOff>172528</xdr:colOff>
          <xdr:row>38</xdr:row>
          <xdr:rowOff>534838</xdr:rowOff>
        </xdr:to>
        <xdr:grpSp>
          <xdr:nvGrpSpPr>
            <xdr:cNvPr id="11" name="グループ化 10"/>
            <xdr:cNvGrpSpPr>
              <a:grpSpLocks/>
            </xdr:cNvGrpSpPr>
          </xdr:nvGrpSpPr>
          <xdr:grpSpPr bwMode="auto">
            <a:xfrm>
              <a:off x="3529237" y="11583591"/>
              <a:ext cx="2441635" cy="500357"/>
              <a:chOff x="9521412" y="10028677"/>
              <a:chExt cx="831013" cy="489499"/>
            </a:xfrm>
          </xdr:grpSpPr>
          <xdr:sp macro="" textlink="">
            <xdr:nvSpPr>
              <xdr:cNvPr id="30730" name="Option Button 10" hidden="1">
                <a:extLst>
                  <a:ext uri="{63B3BB69-23CF-44E3-9099-C40C66FF867C}">
                    <a14:compatExt spid="_x0000_s30730"/>
                  </a:ext>
                </a:extLst>
              </xdr:cNvPr>
              <xdr:cNvSpPr/>
            </xdr:nvSpPr>
            <xdr:spPr bwMode="auto">
              <a:xfrm>
                <a:off x="9521412" y="10028677"/>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30731" name="Option Button 11" hidden="1">
                <a:extLst>
                  <a:ext uri="{63B3BB69-23CF-44E3-9099-C40C66FF867C}">
                    <a14:compatExt spid="_x0000_s30731"/>
                  </a:ext>
                </a:extLst>
              </xdr:cNvPr>
              <xdr:cNvSpPr/>
            </xdr:nvSpPr>
            <xdr:spPr bwMode="auto">
              <a:xfrm>
                <a:off x="9521413" y="10280051"/>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近畿日本ツーリスト株式会社</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46</xdr:row>
          <xdr:rowOff>161925</xdr:rowOff>
        </xdr:from>
        <xdr:to>
          <xdr:col>8</xdr:col>
          <xdr:colOff>142875</xdr:colOff>
          <xdr:row>47</xdr:row>
          <xdr:rowOff>200025</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46</xdr:row>
          <xdr:rowOff>123825</xdr:rowOff>
        </xdr:from>
        <xdr:to>
          <xdr:col>13</xdr:col>
          <xdr:colOff>47625</xdr:colOff>
          <xdr:row>47</xdr:row>
          <xdr:rowOff>219075</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123825</xdr:rowOff>
        </xdr:from>
        <xdr:to>
          <xdr:col>16</xdr:col>
          <xdr:colOff>180975</xdr:colOff>
          <xdr:row>47</xdr:row>
          <xdr:rowOff>219075</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44</xdr:row>
          <xdr:rowOff>161925</xdr:rowOff>
        </xdr:from>
        <xdr:to>
          <xdr:col>8</xdr:col>
          <xdr:colOff>171450</xdr:colOff>
          <xdr:row>45</xdr:row>
          <xdr:rowOff>19050</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161925</xdr:rowOff>
        </xdr:from>
        <xdr:to>
          <xdr:col>12</xdr:col>
          <xdr:colOff>171450</xdr:colOff>
          <xdr:row>45</xdr:row>
          <xdr:rowOff>19050</xdr:rowOff>
        </xdr:to>
        <xdr:sp macro="" textlink="">
          <xdr:nvSpPr>
            <xdr:cNvPr id="30736"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142875</xdr:rowOff>
        </xdr:from>
        <xdr:to>
          <xdr:col>34</xdr:col>
          <xdr:colOff>123825</xdr:colOff>
          <xdr:row>11</xdr:row>
          <xdr:rowOff>28575</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令和元年度～令和3年度の「文化芸術による子供育成総合事業」ならびに「子供のための文化芸術体験機会の創出事業」、「子供のための文化芸術鑑賞・体験支援事業」にて既にbankIDが発行されており、 住所・口座等の情報に相違ありません。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76200</xdr:rowOff>
        </xdr:from>
        <xdr:to>
          <xdr:col>15</xdr:col>
          <xdr:colOff>142875</xdr:colOff>
          <xdr:row>30</xdr:row>
          <xdr:rowOff>266700</xdr:rowOff>
        </xdr:to>
        <xdr:sp macro="" textlink="">
          <xdr:nvSpPr>
            <xdr:cNvPr id="30738"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59</xdr:row>
          <xdr:rowOff>76200</xdr:rowOff>
        </xdr:from>
        <xdr:to>
          <xdr:col>15</xdr:col>
          <xdr:colOff>142875</xdr:colOff>
          <xdr:row>59</xdr:row>
          <xdr:rowOff>266700</xdr:rowOff>
        </xdr:to>
        <xdr:sp macro="" textlink="">
          <xdr:nvSpPr>
            <xdr:cNvPr id="30739" name="Check Box 19" hidden="1">
              <a:extLst>
                <a:ext uri="{63B3BB69-23CF-44E3-9099-C40C66FF867C}">
                  <a14:compatExt spid="_x0000_s3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twoCellAnchor>
    <xdr:from>
      <xdr:col>17</xdr:col>
      <xdr:colOff>160422</xdr:colOff>
      <xdr:row>12</xdr:row>
      <xdr:rowOff>178593</xdr:rowOff>
    </xdr:from>
    <xdr:to>
      <xdr:col>19</xdr:col>
      <xdr:colOff>190500</xdr:colOff>
      <xdr:row>14</xdr:row>
      <xdr:rowOff>150394</xdr:rowOff>
    </xdr:to>
    <xdr:sp macro="" textlink="">
      <xdr:nvSpPr>
        <xdr:cNvPr id="22" name="円/楕円 21"/>
        <xdr:cNvSpPr/>
      </xdr:nvSpPr>
      <xdr:spPr>
        <a:xfrm>
          <a:off x="4291891" y="3298031"/>
          <a:ext cx="506328" cy="7338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芸術</a:t>
          </a:r>
          <a:endParaRPr kumimoji="1" lang="en-US" altLang="ja-JP" sz="105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17.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omments" Target="../comments2.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18.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omments" Target="../comments3.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3" Type="http://schemas.openxmlformats.org/officeDocument/2006/relationships/vmlDrawing" Target="../drawings/vmlDrawing4.vml"/><Relationship Id="rId21" Type="http://schemas.openxmlformats.org/officeDocument/2006/relationships/ctrlProp" Target="../ctrlProps/ctrlProp75.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 Type="http://schemas.openxmlformats.org/officeDocument/2006/relationships/drawing" Target="../drawings/drawing5.xml"/><Relationship Id="rId16" Type="http://schemas.openxmlformats.org/officeDocument/2006/relationships/ctrlProp" Target="../ctrlProps/ctrlProp70.xml"/><Relationship Id="rId20" Type="http://schemas.openxmlformats.org/officeDocument/2006/relationships/ctrlProp" Target="../ctrlProps/ctrlProp74.xml"/><Relationship Id="rId1" Type="http://schemas.openxmlformats.org/officeDocument/2006/relationships/printerSettings" Target="../printerSettings/printerSettings19.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omments" Target="../comments4.xml"/><Relationship Id="rId10" Type="http://schemas.openxmlformats.org/officeDocument/2006/relationships/ctrlProp" Target="../ctrlProps/ctrlProp64.xml"/><Relationship Id="rId19" Type="http://schemas.openxmlformats.org/officeDocument/2006/relationships/ctrlProp" Target="../ctrlProps/ctrlProp73.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81.xml"/><Relationship Id="rId13" Type="http://schemas.openxmlformats.org/officeDocument/2006/relationships/ctrlProp" Target="../ctrlProps/ctrlProp86.xml"/><Relationship Id="rId18" Type="http://schemas.openxmlformats.org/officeDocument/2006/relationships/ctrlProp" Target="../ctrlProps/ctrlProp91.xml"/><Relationship Id="rId3" Type="http://schemas.openxmlformats.org/officeDocument/2006/relationships/vmlDrawing" Target="../drawings/vmlDrawing5.vml"/><Relationship Id="rId21" Type="http://schemas.openxmlformats.org/officeDocument/2006/relationships/ctrlProp" Target="../ctrlProps/ctrlProp94.xml"/><Relationship Id="rId7" Type="http://schemas.openxmlformats.org/officeDocument/2006/relationships/ctrlProp" Target="../ctrlProps/ctrlProp80.xml"/><Relationship Id="rId12" Type="http://schemas.openxmlformats.org/officeDocument/2006/relationships/ctrlProp" Target="../ctrlProps/ctrlProp85.xml"/><Relationship Id="rId17" Type="http://schemas.openxmlformats.org/officeDocument/2006/relationships/ctrlProp" Target="../ctrlProps/ctrlProp90.xml"/><Relationship Id="rId2" Type="http://schemas.openxmlformats.org/officeDocument/2006/relationships/drawing" Target="../drawings/drawing6.xml"/><Relationship Id="rId16" Type="http://schemas.openxmlformats.org/officeDocument/2006/relationships/ctrlProp" Target="../ctrlProps/ctrlProp89.xml"/><Relationship Id="rId20" Type="http://schemas.openxmlformats.org/officeDocument/2006/relationships/ctrlProp" Target="../ctrlProps/ctrlProp93.xml"/><Relationship Id="rId1" Type="http://schemas.openxmlformats.org/officeDocument/2006/relationships/printerSettings" Target="../printerSettings/printerSettings20.bin"/><Relationship Id="rId6" Type="http://schemas.openxmlformats.org/officeDocument/2006/relationships/ctrlProp" Target="../ctrlProps/ctrlProp79.xml"/><Relationship Id="rId11" Type="http://schemas.openxmlformats.org/officeDocument/2006/relationships/ctrlProp" Target="../ctrlProps/ctrlProp84.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omments" Target="../comments5.xml"/><Relationship Id="rId10" Type="http://schemas.openxmlformats.org/officeDocument/2006/relationships/ctrlProp" Target="../ctrlProps/ctrlProp83.xml"/><Relationship Id="rId19" Type="http://schemas.openxmlformats.org/officeDocument/2006/relationships/ctrlProp" Target="../ctrlProps/ctrlProp92.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39"/>
  <sheetViews>
    <sheetView showGridLines="0" tabSelected="1" view="pageBreakPreview" zoomScale="80" zoomScaleNormal="80" zoomScaleSheetLayoutView="80" workbookViewId="0">
      <selection activeCell="F28" sqref="F28:G28"/>
    </sheetView>
  </sheetViews>
  <sheetFormatPr defaultRowHeight="13.5"/>
  <cols>
    <col min="1" max="1" width="14.25" style="299" customWidth="1"/>
    <col min="2" max="2" width="19.25" style="2" customWidth="1"/>
    <col min="3" max="3" width="13.375" style="1" customWidth="1"/>
    <col min="4" max="8" width="13.375" style="3" customWidth="1"/>
    <col min="9" max="16384" width="9" style="3"/>
  </cols>
  <sheetData>
    <row r="1" spans="1:33" ht="22.7" customHeight="1">
      <c r="A1" s="300" t="s">
        <v>155</v>
      </c>
      <c r="B1" s="670"/>
      <c r="C1" s="670"/>
      <c r="D1" s="670"/>
      <c r="E1" s="670"/>
      <c r="F1" s="670"/>
      <c r="G1" s="670"/>
      <c r="H1" s="670"/>
    </row>
    <row r="2" spans="1:33" ht="22.7" customHeight="1">
      <c r="A2" s="65"/>
      <c r="D2" s="66" t="s">
        <v>7</v>
      </c>
      <c r="E2" s="671"/>
      <c r="F2" s="671"/>
      <c r="G2" s="671"/>
      <c r="H2" s="671"/>
      <c r="J2" s="573" t="s">
        <v>655</v>
      </c>
      <c r="K2" s="574"/>
      <c r="L2" s="582" t="s">
        <v>656</v>
      </c>
      <c r="M2" s="583"/>
      <c r="N2" s="583"/>
      <c r="O2" s="583"/>
      <c r="P2" s="583"/>
      <c r="Q2" s="583"/>
      <c r="R2" s="583"/>
      <c r="S2" s="583"/>
      <c r="T2" s="583"/>
      <c r="U2" s="583"/>
      <c r="V2" s="583"/>
      <c r="W2" s="583"/>
      <c r="X2" s="583"/>
      <c r="Y2" s="583"/>
      <c r="Z2" s="583"/>
      <c r="AA2" s="583"/>
      <c r="AB2" s="583"/>
      <c r="AC2" s="583"/>
      <c r="AD2" s="583"/>
      <c r="AE2" s="583"/>
      <c r="AF2" s="583"/>
      <c r="AG2" s="583"/>
    </row>
    <row r="3" spans="1:33" ht="22.7" customHeight="1">
      <c r="A3" s="1115" t="s">
        <v>187</v>
      </c>
      <c r="B3" s="1115"/>
      <c r="C3" s="67"/>
      <c r="J3" s="575" t="s">
        <v>657</v>
      </c>
      <c r="K3" s="576"/>
      <c r="L3" s="629" t="s">
        <v>658</v>
      </c>
      <c r="M3" s="630"/>
      <c r="N3" s="630"/>
      <c r="O3" s="630"/>
      <c r="P3" s="630"/>
      <c r="Q3" s="630"/>
      <c r="R3" s="630"/>
      <c r="S3" s="579"/>
      <c r="T3" s="579"/>
      <c r="U3" s="579"/>
      <c r="V3" s="579"/>
      <c r="W3" s="579"/>
      <c r="X3" s="579"/>
      <c r="Y3" s="579"/>
      <c r="Z3" s="579"/>
      <c r="AA3" s="579"/>
      <c r="AB3" s="579"/>
      <c r="AC3" s="579"/>
      <c r="AD3" s="579"/>
      <c r="AE3" s="579"/>
      <c r="AF3" s="579"/>
      <c r="AG3" s="579"/>
    </row>
    <row r="4" spans="1:33" ht="15" customHeight="1">
      <c r="A4" s="65"/>
      <c r="B4" s="68"/>
      <c r="C4" s="68"/>
      <c r="D4" s="68"/>
      <c r="E4" s="68"/>
      <c r="F4" s="68"/>
      <c r="G4" s="68"/>
      <c r="H4" s="68"/>
      <c r="J4" s="575" t="s">
        <v>659</v>
      </c>
      <c r="K4" s="577"/>
      <c r="L4" s="631" t="s">
        <v>660</v>
      </c>
      <c r="M4" s="631"/>
      <c r="N4" s="631"/>
      <c r="O4" s="631"/>
      <c r="P4" s="631"/>
      <c r="Q4" s="631"/>
      <c r="R4" s="631"/>
      <c r="S4" s="584"/>
      <c r="T4" s="584"/>
      <c r="U4" s="584"/>
      <c r="V4" s="584"/>
      <c r="W4" s="584"/>
      <c r="X4" s="584"/>
      <c r="Y4" s="584"/>
      <c r="Z4" s="584"/>
      <c r="AA4" s="584"/>
      <c r="AB4" s="584"/>
      <c r="AC4" s="584"/>
      <c r="AD4" s="584"/>
      <c r="AE4" s="578"/>
      <c r="AF4" s="579"/>
      <c r="AG4" s="579"/>
    </row>
    <row r="5" spans="1:33" ht="46.5" customHeight="1">
      <c r="B5" s="299"/>
      <c r="C5" s="299"/>
      <c r="D5" s="69" t="s">
        <v>79</v>
      </c>
      <c r="E5" s="672"/>
      <c r="F5" s="672"/>
      <c r="G5" s="672"/>
      <c r="H5" s="672"/>
      <c r="I5" s="68"/>
      <c r="J5" s="580"/>
      <c r="K5" s="581"/>
      <c r="L5" s="631"/>
      <c r="M5" s="631"/>
      <c r="N5" s="631"/>
      <c r="O5" s="631"/>
      <c r="P5" s="631"/>
      <c r="Q5" s="631"/>
      <c r="R5" s="631"/>
      <c r="S5" s="584"/>
      <c r="T5" s="584"/>
      <c r="U5" s="584"/>
      <c r="V5" s="584"/>
      <c r="W5" s="584"/>
      <c r="X5" s="584"/>
      <c r="Y5" s="584"/>
      <c r="Z5" s="584"/>
      <c r="AA5" s="584"/>
      <c r="AB5" s="584"/>
      <c r="AC5" s="584"/>
      <c r="AD5" s="584"/>
      <c r="AE5" s="578"/>
      <c r="AF5" s="572"/>
      <c r="AG5" s="572"/>
    </row>
    <row r="6" spans="1:33" ht="46.5" customHeight="1">
      <c r="B6" s="299"/>
      <c r="C6" s="299"/>
      <c r="D6" s="70" t="s">
        <v>80</v>
      </c>
      <c r="E6" s="672"/>
      <c r="F6" s="672"/>
      <c r="G6" s="672"/>
      <c r="H6" s="672"/>
      <c r="I6" s="68"/>
    </row>
    <row r="7" spans="1:33" ht="46.5" customHeight="1">
      <c r="B7" s="299"/>
      <c r="C7" s="299"/>
      <c r="D7" s="70" t="s">
        <v>81</v>
      </c>
      <c r="E7" s="672"/>
      <c r="F7" s="672"/>
      <c r="G7" s="672"/>
      <c r="H7" s="672"/>
    </row>
    <row r="8" spans="1:33">
      <c r="B8" s="299"/>
      <c r="C8" s="299"/>
    </row>
    <row r="9" spans="1:33" ht="19.5" customHeight="1">
      <c r="B9" s="299"/>
      <c r="C9" s="299"/>
      <c r="D9" s="299"/>
      <c r="E9" s="299"/>
    </row>
    <row r="10" spans="1:33" s="71" customFormat="1" ht="43.5" customHeight="1">
      <c r="A10" s="644" t="s">
        <v>188</v>
      </c>
      <c r="B10" s="645"/>
      <c r="C10" s="645"/>
      <c r="D10" s="645"/>
      <c r="E10" s="645"/>
      <c r="F10" s="645"/>
      <c r="G10" s="645"/>
      <c r="H10" s="645"/>
    </row>
    <row r="11" spans="1:33" ht="12.2" customHeight="1">
      <c r="B11" s="299"/>
      <c r="C11" s="299"/>
      <c r="D11" s="299"/>
      <c r="E11" s="299"/>
    </row>
    <row r="12" spans="1:33" ht="23.25" customHeight="1">
      <c r="A12" s="648" t="s">
        <v>189</v>
      </c>
      <c r="B12" s="649"/>
      <c r="C12" s="649"/>
      <c r="D12" s="649"/>
      <c r="E12" s="649"/>
      <c r="F12" s="649"/>
      <c r="G12" s="649"/>
      <c r="H12" s="649"/>
    </row>
    <row r="13" spans="1:33">
      <c r="A13" s="649"/>
      <c r="B13" s="649"/>
      <c r="C13" s="649"/>
      <c r="D13" s="649"/>
      <c r="E13" s="649"/>
      <c r="F13" s="649"/>
      <c r="G13" s="649"/>
      <c r="H13" s="649"/>
    </row>
    <row r="14" spans="1:33">
      <c r="A14" s="649"/>
      <c r="B14" s="649"/>
      <c r="C14" s="649"/>
      <c r="D14" s="649"/>
      <c r="E14" s="649"/>
      <c r="F14" s="649"/>
      <c r="G14" s="649"/>
      <c r="H14" s="649"/>
      <c r="L14" s="3" t="s">
        <v>216</v>
      </c>
    </row>
    <row r="15" spans="1:33" ht="13.7" customHeight="1"/>
    <row r="17" spans="2:7">
      <c r="B17" s="650" t="s">
        <v>82</v>
      </c>
      <c r="C17" s="651"/>
      <c r="D17" s="652"/>
      <c r="E17" s="652"/>
      <c r="F17" s="652"/>
      <c r="G17" s="653"/>
    </row>
    <row r="18" spans="2:7">
      <c r="B18" s="650"/>
      <c r="C18" s="654"/>
      <c r="D18" s="655"/>
      <c r="E18" s="655"/>
      <c r="F18" s="655"/>
      <c r="G18" s="656"/>
    </row>
    <row r="19" spans="2:7">
      <c r="B19" s="650"/>
      <c r="C19" s="654"/>
      <c r="D19" s="655"/>
      <c r="E19" s="655"/>
      <c r="F19" s="655"/>
      <c r="G19" s="656"/>
    </row>
    <row r="20" spans="2:7">
      <c r="B20" s="650"/>
      <c r="C20" s="657"/>
      <c r="D20" s="658"/>
      <c r="E20" s="658"/>
      <c r="F20" s="658"/>
      <c r="G20" s="659"/>
    </row>
    <row r="25" spans="2:7">
      <c r="B25" s="2" t="s">
        <v>83</v>
      </c>
    </row>
    <row r="26" spans="2:7" ht="28.5" customHeight="1">
      <c r="B26" s="660" t="s">
        <v>86</v>
      </c>
      <c r="C26" s="661"/>
      <c r="D26" s="661"/>
      <c r="E26" s="662"/>
      <c r="F26" s="666" t="s">
        <v>202</v>
      </c>
      <c r="G26" s="667"/>
    </row>
    <row r="27" spans="2:7" ht="33.950000000000003" customHeight="1">
      <c r="B27" s="636" t="s">
        <v>84</v>
      </c>
      <c r="C27" s="637"/>
      <c r="D27" s="637"/>
      <c r="E27" s="638"/>
      <c r="F27" s="668" t="s">
        <v>230</v>
      </c>
      <c r="G27" s="669"/>
    </row>
    <row r="28" spans="2:7" ht="33.950000000000003" customHeight="1">
      <c r="B28" s="636" t="s">
        <v>664</v>
      </c>
      <c r="C28" s="637"/>
      <c r="D28" s="637"/>
      <c r="E28" s="638"/>
      <c r="F28" s="632"/>
      <c r="G28" s="633"/>
    </row>
    <row r="29" spans="2:7" ht="33.950000000000003" customHeight="1">
      <c r="B29" s="641" t="s">
        <v>665</v>
      </c>
      <c r="C29" s="642"/>
      <c r="D29" s="642"/>
      <c r="E29" s="643"/>
      <c r="F29" s="632"/>
      <c r="G29" s="633"/>
    </row>
    <row r="30" spans="2:7" ht="33.950000000000003" customHeight="1">
      <c r="B30" s="636" t="s">
        <v>85</v>
      </c>
      <c r="C30" s="637"/>
      <c r="D30" s="637"/>
      <c r="E30" s="638"/>
      <c r="F30" s="632"/>
      <c r="G30" s="633"/>
    </row>
    <row r="31" spans="2:7" ht="33.950000000000003" customHeight="1">
      <c r="B31" s="636" t="s">
        <v>177</v>
      </c>
      <c r="C31" s="637"/>
      <c r="D31" s="637"/>
      <c r="E31" s="638"/>
      <c r="F31" s="632"/>
      <c r="G31" s="633"/>
    </row>
    <row r="32" spans="2:7" ht="33.950000000000003" customHeight="1">
      <c r="B32" s="646" t="s">
        <v>211</v>
      </c>
      <c r="C32" s="647"/>
      <c r="D32" s="647"/>
      <c r="E32" s="647"/>
      <c r="F32" s="634"/>
      <c r="G32" s="635"/>
    </row>
    <row r="33" spans="2:7" ht="33.950000000000003" customHeight="1">
      <c r="B33" s="663" t="s">
        <v>184</v>
      </c>
      <c r="C33" s="664"/>
      <c r="D33" s="664"/>
      <c r="E33" s="665"/>
      <c r="F33" s="632"/>
      <c r="G33" s="633"/>
    </row>
    <row r="35" spans="2:7" ht="22.7" customHeight="1"/>
    <row r="36" spans="2:7" ht="24" customHeight="1">
      <c r="D36" s="639" t="s">
        <v>89</v>
      </c>
      <c r="E36" s="639"/>
      <c r="F36" s="640"/>
      <c r="G36" s="640"/>
    </row>
    <row r="37" spans="2:7" ht="24" customHeight="1">
      <c r="D37" s="639" t="s">
        <v>87</v>
      </c>
      <c r="E37" s="639"/>
      <c r="F37" s="640"/>
      <c r="G37" s="640"/>
    </row>
    <row r="38" spans="2:7" ht="24" customHeight="1">
      <c r="D38" s="639" t="s">
        <v>88</v>
      </c>
      <c r="E38" s="639"/>
      <c r="F38" s="640"/>
      <c r="G38" s="640"/>
    </row>
    <row r="39" spans="2:7" ht="24" customHeight="1">
      <c r="D39" s="639" t="s">
        <v>153</v>
      </c>
      <c r="E39" s="639"/>
      <c r="F39" s="640"/>
      <c r="G39" s="640"/>
    </row>
  </sheetData>
  <sheetProtection formatCells="0" selectLockedCells="1"/>
  <mergeCells count="36">
    <mergeCell ref="B1:H1"/>
    <mergeCell ref="E2:H2"/>
    <mergeCell ref="E5:H5"/>
    <mergeCell ref="E6:H6"/>
    <mergeCell ref="E7:H7"/>
    <mergeCell ref="A3:B3"/>
    <mergeCell ref="D39:E39"/>
    <mergeCell ref="F39:G39"/>
    <mergeCell ref="A10:H10"/>
    <mergeCell ref="D36:E36"/>
    <mergeCell ref="F36:G36"/>
    <mergeCell ref="B30:E30"/>
    <mergeCell ref="B31:E31"/>
    <mergeCell ref="B32:E32"/>
    <mergeCell ref="A12:H14"/>
    <mergeCell ref="B17:B20"/>
    <mergeCell ref="C17:G20"/>
    <mergeCell ref="B26:E26"/>
    <mergeCell ref="B27:E27"/>
    <mergeCell ref="B33:E33"/>
    <mergeCell ref="F26:G26"/>
    <mergeCell ref="F27:G27"/>
    <mergeCell ref="B28:E28"/>
    <mergeCell ref="D37:E37"/>
    <mergeCell ref="F37:G37"/>
    <mergeCell ref="D38:E38"/>
    <mergeCell ref="F38:G38"/>
    <mergeCell ref="F28:G28"/>
    <mergeCell ref="F30:G30"/>
    <mergeCell ref="B29:E29"/>
    <mergeCell ref="L3:R3"/>
    <mergeCell ref="L4:R5"/>
    <mergeCell ref="F31:G31"/>
    <mergeCell ref="F32:G32"/>
    <mergeCell ref="F33:G33"/>
    <mergeCell ref="F29:G29"/>
  </mergeCells>
  <phoneticPr fontId="2"/>
  <conditionalFormatting sqref="E2">
    <cfRule type="expression" dxfId="198" priority="8">
      <formula>ISBLANK(E2)</formula>
    </cfRule>
  </conditionalFormatting>
  <conditionalFormatting sqref="E5">
    <cfRule type="expression" dxfId="197" priority="7">
      <formula>ISBLANK(E5)</formula>
    </cfRule>
  </conditionalFormatting>
  <conditionalFormatting sqref="E6:E7">
    <cfRule type="expression" dxfId="196" priority="6">
      <formula>ISBLANK(E6)</formula>
    </cfRule>
  </conditionalFormatting>
  <conditionalFormatting sqref="C17">
    <cfRule type="expression" dxfId="195" priority="5">
      <formula>ISBLANK(C17)</formula>
    </cfRule>
  </conditionalFormatting>
  <conditionalFormatting sqref="F28:G28 F30:G31 F29">
    <cfRule type="containsBlanks" dxfId="194" priority="10">
      <formula>LEN(TRIM(F28))=0</formula>
    </cfRule>
  </conditionalFormatting>
  <conditionalFormatting sqref="F36:F39">
    <cfRule type="expression" dxfId="193" priority="4">
      <formula>ISBLANK(F36)</formula>
    </cfRule>
  </conditionalFormatting>
  <conditionalFormatting sqref="F32">
    <cfRule type="expression" dxfId="192" priority="3" stopIfTrue="1">
      <formula>ISBLANK(F32)</formula>
    </cfRule>
  </conditionalFormatting>
  <conditionalFormatting sqref="F33:G33">
    <cfRule type="containsBlanks" dxfId="191" priority="2">
      <formula>LEN(TRIM(F33))=0</formula>
    </cfRule>
  </conditionalFormatting>
  <conditionalFormatting sqref="F27:G27">
    <cfRule type="containsBlanks" dxfId="190" priority="1">
      <formula>LEN(TRIM(F27))=0</formula>
    </cfRule>
  </conditionalFormatting>
  <dataValidations count="1">
    <dataValidation type="list" allowBlank="1" showInputMessage="1" showErrorMessage="1" sqref="F33:G33 F28:F31 G28 G30:G31">
      <formula1>"○,×"</formula1>
    </dataValidation>
  </dataValidations>
  <pageMargins left="0.59055118110236227" right="0.59055118110236227" top="0.78740157480314965" bottom="0.78740157480314965" header="0.51181102362204722" footer="0.51181102362204722"/>
  <pageSetup paperSize="9" scale="81"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97"/>
  <sheetViews>
    <sheetView showGridLines="0" view="pageBreakPreview" zoomScale="60" zoomScaleNormal="40" workbookViewId="0">
      <selection activeCell="X55" sqref="X55"/>
    </sheetView>
  </sheetViews>
  <sheetFormatPr defaultRowHeight="17.25"/>
  <cols>
    <col min="1" max="1" width="6.875" style="73" customWidth="1"/>
    <col min="2" max="2" width="18.5" style="74" customWidth="1"/>
    <col min="3" max="3" width="28.5" style="75" customWidth="1"/>
    <col min="4" max="4" width="6.5" style="74" customWidth="1"/>
    <col min="5" max="7" width="6.5" style="71" customWidth="1"/>
    <col min="8" max="8" width="14.5" style="71" customWidth="1"/>
    <col min="9" max="9" width="14.75" style="71" customWidth="1"/>
    <col min="10" max="10" width="15.5" style="71" customWidth="1"/>
    <col min="11" max="11" width="15.375" style="71" customWidth="1"/>
    <col min="12" max="12" width="19.875" style="71" customWidth="1"/>
    <col min="13" max="13" width="40.375" style="71" customWidth="1"/>
    <col min="14" max="14" width="23.25" style="71" customWidth="1"/>
    <col min="15" max="15" width="17.375" style="71" customWidth="1"/>
    <col min="16" max="16" width="28.125" style="71" customWidth="1"/>
    <col min="17" max="17" width="21.625" style="71" hidden="1" customWidth="1"/>
    <col min="18" max="18" width="18.5" style="71" hidden="1" customWidth="1"/>
    <col min="19" max="16384" width="9" style="71"/>
  </cols>
  <sheetData>
    <row r="1" spans="1:24" ht="22.7" customHeight="1">
      <c r="A1" s="695" t="s">
        <v>156</v>
      </c>
      <c r="B1" s="695"/>
      <c r="C1" s="701" t="s">
        <v>190</v>
      </c>
      <c r="D1" s="701"/>
      <c r="E1" s="701"/>
      <c r="F1" s="701"/>
      <c r="G1" s="701"/>
      <c r="H1" s="701"/>
      <c r="I1" s="701"/>
      <c r="J1" s="701"/>
      <c r="K1" s="701"/>
      <c r="L1" s="701"/>
      <c r="M1" s="701"/>
      <c r="N1" s="701"/>
      <c r="O1" s="701"/>
      <c r="P1" s="701"/>
      <c r="Q1" s="72" t="s">
        <v>45</v>
      </c>
      <c r="R1" s="72">
        <v>35650</v>
      </c>
    </row>
    <row r="2" spans="1:24" ht="22.7" customHeight="1">
      <c r="P2" s="76"/>
      <c r="Q2" s="72" t="s">
        <v>46</v>
      </c>
      <c r="R2" s="72">
        <v>6520</v>
      </c>
    </row>
    <row r="3" spans="1:24" ht="22.7" customHeight="1">
      <c r="A3" s="74"/>
      <c r="C3" s="74"/>
      <c r="G3" s="74"/>
      <c r="H3" s="74"/>
      <c r="I3" s="74"/>
      <c r="J3" s="74"/>
      <c r="Q3" s="72" t="s">
        <v>47</v>
      </c>
      <c r="R3" s="72">
        <v>5200</v>
      </c>
    </row>
    <row r="4" spans="1:24" ht="15" customHeight="1">
      <c r="C4" s="74"/>
      <c r="G4" s="74"/>
      <c r="H4" s="74"/>
      <c r="I4" s="74"/>
      <c r="J4" s="74"/>
      <c r="K4" s="460"/>
      <c r="L4" s="460"/>
      <c r="M4" s="74"/>
      <c r="N4" s="74"/>
      <c r="O4" s="74"/>
      <c r="P4" s="74"/>
      <c r="Q4" s="72" t="s">
        <v>48</v>
      </c>
      <c r="R4" s="72">
        <v>1070</v>
      </c>
    </row>
    <row r="5" spans="1:24" ht="42.6" customHeight="1">
      <c r="B5" s="78" t="s">
        <v>39</v>
      </c>
      <c r="C5" s="74"/>
      <c r="G5" s="74"/>
      <c r="H5" s="74"/>
      <c r="I5" s="74"/>
      <c r="J5" s="74"/>
      <c r="K5" s="704" t="s">
        <v>63</v>
      </c>
      <c r="L5" s="704"/>
      <c r="M5" s="1035" t="s">
        <v>662</v>
      </c>
      <c r="N5" s="1035"/>
      <c r="O5" s="1035"/>
      <c r="P5" s="1035"/>
      <c r="Q5" s="72" t="s">
        <v>49</v>
      </c>
      <c r="R5" s="72">
        <v>6520</v>
      </c>
      <c r="S5" s="74"/>
      <c r="T5" s="74"/>
      <c r="U5" s="74"/>
      <c r="V5" s="74"/>
      <c r="W5" s="74"/>
      <c r="X5" s="74"/>
    </row>
    <row r="6" spans="1:24" ht="42.6" customHeight="1">
      <c r="B6" s="1036" t="s">
        <v>40</v>
      </c>
      <c r="C6" s="1036"/>
      <c r="D6"/>
      <c r="I6" s="74"/>
      <c r="J6" s="74"/>
      <c r="K6" s="705" t="s">
        <v>30</v>
      </c>
      <c r="L6" s="705"/>
      <c r="M6" s="1037" t="s">
        <v>680</v>
      </c>
      <c r="N6" s="1037"/>
      <c r="O6" s="1037"/>
      <c r="P6" s="1037"/>
      <c r="Q6" s="72" t="s">
        <v>50</v>
      </c>
      <c r="R6" s="72">
        <v>1070</v>
      </c>
      <c r="T6"/>
      <c r="U6"/>
      <c r="V6"/>
    </row>
    <row r="7" spans="1:24">
      <c r="B7" s="79" t="s">
        <v>1</v>
      </c>
      <c r="C7" s="459" t="s">
        <v>32</v>
      </c>
      <c r="D7"/>
      <c r="F7"/>
      <c r="T7"/>
      <c r="U7"/>
      <c r="V7"/>
    </row>
    <row r="8" spans="1:24" s="82" customFormat="1" ht="26.1" customHeight="1">
      <c r="A8" s="80"/>
      <c r="B8" s="81" t="s">
        <v>212</v>
      </c>
      <c r="C8" s="320">
        <f>I29</f>
        <v>162080</v>
      </c>
      <c r="D8"/>
      <c r="E8"/>
      <c r="F8"/>
      <c r="I8" s="71"/>
      <c r="J8" s="71"/>
      <c r="N8" s="706" t="s">
        <v>98</v>
      </c>
      <c r="O8" s="706"/>
      <c r="P8" s="706"/>
      <c r="T8"/>
      <c r="U8"/>
      <c r="V8"/>
    </row>
    <row r="9" spans="1:24" ht="26.1" customHeight="1">
      <c r="B9" s="331" t="s">
        <v>213</v>
      </c>
      <c r="C9" s="320">
        <f>I46</f>
        <v>0</v>
      </c>
      <c r="D9"/>
      <c r="E9" s="1038" t="s">
        <v>178</v>
      </c>
      <c r="F9" s="1038"/>
      <c r="G9" s="1039">
        <v>392000</v>
      </c>
      <c r="H9" s="1040"/>
      <c r="N9" s="692" t="s">
        <v>73</v>
      </c>
      <c r="O9" s="692"/>
      <c r="P9" s="692"/>
      <c r="T9"/>
      <c r="U9"/>
      <c r="V9"/>
    </row>
    <row r="10" spans="1:24" ht="26.1" customHeight="1">
      <c r="B10" s="83" t="s">
        <v>214</v>
      </c>
      <c r="C10" s="320">
        <f>H69</f>
        <v>78368</v>
      </c>
      <c r="D10"/>
      <c r="E10" s="1038"/>
      <c r="F10" s="1038"/>
      <c r="G10" s="1041"/>
      <c r="H10" s="1042"/>
      <c r="T10"/>
      <c r="U10"/>
      <c r="V10"/>
    </row>
    <row r="11" spans="1:24" ht="26.1" customHeight="1">
      <c r="B11" s="83" t="s">
        <v>215</v>
      </c>
      <c r="C11" s="320">
        <f>H89</f>
        <v>108600</v>
      </c>
      <c r="D11"/>
      <c r="E11" s="1043" t="s">
        <v>31</v>
      </c>
      <c r="F11" s="1043"/>
      <c r="G11" s="1044">
        <f>G9-C12</f>
        <v>42952</v>
      </c>
      <c r="H11" s="1045"/>
      <c r="T11"/>
      <c r="U11"/>
      <c r="V11"/>
    </row>
    <row r="12" spans="1:24" ht="23.25" customHeight="1">
      <c r="B12" s="332" t="s">
        <v>33</v>
      </c>
      <c r="C12" s="320">
        <f>SUM(C8:F11)</f>
        <v>349048</v>
      </c>
      <c r="D12"/>
      <c r="E12" s="1043"/>
      <c r="F12" s="1043"/>
      <c r="G12" s="1046"/>
      <c r="H12" s="1047"/>
      <c r="T12"/>
      <c r="U12"/>
      <c r="V12"/>
    </row>
    <row r="13" spans="1:24" ht="12.2" customHeight="1">
      <c r="A13" s="84"/>
      <c r="C13" s="85"/>
      <c r="D13"/>
      <c r="E13"/>
      <c r="F13"/>
      <c r="T13"/>
      <c r="U13"/>
      <c r="V13"/>
    </row>
    <row r="14" spans="1:24" ht="25.5" customHeight="1">
      <c r="A14" s="84"/>
      <c r="B14" s="456" t="s">
        <v>41</v>
      </c>
      <c r="D14" s="82"/>
      <c r="E14" s="82"/>
      <c r="F14" s="82"/>
      <c r="T14"/>
      <c r="U14"/>
      <c r="V14"/>
    </row>
    <row r="15" spans="1:24" ht="25.5" customHeight="1">
      <c r="A15" s="84"/>
      <c r="B15" s="456" t="s">
        <v>203</v>
      </c>
      <c r="D15" s="82"/>
      <c r="E15" s="82"/>
      <c r="F15" s="82"/>
      <c r="T15"/>
      <c r="U15"/>
      <c r="V15"/>
    </row>
    <row r="16" spans="1:24" ht="25.5" customHeight="1">
      <c r="B16" s="456" t="s">
        <v>157</v>
      </c>
      <c r="D16" s="82"/>
      <c r="E16" s="82"/>
      <c r="F16" s="82"/>
    </row>
    <row r="17" spans="1:19" ht="40.5" customHeight="1">
      <c r="A17" s="80"/>
      <c r="B17" s="693" t="s">
        <v>201</v>
      </c>
      <c r="C17" s="693"/>
      <c r="D17" s="693"/>
      <c r="E17" s="693"/>
      <c r="F17" s="693"/>
      <c r="G17" s="693"/>
      <c r="H17" s="693"/>
      <c r="I17" s="693"/>
      <c r="J17" s="693"/>
      <c r="K17" s="693"/>
      <c r="L17" s="693"/>
      <c r="M17" s="693"/>
      <c r="N17" s="693"/>
      <c r="O17" s="693"/>
      <c r="P17" s="693"/>
    </row>
    <row r="18" spans="1:19" ht="40.700000000000003" customHeight="1">
      <c r="A18" s="87" t="s">
        <v>458</v>
      </c>
      <c r="B18" s="455" t="s">
        <v>66</v>
      </c>
      <c r="C18" s="455" t="s">
        <v>61</v>
      </c>
      <c r="D18" s="696" t="s">
        <v>90</v>
      </c>
      <c r="E18" s="697"/>
      <c r="F18" s="696" t="s">
        <v>91</v>
      </c>
      <c r="G18" s="697"/>
      <c r="H18" s="455" t="s">
        <v>4</v>
      </c>
      <c r="I18" s="89" t="s">
        <v>94</v>
      </c>
      <c r="J18" s="458" t="s">
        <v>69</v>
      </c>
      <c r="K18" s="89" t="s">
        <v>70</v>
      </c>
      <c r="L18" s="91" t="s">
        <v>65</v>
      </c>
      <c r="M18" s="89" t="s">
        <v>686</v>
      </c>
      <c r="N18" s="92" t="s">
        <v>74</v>
      </c>
      <c r="O18" s="93" t="s">
        <v>75</v>
      </c>
      <c r="P18" s="458" t="s">
        <v>459</v>
      </c>
    </row>
    <row r="19" spans="1:19" ht="29.45" customHeight="1">
      <c r="A19" s="94">
        <v>1</v>
      </c>
      <c r="B19" s="354" t="s">
        <v>45</v>
      </c>
      <c r="C19" s="95" t="s">
        <v>460</v>
      </c>
      <c r="D19" s="357">
        <v>2</v>
      </c>
      <c r="E19" s="321" t="s">
        <v>92</v>
      </c>
      <c r="F19" s="357"/>
      <c r="G19" s="321" t="s">
        <v>91</v>
      </c>
      <c r="H19" s="97">
        <f>IFERROR(VLOOKUP(B19,$Q$1:$R$6,2,FALSE),"")</f>
        <v>35650</v>
      </c>
      <c r="I19" s="98">
        <f>IFERROR(IF($B19=$Q$1,(D19*H19),(F19*H19)),"")</f>
        <v>71300</v>
      </c>
      <c r="J19" s="99">
        <v>44764</v>
      </c>
      <c r="K19" s="100">
        <v>44805</v>
      </c>
      <c r="L19" s="101" t="s">
        <v>322</v>
      </c>
      <c r="M19" s="333" t="s">
        <v>616</v>
      </c>
      <c r="N19" s="102">
        <f ca="1">SUMIF($B$59:$D$68,C19,$H$59:$I$68)</f>
        <v>13680</v>
      </c>
      <c r="O19" s="103">
        <f>COUNTIF($B$59:$B$68,C19)</f>
        <v>1</v>
      </c>
      <c r="P19" s="101"/>
    </row>
    <row r="20" spans="1:19" ht="29.45" customHeight="1">
      <c r="A20" s="94">
        <v>2</v>
      </c>
      <c r="B20" s="354" t="s">
        <v>244</v>
      </c>
      <c r="C20" s="95" t="s">
        <v>225</v>
      </c>
      <c r="D20" s="357"/>
      <c r="E20" s="321" t="s">
        <v>92</v>
      </c>
      <c r="F20" s="357">
        <v>4</v>
      </c>
      <c r="G20" s="321" t="s">
        <v>91</v>
      </c>
      <c r="H20" s="97">
        <f t="shared" ref="H20:H28" si="0">IFERROR(VLOOKUP(B20,$Q$1:$R$6,2,FALSE),"")</f>
        <v>6520</v>
      </c>
      <c r="I20" s="98">
        <f t="shared" ref="I20:I28" si="1">IFERROR(IF($B20=$Q$1,(D20*H20),(F20*H20)),"")</f>
        <v>26080</v>
      </c>
      <c r="J20" s="99">
        <v>44764</v>
      </c>
      <c r="K20" s="100">
        <v>44805</v>
      </c>
      <c r="L20" s="101" t="s">
        <v>322</v>
      </c>
      <c r="M20" s="333" t="s">
        <v>461</v>
      </c>
      <c r="N20" s="102">
        <f ca="1">SUMIF($B$59:$D$68,C20,$H$59:$I$68)</f>
        <v>22660</v>
      </c>
      <c r="O20" s="103">
        <f t="shared" ref="O20:O27" si="2">COUNTIF($B$59:$B$68,C20)</f>
        <v>1</v>
      </c>
      <c r="P20" s="101"/>
    </row>
    <row r="21" spans="1:19" s="450" customFormat="1" ht="29.45" customHeight="1">
      <c r="A21" s="94">
        <v>3</v>
      </c>
      <c r="B21" s="354" t="s">
        <v>244</v>
      </c>
      <c r="C21" s="95" t="s">
        <v>226</v>
      </c>
      <c r="D21" s="357"/>
      <c r="E21" s="321" t="s">
        <v>92</v>
      </c>
      <c r="F21" s="357">
        <v>4</v>
      </c>
      <c r="G21" s="321" t="s">
        <v>91</v>
      </c>
      <c r="H21" s="97">
        <f t="shared" si="0"/>
        <v>6520</v>
      </c>
      <c r="I21" s="98">
        <f t="shared" si="1"/>
        <v>26080</v>
      </c>
      <c r="J21" s="99">
        <v>44764</v>
      </c>
      <c r="K21" s="100">
        <v>44805</v>
      </c>
      <c r="L21" s="101" t="s">
        <v>322</v>
      </c>
      <c r="M21" s="333" t="s">
        <v>462</v>
      </c>
      <c r="N21" s="102">
        <f ca="1">SUMIF($B$59:$D$68,C21,$H$59:$I$68)</f>
        <v>29140</v>
      </c>
      <c r="O21" s="103">
        <f t="shared" si="2"/>
        <v>1</v>
      </c>
      <c r="P21" s="101"/>
    </row>
    <row r="22" spans="1:19" ht="29.45" customHeight="1">
      <c r="A22" s="94">
        <v>4</v>
      </c>
      <c r="B22" s="354" t="s">
        <v>244</v>
      </c>
      <c r="C22" s="95" t="s">
        <v>463</v>
      </c>
      <c r="D22" s="357"/>
      <c r="E22" s="321" t="s">
        <v>92</v>
      </c>
      <c r="F22" s="357">
        <v>2</v>
      </c>
      <c r="G22" s="321" t="s">
        <v>91</v>
      </c>
      <c r="H22" s="97">
        <f>IFERROR(VLOOKUP(B22,$Q$1:$R$6,2,FALSE),"")</f>
        <v>6520</v>
      </c>
      <c r="I22" s="98">
        <f t="shared" si="1"/>
        <v>13040</v>
      </c>
      <c r="J22" s="99">
        <v>44764</v>
      </c>
      <c r="K22" s="100">
        <v>44805</v>
      </c>
      <c r="L22" s="101" t="s">
        <v>323</v>
      </c>
      <c r="M22" s="333"/>
      <c r="N22" s="102">
        <f t="shared" ref="N22:N27" ca="1" si="3">SUMIF($B$59:$D$68,C22,$H$59:$I$68)</f>
        <v>888</v>
      </c>
      <c r="O22" s="103">
        <f t="shared" si="2"/>
        <v>1</v>
      </c>
      <c r="P22" s="101"/>
    </row>
    <row r="23" spans="1:19" ht="29.45" customHeight="1">
      <c r="A23" s="94">
        <v>5</v>
      </c>
      <c r="B23" s="354" t="s">
        <v>244</v>
      </c>
      <c r="C23" s="95" t="s">
        <v>228</v>
      </c>
      <c r="D23" s="357"/>
      <c r="E23" s="321" t="s">
        <v>92</v>
      </c>
      <c r="F23" s="357">
        <v>2</v>
      </c>
      <c r="G23" s="321" t="s">
        <v>91</v>
      </c>
      <c r="H23" s="97">
        <f t="shared" si="0"/>
        <v>6520</v>
      </c>
      <c r="I23" s="98">
        <f t="shared" si="1"/>
        <v>13040</v>
      </c>
      <c r="J23" s="99">
        <v>44764</v>
      </c>
      <c r="K23" s="100">
        <v>44805</v>
      </c>
      <c r="L23" s="101" t="s">
        <v>322</v>
      </c>
      <c r="M23" s="333" t="s">
        <v>464</v>
      </c>
      <c r="N23" s="102">
        <f t="shared" ca="1" si="3"/>
        <v>0</v>
      </c>
      <c r="O23" s="103">
        <f t="shared" si="2"/>
        <v>1</v>
      </c>
      <c r="P23" s="101"/>
    </row>
    <row r="24" spans="1:19" ht="29.45" customHeight="1">
      <c r="A24" s="94">
        <v>6</v>
      </c>
      <c r="B24" s="354" t="s">
        <v>47</v>
      </c>
      <c r="C24" s="95" t="s">
        <v>440</v>
      </c>
      <c r="D24" s="357"/>
      <c r="E24" s="321" t="s">
        <v>92</v>
      </c>
      <c r="F24" s="357">
        <v>2</v>
      </c>
      <c r="G24" s="321" t="s">
        <v>91</v>
      </c>
      <c r="H24" s="97">
        <f t="shared" si="0"/>
        <v>5200</v>
      </c>
      <c r="I24" s="98">
        <f t="shared" si="1"/>
        <v>10400</v>
      </c>
      <c r="J24" s="99">
        <v>44764</v>
      </c>
      <c r="K24" s="100">
        <v>44805</v>
      </c>
      <c r="L24" s="101" t="s">
        <v>322</v>
      </c>
      <c r="M24" s="333" t="s">
        <v>465</v>
      </c>
      <c r="N24" s="102">
        <f t="shared" ca="1" si="3"/>
        <v>860</v>
      </c>
      <c r="O24" s="103">
        <f t="shared" si="2"/>
        <v>1</v>
      </c>
      <c r="P24" s="101"/>
    </row>
    <row r="25" spans="1:19" ht="29.45" customHeight="1">
      <c r="A25" s="94">
        <v>7</v>
      </c>
      <c r="B25" s="354" t="s">
        <v>245</v>
      </c>
      <c r="C25" s="95" t="s">
        <v>441</v>
      </c>
      <c r="D25" s="357"/>
      <c r="E25" s="321" t="s">
        <v>92</v>
      </c>
      <c r="F25" s="357">
        <v>2</v>
      </c>
      <c r="G25" s="321" t="s">
        <v>91</v>
      </c>
      <c r="H25" s="97">
        <f t="shared" si="0"/>
        <v>1070</v>
      </c>
      <c r="I25" s="98">
        <f t="shared" si="1"/>
        <v>2140</v>
      </c>
      <c r="J25" s="99">
        <v>44764</v>
      </c>
      <c r="K25" s="100">
        <v>44805</v>
      </c>
      <c r="L25" s="101" t="s">
        <v>322</v>
      </c>
      <c r="M25" s="333" t="s">
        <v>466</v>
      </c>
      <c r="N25" s="102">
        <f t="shared" ca="1" si="3"/>
        <v>11140</v>
      </c>
      <c r="O25" s="103">
        <f t="shared" si="2"/>
        <v>1</v>
      </c>
      <c r="P25" s="101"/>
    </row>
    <row r="26" spans="1:19" ht="29.45" hidden="1" customHeight="1">
      <c r="A26" s="94">
        <v>8</v>
      </c>
      <c r="B26" s="354"/>
      <c r="C26" s="95"/>
      <c r="D26" s="357"/>
      <c r="E26" s="321" t="s">
        <v>92</v>
      </c>
      <c r="F26" s="357"/>
      <c r="G26" s="321" t="s">
        <v>91</v>
      </c>
      <c r="H26" s="97" t="str">
        <f t="shared" si="0"/>
        <v/>
      </c>
      <c r="I26" s="98" t="str">
        <f t="shared" si="1"/>
        <v/>
      </c>
      <c r="J26" s="99"/>
      <c r="K26" s="100"/>
      <c r="L26" s="101"/>
      <c r="M26" s="333"/>
      <c r="N26" s="102">
        <f t="shared" ca="1" si="3"/>
        <v>0</v>
      </c>
      <c r="O26" s="103">
        <f t="shared" si="2"/>
        <v>0</v>
      </c>
      <c r="P26" s="101"/>
    </row>
    <row r="27" spans="1:19" ht="29.45" hidden="1" customHeight="1">
      <c r="A27" s="94">
        <v>9</v>
      </c>
      <c r="B27" s="354"/>
      <c r="C27" s="95"/>
      <c r="D27" s="357"/>
      <c r="E27" s="321" t="s">
        <v>92</v>
      </c>
      <c r="F27" s="357"/>
      <c r="G27" s="321" t="s">
        <v>91</v>
      </c>
      <c r="H27" s="97" t="str">
        <f t="shared" si="0"/>
        <v/>
      </c>
      <c r="I27" s="98" t="str">
        <f t="shared" si="1"/>
        <v/>
      </c>
      <c r="J27" s="99"/>
      <c r="K27" s="100"/>
      <c r="L27" s="101"/>
      <c r="M27" s="333"/>
      <c r="N27" s="102">
        <f t="shared" ca="1" si="3"/>
        <v>0</v>
      </c>
      <c r="O27" s="103">
        <f t="shared" si="2"/>
        <v>0</v>
      </c>
      <c r="P27" s="101"/>
    </row>
    <row r="28" spans="1:19" ht="29.45" customHeight="1" thickBot="1">
      <c r="A28" s="105">
        <v>10</v>
      </c>
      <c r="B28" s="399"/>
      <c r="C28" s="106"/>
      <c r="D28" s="359"/>
      <c r="E28" s="336" t="s">
        <v>92</v>
      </c>
      <c r="F28" s="359"/>
      <c r="G28" s="336" t="s">
        <v>91</v>
      </c>
      <c r="H28" s="97" t="str">
        <f t="shared" si="0"/>
        <v/>
      </c>
      <c r="I28" s="108" t="str">
        <f t="shared" si="1"/>
        <v/>
      </c>
      <c r="J28" s="109"/>
      <c r="K28" s="110"/>
      <c r="L28" s="101"/>
      <c r="M28" s="333"/>
      <c r="N28" s="102">
        <f ca="1">SUMIF($B$59:$D$68,C28,$H$59:$I$68)</f>
        <v>0</v>
      </c>
      <c r="O28" s="103">
        <f>COUNTIF($B$59:$B$68,C28)</f>
        <v>0</v>
      </c>
      <c r="P28" s="111"/>
    </row>
    <row r="29" spans="1:19" ht="19.5" customHeight="1" thickTop="1">
      <c r="A29" s="112"/>
      <c r="B29" s="113"/>
      <c r="C29" s="113"/>
      <c r="D29" s="114"/>
      <c r="E29" s="115"/>
      <c r="F29" s="115"/>
      <c r="G29" s="115"/>
      <c r="H29" s="116" t="s">
        <v>72</v>
      </c>
      <c r="I29" s="454">
        <f>SUM(I19:I28)</f>
        <v>162080</v>
      </c>
      <c r="J29" s="113"/>
      <c r="K29" s="117"/>
      <c r="L29" s="118"/>
      <c r="M29" s="119"/>
      <c r="N29" s="120">
        <f ca="1">SUM(N19:N28)</f>
        <v>78368</v>
      </c>
      <c r="O29" s="119"/>
      <c r="P29" s="121"/>
    </row>
    <row r="30" spans="1:19" ht="19.5" customHeight="1">
      <c r="A30" s="80"/>
      <c r="B30" s="82"/>
      <c r="C30" s="82"/>
      <c r="D30" s="82"/>
      <c r="E30" s="82"/>
      <c r="F30" s="82"/>
      <c r="G30" s="82"/>
      <c r="H30" s="82"/>
      <c r="I30" s="82"/>
      <c r="J30" s="82"/>
      <c r="K30" s="82"/>
      <c r="L30" s="82"/>
      <c r="M30" s="82"/>
      <c r="N30" s="82"/>
      <c r="O30" s="82"/>
      <c r="P30" s="82"/>
      <c r="S30" s="122"/>
    </row>
    <row r="31" spans="1:19" ht="25.5" customHeight="1">
      <c r="A31" s="80"/>
      <c r="B31" s="456" t="s">
        <v>467</v>
      </c>
      <c r="D31" s="82"/>
      <c r="E31" s="82"/>
      <c r="F31" s="82"/>
      <c r="G31" s="82"/>
      <c r="H31" s="82"/>
      <c r="I31" s="82"/>
      <c r="J31" s="82"/>
      <c r="K31" s="82"/>
    </row>
    <row r="32" spans="1:19" ht="25.5" customHeight="1">
      <c r="A32" s="80"/>
      <c r="B32" s="694" t="s">
        <v>204</v>
      </c>
      <c r="C32" s="694"/>
      <c r="D32" s="694"/>
      <c r="E32" s="694"/>
      <c r="F32" s="694"/>
      <c r="G32" s="694"/>
      <c r="H32" s="694"/>
      <c r="I32" s="694"/>
      <c r="J32" s="694"/>
      <c r="K32" s="694"/>
      <c r="L32" s="694"/>
      <c r="M32" s="694"/>
      <c r="N32" s="694"/>
      <c r="O32" s="694"/>
      <c r="P32" s="694"/>
    </row>
    <row r="33" spans="1:17" ht="25.5" customHeight="1">
      <c r="A33" s="80"/>
      <c r="B33" s="733" t="s">
        <v>162</v>
      </c>
      <c r="C33" s="733"/>
      <c r="D33" s="733"/>
      <c r="E33" s="733"/>
      <c r="F33" s="733"/>
      <c r="G33" s="733"/>
      <c r="H33" s="733"/>
      <c r="I33" s="733"/>
      <c r="J33" s="733"/>
      <c r="K33" s="733"/>
      <c r="L33" s="733"/>
      <c r="M33" s="733"/>
      <c r="N33" s="733"/>
      <c r="O33" s="733"/>
      <c r="P33" s="733"/>
    </row>
    <row r="34" spans="1:17" ht="25.5" customHeight="1">
      <c r="A34" s="80"/>
      <c r="B34" s="734" t="s">
        <v>158</v>
      </c>
      <c r="C34" s="734"/>
      <c r="D34" s="734"/>
      <c r="E34" s="734"/>
      <c r="F34" s="734"/>
      <c r="G34" s="734"/>
      <c r="H34" s="734"/>
      <c r="I34" s="734"/>
      <c r="J34" s="734"/>
      <c r="K34" s="734"/>
      <c r="L34" s="734"/>
      <c r="M34" s="734"/>
      <c r="N34" s="734"/>
      <c r="O34" s="734"/>
      <c r="P34" s="734"/>
    </row>
    <row r="35" spans="1:17" ht="48.6" customHeight="1">
      <c r="A35" s="87" t="s">
        <v>468</v>
      </c>
      <c r="B35" s="455" t="s">
        <v>54</v>
      </c>
      <c r="C35" s="455" t="s">
        <v>77</v>
      </c>
      <c r="D35" s="123" t="s">
        <v>67</v>
      </c>
      <c r="E35" s="453" t="s">
        <v>71</v>
      </c>
      <c r="F35" s="123" t="s">
        <v>67</v>
      </c>
      <c r="G35" s="453" t="s">
        <v>71</v>
      </c>
      <c r="H35" s="455" t="s">
        <v>4</v>
      </c>
      <c r="I35" s="89" t="s">
        <v>94</v>
      </c>
      <c r="J35" s="458" t="s">
        <v>69</v>
      </c>
      <c r="K35" s="455" t="s">
        <v>70</v>
      </c>
      <c r="L35" s="125" t="s">
        <v>150</v>
      </c>
      <c r="M35" s="457" t="s">
        <v>179</v>
      </c>
      <c r="N35" s="89" t="s">
        <v>686</v>
      </c>
      <c r="O35" s="127" t="s">
        <v>95</v>
      </c>
      <c r="P35" s="458" t="s">
        <v>469</v>
      </c>
    </row>
    <row r="36" spans="1:17" ht="33.950000000000003" customHeight="1">
      <c r="A36" s="94">
        <v>1</v>
      </c>
      <c r="B36" s="128"/>
      <c r="C36" s="95"/>
      <c r="D36" s="96"/>
      <c r="E36" s="129"/>
      <c r="F36" s="96"/>
      <c r="G36" s="129"/>
      <c r="H36" s="464"/>
      <c r="I36" s="98">
        <f>D36*F36*H36</f>
        <v>0</v>
      </c>
      <c r="J36" s="99"/>
      <c r="K36" s="130"/>
      <c r="L36" s="131"/>
      <c r="M36" s="132"/>
      <c r="N36" s="333"/>
      <c r="O36" s="133"/>
      <c r="P36" s="134"/>
    </row>
    <row r="37" spans="1:17" ht="33.950000000000003" hidden="1" customHeight="1">
      <c r="A37" s="94">
        <v>2</v>
      </c>
      <c r="B37" s="128"/>
      <c r="C37" s="95"/>
      <c r="D37" s="96"/>
      <c r="E37" s="129"/>
      <c r="F37" s="96"/>
      <c r="G37" s="129"/>
      <c r="H37" s="464"/>
      <c r="I37" s="98">
        <f t="shared" ref="I37:I44" si="4">D37*F37*H37</f>
        <v>0</v>
      </c>
      <c r="J37" s="301"/>
      <c r="K37" s="302"/>
      <c r="L37" s="131"/>
      <c r="M37" s="132"/>
      <c r="N37" s="333"/>
      <c r="O37" s="133"/>
      <c r="P37" s="134"/>
    </row>
    <row r="38" spans="1:17" s="73" customFormat="1" ht="33.950000000000003" hidden="1" customHeight="1">
      <c r="A38" s="94">
        <v>3</v>
      </c>
      <c r="B38" s="128"/>
      <c r="C38" s="95"/>
      <c r="D38" s="96"/>
      <c r="E38" s="129"/>
      <c r="F38" s="96"/>
      <c r="G38" s="129"/>
      <c r="H38" s="464"/>
      <c r="I38" s="98">
        <f t="shared" si="4"/>
        <v>0</v>
      </c>
      <c r="J38" s="99"/>
      <c r="K38" s="130"/>
      <c r="L38" s="131"/>
      <c r="M38" s="132"/>
      <c r="N38" s="333"/>
      <c r="O38" s="133"/>
      <c r="P38" s="134"/>
      <c r="Q38" s="71"/>
    </row>
    <row r="39" spans="1:17" ht="33.950000000000003" hidden="1" customHeight="1">
      <c r="A39" s="94">
        <v>4</v>
      </c>
      <c r="B39" s="128"/>
      <c r="C39" s="95"/>
      <c r="D39" s="96"/>
      <c r="E39" s="129"/>
      <c r="F39" s="96"/>
      <c r="G39" s="129"/>
      <c r="H39" s="464"/>
      <c r="I39" s="98">
        <f t="shared" si="4"/>
        <v>0</v>
      </c>
      <c r="J39" s="99"/>
      <c r="K39" s="130"/>
      <c r="L39" s="131"/>
      <c r="M39" s="132"/>
      <c r="N39" s="333"/>
      <c r="O39" s="133"/>
      <c r="P39" s="134"/>
    </row>
    <row r="40" spans="1:17" ht="33.950000000000003" hidden="1" customHeight="1">
      <c r="A40" s="94">
        <v>5</v>
      </c>
      <c r="B40" s="128"/>
      <c r="C40" s="95"/>
      <c r="D40" s="96"/>
      <c r="E40" s="129"/>
      <c r="F40" s="96"/>
      <c r="G40" s="129"/>
      <c r="H40" s="464"/>
      <c r="I40" s="98">
        <f t="shared" si="4"/>
        <v>0</v>
      </c>
      <c r="J40" s="99"/>
      <c r="K40" s="130"/>
      <c r="L40" s="131"/>
      <c r="M40" s="132"/>
      <c r="N40" s="333"/>
      <c r="O40" s="133"/>
      <c r="P40" s="134"/>
    </row>
    <row r="41" spans="1:17" ht="33.950000000000003" hidden="1" customHeight="1">
      <c r="A41" s="94">
        <v>6</v>
      </c>
      <c r="B41" s="128"/>
      <c r="C41" s="95"/>
      <c r="D41" s="96"/>
      <c r="E41" s="129"/>
      <c r="F41" s="96"/>
      <c r="G41" s="129"/>
      <c r="H41" s="464"/>
      <c r="I41" s="98">
        <f t="shared" si="4"/>
        <v>0</v>
      </c>
      <c r="J41" s="99"/>
      <c r="K41" s="130"/>
      <c r="L41" s="131"/>
      <c r="M41" s="132"/>
      <c r="N41" s="333"/>
      <c r="O41" s="133"/>
      <c r="P41" s="134"/>
    </row>
    <row r="42" spans="1:17" ht="33.950000000000003" hidden="1" customHeight="1">
      <c r="A42" s="94">
        <v>7</v>
      </c>
      <c r="B42" s="128"/>
      <c r="C42" s="95"/>
      <c r="D42" s="96"/>
      <c r="E42" s="129"/>
      <c r="F42" s="96"/>
      <c r="G42" s="129"/>
      <c r="H42" s="464"/>
      <c r="I42" s="98">
        <f t="shared" si="4"/>
        <v>0</v>
      </c>
      <c r="J42" s="99"/>
      <c r="K42" s="130"/>
      <c r="L42" s="131"/>
      <c r="M42" s="132"/>
      <c r="N42" s="333"/>
      <c r="O42" s="133"/>
      <c r="P42" s="134"/>
    </row>
    <row r="43" spans="1:17" ht="33.950000000000003" hidden="1" customHeight="1">
      <c r="A43" s="94">
        <v>8</v>
      </c>
      <c r="B43" s="128"/>
      <c r="C43" s="95"/>
      <c r="D43" s="96"/>
      <c r="E43" s="129"/>
      <c r="F43" s="96"/>
      <c r="G43" s="129"/>
      <c r="H43" s="464"/>
      <c r="I43" s="98">
        <f t="shared" si="4"/>
        <v>0</v>
      </c>
      <c r="J43" s="99"/>
      <c r="K43" s="130"/>
      <c r="L43" s="131"/>
      <c r="M43" s="132"/>
      <c r="N43" s="333"/>
      <c r="O43" s="133"/>
      <c r="P43" s="134"/>
    </row>
    <row r="44" spans="1:17" ht="33.950000000000003" hidden="1" customHeight="1">
      <c r="A44" s="94">
        <v>9</v>
      </c>
      <c r="B44" s="128"/>
      <c r="C44" s="95"/>
      <c r="D44" s="96"/>
      <c r="E44" s="129"/>
      <c r="F44" s="96"/>
      <c r="G44" s="129"/>
      <c r="H44" s="464"/>
      <c r="I44" s="98">
        <f t="shared" si="4"/>
        <v>0</v>
      </c>
      <c r="J44" s="99"/>
      <c r="K44" s="130"/>
      <c r="L44" s="131"/>
      <c r="M44" s="132"/>
      <c r="N44" s="333"/>
      <c r="O44" s="133"/>
      <c r="P44" s="134"/>
    </row>
    <row r="45" spans="1:17" ht="33.950000000000003" customHeight="1" thickBot="1">
      <c r="A45" s="105">
        <v>10</v>
      </c>
      <c r="B45" s="135"/>
      <c r="C45" s="106"/>
      <c r="D45" s="107"/>
      <c r="E45" s="136"/>
      <c r="F45" s="107"/>
      <c r="G45" s="136"/>
      <c r="H45" s="465"/>
      <c r="I45" s="108">
        <f>D45*F45*H45</f>
        <v>0</v>
      </c>
      <c r="J45" s="109"/>
      <c r="K45" s="137"/>
      <c r="L45" s="138"/>
      <c r="M45" s="139"/>
      <c r="N45" s="334"/>
      <c r="O45" s="140"/>
      <c r="P45" s="141"/>
    </row>
    <row r="46" spans="1:17" ht="25.5" customHeight="1" thickTop="1">
      <c r="A46" s="112"/>
      <c r="B46" s="113"/>
      <c r="C46" s="113"/>
      <c r="D46" s="114"/>
      <c r="E46" s="115"/>
      <c r="F46" s="115"/>
      <c r="G46" s="115"/>
      <c r="H46" s="116" t="s">
        <v>72</v>
      </c>
      <c r="I46" s="454">
        <f>SUM(I36:I45)</f>
        <v>0</v>
      </c>
      <c r="J46" s="709"/>
      <c r="K46" s="710"/>
      <c r="L46" s="710"/>
      <c r="M46" s="710"/>
      <c r="N46" s="710"/>
      <c r="O46" s="710"/>
      <c r="P46" s="711"/>
    </row>
    <row r="47" spans="1:17" ht="19.5" customHeight="1">
      <c r="A47" s="80"/>
      <c r="C47" s="142"/>
      <c r="D47" s="143"/>
    </row>
    <row r="49" spans="1:16">
      <c r="A49" s="80"/>
      <c r="B49" s="456" t="s">
        <v>34</v>
      </c>
      <c r="D49" s="82"/>
      <c r="E49" s="82"/>
      <c r="F49" s="82"/>
      <c r="G49" s="82"/>
      <c r="H49" s="82"/>
      <c r="I49" s="82"/>
      <c r="J49" s="82"/>
      <c r="K49" s="82"/>
    </row>
    <row r="50" spans="1:16" s="145" customFormat="1">
      <c r="A50" s="144"/>
      <c r="B50" s="737" t="s">
        <v>470</v>
      </c>
      <c r="C50" s="737"/>
      <c r="D50" s="737"/>
      <c r="E50" s="737"/>
      <c r="F50" s="737"/>
      <c r="G50" s="737"/>
      <c r="H50" s="737"/>
      <c r="I50" s="737"/>
      <c r="J50" s="737"/>
      <c r="K50" s="737"/>
      <c r="L50" s="737"/>
      <c r="M50" s="737"/>
      <c r="N50" s="737"/>
      <c r="O50" s="737"/>
      <c r="P50" s="737"/>
    </row>
    <row r="51" spans="1:16" s="145" customFormat="1">
      <c r="A51" s="144"/>
      <c r="B51" s="676" t="s">
        <v>180</v>
      </c>
      <c r="C51" s="676"/>
      <c r="D51" s="676"/>
      <c r="E51" s="676"/>
      <c r="F51" s="676"/>
      <c r="G51" s="676"/>
      <c r="H51" s="676"/>
      <c r="I51" s="676"/>
      <c r="J51" s="676"/>
      <c r="K51" s="676"/>
      <c r="L51" s="676"/>
      <c r="M51" s="676"/>
      <c r="N51" s="676"/>
      <c r="O51" s="676"/>
      <c r="P51" s="676"/>
    </row>
    <row r="52" spans="1:16" s="145" customFormat="1">
      <c r="A52" s="84"/>
      <c r="B52" s="738" t="s">
        <v>471</v>
      </c>
      <c r="C52" s="738"/>
      <c r="D52" s="738"/>
      <c r="E52" s="738"/>
      <c r="F52" s="738"/>
      <c r="G52" s="738"/>
      <c r="H52" s="738"/>
      <c r="I52" s="738"/>
      <c r="J52" s="738"/>
      <c r="K52" s="738"/>
      <c r="L52" s="738"/>
      <c r="M52" s="738"/>
      <c r="N52" s="738"/>
      <c r="O52" s="738"/>
      <c r="P52" s="738"/>
    </row>
    <row r="53" spans="1:16" s="145" customFormat="1">
      <c r="A53" s="144"/>
      <c r="B53" s="676" t="s">
        <v>165</v>
      </c>
      <c r="C53" s="676"/>
      <c r="D53" s="676"/>
      <c r="E53" s="676"/>
      <c r="F53" s="676"/>
      <c r="G53" s="676"/>
      <c r="H53" s="676"/>
      <c r="I53" s="676"/>
      <c r="J53" s="676"/>
      <c r="K53" s="676"/>
      <c r="L53" s="676"/>
      <c r="M53" s="676"/>
      <c r="N53" s="676"/>
      <c r="O53" s="676"/>
      <c r="P53" s="676"/>
    </row>
    <row r="54" spans="1:16" s="145" customFormat="1" ht="36.75" customHeight="1">
      <c r="A54" s="144"/>
      <c r="B54" s="676" t="s">
        <v>164</v>
      </c>
      <c r="C54" s="676"/>
      <c r="D54" s="676"/>
      <c r="E54" s="676"/>
      <c r="F54" s="676"/>
      <c r="G54" s="676"/>
      <c r="H54" s="676"/>
      <c r="I54" s="676"/>
      <c r="J54" s="676"/>
      <c r="K54" s="676"/>
      <c r="L54" s="676"/>
      <c r="M54" s="676"/>
      <c r="N54" s="676"/>
      <c r="O54" s="676"/>
      <c r="P54" s="676"/>
    </row>
    <row r="55" spans="1:16" s="145" customFormat="1" ht="36" customHeight="1">
      <c r="A55" s="144"/>
      <c r="B55" s="676" t="s">
        <v>166</v>
      </c>
      <c r="C55" s="676"/>
      <c r="D55" s="676"/>
      <c r="E55" s="676"/>
      <c r="F55" s="676"/>
      <c r="G55" s="676"/>
      <c r="H55" s="676"/>
      <c r="I55" s="676"/>
      <c r="J55" s="676"/>
      <c r="K55" s="676"/>
      <c r="L55" s="676"/>
      <c r="M55" s="676"/>
      <c r="N55" s="676"/>
      <c r="O55" s="676"/>
      <c r="P55" s="676"/>
    </row>
    <row r="56" spans="1:16" s="145" customFormat="1">
      <c r="A56" s="144"/>
      <c r="B56" s="676" t="s">
        <v>472</v>
      </c>
      <c r="C56" s="676"/>
      <c r="D56" s="676"/>
      <c r="E56" s="676"/>
      <c r="F56" s="676"/>
      <c r="G56" s="676"/>
      <c r="H56" s="676"/>
      <c r="I56" s="676"/>
      <c r="J56" s="676"/>
      <c r="K56" s="676"/>
      <c r="L56" s="676"/>
      <c r="M56" s="676"/>
      <c r="N56" s="676"/>
      <c r="O56" s="676"/>
      <c r="P56" s="676"/>
    </row>
    <row r="57" spans="1:16" s="145" customFormat="1">
      <c r="A57" s="144"/>
      <c r="B57" s="708" t="s">
        <v>158</v>
      </c>
      <c r="C57" s="708"/>
      <c r="D57" s="708"/>
      <c r="E57" s="708"/>
      <c r="F57" s="708"/>
      <c r="G57" s="708"/>
      <c r="H57" s="708"/>
      <c r="I57" s="708"/>
      <c r="J57" s="708"/>
      <c r="K57" s="708"/>
      <c r="L57" s="708"/>
      <c r="M57" s="708"/>
      <c r="N57" s="708"/>
      <c r="O57" s="708"/>
      <c r="P57" s="708"/>
    </row>
    <row r="58" spans="1:16" ht="48.6" customHeight="1">
      <c r="A58" s="87" t="s">
        <v>468</v>
      </c>
      <c r="B58" s="677" t="s">
        <v>76</v>
      </c>
      <c r="C58" s="678"/>
      <c r="D58" s="678"/>
      <c r="E58" s="677" t="s">
        <v>97</v>
      </c>
      <c r="F58" s="678"/>
      <c r="G58" s="681"/>
      <c r="H58" s="677" t="s">
        <v>94</v>
      </c>
      <c r="I58" s="712"/>
      <c r="J58" s="458" t="s">
        <v>69</v>
      </c>
      <c r="K58" s="455" t="s">
        <v>70</v>
      </c>
      <c r="L58" s="146" t="s">
        <v>93</v>
      </c>
      <c r="M58" s="92" t="s">
        <v>179</v>
      </c>
      <c r="N58" s="455" t="s">
        <v>688</v>
      </c>
      <c r="O58" s="89" t="s">
        <v>95</v>
      </c>
      <c r="P58" s="458" t="s">
        <v>38</v>
      </c>
    </row>
    <row r="59" spans="1:16" ht="32.450000000000003" customHeight="1">
      <c r="A59" s="94">
        <v>1</v>
      </c>
      <c r="B59" s="1048" t="s">
        <v>473</v>
      </c>
      <c r="C59" s="1049"/>
      <c r="D59" s="1049"/>
      <c r="E59" s="698" t="s">
        <v>668</v>
      </c>
      <c r="F59" s="699"/>
      <c r="G59" s="700"/>
      <c r="H59" s="1050">
        <v>13680</v>
      </c>
      <c r="I59" s="1051"/>
      <c r="J59" s="99">
        <v>44764</v>
      </c>
      <c r="K59" s="130">
        <v>44805</v>
      </c>
      <c r="L59" s="100">
        <v>44807</v>
      </c>
      <c r="M59" s="99" t="s">
        <v>460</v>
      </c>
      <c r="N59" s="335" t="s">
        <v>254</v>
      </c>
      <c r="O59" s="322" t="s">
        <v>669</v>
      </c>
      <c r="P59" s="148" t="s">
        <v>670</v>
      </c>
    </row>
    <row r="60" spans="1:16" ht="32.25" customHeight="1">
      <c r="A60" s="94">
        <v>2</v>
      </c>
      <c r="B60" s="1048" t="s">
        <v>233</v>
      </c>
      <c r="C60" s="1049"/>
      <c r="D60" s="1049"/>
      <c r="E60" s="698" t="s">
        <v>668</v>
      </c>
      <c r="F60" s="699"/>
      <c r="G60" s="700"/>
      <c r="H60" s="1050">
        <v>22660</v>
      </c>
      <c r="I60" s="1051"/>
      <c r="J60" s="99">
        <v>44764</v>
      </c>
      <c r="K60" s="130">
        <v>44805</v>
      </c>
      <c r="L60" s="100">
        <v>44807</v>
      </c>
      <c r="M60" s="99" t="s">
        <v>460</v>
      </c>
      <c r="N60" s="335" t="s">
        <v>254</v>
      </c>
      <c r="O60" s="322" t="s">
        <v>669</v>
      </c>
      <c r="P60" s="148" t="s">
        <v>671</v>
      </c>
    </row>
    <row r="61" spans="1:16" ht="32.450000000000003" customHeight="1">
      <c r="A61" s="94">
        <v>3</v>
      </c>
      <c r="B61" s="1048" t="s">
        <v>239</v>
      </c>
      <c r="C61" s="1049"/>
      <c r="D61" s="1049"/>
      <c r="E61" s="698" t="s">
        <v>668</v>
      </c>
      <c r="F61" s="699"/>
      <c r="G61" s="700"/>
      <c r="H61" s="1050">
        <v>29140</v>
      </c>
      <c r="I61" s="1051"/>
      <c r="J61" s="99">
        <v>44764</v>
      </c>
      <c r="K61" s="130">
        <v>44805</v>
      </c>
      <c r="L61" s="100">
        <v>44807</v>
      </c>
      <c r="M61" s="99" t="s">
        <v>460</v>
      </c>
      <c r="N61" s="335" t="s">
        <v>254</v>
      </c>
      <c r="O61" s="322" t="s">
        <v>669</v>
      </c>
      <c r="P61" s="148" t="s">
        <v>673</v>
      </c>
    </row>
    <row r="62" spans="1:16" ht="32.450000000000003" customHeight="1">
      <c r="A62" s="94">
        <v>4</v>
      </c>
      <c r="B62" s="1048" t="s">
        <v>474</v>
      </c>
      <c r="C62" s="1049"/>
      <c r="D62" s="1049"/>
      <c r="E62" s="698" t="s">
        <v>668</v>
      </c>
      <c r="F62" s="699"/>
      <c r="G62" s="700"/>
      <c r="H62" s="1050">
        <v>888</v>
      </c>
      <c r="I62" s="1051"/>
      <c r="J62" s="99">
        <v>44764</v>
      </c>
      <c r="K62" s="130">
        <v>44805</v>
      </c>
      <c r="L62" s="616" t="s">
        <v>678</v>
      </c>
      <c r="M62" s="99" t="s">
        <v>460</v>
      </c>
      <c r="N62" s="335" t="s">
        <v>254</v>
      </c>
      <c r="O62" s="322" t="s">
        <v>643</v>
      </c>
      <c r="P62" s="148" t="s">
        <v>672</v>
      </c>
    </row>
    <row r="63" spans="1:16" ht="32.450000000000003" customHeight="1">
      <c r="A63" s="94">
        <v>5</v>
      </c>
      <c r="B63" s="1048" t="s">
        <v>247</v>
      </c>
      <c r="C63" s="1049"/>
      <c r="D63" s="1049"/>
      <c r="E63" s="698" t="s">
        <v>668</v>
      </c>
      <c r="F63" s="699"/>
      <c r="G63" s="700"/>
      <c r="H63" s="1050">
        <v>0</v>
      </c>
      <c r="I63" s="1051"/>
      <c r="J63" s="99">
        <v>44764</v>
      </c>
      <c r="K63" s="130">
        <v>44805</v>
      </c>
      <c r="L63" s="616" t="s">
        <v>678</v>
      </c>
      <c r="M63" s="99" t="s">
        <v>460</v>
      </c>
      <c r="N63" s="335" t="s">
        <v>254</v>
      </c>
      <c r="O63" s="322" t="s">
        <v>643</v>
      </c>
      <c r="P63" s="148" t="s">
        <v>672</v>
      </c>
    </row>
    <row r="64" spans="1:16" ht="32.450000000000003" customHeight="1">
      <c r="A64" s="94">
        <v>6</v>
      </c>
      <c r="B64" s="1048" t="s">
        <v>438</v>
      </c>
      <c r="C64" s="1049"/>
      <c r="D64" s="1049"/>
      <c r="E64" s="698" t="s">
        <v>668</v>
      </c>
      <c r="F64" s="699"/>
      <c r="G64" s="700"/>
      <c r="H64" s="1050">
        <v>860</v>
      </c>
      <c r="I64" s="1051"/>
      <c r="J64" s="99">
        <v>44764</v>
      </c>
      <c r="K64" s="130">
        <v>44805</v>
      </c>
      <c r="L64" s="616" t="s">
        <v>678</v>
      </c>
      <c r="M64" s="99" t="s">
        <v>460</v>
      </c>
      <c r="N64" s="335" t="s">
        <v>254</v>
      </c>
      <c r="O64" s="322" t="s">
        <v>643</v>
      </c>
      <c r="P64" s="148" t="s">
        <v>672</v>
      </c>
    </row>
    <row r="65" spans="1:16" ht="32.450000000000003" customHeight="1">
      <c r="A65" s="94">
        <v>7</v>
      </c>
      <c r="B65" s="1048" t="s">
        <v>439</v>
      </c>
      <c r="C65" s="1049"/>
      <c r="D65" s="1049"/>
      <c r="E65" s="698" t="s">
        <v>668</v>
      </c>
      <c r="F65" s="699"/>
      <c r="G65" s="700"/>
      <c r="H65" s="1050">
        <v>11140</v>
      </c>
      <c r="I65" s="1051"/>
      <c r="J65" s="99">
        <v>44764</v>
      </c>
      <c r="K65" s="130">
        <v>44805</v>
      </c>
      <c r="L65" s="100">
        <v>44807</v>
      </c>
      <c r="M65" s="99" t="s">
        <v>460</v>
      </c>
      <c r="N65" s="335" t="s">
        <v>254</v>
      </c>
      <c r="O65" s="322" t="s">
        <v>643</v>
      </c>
      <c r="P65" s="148" t="s">
        <v>674</v>
      </c>
    </row>
    <row r="66" spans="1:16" ht="32.450000000000003" hidden="1" customHeight="1">
      <c r="A66" s="94">
        <v>8</v>
      </c>
      <c r="B66" s="1048"/>
      <c r="C66" s="1049"/>
      <c r="D66" s="1049"/>
      <c r="E66" s="698"/>
      <c r="F66" s="699"/>
      <c r="G66" s="700"/>
      <c r="H66" s="1050"/>
      <c r="I66" s="1051"/>
      <c r="J66" s="99"/>
      <c r="K66" s="130"/>
      <c r="L66" s="100"/>
      <c r="M66" s="99"/>
      <c r="N66" s="335"/>
      <c r="O66" s="147"/>
      <c r="P66" s="148"/>
    </row>
    <row r="67" spans="1:16" ht="32.450000000000003" hidden="1" customHeight="1">
      <c r="A67" s="94">
        <v>9</v>
      </c>
      <c r="B67" s="1048"/>
      <c r="C67" s="1049"/>
      <c r="D67" s="1049"/>
      <c r="E67" s="698"/>
      <c r="F67" s="699"/>
      <c r="G67" s="700"/>
      <c r="H67" s="1050"/>
      <c r="I67" s="1051"/>
      <c r="J67" s="99"/>
      <c r="K67" s="130"/>
      <c r="L67" s="100"/>
      <c r="M67" s="99"/>
      <c r="N67" s="335"/>
      <c r="O67" s="147"/>
      <c r="P67" s="148"/>
    </row>
    <row r="68" spans="1:16" ht="32.450000000000003" customHeight="1" thickBot="1">
      <c r="A68" s="105">
        <v>10</v>
      </c>
      <c r="B68" s="1052"/>
      <c r="C68" s="1053"/>
      <c r="D68" s="1053"/>
      <c r="E68" s="728"/>
      <c r="F68" s="729"/>
      <c r="G68" s="730"/>
      <c r="H68" s="1054"/>
      <c r="I68" s="1055"/>
      <c r="J68" s="109"/>
      <c r="K68" s="137"/>
      <c r="L68" s="110"/>
      <c r="M68" s="99"/>
      <c r="N68" s="335"/>
      <c r="O68" s="149"/>
      <c r="P68" s="150"/>
    </row>
    <row r="69" spans="1:16" ht="32.450000000000003" customHeight="1" thickTop="1">
      <c r="A69" s="112"/>
      <c r="B69" s="113"/>
      <c r="C69" s="114"/>
      <c r="D69" s="114"/>
      <c r="E69" s="114"/>
      <c r="F69" s="114"/>
      <c r="G69" s="151" t="s">
        <v>72</v>
      </c>
      <c r="H69" s="1056">
        <f>SUM(H59:I68)</f>
        <v>78368</v>
      </c>
      <c r="I69" s="1057"/>
      <c r="J69" s="118"/>
      <c r="K69" s="152"/>
      <c r="L69" s="152"/>
      <c r="M69" s="152"/>
      <c r="N69" s="152"/>
      <c r="O69" s="152"/>
      <c r="P69" s="153"/>
    </row>
    <row r="71" spans="1:16" ht="19.5" customHeight="1">
      <c r="A71" s="80"/>
      <c r="B71" s="456" t="s">
        <v>64</v>
      </c>
      <c r="D71" s="82"/>
      <c r="E71" s="82"/>
      <c r="F71" s="82"/>
      <c r="G71" s="82"/>
      <c r="H71" s="82"/>
      <c r="I71" s="82"/>
      <c r="J71" s="82"/>
      <c r="K71" s="82"/>
    </row>
    <row r="72" spans="1:16">
      <c r="A72" s="80"/>
      <c r="B72" s="726" t="s">
        <v>159</v>
      </c>
      <c r="C72" s="726"/>
      <c r="D72" s="726"/>
      <c r="E72" s="726"/>
      <c r="F72" s="726"/>
      <c r="G72" s="726"/>
      <c r="H72" s="726"/>
      <c r="I72" s="726"/>
      <c r="J72" s="726"/>
      <c r="K72" s="726"/>
      <c r="L72" s="726"/>
      <c r="M72" s="726"/>
      <c r="N72" s="726"/>
      <c r="O72" s="726"/>
      <c r="P72" s="726"/>
    </row>
    <row r="73" spans="1:16">
      <c r="A73" s="80"/>
      <c r="B73" s="725" t="s">
        <v>161</v>
      </c>
      <c r="C73" s="725"/>
      <c r="D73" s="725"/>
      <c r="E73" s="725"/>
      <c r="F73" s="725"/>
      <c r="G73" s="725"/>
      <c r="H73" s="725"/>
      <c r="I73" s="725"/>
      <c r="J73" s="725"/>
      <c r="K73" s="725"/>
      <c r="L73" s="725"/>
      <c r="M73" s="725"/>
      <c r="N73" s="725"/>
      <c r="O73" s="725"/>
      <c r="P73" s="725"/>
    </row>
    <row r="74" spans="1:16">
      <c r="A74" s="84"/>
      <c r="B74" s="726" t="s">
        <v>160</v>
      </c>
      <c r="C74" s="726"/>
      <c r="D74" s="726"/>
      <c r="E74" s="726"/>
      <c r="F74" s="726"/>
      <c r="G74" s="726"/>
      <c r="H74" s="726"/>
      <c r="I74" s="726"/>
      <c r="J74" s="726"/>
      <c r="K74" s="726"/>
      <c r="L74" s="726"/>
      <c r="M74" s="726"/>
      <c r="N74" s="726"/>
      <c r="O74" s="726"/>
      <c r="P74" s="726"/>
    </row>
    <row r="75" spans="1:16" ht="41.25" customHeight="1">
      <c r="A75" s="80"/>
      <c r="B75" s="676" t="s">
        <v>181</v>
      </c>
      <c r="C75" s="676"/>
      <c r="D75" s="676"/>
      <c r="E75" s="676"/>
      <c r="F75" s="676"/>
      <c r="G75" s="676"/>
      <c r="H75" s="676"/>
      <c r="I75" s="676"/>
      <c r="J75" s="676"/>
      <c r="K75" s="676"/>
      <c r="L75" s="676"/>
      <c r="M75" s="676"/>
      <c r="N75" s="676"/>
      <c r="O75" s="676"/>
      <c r="P75" s="676"/>
    </row>
    <row r="76" spans="1:16">
      <c r="A76" s="80"/>
      <c r="B76" s="726" t="s">
        <v>158</v>
      </c>
      <c r="C76" s="726"/>
      <c r="D76" s="726"/>
      <c r="E76" s="726"/>
      <c r="F76" s="726"/>
      <c r="G76" s="726"/>
      <c r="H76" s="726"/>
      <c r="I76" s="726"/>
      <c r="J76" s="726"/>
      <c r="K76" s="726"/>
      <c r="L76" s="726"/>
      <c r="M76" s="726"/>
      <c r="N76" s="726"/>
      <c r="O76" s="726"/>
      <c r="P76" s="726"/>
    </row>
    <row r="77" spans="1:16">
      <c r="B77" s="727"/>
      <c r="C77" s="727"/>
      <c r="D77" s="727"/>
      <c r="E77" s="727"/>
      <c r="F77" s="727"/>
      <c r="G77" s="727"/>
      <c r="H77" s="727"/>
      <c r="I77" s="727"/>
      <c r="J77" s="727"/>
      <c r="K77" s="727"/>
      <c r="L77" s="727"/>
      <c r="M77" s="727"/>
      <c r="N77" s="727"/>
      <c r="O77" s="727"/>
      <c r="P77" s="727"/>
    </row>
    <row r="78" spans="1:16" ht="38.1" customHeight="1">
      <c r="A78" s="87" t="s">
        <v>457</v>
      </c>
      <c r="B78" s="154" t="s">
        <v>96</v>
      </c>
      <c r="C78" s="724" t="s">
        <v>475</v>
      </c>
      <c r="D78" s="724"/>
      <c r="E78" s="724"/>
      <c r="F78" s="724"/>
      <c r="G78" s="724"/>
      <c r="H78" s="677" t="s">
        <v>68</v>
      </c>
      <c r="I78" s="712"/>
      <c r="J78" s="458" t="s">
        <v>69</v>
      </c>
      <c r="K78" s="455" t="s">
        <v>70</v>
      </c>
      <c r="L78" s="146" t="s">
        <v>168</v>
      </c>
      <c r="M78" s="155" t="s">
        <v>179</v>
      </c>
      <c r="N78" s="89" t="s">
        <v>686</v>
      </c>
      <c r="O78" s="457" t="s">
        <v>95</v>
      </c>
      <c r="P78" s="455" t="s">
        <v>38</v>
      </c>
    </row>
    <row r="79" spans="1:16" ht="33" customHeight="1">
      <c r="A79" s="94">
        <v>1</v>
      </c>
      <c r="B79" s="156" t="s">
        <v>255</v>
      </c>
      <c r="C79" s="1058" t="s">
        <v>476</v>
      </c>
      <c r="D79" s="1058"/>
      <c r="E79" s="1058"/>
      <c r="F79" s="1058"/>
      <c r="G79" s="1058"/>
      <c r="H79" s="1059">
        <v>36000</v>
      </c>
      <c r="I79" s="1060"/>
      <c r="J79" s="99">
        <v>44764</v>
      </c>
      <c r="K79" s="130">
        <v>44805</v>
      </c>
      <c r="L79" s="616" t="s">
        <v>678</v>
      </c>
      <c r="M79" s="99" t="s">
        <v>258</v>
      </c>
      <c r="N79" s="333"/>
      <c r="O79" s="157" t="s">
        <v>262</v>
      </c>
      <c r="P79" s="158"/>
    </row>
    <row r="80" spans="1:16" ht="33" customHeight="1">
      <c r="A80" s="94">
        <v>2</v>
      </c>
      <c r="B80" s="156" t="s">
        <v>679</v>
      </c>
      <c r="C80" s="1058" t="s">
        <v>259</v>
      </c>
      <c r="D80" s="1058"/>
      <c r="E80" s="1058"/>
      <c r="F80" s="1058"/>
      <c r="G80" s="1058"/>
      <c r="H80" s="1059">
        <v>6600</v>
      </c>
      <c r="I80" s="1060"/>
      <c r="J80" s="99">
        <v>44764</v>
      </c>
      <c r="K80" s="130">
        <v>44805</v>
      </c>
      <c r="L80" s="616" t="s">
        <v>678</v>
      </c>
      <c r="M80" s="99" t="s">
        <v>259</v>
      </c>
      <c r="N80" s="333"/>
      <c r="O80" s="157" t="s">
        <v>263</v>
      </c>
      <c r="P80" s="158"/>
    </row>
    <row r="81" spans="1:17" s="73" customFormat="1" ht="33" customHeight="1">
      <c r="A81" s="94">
        <v>3</v>
      </c>
      <c r="B81" s="156" t="s">
        <v>256</v>
      </c>
      <c r="C81" s="1058" t="s">
        <v>260</v>
      </c>
      <c r="D81" s="1058"/>
      <c r="E81" s="1058"/>
      <c r="F81" s="1058"/>
      <c r="G81" s="1058"/>
      <c r="H81" s="1059">
        <v>44000</v>
      </c>
      <c r="I81" s="1060"/>
      <c r="J81" s="99">
        <v>44764</v>
      </c>
      <c r="K81" s="130">
        <v>44805</v>
      </c>
      <c r="L81" s="616" t="s">
        <v>678</v>
      </c>
      <c r="M81" s="99" t="s">
        <v>260</v>
      </c>
      <c r="N81" s="333"/>
      <c r="O81" s="157" t="s">
        <v>264</v>
      </c>
      <c r="P81" s="158"/>
      <c r="Q81" s="71"/>
    </row>
    <row r="82" spans="1:17" ht="33" customHeight="1">
      <c r="A82" s="94">
        <v>4</v>
      </c>
      <c r="B82" s="156" t="s">
        <v>257</v>
      </c>
      <c r="C82" s="1058" t="s">
        <v>261</v>
      </c>
      <c r="D82" s="1058"/>
      <c r="E82" s="1058"/>
      <c r="F82" s="1058"/>
      <c r="G82" s="1058"/>
      <c r="H82" s="1059">
        <v>22000</v>
      </c>
      <c r="I82" s="1060"/>
      <c r="J82" s="99">
        <v>44764</v>
      </c>
      <c r="K82" s="130">
        <v>44805</v>
      </c>
      <c r="L82" s="100">
        <v>44805</v>
      </c>
      <c r="M82" s="99" t="s">
        <v>460</v>
      </c>
      <c r="N82" s="333" t="s">
        <v>617</v>
      </c>
      <c r="O82" s="157" t="s">
        <v>477</v>
      </c>
      <c r="P82" s="158"/>
    </row>
    <row r="83" spans="1:17" ht="33" hidden="1" customHeight="1">
      <c r="A83" s="94">
        <v>5</v>
      </c>
      <c r="B83" s="156"/>
      <c r="C83" s="1058"/>
      <c r="D83" s="1058"/>
      <c r="E83" s="1058"/>
      <c r="F83" s="1058"/>
      <c r="G83" s="1058"/>
      <c r="H83" s="1059"/>
      <c r="I83" s="1060"/>
      <c r="J83" s="99"/>
      <c r="K83" s="130"/>
      <c r="L83" s="100"/>
      <c r="M83" s="99"/>
      <c r="N83" s="333"/>
      <c r="O83" s="157"/>
      <c r="P83" s="158"/>
    </row>
    <row r="84" spans="1:17" ht="33" hidden="1" customHeight="1">
      <c r="A84" s="94">
        <v>6</v>
      </c>
      <c r="B84" s="156"/>
      <c r="C84" s="1058"/>
      <c r="D84" s="1058"/>
      <c r="E84" s="1058"/>
      <c r="F84" s="1058"/>
      <c r="G84" s="1058"/>
      <c r="H84" s="1059"/>
      <c r="I84" s="1060"/>
      <c r="J84" s="99"/>
      <c r="K84" s="130"/>
      <c r="L84" s="100"/>
      <c r="M84" s="99"/>
      <c r="N84" s="333"/>
      <c r="O84" s="157"/>
      <c r="P84" s="158"/>
    </row>
    <row r="85" spans="1:17" ht="33" hidden="1" customHeight="1">
      <c r="A85" s="94">
        <v>7</v>
      </c>
      <c r="B85" s="156"/>
      <c r="C85" s="1058"/>
      <c r="D85" s="1058"/>
      <c r="E85" s="1058"/>
      <c r="F85" s="1058"/>
      <c r="G85" s="1058"/>
      <c r="H85" s="1059"/>
      <c r="I85" s="1060"/>
      <c r="J85" s="99"/>
      <c r="K85" s="130"/>
      <c r="L85" s="100"/>
      <c r="M85" s="99"/>
      <c r="N85" s="333"/>
      <c r="O85" s="157"/>
      <c r="P85" s="158"/>
    </row>
    <row r="86" spans="1:17" ht="33" hidden="1" customHeight="1">
      <c r="A86" s="94">
        <v>8</v>
      </c>
      <c r="B86" s="156"/>
      <c r="C86" s="1058"/>
      <c r="D86" s="1058"/>
      <c r="E86" s="1058"/>
      <c r="F86" s="1058"/>
      <c r="G86" s="1058"/>
      <c r="H86" s="1059"/>
      <c r="I86" s="1060"/>
      <c r="J86" s="99"/>
      <c r="K86" s="130"/>
      <c r="L86" s="100"/>
      <c r="M86" s="99"/>
      <c r="N86" s="333"/>
      <c r="O86" s="157"/>
      <c r="P86" s="158"/>
    </row>
    <row r="87" spans="1:17" ht="33" hidden="1" customHeight="1">
      <c r="A87" s="94">
        <v>9</v>
      </c>
      <c r="B87" s="156"/>
      <c r="C87" s="1058"/>
      <c r="D87" s="1058"/>
      <c r="E87" s="1058"/>
      <c r="F87" s="1058"/>
      <c r="G87" s="1058"/>
      <c r="H87" s="1059"/>
      <c r="I87" s="1060"/>
      <c r="J87" s="99"/>
      <c r="K87" s="130"/>
      <c r="L87" s="100"/>
      <c r="M87" s="99"/>
      <c r="N87" s="333"/>
      <c r="O87" s="157"/>
      <c r="P87" s="158"/>
    </row>
    <row r="88" spans="1:17" ht="33" customHeight="1" thickBot="1">
      <c r="A88" s="94">
        <v>10</v>
      </c>
      <c r="B88" s="156"/>
      <c r="C88" s="1058"/>
      <c r="D88" s="1058"/>
      <c r="E88" s="1058"/>
      <c r="F88" s="1058"/>
      <c r="G88" s="1058"/>
      <c r="H88" s="1061"/>
      <c r="I88" s="1062"/>
      <c r="J88" s="99"/>
      <c r="K88" s="130"/>
      <c r="L88" s="100"/>
      <c r="M88" s="99"/>
      <c r="N88" s="333"/>
      <c r="O88" s="157"/>
      <c r="P88" s="158"/>
    </row>
    <row r="89" spans="1:17" ht="25.5" customHeight="1" thickTop="1">
      <c r="A89" s="722"/>
      <c r="B89" s="710"/>
      <c r="C89" s="710"/>
      <c r="D89" s="710"/>
      <c r="E89" s="710"/>
      <c r="F89" s="710"/>
      <c r="G89" s="711"/>
      <c r="H89" s="1063">
        <f>SUM(H79:I88)</f>
        <v>108600</v>
      </c>
      <c r="I89" s="1064"/>
      <c r="J89" s="709"/>
      <c r="K89" s="710"/>
      <c r="L89" s="710"/>
      <c r="M89" s="710"/>
      <c r="N89" s="710"/>
      <c r="O89" s="710"/>
      <c r="P89" s="711"/>
    </row>
    <row r="97" spans="3:3">
      <c r="C97" s="159"/>
    </row>
  </sheetData>
  <sheetProtection algorithmName="SHA-512" hashValue="Un2skxBP8c1D/TsawK6aQ9F+ndaITNlJgfErDWrqDZ0dsiqbseWTyqf1aZGAx8yXMn7s2EP/hYtJ77TIrKRGtg==" saltValue="TBB3P6TM3jFBqADMf55PeA==" spinCount="100000" sheet="1" objects="1" scenarios="1" selectLockedCells="1" selectUnlockedCells="1"/>
  <mergeCells count="93">
    <mergeCell ref="C86:G86"/>
    <mergeCell ref="H86:I86"/>
    <mergeCell ref="C87:G87"/>
    <mergeCell ref="H87:I87"/>
    <mergeCell ref="J89:P89"/>
    <mergeCell ref="C88:G88"/>
    <mergeCell ref="H88:I88"/>
    <mergeCell ref="A89:G89"/>
    <mergeCell ref="H89:I89"/>
    <mergeCell ref="C83:G83"/>
    <mergeCell ref="H83:I83"/>
    <mergeCell ref="C84:G84"/>
    <mergeCell ref="H84:I84"/>
    <mergeCell ref="C85:G85"/>
    <mergeCell ref="H85:I85"/>
    <mergeCell ref="C82:G82"/>
    <mergeCell ref="H82:I82"/>
    <mergeCell ref="C79:G79"/>
    <mergeCell ref="H79:I79"/>
    <mergeCell ref="C81:G81"/>
    <mergeCell ref="H81:I81"/>
    <mergeCell ref="C80:G80"/>
    <mergeCell ref="H80:I80"/>
    <mergeCell ref="B76:P76"/>
    <mergeCell ref="B77:P77"/>
    <mergeCell ref="C78:G78"/>
    <mergeCell ref="H78:I78"/>
    <mergeCell ref="B67:D67"/>
    <mergeCell ref="E67:G67"/>
    <mergeCell ref="H67:I67"/>
    <mergeCell ref="B68:D68"/>
    <mergeCell ref="E68:G68"/>
    <mergeCell ref="H68:I68"/>
    <mergeCell ref="H69:I69"/>
    <mergeCell ref="B72:P72"/>
    <mergeCell ref="B73:P73"/>
    <mergeCell ref="B74:P74"/>
    <mergeCell ref="B75:P75"/>
    <mergeCell ref="B65:D65"/>
    <mergeCell ref="E65:G65"/>
    <mergeCell ref="H65:I65"/>
    <mergeCell ref="B66:D66"/>
    <mergeCell ref="E66:G66"/>
    <mergeCell ref="H66:I66"/>
    <mergeCell ref="B63:D63"/>
    <mergeCell ref="E63:G63"/>
    <mergeCell ref="H63:I63"/>
    <mergeCell ref="B64:D64"/>
    <mergeCell ref="E64:G64"/>
    <mergeCell ref="H64:I64"/>
    <mergeCell ref="B61:D61"/>
    <mergeCell ref="E61:G61"/>
    <mergeCell ref="H61:I61"/>
    <mergeCell ref="B62:D62"/>
    <mergeCell ref="E62:G62"/>
    <mergeCell ref="H62:I62"/>
    <mergeCell ref="B59:D59"/>
    <mergeCell ref="E59:G59"/>
    <mergeCell ref="H59:I59"/>
    <mergeCell ref="B60:D60"/>
    <mergeCell ref="E60:G60"/>
    <mergeCell ref="H60:I60"/>
    <mergeCell ref="B55:P55"/>
    <mergeCell ref="B56:P56"/>
    <mergeCell ref="B57:P57"/>
    <mergeCell ref="B58:D58"/>
    <mergeCell ref="E58:G58"/>
    <mergeCell ref="H58:I58"/>
    <mergeCell ref="B54:P54"/>
    <mergeCell ref="B17:P17"/>
    <mergeCell ref="D18:E18"/>
    <mergeCell ref="F18:G18"/>
    <mergeCell ref="B32:P32"/>
    <mergeCell ref="B33:P33"/>
    <mergeCell ref="B34:P34"/>
    <mergeCell ref="J46:P46"/>
    <mergeCell ref="B50:P50"/>
    <mergeCell ref="B51:P51"/>
    <mergeCell ref="B52:P52"/>
    <mergeCell ref="B53:P53"/>
    <mergeCell ref="N8:P8"/>
    <mergeCell ref="E9:F10"/>
    <mergeCell ref="G9:H10"/>
    <mergeCell ref="N9:P9"/>
    <mergeCell ref="E11:F12"/>
    <mergeCell ref="G11:H12"/>
    <mergeCell ref="A1:B1"/>
    <mergeCell ref="C1:P1"/>
    <mergeCell ref="K5:L5"/>
    <mergeCell ref="M5:P5"/>
    <mergeCell ref="B6:C6"/>
    <mergeCell ref="K6:L6"/>
    <mergeCell ref="M6:P6"/>
  </mergeCells>
  <phoneticPr fontId="2"/>
  <conditionalFormatting sqref="M5:P6">
    <cfRule type="cellIs" dxfId="141" priority="8" stopIfTrue="1" operator="equal">
      <formula>0</formula>
    </cfRule>
    <cfRule type="cellIs" dxfId="140" priority="9" stopIfTrue="1" operator="equal">
      <formula>0</formula>
    </cfRule>
  </conditionalFormatting>
  <conditionalFormatting sqref="G9">
    <cfRule type="containsBlanks" dxfId="139" priority="6">
      <formula>LEN(TRIM(G9))=0</formula>
    </cfRule>
  </conditionalFormatting>
  <conditionalFormatting sqref="G19:G28">
    <cfRule type="expression" dxfId="138" priority="5">
      <formula>$B19=$Q$1</formula>
    </cfRule>
  </conditionalFormatting>
  <conditionalFormatting sqref="D19:D28">
    <cfRule type="expression" dxfId="137" priority="4">
      <formula>$B19&lt;&gt;$Q$1</formula>
    </cfRule>
  </conditionalFormatting>
  <conditionalFormatting sqref="F19:F28">
    <cfRule type="expression" dxfId="136" priority="3">
      <formula>$B19=$Q$1</formula>
    </cfRule>
  </conditionalFormatting>
  <conditionalFormatting sqref="B19:B28">
    <cfRule type="containsBlanks" dxfId="135" priority="2" stopIfTrue="1">
      <formula>LEN(TRIM(B19))=0</formula>
    </cfRule>
  </conditionalFormatting>
  <conditionalFormatting sqref="L19:L28">
    <cfRule type="containsBlanks" dxfId="134" priority="10" stopIfTrue="1">
      <formula>LEN(TRIM(L19))=0</formula>
    </cfRule>
  </conditionalFormatting>
  <conditionalFormatting sqref="E59:G68">
    <cfRule type="containsBlanks" dxfId="133" priority="1" stopIfTrue="1">
      <formula>LEN(TRIM(E59))=0</formula>
    </cfRule>
  </conditionalFormatting>
  <dataValidations count="4">
    <dataValidation allowBlank="1" showErrorMessage="1" sqref="B36:P45 M19:N28 B79:P88 J19:K28 A59:D68 H59:P68"/>
    <dataValidation type="list" allowBlank="1" showInputMessage="1" showErrorMessage="1" sqref="L19:L28">
      <formula1>"登録済,新規登録"</formula1>
    </dataValidation>
    <dataValidation type="list" allowBlank="1" showInputMessage="1" showErrorMessage="1" sqref="B19:B28">
      <formula1>"講師又は主指導者,演奏者,出演者,実技指導者,単純労務者,スタッフ"</formula1>
    </dataValidation>
    <dataValidation type="list" allowBlank="1" showInputMessage="1" showErrorMessage="1" sqref="E59:G68">
      <formula1>"【様式13-1】を作成,取得請求書内に記載有"</formula1>
    </dataValidation>
  </dataValidations>
  <pageMargins left="0.59055118110236227" right="0.59055118110236227" top="0.78740157480314965" bottom="0.78740157480314965" header="0.51181102362204722" footer="0.51181102362204722"/>
  <pageSetup paperSize="9" scale="50" fitToHeight="0" orientation="landscape" cellComments="asDisplayed" r:id="rId1"/>
  <headerFooter alignWithMargins="0"/>
  <rowBreaks count="1" manualBreakCount="1">
    <brk id="47"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97"/>
  <sheetViews>
    <sheetView showGridLines="0" view="pageBreakPreview" zoomScale="60" zoomScaleNormal="70" workbookViewId="0">
      <selection sqref="A1:B1"/>
    </sheetView>
  </sheetViews>
  <sheetFormatPr defaultRowHeight="17.25"/>
  <cols>
    <col min="1" max="1" width="6.875" style="73" customWidth="1"/>
    <col min="2" max="2" width="18.5" style="74" customWidth="1"/>
    <col min="3" max="3" width="25.375" style="75" customWidth="1"/>
    <col min="4" max="4" width="6.5" style="74" customWidth="1"/>
    <col min="5" max="7" width="6.5" style="71" customWidth="1"/>
    <col min="8" max="8" width="14.5" style="71" customWidth="1"/>
    <col min="9" max="9" width="14.75" style="71" customWidth="1"/>
    <col min="10" max="10" width="15.5" style="71" customWidth="1"/>
    <col min="11" max="11" width="15.375" style="71" customWidth="1"/>
    <col min="12" max="12" width="19.875" style="71" customWidth="1"/>
    <col min="13" max="13" width="40.375" style="71" customWidth="1"/>
    <col min="14" max="14" width="23.25" style="71" customWidth="1"/>
    <col min="15" max="15" width="17.625" style="71" customWidth="1"/>
    <col min="16" max="16" width="28.125" style="71" customWidth="1"/>
    <col min="17" max="17" width="20.5" style="71" hidden="1" customWidth="1"/>
    <col min="18" max="18" width="0" style="71" hidden="1" customWidth="1"/>
    <col min="19" max="16384" width="9" style="71"/>
  </cols>
  <sheetData>
    <row r="1" spans="1:24" ht="22.7" customHeight="1">
      <c r="A1" s="695" t="s">
        <v>156</v>
      </c>
      <c r="B1" s="695"/>
      <c r="C1" s="701" t="s">
        <v>190</v>
      </c>
      <c r="D1" s="701"/>
      <c r="E1" s="701"/>
      <c r="F1" s="701"/>
      <c r="G1" s="701"/>
      <c r="H1" s="701"/>
      <c r="I1" s="701"/>
      <c r="J1" s="701"/>
      <c r="K1" s="701"/>
      <c r="L1" s="701"/>
      <c r="M1" s="701"/>
      <c r="N1" s="701"/>
      <c r="O1" s="701"/>
      <c r="P1" s="701"/>
      <c r="Q1" s="72" t="s">
        <v>45</v>
      </c>
      <c r="R1" s="72">
        <v>35650</v>
      </c>
    </row>
    <row r="2" spans="1:24" ht="22.7" customHeight="1">
      <c r="P2" s="76"/>
      <c r="Q2" s="72" t="s">
        <v>46</v>
      </c>
      <c r="R2" s="72">
        <v>6520</v>
      </c>
    </row>
    <row r="3" spans="1:24" ht="22.7" customHeight="1">
      <c r="A3" s="74"/>
      <c r="C3" s="74"/>
      <c r="G3" s="74"/>
      <c r="H3" s="74"/>
      <c r="I3" s="74"/>
      <c r="J3" s="74"/>
      <c r="Q3" s="72" t="s">
        <v>47</v>
      </c>
      <c r="R3" s="72">
        <v>5200</v>
      </c>
    </row>
    <row r="4" spans="1:24" ht="15" customHeight="1">
      <c r="C4" s="74"/>
      <c r="G4" s="74"/>
      <c r="H4" s="74"/>
      <c r="I4" s="74"/>
      <c r="J4" s="74"/>
      <c r="K4" s="460"/>
      <c r="L4" s="460"/>
      <c r="M4" s="74"/>
      <c r="N4" s="74"/>
      <c r="O4" s="74"/>
      <c r="P4" s="74"/>
      <c r="Q4" s="72" t="s">
        <v>478</v>
      </c>
      <c r="R4" s="72">
        <v>1070</v>
      </c>
    </row>
    <row r="5" spans="1:24" ht="42.6" customHeight="1">
      <c r="B5" s="78" t="s">
        <v>39</v>
      </c>
      <c r="C5" s="74"/>
      <c r="G5" s="74"/>
      <c r="H5" s="74"/>
      <c r="I5" s="74"/>
      <c r="J5" s="74"/>
      <c r="K5" s="704" t="s">
        <v>63</v>
      </c>
      <c r="L5" s="704"/>
      <c r="M5" s="1035" t="s">
        <v>662</v>
      </c>
      <c r="N5" s="1035"/>
      <c r="O5" s="1035"/>
      <c r="P5" s="1035"/>
      <c r="Q5" s="72" t="s">
        <v>49</v>
      </c>
      <c r="R5" s="72">
        <v>6520</v>
      </c>
      <c r="S5" s="74"/>
      <c r="T5" s="74"/>
      <c r="U5" s="74"/>
      <c r="V5" s="74"/>
      <c r="W5" s="74"/>
      <c r="X5" s="74"/>
    </row>
    <row r="6" spans="1:24" ht="42.6" customHeight="1">
      <c r="B6" s="1036" t="s">
        <v>40</v>
      </c>
      <c r="C6" s="1036"/>
      <c r="D6"/>
      <c r="I6" s="74"/>
      <c r="J6" s="74"/>
      <c r="K6" s="705" t="s">
        <v>30</v>
      </c>
      <c r="L6" s="705"/>
      <c r="M6" s="1037" t="s">
        <v>479</v>
      </c>
      <c r="N6" s="1037"/>
      <c r="O6" s="1037"/>
      <c r="P6" s="1037"/>
      <c r="Q6" s="72" t="s">
        <v>480</v>
      </c>
      <c r="R6" s="72">
        <v>1070</v>
      </c>
      <c r="T6"/>
      <c r="U6"/>
      <c r="V6"/>
    </row>
    <row r="7" spans="1:24">
      <c r="B7" s="79" t="s">
        <v>481</v>
      </c>
      <c r="C7" s="459" t="s">
        <v>32</v>
      </c>
      <c r="D7"/>
      <c r="F7"/>
      <c r="T7"/>
      <c r="U7"/>
      <c r="V7"/>
    </row>
    <row r="8" spans="1:24" s="82" customFormat="1" ht="26.1" customHeight="1">
      <c r="A8" s="80"/>
      <c r="B8" s="81" t="s">
        <v>482</v>
      </c>
      <c r="C8" s="320">
        <f>I29</f>
        <v>0</v>
      </c>
      <c r="D8"/>
      <c r="E8"/>
      <c r="F8"/>
      <c r="I8" s="71"/>
      <c r="J8" s="71"/>
      <c r="N8" s="706" t="s">
        <v>98</v>
      </c>
      <c r="O8" s="706"/>
      <c r="P8" s="706"/>
      <c r="T8"/>
      <c r="U8"/>
      <c r="V8"/>
    </row>
    <row r="9" spans="1:24" ht="26.1" customHeight="1">
      <c r="B9" s="331" t="s">
        <v>483</v>
      </c>
      <c r="C9" s="320">
        <f>I46</f>
        <v>2167000</v>
      </c>
      <c r="D9"/>
      <c r="E9" s="1038" t="s">
        <v>178</v>
      </c>
      <c r="F9" s="1038"/>
      <c r="G9" s="1065">
        <v>4589900</v>
      </c>
      <c r="H9" s="1066"/>
      <c r="N9" s="692" t="s">
        <v>73</v>
      </c>
      <c r="O9" s="692"/>
      <c r="P9" s="692"/>
      <c r="T9"/>
      <c r="U9"/>
      <c r="V9"/>
    </row>
    <row r="10" spans="1:24" ht="26.1" customHeight="1">
      <c r="B10" s="83" t="s">
        <v>214</v>
      </c>
      <c r="C10" s="320">
        <f>H69</f>
        <v>2196940</v>
      </c>
      <c r="D10"/>
      <c r="E10" s="1038"/>
      <c r="F10" s="1038"/>
      <c r="G10" s="1067"/>
      <c r="H10" s="1068"/>
      <c r="T10"/>
      <c r="U10"/>
      <c r="V10"/>
    </row>
    <row r="11" spans="1:24" ht="26.1" customHeight="1">
      <c r="B11" s="83" t="s">
        <v>215</v>
      </c>
      <c r="C11" s="320">
        <f>H89</f>
        <v>212680</v>
      </c>
      <c r="D11"/>
      <c r="E11" s="1043" t="s">
        <v>31</v>
      </c>
      <c r="F11" s="1043"/>
      <c r="G11" s="1044">
        <f>G9-C12</f>
        <v>13280</v>
      </c>
      <c r="H11" s="1045"/>
      <c r="T11"/>
      <c r="U11"/>
      <c r="V11"/>
    </row>
    <row r="12" spans="1:24" ht="23.25" customHeight="1">
      <c r="B12" s="332" t="s">
        <v>33</v>
      </c>
      <c r="C12" s="320">
        <f>SUM(C8:F11)</f>
        <v>4576620</v>
      </c>
      <c r="D12"/>
      <c r="E12" s="1043"/>
      <c r="F12" s="1043"/>
      <c r="G12" s="1046"/>
      <c r="H12" s="1047"/>
      <c r="T12"/>
      <c r="U12"/>
      <c r="V12"/>
    </row>
    <row r="13" spans="1:24" ht="12.2" customHeight="1">
      <c r="A13" s="84"/>
      <c r="C13" s="85"/>
      <c r="D13"/>
      <c r="E13"/>
      <c r="F13"/>
      <c r="T13"/>
      <c r="U13"/>
      <c r="V13"/>
    </row>
    <row r="14" spans="1:24" ht="25.5" customHeight="1">
      <c r="A14" s="84"/>
      <c r="B14" s="456" t="s">
        <v>41</v>
      </c>
      <c r="D14" s="82"/>
      <c r="E14" s="82"/>
      <c r="F14" s="82"/>
      <c r="T14"/>
      <c r="U14"/>
      <c r="V14"/>
    </row>
    <row r="15" spans="1:24" ht="25.5" customHeight="1">
      <c r="A15" s="84"/>
      <c r="B15" s="456" t="s">
        <v>203</v>
      </c>
      <c r="D15" s="82"/>
      <c r="E15" s="82"/>
      <c r="F15" s="82"/>
      <c r="T15"/>
      <c r="U15"/>
      <c r="V15"/>
    </row>
    <row r="16" spans="1:24" ht="25.5" customHeight="1">
      <c r="B16" s="456" t="s">
        <v>157</v>
      </c>
      <c r="D16" s="82"/>
      <c r="E16" s="82"/>
      <c r="F16" s="82"/>
    </row>
    <row r="17" spans="1:19" ht="40.5" customHeight="1">
      <c r="A17" s="80"/>
      <c r="B17" s="693" t="s">
        <v>201</v>
      </c>
      <c r="C17" s="693"/>
      <c r="D17" s="693"/>
      <c r="E17" s="693"/>
      <c r="F17" s="693"/>
      <c r="G17" s="693"/>
      <c r="H17" s="693"/>
      <c r="I17" s="693"/>
      <c r="J17" s="693"/>
      <c r="K17" s="693"/>
      <c r="L17" s="693"/>
      <c r="M17" s="693"/>
      <c r="N17" s="693"/>
      <c r="O17" s="693"/>
      <c r="P17" s="693"/>
    </row>
    <row r="18" spans="1:19" ht="40.700000000000003" customHeight="1">
      <c r="A18" s="87" t="s">
        <v>484</v>
      </c>
      <c r="B18" s="455" t="s">
        <v>66</v>
      </c>
      <c r="C18" s="455" t="s">
        <v>61</v>
      </c>
      <c r="D18" s="696" t="s">
        <v>90</v>
      </c>
      <c r="E18" s="697"/>
      <c r="F18" s="696" t="s">
        <v>91</v>
      </c>
      <c r="G18" s="697"/>
      <c r="H18" s="455" t="s">
        <v>4</v>
      </c>
      <c r="I18" s="89" t="s">
        <v>94</v>
      </c>
      <c r="J18" s="458" t="s">
        <v>69</v>
      </c>
      <c r="K18" s="89" t="s">
        <v>70</v>
      </c>
      <c r="L18" s="91" t="s">
        <v>65</v>
      </c>
      <c r="M18" s="89" t="s">
        <v>686</v>
      </c>
      <c r="N18" s="92" t="s">
        <v>74</v>
      </c>
      <c r="O18" s="93" t="s">
        <v>75</v>
      </c>
      <c r="P18" s="458" t="s">
        <v>485</v>
      </c>
    </row>
    <row r="19" spans="1:19" ht="29.45" customHeight="1">
      <c r="A19" s="94">
        <v>1</v>
      </c>
      <c r="B19" s="354"/>
      <c r="C19" s="95"/>
      <c r="D19" s="357"/>
      <c r="E19" s="321" t="s">
        <v>92</v>
      </c>
      <c r="F19" s="357"/>
      <c r="G19" s="321" t="s">
        <v>91</v>
      </c>
      <c r="H19" s="97" t="str">
        <f t="shared" ref="H19:H28" si="0">IFERROR(VLOOKUP(B19,$Q$1:$R$6,2,FALSE),"")</f>
        <v/>
      </c>
      <c r="I19" s="98" t="str">
        <f t="shared" ref="I19:I28" si="1">IFERROR(IF($B19=$Q$1,(D19*H19),(F19*H19)),"")</f>
        <v/>
      </c>
      <c r="J19" s="99"/>
      <c r="K19" s="100"/>
      <c r="L19" s="101"/>
      <c r="M19" s="333"/>
      <c r="N19" s="102">
        <f ca="1">SUMIF($B$59:$D$68,C19,$H$59:$I$68)</f>
        <v>0</v>
      </c>
      <c r="O19" s="103">
        <f>COUNTIF($B$59:$B$68,C19)</f>
        <v>0</v>
      </c>
      <c r="P19" s="101"/>
    </row>
    <row r="20" spans="1:19" ht="29.45" hidden="1" customHeight="1">
      <c r="A20" s="94">
        <v>2</v>
      </c>
      <c r="B20" s="354"/>
      <c r="C20" s="95"/>
      <c r="D20" s="357"/>
      <c r="E20" s="321" t="s">
        <v>92</v>
      </c>
      <c r="F20" s="357"/>
      <c r="G20" s="321" t="s">
        <v>91</v>
      </c>
      <c r="H20" s="97" t="str">
        <f t="shared" si="0"/>
        <v/>
      </c>
      <c r="I20" s="98" t="str">
        <f t="shared" si="1"/>
        <v/>
      </c>
      <c r="J20" s="99"/>
      <c r="K20" s="100"/>
      <c r="L20" s="101"/>
      <c r="M20" s="333"/>
      <c r="N20" s="102">
        <f ca="1">SUMIF($B$59:$D$68,C20,$H$59:$I$68)</f>
        <v>0</v>
      </c>
      <c r="O20" s="103">
        <f t="shared" ref="O20:O27" si="2">COUNTIF($B$59:$B$68,C20)</f>
        <v>0</v>
      </c>
      <c r="P20" s="101"/>
    </row>
    <row r="21" spans="1:19" s="450" customFormat="1" ht="29.45" hidden="1" customHeight="1">
      <c r="A21" s="94">
        <v>3</v>
      </c>
      <c r="B21" s="354"/>
      <c r="C21" s="95"/>
      <c r="D21" s="357"/>
      <c r="E21" s="321" t="s">
        <v>92</v>
      </c>
      <c r="F21" s="357"/>
      <c r="G21" s="321" t="s">
        <v>91</v>
      </c>
      <c r="H21" s="97" t="str">
        <f t="shared" si="0"/>
        <v/>
      </c>
      <c r="I21" s="98" t="str">
        <f t="shared" si="1"/>
        <v/>
      </c>
      <c r="J21" s="99"/>
      <c r="K21" s="100"/>
      <c r="L21" s="101"/>
      <c r="M21" s="333"/>
      <c r="N21" s="102">
        <f ca="1">SUMIF($B$59:$D$68,C21,$H$59:$I$68)</f>
        <v>0</v>
      </c>
      <c r="O21" s="103">
        <f t="shared" si="2"/>
        <v>0</v>
      </c>
      <c r="P21" s="101"/>
    </row>
    <row r="22" spans="1:19" ht="29.45" hidden="1" customHeight="1">
      <c r="A22" s="94">
        <v>4</v>
      </c>
      <c r="B22" s="354"/>
      <c r="C22" s="95"/>
      <c r="D22" s="357"/>
      <c r="E22" s="321" t="s">
        <v>92</v>
      </c>
      <c r="F22" s="357"/>
      <c r="G22" s="321" t="s">
        <v>91</v>
      </c>
      <c r="H22" s="97" t="str">
        <f t="shared" si="0"/>
        <v/>
      </c>
      <c r="I22" s="98" t="str">
        <f t="shared" si="1"/>
        <v/>
      </c>
      <c r="J22" s="99"/>
      <c r="K22" s="100"/>
      <c r="L22" s="101"/>
      <c r="M22" s="333"/>
      <c r="N22" s="102">
        <f t="shared" ref="N22:N27" ca="1" si="3">SUMIF($B$59:$D$68,C22,$H$59:$I$68)</f>
        <v>0</v>
      </c>
      <c r="O22" s="103">
        <f t="shared" si="2"/>
        <v>0</v>
      </c>
      <c r="P22" s="101"/>
    </row>
    <row r="23" spans="1:19" ht="29.45" hidden="1" customHeight="1">
      <c r="A23" s="94">
        <v>5</v>
      </c>
      <c r="B23" s="354"/>
      <c r="C23" s="95"/>
      <c r="D23" s="357"/>
      <c r="E23" s="321" t="s">
        <v>92</v>
      </c>
      <c r="F23" s="357"/>
      <c r="G23" s="321" t="s">
        <v>91</v>
      </c>
      <c r="H23" s="97" t="str">
        <f t="shared" si="0"/>
        <v/>
      </c>
      <c r="I23" s="98" t="str">
        <f t="shared" si="1"/>
        <v/>
      </c>
      <c r="J23" s="99"/>
      <c r="K23" s="100"/>
      <c r="L23" s="101"/>
      <c r="M23" s="333"/>
      <c r="N23" s="102">
        <f t="shared" ca="1" si="3"/>
        <v>0</v>
      </c>
      <c r="O23" s="103">
        <f t="shared" si="2"/>
        <v>0</v>
      </c>
      <c r="P23" s="101"/>
    </row>
    <row r="24" spans="1:19" ht="29.45" hidden="1" customHeight="1">
      <c r="A24" s="94">
        <v>6</v>
      </c>
      <c r="B24" s="354"/>
      <c r="C24" s="95"/>
      <c r="D24" s="357"/>
      <c r="E24" s="321" t="s">
        <v>92</v>
      </c>
      <c r="F24" s="357"/>
      <c r="G24" s="321" t="s">
        <v>91</v>
      </c>
      <c r="H24" s="97" t="str">
        <f t="shared" si="0"/>
        <v/>
      </c>
      <c r="I24" s="98" t="str">
        <f t="shared" si="1"/>
        <v/>
      </c>
      <c r="J24" s="99"/>
      <c r="K24" s="100"/>
      <c r="L24" s="101"/>
      <c r="M24" s="333"/>
      <c r="N24" s="102">
        <f t="shared" ca="1" si="3"/>
        <v>0</v>
      </c>
      <c r="O24" s="103">
        <f t="shared" si="2"/>
        <v>0</v>
      </c>
      <c r="P24" s="101"/>
    </row>
    <row r="25" spans="1:19" ht="29.45" hidden="1" customHeight="1">
      <c r="A25" s="94">
        <v>7</v>
      </c>
      <c r="B25" s="354"/>
      <c r="C25" s="95"/>
      <c r="D25" s="357"/>
      <c r="E25" s="321" t="s">
        <v>92</v>
      </c>
      <c r="F25" s="357"/>
      <c r="G25" s="321" t="s">
        <v>91</v>
      </c>
      <c r="H25" s="97" t="str">
        <f t="shared" si="0"/>
        <v/>
      </c>
      <c r="I25" s="98" t="str">
        <f t="shared" si="1"/>
        <v/>
      </c>
      <c r="J25" s="99"/>
      <c r="K25" s="100"/>
      <c r="L25" s="101"/>
      <c r="M25" s="333"/>
      <c r="N25" s="102">
        <f t="shared" ca="1" si="3"/>
        <v>0</v>
      </c>
      <c r="O25" s="103">
        <f t="shared" si="2"/>
        <v>0</v>
      </c>
      <c r="P25" s="101"/>
    </row>
    <row r="26" spans="1:19" ht="29.45" hidden="1" customHeight="1">
      <c r="A26" s="94">
        <v>8</v>
      </c>
      <c r="B26" s="354"/>
      <c r="C26" s="95"/>
      <c r="D26" s="357"/>
      <c r="E26" s="321" t="s">
        <v>92</v>
      </c>
      <c r="F26" s="357"/>
      <c r="G26" s="321" t="s">
        <v>91</v>
      </c>
      <c r="H26" s="97" t="str">
        <f t="shared" si="0"/>
        <v/>
      </c>
      <c r="I26" s="98" t="str">
        <f t="shared" si="1"/>
        <v/>
      </c>
      <c r="J26" s="99"/>
      <c r="K26" s="100"/>
      <c r="L26" s="101"/>
      <c r="M26" s="333"/>
      <c r="N26" s="102">
        <f t="shared" ca="1" si="3"/>
        <v>0</v>
      </c>
      <c r="O26" s="103">
        <f t="shared" si="2"/>
        <v>0</v>
      </c>
      <c r="P26" s="101"/>
    </row>
    <row r="27" spans="1:19" ht="29.45" hidden="1" customHeight="1">
      <c r="A27" s="94">
        <v>9</v>
      </c>
      <c r="B27" s="354"/>
      <c r="C27" s="95"/>
      <c r="D27" s="357"/>
      <c r="E27" s="321" t="s">
        <v>92</v>
      </c>
      <c r="F27" s="357"/>
      <c r="G27" s="321" t="s">
        <v>91</v>
      </c>
      <c r="H27" s="97" t="str">
        <f t="shared" si="0"/>
        <v/>
      </c>
      <c r="I27" s="98" t="str">
        <f t="shared" si="1"/>
        <v/>
      </c>
      <c r="J27" s="99"/>
      <c r="K27" s="100"/>
      <c r="L27" s="101"/>
      <c r="M27" s="333"/>
      <c r="N27" s="102">
        <f t="shared" ca="1" si="3"/>
        <v>0</v>
      </c>
      <c r="O27" s="103">
        <f t="shared" si="2"/>
        <v>0</v>
      </c>
      <c r="P27" s="101"/>
    </row>
    <row r="28" spans="1:19" ht="29.45" customHeight="1" thickBot="1">
      <c r="A28" s="105">
        <v>10</v>
      </c>
      <c r="B28" s="399"/>
      <c r="C28" s="106"/>
      <c r="D28" s="359"/>
      <c r="E28" s="336" t="s">
        <v>92</v>
      </c>
      <c r="F28" s="359"/>
      <c r="G28" s="336" t="s">
        <v>91</v>
      </c>
      <c r="H28" s="97" t="str">
        <f t="shared" si="0"/>
        <v/>
      </c>
      <c r="I28" s="108" t="str">
        <f t="shared" si="1"/>
        <v/>
      </c>
      <c r="J28" s="109"/>
      <c r="K28" s="110"/>
      <c r="L28" s="101"/>
      <c r="M28" s="333"/>
      <c r="N28" s="102">
        <f ca="1">SUMIF($B$59:$D$68,C28,$H$59:$I$68)</f>
        <v>0</v>
      </c>
      <c r="O28" s="103">
        <f>COUNTIF($B$59:$B$68,C28)</f>
        <v>0</v>
      </c>
      <c r="P28" s="111"/>
    </row>
    <row r="29" spans="1:19" ht="19.5" customHeight="1" thickTop="1">
      <c r="A29" s="112"/>
      <c r="B29" s="113"/>
      <c r="C29" s="113"/>
      <c r="D29" s="114"/>
      <c r="E29" s="114"/>
      <c r="F29" s="114"/>
      <c r="G29" s="114"/>
      <c r="H29" s="116" t="s">
        <v>72</v>
      </c>
      <c r="I29" s="454">
        <f>SUM(I19:I28)</f>
        <v>0</v>
      </c>
      <c r="J29" s="113"/>
      <c r="K29" s="117"/>
      <c r="L29" s="118"/>
      <c r="M29" s="119"/>
      <c r="N29" s="120">
        <f ca="1">SUM(N19:N28)</f>
        <v>0</v>
      </c>
      <c r="O29" s="119"/>
      <c r="P29" s="121"/>
    </row>
    <row r="30" spans="1:19" ht="19.5" customHeight="1">
      <c r="A30" s="80"/>
      <c r="B30" s="82"/>
      <c r="C30" s="82"/>
      <c r="D30" s="82"/>
      <c r="E30" s="82"/>
      <c r="F30" s="82"/>
      <c r="G30" s="82"/>
      <c r="H30" s="82"/>
      <c r="I30" s="82"/>
      <c r="J30" s="82"/>
      <c r="K30" s="82"/>
      <c r="L30" s="82"/>
      <c r="M30" s="82"/>
      <c r="N30" s="82"/>
      <c r="O30" s="82"/>
      <c r="P30" s="82"/>
      <c r="S30" s="122"/>
    </row>
    <row r="31" spans="1:19" ht="25.5" customHeight="1">
      <c r="A31" s="80"/>
      <c r="B31" s="456" t="s">
        <v>486</v>
      </c>
      <c r="D31" s="82"/>
      <c r="E31" s="82"/>
      <c r="F31" s="82"/>
      <c r="G31" s="82"/>
      <c r="H31" s="82"/>
      <c r="I31" s="82"/>
      <c r="J31" s="82"/>
      <c r="K31" s="82"/>
    </row>
    <row r="32" spans="1:19" ht="25.5" customHeight="1">
      <c r="A32" s="80"/>
      <c r="B32" s="694" t="s">
        <v>204</v>
      </c>
      <c r="C32" s="694"/>
      <c r="D32" s="694"/>
      <c r="E32" s="694"/>
      <c r="F32" s="694"/>
      <c r="G32" s="694"/>
      <c r="H32" s="694"/>
      <c r="I32" s="694"/>
      <c r="J32" s="694"/>
      <c r="K32" s="694"/>
      <c r="L32" s="694"/>
      <c r="M32" s="694"/>
      <c r="N32" s="694"/>
      <c r="O32" s="694"/>
      <c r="P32" s="694"/>
    </row>
    <row r="33" spans="1:17" ht="25.5" customHeight="1">
      <c r="A33" s="80"/>
      <c r="B33" s="733" t="s">
        <v>162</v>
      </c>
      <c r="C33" s="733"/>
      <c r="D33" s="733"/>
      <c r="E33" s="733"/>
      <c r="F33" s="733"/>
      <c r="G33" s="733"/>
      <c r="H33" s="733"/>
      <c r="I33" s="733"/>
      <c r="J33" s="733"/>
      <c r="K33" s="733"/>
      <c r="L33" s="733"/>
      <c r="M33" s="733"/>
      <c r="N33" s="733"/>
      <c r="O33" s="733"/>
      <c r="P33" s="733"/>
    </row>
    <row r="34" spans="1:17" ht="25.5" customHeight="1">
      <c r="A34" s="80"/>
      <c r="B34" s="734" t="s">
        <v>158</v>
      </c>
      <c r="C34" s="734"/>
      <c r="D34" s="734"/>
      <c r="E34" s="734"/>
      <c r="F34" s="734"/>
      <c r="G34" s="734"/>
      <c r="H34" s="734"/>
      <c r="I34" s="734"/>
      <c r="J34" s="734"/>
      <c r="K34" s="734"/>
      <c r="L34" s="734"/>
      <c r="M34" s="734"/>
      <c r="N34" s="734"/>
      <c r="O34" s="734"/>
      <c r="P34" s="734"/>
    </row>
    <row r="35" spans="1:17" ht="48.6" customHeight="1">
      <c r="A35" s="87" t="s">
        <v>487</v>
      </c>
      <c r="B35" s="455" t="s">
        <v>54</v>
      </c>
      <c r="C35" s="455" t="s">
        <v>77</v>
      </c>
      <c r="D35" s="123" t="s">
        <v>67</v>
      </c>
      <c r="E35" s="453" t="s">
        <v>71</v>
      </c>
      <c r="F35" s="123" t="s">
        <v>67</v>
      </c>
      <c r="G35" s="453" t="s">
        <v>71</v>
      </c>
      <c r="H35" s="455" t="s">
        <v>4</v>
      </c>
      <c r="I35" s="89" t="s">
        <v>94</v>
      </c>
      <c r="J35" s="458" t="s">
        <v>69</v>
      </c>
      <c r="K35" s="455" t="s">
        <v>70</v>
      </c>
      <c r="L35" s="125" t="s">
        <v>150</v>
      </c>
      <c r="M35" s="457" t="s">
        <v>179</v>
      </c>
      <c r="N35" s="89" t="s">
        <v>686</v>
      </c>
      <c r="O35" s="127" t="s">
        <v>95</v>
      </c>
      <c r="P35" s="458" t="s">
        <v>469</v>
      </c>
    </row>
    <row r="36" spans="1:17" ht="33.950000000000003" customHeight="1">
      <c r="A36" s="94">
        <v>1</v>
      </c>
      <c r="B36" s="128" t="s">
        <v>265</v>
      </c>
      <c r="C36" s="95" t="s">
        <v>266</v>
      </c>
      <c r="D36" s="96">
        <v>1</v>
      </c>
      <c r="E36" s="129" t="s">
        <v>308</v>
      </c>
      <c r="F36" s="96">
        <v>1</v>
      </c>
      <c r="G36" s="129" t="s">
        <v>92</v>
      </c>
      <c r="H36" s="464">
        <v>99000</v>
      </c>
      <c r="I36" s="98">
        <f>D36*F36*H36</f>
        <v>99000</v>
      </c>
      <c r="J36" s="99">
        <v>44764</v>
      </c>
      <c r="K36" s="130">
        <v>44805</v>
      </c>
      <c r="L36" s="131"/>
      <c r="M36" s="132" t="s">
        <v>311</v>
      </c>
      <c r="N36" s="333"/>
      <c r="O36" s="133" t="s">
        <v>312</v>
      </c>
      <c r="P36" s="134"/>
    </row>
    <row r="37" spans="1:17" ht="33.950000000000003" customHeight="1">
      <c r="A37" s="94">
        <v>2</v>
      </c>
      <c r="B37" s="128" t="s">
        <v>268</v>
      </c>
      <c r="C37" s="95" t="s">
        <v>488</v>
      </c>
      <c r="D37" s="96">
        <v>1</v>
      </c>
      <c r="E37" s="129" t="s">
        <v>308</v>
      </c>
      <c r="F37" s="96">
        <v>1</v>
      </c>
      <c r="G37" s="129" t="s">
        <v>92</v>
      </c>
      <c r="H37" s="464">
        <v>22000</v>
      </c>
      <c r="I37" s="98">
        <f t="shared" ref="I37:I44" si="4">D37*F37*H37</f>
        <v>22000</v>
      </c>
      <c r="J37" s="301">
        <v>44764</v>
      </c>
      <c r="K37" s="302">
        <v>44805</v>
      </c>
      <c r="L37" s="131">
        <v>44805</v>
      </c>
      <c r="M37" s="132" t="s">
        <v>311</v>
      </c>
      <c r="N37" s="333"/>
      <c r="O37" s="133" t="s">
        <v>313</v>
      </c>
      <c r="P37" s="134"/>
    </row>
    <row r="38" spans="1:17" s="73" customFormat="1" ht="33.950000000000003" customHeight="1">
      <c r="A38" s="94">
        <v>3</v>
      </c>
      <c r="B38" s="128" t="s">
        <v>269</v>
      </c>
      <c r="C38" s="95" t="s">
        <v>489</v>
      </c>
      <c r="D38" s="96">
        <v>1</v>
      </c>
      <c r="E38" s="129" t="s">
        <v>308</v>
      </c>
      <c r="F38" s="96">
        <v>1</v>
      </c>
      <c r="G38" s="129" t="s">
        <v>92</v>
      </c>
      <c r="H38" s="464">
        <v>66000</v>
      </c>
      <c r="I38" s="98">
        <f t="shared" si="4"/>
        <v>66000</v>
      </c>
      <c r="J38" s="99">
        <v>44764</v>
      </c>
      <c r="K38" s="130">
        <v>44805</v>
      </c>
      <c r="L38" s="131"/>
      <c r="M38" s="99" t="s">
        <v>661</v>
      </c>
      <c r="N38" s="333"/>
      <c r="O38" s="133" t="s">
        <v>314</v>
      </c>
      <c r="P38" s="134"/>
      <c r="Q38" s="71"/>
    </row>
    <row r="39" spans="1:17" ht="35.25" customHeight="1">
      <c r="A39" s="94">
        <v>4</v>
      </c>
      <c r="B39" s="128" t="s">
        <v>309</v>
      </c>
      <c r="C39" s="449" t="s">
        <v>490</v>
      </c>
      <c r="D39" s="96">
        <v>1</v>
      </c>
      <c r="E39" s="129" t="s">
        <v>310</v>
      </c>
      <c r="F39" s="96">
        <v>1</v>
      </c>
      <c r="G39" s="129" t="s">
        <v>92</v>
      </c>
      <c r="H39" s="464">
        <v>1980000.0000000002</v>
      </c>
      <c r="I39" s="98">
        <f t="shared" si="4"/>
        <v>1980000.0000000002</v>
      </c>
      <c r="J39" s="99">
        <v>44764</v>
      </c>
      <c r="K39" s="130">
        <v>44805</v>
      </c>
      <c r="L39" s="131"/>
      <c r="M39" s="99" t="s">
        <v>491</v>
      </c>
      <c r="N39" s="333">
        <v>1234</v>
      </c>
      <c r="O39" s="339" t="s">
        <v>319</v>
      </c>
      <c r="P39" s="134"/>
    </row>
    <row r="40" spans="1:17" ht="33.950000000000003" hidden="1" customHeight="1">
      <c r="A40" s="94">
        <v>5</v>
      </c>
      <c r="B40" s="128"/>
      <c r="C40" s="95"/>
      <c r="D40" s="96"/>
      <c r="E40" s="129"/>
      <c r="F40" s="96"/>
      <c r="G40" s="129"/>
      <c r="H40" s="464"/>
      <c r="I40" s="98">
        <f t="shared" si="4"/>
        <v>0</v>
      </c>
      <c r="J40" s="99"/>
      <c r="K40" s="130"/>
      <c r="L40" s="131"/>
      <c r="M40" s="132"/>
      <c r="N40" s="333"/>
      <c r="O40" s="133"/>
      <c r="P40" s="134"/>
    </row>
    <row r="41" spans="1:17" ht="33.950000000000003" hidden="1" customHeight="1">
      <c r="A41" s="94">
        <v>6</v>
      </c>
      <c r="B41" s="128"/>
      <c r="C41" s="95"/>
      <c r="D41" s="96"/>
      <c r="E41" s="129"/>
      <c r="F41" s="96"/>
      <c r="G41" s="129"/>
      <c r="H41" s="464"/>
      <c r="I41" s="98">
        <f t="shared" si="4"/>
        <v>0</v>
      </c>
      <c r="J41" s="99"/>
      <c r="K41" s="130"/>
      <c r="L41" s="131"/>
      <c r="M41" s="132"/>
      <c r="N41" s="333"/>
      <c r="O41" s="133"/>
      <c r="P41" s="134"/>
    </row>
    <row r="42" spans="1:17" ht="33.950000000000003" hidden="1" customHeight="1">
      <c r="A42" s="94">
        <v>7</v>
      </c>
      <c r="B42" s="128"/>
      <c r="C42" s="95"/>
      <c r="D42" s="96"/>
      <c r="E42" s="129"/>
      <c r="F42" s="96"/>
      <c r="G42" s="129"/>
      <c r="H42" s="464"/>
      <c r="I42" s="98">
        <f t="shared" si="4"/>
        <v>0</v>
      </c>
      <c r="J42" s="99"/>
      <c r="K42" s="130"/>
      <c r="L42" s="131"/>
      <c r="M42" s="132"/>
      <c r="N42" s="333"/>
      <c r="O42" s="133"/>
      <c r="P42" s="134"/>
    </row>
    <row r="43" spans="1:17" ht="33.950000000000003" hidden="1" customHeight="1">
      <c r="A43" s="94">
        <v>8</v>
      </c>
      <c r="B43" s="128"/>
      <c r="C43" s="95"/>
      <c r="D43" s="96"/>
      <c r="E43" s="129"/>
      <c r="F43" s="96"/>
      <c r="G43" s="129"/>
      <c r="H43" s="464"/>
      <c r="I43" s="98">
        <f t="shared" si="4"/>
        <v>0</v>
      </c>
      <c r="J43" s="99"/>
      <c r="K43" s="130"/>
      <c r="L43" s="131"/>
      <c r="M43" s="132"/>
      <c r="N43" s="333"/>
      <c r="O43" s="133"/>
      <c r="P43" s="134"/>
    </row>
    <row r="44" spans="1:17" ht="33.950000000000003" hidden="1" customHeight="1">
      <c r="A44" s="94">
        <v>9</v>
      </c>
      <c r="B44" s="128"/>
      <c r="C44" s="95"/>
      <c r="D44" s="96"/>
      <c r="E44" s="129"/>
      <c r="F44" s="96"/>
      <c r="G44" s="129"/>
      <c r="H44" s="464"/>
      <c r="I44" s="98">
        <f t="shared" si="4"/>
        <v>0</v>
      </c>
      <c r="J44" s="99"/>
      <c r="K44" s="130"/>
      <c r="L44" s="131"/>
      <c r="M44" s="132"/>
      <c r="N44" s="333"/>
      <c r="O44" s="133"/>
      <c r="P44" s="134"/>
    </row>
    <row r="45" spans="1:17" ht="33.950000000000003" customHeight="1" thickBot="1">
      <c r="A45" s="105">
        <v>10</v>
      </c>
      <c r="B45" s="135"/>
      <c r="C45" s="106"/>
      <c r="D45" s="107"/>
      <c r="E45" s="136"/>
      <c r="F45" s="107"/>
      <c r="G45" s="136"/>
      <c r="H45" s="465"/>
      <c r="I45" s="108">
        <f>D45*F45*H45</f>
        <v>0</v>
      </c>
      <c r="J45" s="109"/>
      <c r="K45" s="137"/>
      <c r="L45" s="138"/>
      <c r="M45" s="139"/>
      <c r="N45" s="334"/>
      <c r="O45" s="140"/>
      <c r="P45" s="141"/>
    </row>
    <row r="46" spans="1:17" ht="25.5" customHeight="1" thickTop="1">
      <c r="A46" s="112"/>
      <c r="B46" s="113"/>
      <c r="C46" s="113"/>
      <c r="D46" s="114"/>
      <c r="E46" s="115"/>
      <c r="F46" s="115"/>
      <c r="G46" s="115"/>
      <c r="H46" s="116" t="s">
        <v>72</v>
      </c>
      <c r="I46" s="454">
        <f>SUM(I36:I45)</f>
        <v>2167000</v>
      </c>
      <c r="J46" s="709"/>
      <c r="K46" s="710"/>
      <c r="L46" s="710"/>
      <c r="M46" s="710"/>
      <c r="N46" s="710"/>
      <c r="O46" s="710"/>
      <c r="P46" s="711"/>
    </row>
    <row r="47" spans="1:17" ht="19.5" customHeight="1">
      <c r="A47" s="80"/>
      <c r="C47" s="142"/>
      <c r="D47" s="143"/>
    </row>
    <row r="49" spans="1:16">
      <c r="A49" s="80"/>
      <c r="B49" s="456" t="s">
        <v>34</v>
      </c>
      <c r="D49" s="82"/>
      <c r="E49" s="82"/>
      <c r="F49" s="82"/>
      <c r="G49" s="82"/>
      <c r="H49" s="82"/>
      <c r="I49" s="82"/>
      <c r="J49" s="82"/>
      <c r="K49" s="82"/>
    </row>
    <row r="50" spans="1:16" s="145" customFormat="1">
      <c r="A50" s="144"/>
      <c r="B50" s="737" t="s">
        <v>470</v>
      </c>
      <c r="C50" s="737"/>
      <c r="D50" s="737"/>
      <c r="E50" s="737"/>
      <c r="F50" s="737"/>
      <c r="G50" s="737"/>
      <c r="H50" s="737"/>
      <c r="I50" s="737"/>
      <c r="J50" s="737"/>
      <c r="K50" s="737"/>
      <c r="L50" s="737"/>
      <c r="M50" s="737"/>
      <c r="N50" s="737"/>
      <c r="O50" s="737"/>
      <c r="P50" s="737"/>
    </row>
    <row r="51" spans="1:16" s="145" customFormat="1">
      <c r="A51" s="144"/>
      <c r="B51" s="676" t="s">
        <v>180</v>
      </c>
      <c r="C51" s="676"/>
      <c r="D51" s="676"/>
      <c r="E51" s="676"/>
      <c r="F51" s="676"/>
      <c r="G51" s="676"/>
      <c r="H51" s="676"/>
      <c r="I51" s="676"/>
      <c r="J51" s="676"/>
      <c r="K51" s="676"/>
      <c r="L51" s="676"/>
      <c r="M51" s="676"/>
      <c r="N51" s="676"/>
      <c r="O51" s="676"/>
      <c r="P51" s="676"/>
    </row>
    <row r="52" spans="1:16" s="145" customFormat="1">
      <c r="A52" s="84"/>
      <c r="B52" s="738" t="s">
        <v>492</v>
      </c>
      <c r="C52" s="738"/>
      <c r="D52" s="738"/>
      <c r="E52" s="738"/>
      <c r="F52" s="738"/>
      <c r="G52" s="738"/>
      <c r="H52" s="738"/>
      <c r="I52" s="738"/>
      <c r="J52" s="738"/>
      <c r="K52" s="738"/>
      <c r="L52" s="738"/>
      <c r="M52" s="738"/>
      <c r="N52" s="738"/>
      <c r="O52" s="738"/>
      <c r="P52" s="738"/>
    </row>
    <row r="53" spans="1:16" s="145" customFormat="1">
      <c r="A53" s="144"/>
      <c r="B53" s="676" t="s">
        <v>165</v>
      </c>
      <c r="C53" s="676"/>
      <c r="D53" s="676"/>
      <c r="E53" s="676"/>
      <c r="F53" s="676"/>
      <c r="G53" s="676"/>
      <c r="H53" s="676"/>
      <c r="I53" s="676"/>
      <c r="J53" s="676"/>
      <c r="K53" s="676"/>
      <c r="L53" s="676"/>
      <c r="M53" s="676"/>
      <c r="N53" s="676"/>
      <c r="O53" s="676"/>
      <c r="P53" s="676"/>
    </row>
    <row r="54" spans="1:16" s="145" customFormat="1" ht="36.75" customHeight="1">
      <c r="A54" s="144"/>
      <c r="B54" s="676" t="s">
        <v>164</v>
      </c>
      <c r="C54" s="676"/>
      <c r="D54" s="676"/>
      <c r="E54" s="676"/>
      <c r="F54" s="676"/>
      <c r="G54" s="676"/>
      <c r="H54" s="676"/>
      <c r="I54" s="676"/>
      <c r="J54" s="676"/>
      <c r="K54" s="676"/>
      <c r="L54" s="676"/>
      <c r="M54" s="676"/>
      <c r="N54" s="676"/>
      <c r="O54" s="676"/>
      <c r="P54" s="676"/>
    </row>
    <row r="55" spans="1:16" s="145" customFormat="1" ht="36" customHeight="1">
      <c r="A55" s="144"/>
      <c r="B55" s="676" t="s">
        <v>166</v>
      </c>
      <c r="C55" s="676"/>
      <c r="D55" s="676"/>
      <c r="E55" s="676"/>
      <c r="F55" s="676"/>
      <c r="G55" s="676"/>
      <c r="H55" s="676"/>
      <c r="I55" s="676"/>
      <c r="J55" s="676"/>
      <c r="K55" s="676"/>
      <c r="L55" s="676"/>
      <c r="M55" s="676"/>
      <c r="N55" s="676"/>
      <c r="O55" s="676"/>
      <c r="P55" s="676"/>
    </row>
    <row r="56" spans="1:16" s="145" customFormat="1">
      <c r="A56" s="144"/>
      <c r="B56" s="676" t="s">
        <v>167</v>
      </c>
      <c r="C56" s="676"/>
      <c r="D56" s="676"/>
      <c r="E56" s="676"/>
      <c r="F56" s="676"/>
      <c r="G56" s="676"/>
      <c r="H56" s="676"/>
      <c r="I56" s="676"/>
      <c r="J56" s="676"/>
      <c r="K56" s="676"/>
      <c r="L56" s="676"/>
      <c r="M56" s="676"/>
      <c r="N56" s="676"/>
      <c r="O56" s="676"/>
      <c r="P56" s="676"/>
    </row>
    <row r="57" spans="1:16" s="145" customFormat="1">
      <c r="A57" s="144"/>
      <c r="B57" s="708" t="s">
        <v>158</v>
      </c>
      <c r="C57" s="708"/>
      <c r="D57" s="708"/>
      <c r="E57" s="708"/>
      <c r="F57" s="708"/>
      <c r="G57" s="708"/>
      <c r="H57" s="708"/>
      <c r="I57" s="708"/>
      <c r="J57" s="708"/>
      <c r="K57" s="708"/>
      <c r="L57" s="708"/>
      <c r="M57" s="708"/>
      <c r="N57" s="708"/>
      <c r="O57" s="708"/>
      <c r="P57" s="708"/>
    </row>
    <row r="58" spans="1:16" ht="48.6" customHeight="1">
      <c r="A58" s="87" t="s">
        <v>457</v>
      </c>
      <c r="B58" s="677" t="s">
        <v>76</v>
      </c>
      <c r="C58" s="678"/>
      <c r="D58" s="678"/>
      <c r="E58" s="677" t="s">
        <v>97</v>
      </c>
      <c r="F58" s="678"/>
      <c r="G58" s="681"/>
      <c r="H58" s="677" t="s">
        <v>94</v>
      </c>
      <c r="I58" s="712"/>
      <c r="J58" s="458" t="s">
        <v>69</v>
      </c>
      <c r="K58" s="455" t="s">
        <v>70</v>
      </c>
      <c r="L58" s="146" t="s">
        <v>93</v>
      </c>
      <c r="M58" s="92" t="s">
        <v>179</v>
      </c>
      <c r="N58" s="455" t="s">
        <v>686</v>
      </c>
      <c r="O58" s="89" t="s">
        <v>95</v>
      </c>
      <c r="P58" s="458" t="s">
        <v>38</v>
      </c>
    </row>
    <row r="59" spans="1:16" ht="32.450000000000003" customHeight="1">
      <c r="A59" s="94">
        <v>1</v>
      </c>
      <c r="B59" s="1048" t="s">
        <v>493</v>
      </c>
      <c r="C59" s="1049"/>
      <c r="D59" s="1049"/>
      <c r="E59" s="698" t="s">
        <v>668</v>
      </c>
      <c r="F59" s="699"/>
      <c r="G59" s="700"/>
      <c r="H59" s="1050">
        <v>74070</v>
      </c>
      <c r="I59" s="1051"/>
      <c r="J59" s="99">
        <v>44764</v>
      </c>
      <c r="K59" s="130">
        <v>44805</v>
      </c>
      <c r="L59" s="131">
        <v>44807</v>
      </c>
      <c r="M59" s="99" t="s">
        <v>311</v>
      </c>
      <c r="N59" s="335"/>
      <c r="O59" s="322" t="s">
        <v>494</v>
      </c>
      <c r="P59" s="148" t="s">
        <v>671</v>
      </c>
    </row>
    <row r="60" spans="1:16" ht="32.25" customHeight="1">
      <c r="A60" s="94">
        <v>2</v>
      </c>
      <c r="B60" s="1048" t="s">
        <v>495</v>
      </c>
      <c r="C60" s="1049"/>
      <c r="D60" s="1049"/>
      <c r="E60" s="698" t="s">
        <v>668</v>
      </c>
      <c r="F60" s="699"/>
      <c r="G60" s="700"/>
      <c r="H60" s="1050">
        <v>74070</v>
      </c>
      <c r="I60" s="1051"/>
      <c r="J60" s="99">
        <v>44764</v>
      </c>
      <c r="K60" s="130">
        <v>44805</v>
      </c>
      <c r="L60" s="131">
        <v>44807</v>
      </c>
      <c r="M60" s="99" t="s">
        <v>311</v>
      </c>
      <c r="N60" s="335"/>
      <c r="O60" s="147" t="s">
        <v>496</v>
      </c>
      <c r="P60" s="148" t="s">
        <v>671</v>
      </c>
    </row>
    <row r="61" spans="1:16" ht="32.450000000000003" customHeight="1">
      <c r="A61" s="94">
        <v>3</v>
      </c>
      <c r="B61" s="1048" t="s">
        <v>497</v>
      </c>
      <c r="C61" s="1049"/>
      <c r="D61" s="1049"/>
      <c r="E61" s="698" t="s">
        <v>668</v>
      </c>
      <c r="F61" s="699"/>
      <c r="G61" s="700"/>
      <c r="H61" s="1050">
        <v>24600</v>
      </c>
      <c r="I61" s="1051"/>
      <c r="J61" s="99">
        <v>44764</v>
      </c>
      <c r="K61" s="130">
        <v>44805</v>
      </c>
      <c r="L61" s="100">
        <v>44807</v>
      </c>
      <c r="M61" s="99" t="s">
        <v>661</v>
      </c>
      <c r="N61" s="335"/>
      <c r="O61" s="147" t="s">
        <v>498</v>
      </c>
      <c r="P61" s="148" t="s">
        <v>671</v>
      </c>
    </row>
    <row r="62" spans="1:16" ht="32.450000000000003" customHeight="1">
      <c r="A62" s="94">
        <v>4</v>
      </c>
      <c r="B62" s="1048" t="s">
        <v>499</v>
      </c>
      <c r="C62" s="1049"/>
      <c r="D62" s="1049"/>
      <c r="E62" s="698" t="s">
        <v>668</v>
      </c>
      <c r="F62" s="699"/>
      <c r="G62" s="700"/>
      <c r="H62" s="1050">
        <v>148000</v>
      </c>
      <c r="I62" s="1051"/>
      <c r="J62" s="99">
        <v>44764</v>
      </c>
      <c r="K62" s="130">
        <v>44806</v>
      </c>
      <c r="L62" s="131">
        <v>44806</v>
      </c>
      <c r="M62" s="99" t="s">
        <v>500</v>
      </c>
      <c r="N62" s="333">
        <v>1234</v>
      </c>
      <c r="O62" s="147" t="s">
        <v>501</v>
      </c>
      <c r="P62" s="148" t="s">
        <v>502</v>
      </c>
    </row>
    <row r="63" spans="1:16" ht="32.450000000000003" customHeight="1">
      <c r="A63" s="94">
        <v>5</v>
      </c>
      <c r="B63" s="1048" t="s">
        <v>500</v>
      </c>
      <c r="C63" s="1049"/>
      <c r="D63" s="1049"/>
      <c r="E63" s="698" t="s">
        <v>668</v>
      </c>
      <c r="F63" s="699"/>
      <c r="G63" s="700"/>
      <c r="H63" s="1050">
        <v>1876200</v>
      </c>
      <c r="I63" s="1051"/>
      <c r="J63" s="99">
        <v>44764</v>
      </c>
      <c r="K63" s="130">
        <v>44806</v>
      </c>
      <c r="L63" s="131">
        <v>44807</v>
      </c>
      <c r="M63" s="99" t="s">
        <v>500</v>
      </c>
      <c r="N63" s="333">
        <v>1234</v>
      </c>
      <c r="O63" s="147" t="s">
        <v>503</v>
      </c>
      <c r="P63" s="148" t="s">
        <v>671</v>
      </c>
    </row>
    <row r="64" spans="1:16" ht="32.450000000000003" hidden="1" customHeight="1">
      <c r="A64" s="94">
        <v>6</v>
      </c>
      <c r="B64" s="1048"/>
      <c r="C64" s="1049"/>
      <c r="D64" s="1049"/>
      <c r="E64" s="1069"/>
      <c r="F64" s="1070"/>
      <c r="G64" s="1071"/>
      <c r="H64" s="1050"/>
      <c r="I64" s="1051"/>
      <c r="J64" s="99"/>
      <c r="K64" s="130"/>
      <c r="L64" s="100"/>
      <c r="M64" s="99"/>
      <c r="N64" s="335"/>
      <c r="O64" s="147"/>
      <c r="P64" s="148"/>
    </row>
    <row r="65" spans="1:16" ht="32.450000000000003" hidden="1" customHeight="1">
      <c r="A65" s="94">
        <v>7</v>
      </c>
      <c r="B65" s="1048"/>
      <c r="C65" s="1049"/>
      <c r="D65" s="1049"/>
      <c r="E65" s="1069"/>
      <c r="F65" s="1070"/>
      <c r="G65" s="1071"/>
      <c r="H65" s="1050"/>
      <c r="I65" s="1051"/>
      <c r="J65" s="99"/>
      <c r="K65" s="130"/>
      <c r="L65" s="100"/>
      <c r="M65" s="99"/>
      <c r="N65" s="335"/>
      <c r="O65" s="147"/>
      <c r="P65" s="148"/>
    </row>
    <row r="66" spans="1:16" ht="32.450000000000003" hidden="1" customHeight="1">
      <c r="A66" s="94">
        <v>8</v>
      </c>
      <c r="B66" s="1048"/>
      <c r="C66" s="1049"/>
      <c r="D66" s="1049"/>
      <c r="E66" s="1069"/>
      <c r="F66" s="1070"/>
      <c r="G66" s="1071"/>
      <c r="H66" s="1050"/>
      <c r="I66" s="1051"/>
      <c r="J66" s="99"/>
      <c r="K66" s="130"/>
      <c r="L66" s="100"/>
      <c r="M66" s="99"/>
      <c r="N66" s="335"/>
      <c r="O66" s="147"/>
      <c r="P66" s="148"/>
    </row>
    <row r="67" spans="1:16" ht="32.450000000000003" hidden="1" customHeight="1">
      <c r="A67" s="94">
        <v>9</v>
      </c>
      <c r="B67" s="1048"/>
      <c r="C67" s="1049"/>
      <c r="D67" s="1049"/>
      <c r="E67" s="1069"/>
      <c r="F67" s="1070"/>
      <c r="G67" s="1071"/>
      <c r="H67" s="1050"/>
      <c r="I67" s="1051"/>
      <c r="J67" s="99"/>
      <c r="K67" s="130"/>
      <c r="L67" s="100"/>
      <c r="M67" s="99"/>
      <c r="N67" s="335"/>
      <c r="O67" s="147"/>
      <c r="P67" s="148"/>
    </row>
    <row r="68" spans="1:16" ht="32.450000000000003" customHeight="1" thickBot="1">
      <c r="A68" s="105">
        <v>10</v>
      </c>
      <c r="B68" s="1052"/>
      <c r="C68" s="1053"/>
      <c r="D68" s="1053"/>
      <c r="E68" s="1072"/>
      <c r="F68" s="1073"/>
      <c r="G68" s="1074"/>
      <c r="H68" s="1054"/>
      <c r="I68" s="1055"/>
      <c r="J68" s="109"/>
      <c r="K68" s="137"/>
      <c r="L68" s="110"/>
      <c r="M68" s="99"/>
      <c r="N68" s="335"/>
      <c r="O68" s="149"/>
      <c r="P68" s="150"/>
    </row>
    <row r="69" spans="1:16" ht="32.450000000000003" customHeight="1" thickTop="1">
      <c r="A69" s="112"/>
      <c r="B69" s="113"/>
      <c r="C69" s="114"/>
      <c r="D69" s="114"/>
      <c r="E69" s="114"/>
      <c r="F69" s="114"/>
      <c r="G69" s="151" t="s">
        <v>72</v>
      </c>
      <c r="H69" s="1056">
        <f>SUM(H59:I68)</f>
        <v>2196940</v>
      </c>
      <c r="I69" s="1057"/>
      <c r="J69" s="118"/>
      <c r="K69" s="152"/>
      <c r="L69" s="152"/>
      <c r="M69" s="152"/>
      <c r="N69" s="152"/>
      <c r="O69" s="152"/>
      <c r="P69" s="153"/>
    </row>
    <row r="71" spans="1:16" ht="19.5" customHeight="1">
      <c r="A71" s="80"/>
      <c r="B71" s="456" t="s">
        <v>64</v>
      </c>
      <c r="D71" s="82"/>
      <c r="E71" s="82"/>
      <c r="F71" s="82"/>
      <c r="G71" s="82"/>
      <c r="H71" s="82"/>
      <c r="I71" s="82"/>
      <c r="J71" s="82"/>
      <c r="K71" s="82"/>
    </row>
    <row r="72" spans="1:16">
      <c r="A72" s="80"/>
      <c r="B72" s="726" t="s">
        <v>159</v>
      </c>
      <c r="C72" s="726"/>
      <c r="D72" s="726"/>
      <c r="E72" s="726"/>
      <c r="F72" s="726"/>
      <c r="G72" s="726"/>
      <c r="H72" s="726"/>
      <c r="I72" s="726"/>
      <c r="J72" s="726"/>
      <c r="K72" s="726"/>
      <c r="L72" s="726"/>
      <c r="M72" s="726"/>
      <c r="N72" s="726"/>
      <c r="O72" s="726"/>
      <c r="P72" s="726"/>
    </row>
    <row r="73" spans="1:16">
      <c r="A73" s="80"/>
      <c r="B73" s="725" t="s">
        <v>161</v>
      </c>
      <c r="C73" s="725"/>
      <c r="D73" s="725"/>
      <c r="E73" s="725"/>
      <c r="F73" s="725"/>
      <c r="G73" s="725"/>
      <c r="H73" s="725"/>
      <c r="I73" s="725"/>
      <c r="J73" s="725"/>
      <c r="K73" s="725"/>
      <c r="L73" s="725"/>
      <c r="M73" s="725"/>
      <c r="N73" s="725"/>
      <c r="O73" s="725"/>
      <c r="P73" s="725"/>
    </row>
    <row r="74" spans="1:16">
      <c r="A74" s="84"/>
      <c r="B74" s="726" t="s">
        <v>504</v>
      </c>
      <c r="C74" s="726"/>
      <c r="D74" s="726"/>
      <c r="E74" s="726"/>
      <c r="F74" s="726"/>
      <c r="G74" s="726"/>
      <c r="H74" s="726"/>
      <c r="I74" s="726"/>
      <c r="J74" s="726"/>
      <c r="K74" s="726"/>
      <c r="L74" s="726"/>
      <c r="M74" s="726"/>
      <c r="N74" s="726"/>
      <c r="O74" s="726"/>
      <c r="P74" s="726"/>
    </row>
    <row r="75" spans="1:16" ht="41.25" customHeight="1">
      <c r="A75" s="80"/>
      <c r="B75" s="676" t="s">
        <v>181</v>
      </c>
      <c r="C75" s="676"/>
      <c r="D75" s="676"/>
      <c r="E75" s="676"/>
      <c r="F75" s="676"/>
      <c r="G75" s="676"/>
      <c r="H75" s="676"/>
      <c r="I75" s="676"/>
      <c r="J75" s="676"/>
      <c r="K75" s="676"/>
      <c r="L75" s="676"/>
      <c r="M75" s="676"/>
      <c r="N75" s="676"/>
      <c r="O75" s="676"/>
      <c r="P75" s="676"/>
    </row>
    <row r="76" spans="1:16">
      <c r="A76" s="80"/>
      <c r="B76" s="726" t="s">
        <v>158</v>
      </c>
      <c r="C76" s="726"/>
      <c r="D76" s="726"/>
      <c r="E76" s="726"/>
      <c r="F76" s="726"/>
      <c r="G76" s="726"/>
      <c r="H76" s="726"/>
      <c r="I76" s="726"/>
      <c r="J76" s="726"/>
      <c r="K76" s="726"/>
      <c r="L76" s="726"/>
      <c r="M76" s="726"/>
      <c r="N76" s="726"/>
      <c r="O76" s="726"/>
      <c r="P76" s="726"/>
    </row>
    <row r="77" spans="1:16">
      <c r="B77" s="727"/>
      <c r="C77" s="727"/>
      <c r="D77" s="727"/>
      <c r="E77" s="727"/>
      <c r="F77" s="727"/>
      <c r="G77" s="727"/>
      <c r="H77" s="727"/>
      <c r="I77" s="727"/>
      <c r="J77" s="727"/>
      <c r="K77" s="727"/>
      <c r="L77" s="727"/>
      <c r="M77" s="727"/>
      <c r="N77" s="727"/>
      <c r="O77" s="727"/>
      <c r="P77" s="727"/>
    </row>
    <row r="78" spans="1:16" ht="38.1" customHeight="1">
      <c r="A78" s="87" t="s">
        <v>505</v>
      </c>
      <c r="B78" s="154" t="s">
        <v>96</v>
      </c>
      <c r="C78" s="724" t="s">
        <v>506</v>
      </c>
      <c r="D78" s="724"/>
      <c r="E78" s="724"/>
      <c r="F78" s="724"/>
      <c r="G78" s="724"/>
      <c r="H78" s="677" t="s">
        <v>68</v>
      </c>
      <c r="I78" s="712"/>
      <c r="J78" s="458" t="s">
        <v>69</v>
      </c>
      <c r="K78" s="455" t="s">
        <v>70</v>
      </c>
      <c r="L78" s="146" t="s">
        <v>168</v>
      </c>
      <c r="M78" s="155" t="s">
        <v>179</v>
      </c>
      <c r="N78" s="89" t="s">
        <v>686</v>
      </c>
      <c r="O78" s="457" t="s">
        <v>95</v>
      </c>
      <c r="P78" s="455" t="s">
        <v>38</v>
      </c>
    </row>
    <row r="79" spans="1:16" ht="33" customHeight="1">
      <c r="A79" s="94">
        <v>1</v>
      </c>
      <c r="B79" s="156" t="s">
        <v>507</v>
      </c>
      <c r="C79" s="1075" t="s">
        <v>500</v>
      </c>
      <c r="D79" s="1076"/>
      <c r="E79" s="1076"/>
      <c r="F79" s="1076"/>
      <c r="G79" s="1077"/>
      <c r="H79" s="1059">
        <v>48000</v>
      </c>
      <c r="I79" s="1060"/>
      <c r="J79" s="99">
        <v>44764</v>
      </c>
      <c r="K79" s="130">
        <v>44805</v>
      </c>
      <c r="L79" s="131"/>
      <c r="M79" s="99" t="s">
        <v>500</v>
      </c>
      <c r="N79" s="333">
        <v>1234</v>
      </c>
      <c r="O79" s="157" t="s">
        <v>52</v>
      </c>
      <c r="P79" s="158"/>
    </row>
    <row r="80" spans="1:16" ht="33" customHeight="1">
      <c r="A80" s="94">
        <v>2</v>
      </c>
      <c r="B80" s="156" t="s">
        <v>508</v>
      </c>
      <c r="C80" s="1075" t="s">
        <v>509</v>
      </c>
      <c r="D80" s="1076"/>
      <c r="E80" s="1076"/>
      <c r="F80" s="1076"/>
      <c r="G80" s="1077"/>
      <c r="H80" s="1059">
        <v>1600</v>
      </c>
      <c r="I80" s="1060"/>
      <c r="J80" s="99">
        <v>44764</v>
      </c>
      <c r="K80" s="130">
        <v>44805</v>
      </c>
      <c r="L80" s="131">
        <v>44805</v>
      </c>
      <c r="M80" s="99" t="s">
        <v>500</v>
      </c>
      <c r="N80" s="333">
        <v>1234</v>
      </c>
      <c r="O80" s="157" t="s">
        <v>52</v>
      </c>
      <c r="P80" s="158"/>
    </row>
    <row r="81" spans="1:17" ht="33" customHeight="1">
      <c r="A81" s="94">
        <v>3</v>
      </c>
      <c r="B81" s="156" t="s">
        <v>510</v>
      </c>
      <c r="C81" s="1058" t="s">
        <v>511</v>
      </c>
      <c r="D81" s="1058"/>
      <c r="E81" s="1058"/>
      <c r="F81" s="1058"/>
      <c r="G81" s="1058"/>
      <c r="H81" s="1059">
        <v>57200</v>
      </c>
      <c r="I81" s="1060"/>
      <c r="J81" s="99">
        <v>44764</v>
      </c>
      <c r="K81" s="130">
        <v>44805</v>
      </c>
      <c r="L81" s="131">
        <v>44805</v>
      </c>
      <c r="M81" s="99" t="s">
        <v>500</v>
      </c>
      <c r="N81" s="333">
        <v>1234</v>
      </c>
      <c r="O81" s="157" t="s">
        <v>52</v>
      </c>
      <c r="P81" s="158"/>
    </row>
    <row r="82" spans="1:17" ht="33" customHeight="1">
      <c r="A82" s="94">
        <v>4</v>
      </c>
      <c r="B82" s="156" t="s">
        <v>315</v>
      </c>
      <c r="C82" s="1058" t="s">
        <v>317</v>
      </c>
      <c r="D82" s="1058"/>
      <c r="E82" s="1058"/>
      <c r="F82" s="1058"/>
      <c r="G82" s="1058"/>
      <c r="H82" s="1059">
        <v>2200</v>
      </c>
      <c r="I82" s="1060"/>
      <c r="J82" s="99">
        <v>44764</v>
      </c>
      <c r="K82" s="130">
        <v>44805</v>
      </c>
      <c r="L82" s="131">
        <v>44805</v>
      </c>
      <c r="M82" s="99" t="s">
        <v>500</v>
      </c>
      <c r="N82" s="333">
        <v>1234</v>
      </c>
      <c r="O82" s="157" t="s">
        <v>512</v>
      </c>
      <c r="P82" s="158"/>
    </row>
    <row r="83" spans="1:17" s="73" customFormat="1" ht="33" customHeight="1">
      <c r="A83" s="94">
        <v>5</v>
      </c>
      <c r="B83" s="156" t="s">
        <v>316</v>
      </c>
      <c r="C83" s="1058" t="s">
        <v>318</v>
      </c>
      <c r="D83" s="1058"/>
      <c r="E83" s="1058"/>
      <c r="F83" s="1058"/>
      <c r="G83" s="1058"/>
      <c r="H83" s="1059">
        <v>4680</v>
      </c>
      <c r="I83" s="1060"/>
      <c r="J83" s="99">
        <v>44764</v>
      </c>
      <c r="K83" s="130">
        <v>44805</v>
      </c>
      <c r="L83" s="131">
        <v>44805</v>
      </c>
      <c r="M83" s="99" t="s">
        <v>500</v>
      </c>
      <c r="N83" s="333">
        <v>1234</v>
      </c>
      <c r="O83" s="157" t="s">
        <v>513</v>
      </c>
      <c r="P83" s="158"/>
      <c r="Q83" s="71"/>
    </row>
    <row r="84" spans="1:17" ht="33" customHeight="1">
      <c r="A84" s="94">
        <v>6</v>
      </c>
      <c r="B84" s="156" t="s">
        <v>257</v>
      </c>
      <c r="C84" s="1075" t="s">
        <v>514</v>
      </c>
      <c r="D84" s="1076"/>
      <c r="E84" s="1076"/>
      <c r="F84" s="1076"/>
      <c r="G84" s="1077"/>
      <c r="H84" s="1059">
        <v>99000</v>
      </c>
      <c r="I84" s="1060"/>
      <c r="J84" s="99">
        <v>44764</v>
      </c>
      <c r="K84" s="130">
        <v>44805</v>
      </c>
      <c r="L84" s="616" t="s">
        <v>678</v>
      </c>
      <c r="M84" s="99" t="s">
        <v>515</v>
      </c>
      <c r="N84" s="333"/>
      <c r="O84" s="157" t="s">
        <v>320</v>
      </c>
      <c r="P84" s="158"/>
    </row>
    <row r="85" spans="1:17" ht="33" hidden="1" customHeight="1">
      <c r="A85" s="94">
        <v>7</v>
      </c>
      <c r="B85" s="156"/>
      <c r="C85" s="1058"/>
      <c r="D85" s="1058"/>
      <c r="E85" s="1058"/>
      <c r="F85" s="1058"/>
      <c r="G85" s="1058"/>
      <c r="H85" s="1059"/>
      <c r="I85" s="1060"/>
      <c r="J85" s="99"/>
      <c r="K85" s="130"/>
      <c r="L85" s="100"/>
      <c r="M85" s="99"/>
      <c r="N85" s="333"/>
      <c r="O85" s="157"/>
      <c r="P85" s="158"/>
    </row>
    <row r="86" spans="1:17" ht="33" hidden="1" customHeight="1">
      <c r="A86" s="94">
        <v>8</v>
      </c>
      <c r="B86" s="156"/>
      <c r="C86" s="1058"/>
      <c r="D86" s="1058"/>
      <c r="E86" s="1058"/>
      <c r="F86" s="1058"/>
      <c r="G86" s="1058"/>
      <c r="H86" s="1059"/>
      <c r="I86" s="1060"/>
      <c r="J86" s="99"/>
      <c r="K86" s="130"/>
      <c r="L86" s="100"/>
      <c r="M86" s="99"/>
      <c r="N86" s="333"/>
      <c r="O86" s="157"/>
      <c r="P86" s="158"/>
    </row>
    <row r="87" spans="1:17" ht="33" hidden="1" customHeight="1">
      <c r="A87" s="94">
        <v>9</v>
      </c>
      <c r="B87" s="156"/>
      <c r="C87" s="1058"/>
      <c r="D87" s="1058"/>
      <c r="E87" s="1058"/>
      <c r="F87" s="1058"/>
      <c r="G87" s="1058"/>
      <c r="H87" s="1059"/>
      <c r="I87" s="1060"/>
      <c r="J87" s="99"/>
      <c r="K87" s="130"/>
      <c r="L87" s="100"/>
      <c r="M87" s="99"/>
      <c r="N87" s="333"/>
      <c r="O87" s="157"/>
      <c r="P87" s="158"/>
    </row>
    <row r="88" spans="1:17" ht="33" customHeight="1" thickBot="1">
      <c r="A88" s="94">
        <v>10</v>
      </c>
      <c r="B88" s="156"/>
      <c r="C88" s="1058"/>
      <c r="D88" s="1058"/>
      <c r="E88" s="1058"/>
      <c r="F88" s="1058"/>
      <c r="G88" s="1058"/>
      <c r="H88" s="1059"/>
      <c r="I88" s="1060"/>
      <c r="J88" s="99"/>
      <c r="K88" s="130"/>
      <c r="L88" s="100"/>
      <c r="M88" s="99"/>
      <c r="N88" s="333"/>
      <c r="O88" s="157"/>
      <c r="P88" s="158"/>
    </row>
    <row r="89" spans="1:17" ht="25.5" customHeight="1" thickTop="1">
      <c r="A89" s="722"/>
      <c r="B89" s="710"/>
      <c r="C89" s="710"/>
      <c r="D89" s="710"/>
      <c r="E89" s="710"/>
      <c r="F89" s="710"/>
      <c r="G89" s="711"/>
      <c r="H89" s="1063">
        <f>SUM(H79:I88)</f>
        <v>212680</v>
      </c>
      <c r="I89" s="1064"/>
      <c r="J89" s="709"/>
      <c r="K89" s="710"/>
      <c r="L89" s="710"/>
      <c r="M89" s="710"/>
      <c r="N89" s="710"/>
      <c r="O89" s="710"/>
      <c r="P89" s="711"/>
    </row>
    <row r="97" spans="3:3">
      <c r="C97" s="159"/>
    </row>
  </sheetData>
  <sheetProtection algorithmName="SHA-512" hashValue="v/+i7nAPjmrFTC6dFT4oXBnWj5rF1IT4Y8vYoXgGVZqe471HLMwAl3hg+7b52sXtXSUEfUF0WBZnobOZJjzPrQ==" saltValue="/j6G3tzaCKCsLbk26FYMHg==" spinCount="100000" sheet="1" objects="1" scenarios="1" selectLockedCells="1" selectUnlockedCells="1"/>
  <mergeCells count="93">
    <mergeCell ref="C87:G87"/>
    <mergeCell ref="H87:I87"/>
    <mergeCell ref="C88:G88"/>
    <mergeCell ref="H88:I88"/>
    <mergeCell ref="C84:G84"/>
    <mergeCell ref="H84:I84"/>
    <mergeCell ref="C85:G85"/>
    <mergeCell ref="H85:I85"/>
    <mergeCell ref="C86:G86"/>
    <mergeCell ref="H86:I86"/>
    <mergeCell ref="C81:G81"/>
    <mergeCell ref="H81:I81"/>
    <mergeCell ref="C82:G82"/>
    <mergeCell ref="H82:I82"/>
    <mergeCell ref="C83:G83"/>
    <mergeCell ref="H83:I83"/>
    <mergeCell ref="C80:G80"/>
    <mergeCell ref="H80:I80"/>
    <mergeCell ref="H69:I69"/>
    <mergeCell ref="B72:P72"/>
    <mergeCell ref="B73:P73"/>
    <mergeCell ref="B74:P74"/>
    <mergeCell ref="B75:P75"/>
    <mergeCell ref="B76:P76"/>
    <mergeCell ref="B77:P77"/>
    <mergeCell ref="C78:G78"/>
    <mergeCell ref="H78:I78"/>
    <mergeCell ref="C79:G79"/>
    <mergeCell ref="H79:I79"/>
    <mergeCell ref="B67:D67"/>
    <mergeCell ref="E67:G67"/>
    <mergeCell ref="H67:I67"/>
    <mergeCell ref="B68:D68"/>
    <mergeCell ref="E68:G68"/>
    <mergeCell ref="H68:I68"/>
    <mergeCell ref="B65:D65"/>
    <mergeCell ref="E65:G65"/>
    <mergeCell ref="H65:I65"/>
    <mergeCell ref="B66:D66"/>
    <mergeCell ref="E66:G66"/>
    <mergeCell ref="H66:I66"/>
    <mergeCell ref="B63:D63"/>
    <mergeCell ref="E63:G63"/>
    <mergeCell ref="H63:I63"/>
    <mergeCell ref="B64:D64"/>
    <mergeCell ref="E64:G64"/>
    <mergeCell ref="H64:I64"/>
    <mergeCell ref="B61:D61"/>
    <mergeCell ref="E61:G61"/>
    <mergeCell ref="H61:I61"/>
    <mergeCell ref="B62:D62"/>
    <mergeCell ref="E62:G62"/>
    <mergeCell ref="H62:I62"/>
    <mergeCell ref="B59:D59"/>
    <mergeCell ref="E59:G59"/>
    <mergeCell ref="H59:I59"/>
    <mergeCell ref="B60:D60"/>
    <mergeCell ref="E60:G60"/>
    <mergeCell ref="H60:I60"/>
    <mergeCell ref="B55:P55"/>
    <mergeCell ref="B56:P56"/>
    <mergeCell ref="B57:P57"/>
    <mergeCell ref="B58:D58"/>
    <mergeCell ref="E58:G58"/>
    <mergeCell ref="H58:I58"/>
    <mergeCell ref="B54:P54"/>
    <mergeCell ref="B17:P17"/>
    <mergeCell ref="D18:E18"/>
    <mergeCell ref="F18:G18"/>
    <mergeCell ref="B32:P32"/>
    <mergeCell ref="B33:P33"/>
    <mergeCell ref="B34:P34"/>
    <mergeCell ref="J46:P46"/>
    <mergeCell ref="B50:P50"/>
    <mergeCell ref="B51:P51"/>
    <mergeCell ref="B52:P52"/>
    <mergeCell ref="B53:P53"/>
    <mergeCell ref="A89:G89"/>
    <mergeCell ref="H89:I89"/>
    <mergeCell ref="J89:P89"/>
    <mergeCell ref="A1:B1"/>
    <mergeCell ref="C1:P1"/>
    <mergeCell ref="K5:L5"/>
    <mergeCell ref="M5:P5"/>
    <mergeCell ref="B6:C6"/>
    <mergeCell ref="K6:L6"/>
    <mergeCell ref="M6:P6"/>
    <mergeCell ref="N8:P8"/>
    <mergeCell ref="E9:F10"/>
    <mergeCell ref="G9:H10"/>
    <mergeCell ref="N9:P9"/>
    <mergeCell ref="E11:F12"/>
    <mergeCell ref="G11:H12"/>
  </mergeCells>
  <phoneticPr fontId="2"/>
  <conditionalFormatting sqref="B19:B28">
    <cfRule type="containsBlanks" dxfId="132" priority="6" stopIfTrue="1">
      <formula>LEN(TRIM(B19))=0</formula>
    </cfRule>
  </conditionalFormatting>
  <conditionalFormatting sqref="G19:G28">
    <cfRule type="expression" dxfId="131" priority="5">
      <formula>$B19=$Q$1</formula>
    </cfRule>
  </conditionalFormatting>
  <conditionalFormatting sqref="D19:D28">
    <cfRule type="expression" dxfId="130" priority="4">
      <formula>$B19&lt;&gt;$Q$1</formula>
    </cfRule>
  </conditionalFormatting>
  <conditionalFormatting sqref="F19:F28">
    <cfRule type="expression" dxfId="129" priority="3">
      <formula>$B19=$Q$1</formula>
    </cfRule>
  </conditionalFormatting>
  <conditionalFormatting sqref="L19:L28">
    <cfRule type="containsBlanks" dxfId="128" priority="11" stopIfTrue="1">
      <formula>LEN(TRIM(L19))=0</formula>
    </cfRule>
  </conditionalFormatting>
  <conditionalFormatting sqref="E64:G68">
    <cfRule type="containsBlanks" dxfId="127" priority="8" stopIfTrue="1">
      <formula>LEN(TRIM(E64))=0</formula>
    </cfRule>
  </conditionalFormatting>
  <conditionalFormatting sqref="M5:P6">
    <cfRule type="cellIs" dxfId="126" priority="9" stopIfTrue="1" operator="equal">
      <formula>0</formula>
    </cfRule>
    <cfRule type="cellIs" dxfId="125" priority="10" stopIfTrue="1" operator="equal">
      <formula>0</formula>
    </cfRule>
  </conditionalFormatting>
  <conditionalFormatting sqref="G9">
    <cfRule type="containsBlanks" dxfId="124" priority="7">
      <formula>LEN(TRIM(G9))=0</formula>
    </cfRule>
  </conditionalFormatting>
  <conditionalFormatting sqref="E59:G61">
    <cfRule type="containsBlanks" dxfId="123" priority="2" stopIfTrue="1">
      <formula>LEN(TRIM(E59))=0</formula>
    </cfRule>
  </conditionalFormatting>
  <conditionalFormatting sqref="E62:G63">
    <cfRule type="containsBlanks" dxfId="122" priority="1" stopIfTrue="1">
      <formula>LEN(TRIM(E62))=0</formula>
    </cfRule>
  </conditionalFormatting>
  <dataValidations count="4">
    <dataValidation allowBlank="1" showErrorMessage="1" sqref="B79:P88 M19:N28 B36:P45 J19:K28 A59:D68 H59:P68 E64:G68"/>
    <dataValidation type="list" allowBlank="1" showErrorMessage="1" sqref="L19:L28">
      <formula1>"登録済,新規登録"</formula1>
    </dataValidation>
    <dataValidation type="list" allowBlank="1" showInputMessage="1" showErrorMessage="1" sqref="B19:B28">
      <formula1>"講師又は主指導者,演奏者,出演者,実技指導者,単純労務者,スタッフ"</formula1>
    </dataValidation>
    <dataValidation type="list" allowBlank="1" showInputMessage="1" showErrorMessage="1" sqref="E59:G63">
      <formula1>"【様式13-1】を作成,取得請求書内に記載有"</formula1>
    </dataValidation>
  </dataValidations>
  <pageMargins left="0.59055118110236227" right="0.59055118110236227" top="0.78740157480314965" bottom="0.78740157480314965" header="0.51181102362204722" footer="0.51181102362204722"/>
  <pageSetup paperSize="9" scale="33" orientation="portrait" cellComments="asDisplayed" r:id="rId1"/>
  <headerFooter alignWithMargins="0"/>
  <rowBreaks count="1" manualBreakCount="1">
    <brk id="47"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38"/>
  <sheetViews>
    <sheetView showGridLines="0" view="pageBreakPreview" zoomScale="80" zoomScaleNormal="80" zoomScaleSheetLayoutView="80" zoomScalePageLayoutView="80" workbookViewId="0">
      <selection activeCell="G16" sqref="G16"/>
    </sheetView>
  </sheetViews>
  <sheetFormatPr defaultColWidth="3.625" defaultRowHeight="18" customHeight="1"/>
  <cols>
    <col min="1" max="1" width="4.125" style="176" customWidth="1"/>
    <col min="2" max="2" width="18.375" style="176" customWidth="1"/>
    <col min="3" max="3" width="16" style="176" customWidth="1"/>
    <col min="4" max="4" width="10.25" style="176" bestFit="1" customWidth="1"/>
    <col min="5" max="5" width="11" style="176" bestFit="1" customWidth="1"/>
    <col min="6" max="6" width="8" style="176" customWidth="1"/>
    <col min="7" max="12" width="13.625" style="176" customWidth="1"/>
    <col min="13" max="188" width="3.625" style="176"/>
    <col min="189" max="189" width="3.625" style="176" customWidth="1"/>
    <col min="190" max="16384" width="3.625" style="176"/>
  </cols>
  <sheetData>
    <row r="1" spans="1:12" s="161" customFormat="1" ht="18" customHeight="1">
      <c r="A1" s="747" t="s">
        <v>44</v>
      </c>
      <c r="B1" s="747"/>
      <c r="C1" s="160" t="s">
        <v>191</v>
      </c>
      <c r="D1" s="160"/>
    </row>
    <row r="2" spans="1:12" s="161" customFormat="1" ht="10.5" customHeight="1">
      <c r="G2" s="162"/>
      <c r="H2" s="162"/>
      <c r="I2" s="162"/>
      <c r="J2" s="162"/>
      <c r="K2" s="162"/>
      <c r="L2" s="162"/>
    </row>
    <row r="3" spans="1:12" s="161" customFormat="1" ht="21.75" customHeight="1">
      <c r="B3" s="163" t="s">
        <v>37</v>
      </c>
      <c r="C3" s="760" t="s">
        <v>662</v>
      </c>
      <c r="D3" s="760"/>
      <c r="E3" s="760"/>
      <c r="F3" s="760"/>
      <c r="G3" s="739" t="s">
        <v>36</v>
      </c>
      <c r="H3" s="739"/>
      <c r="I3" s="739"/>
      <c r="J3" s="739"/>
      <c r="K3" s="740" t="s">
        <v>680</v>
      </c>
      <c r="L3" s="740"/>
    </row>
    <row r="4" spans="1:12" s="161" customFormat="1" ht="8.4499999999999993" customHeight="1">
      <c r="G4" s="162"/>
      <c r="H4" s="162"/>
      <c r="I4" s="162"/>
      <c r="J4" s="162"/>
      <c r="K4" s="162"/>
      <c r="L4" s="162"/>
    </row>
    <row r="5" spans="1:12" s="161" customFormat="1" ht="18" customHeight="1">
      <c r="A5" s="1078" t="s">
        <v>457</v>
      </c>
      <c r="B5" s="751" t="s">
        <v>54</v>
      </c>
      <c r="C5" s="754" t="s">
        <v>516</v>
      </c>
      <c r="D5" s="754" t="s">
        <v>517</v>
      </c>
      <c r="E5" s="757" t="s">
        <v>53</v>
      </c>
      <c r="F5" s="329" t="s">
        <v>182</v>
      </c>
      <c r="G5" s="330" t="s">
        <v>57</v>
      </c>
      <c r="H5" s="330" t="s">
        <v>58</v>
      </c>
      <c r="I5" s="330" t="s">
        <v>59</v>
      </c>
      <c r="J5" s="330" t="s">
        <v>207</v>
      </c>
      <c r="K5" s="330" t="s">
        <v>208</v>
      </c>
      <c r="L5" s="330" t="s">
        <v>209</v>
      </c>
    </row>
    <row r="6" spans="1:12" s="161" customFormat="1" ht="22.5" customHeight="1">
      <c r="A6" s="1079"/>
      <c r="B6" s="752"/>
      <c r="C6" s="755"/>
      <c r="D6" s="755"/>
      <c r="E6" s="758"/>
      <c r="F6" s="303" t="s">
        <v>55</v>
      </c>
      <c r="G6" s="327">
        <v>44804</v>
      </c>
      <c r="H6" s="327">
        <v>44805</v>
      </c>
      <c r="I6" s="327"/>
      <c r="J6" s="327"/>
      <c r="K6" s="327"/>
      <c r="L6" s="327"/>
    </row>
    <row r="7" spans="1:12" s="161" customFormat="1" ht="22.5" customHeight="1">
      <c r="A7" s="1080"/>
      <c r="B7" s="753"/>
      <c r="C7" s="756"/>
      <c r="D7" s="756"/>
      <c r="E7" s="759"/>
      <c r="F7" s="304" t="s">
        <v>56</v>
      </c>
      <c r="G7" s="328">
        <v>90</v>
      </c>
      <c r="H7" s="328" t="s">
        <v>221</v>
      </c>
      <c r="I7" s="328"/>
      <c r="J7" s="328"/>
      <c r="K7" s="328"/>
      <c r="L7" s="328"/>
    </row>
    <row r="8" spans="1:12" s="161" customFormat="1" ht="18" customHeight="1">
      <c r="A8" s="164">
        <v>1</v>
      </c>
      <c r="B8" s="165" t="s">
        <v>222</v>
      </c>
      <c r="C8" s="524" t="s">
        <v>218</v>
      </c>
      <c r="D8" s="166" t="s">
        <v>518</v>
      </c>
      <c r="E8" s="167" t="s">
        <v>231</v>
      </c>
      <c r="F8" s="305"/>
      <c r="G8" s="323" t="s">
        <v>219</v>
      </c>
      <c r="H8" s="323" t="s">
        <v>219</v>
      </c>
      <c r="I8" s="323"/>
      <c r="J8" s="323"/>
      <c r="K8" s="323"/>
      <c r="L8" s="323"/>
    </row>
    <row r="9" spans="1:12" s="161" customFormat="1" ht="18" customHeight="1">
      <c r="A9" s="168">
        <v>2</v>
      </c>
      <c r="B9" s="169" t="s">
        <v>49</v>
      </c>
      <c r="C9" s="525" t="s">
        <v>225</v>
      </c>
      <c r="D9" s="170"/>
      <c r="E9" s="171" t="s">
        <v>231</v>
      </c>
      <c r="F9" s="305"/>
      <c r="G9" s="323" t="s">
        <v>219</v>
      </c>
      <c r="H9" s="324" t="s">
        <v>219</v>
      </c>
      <c r="I9" s="324"/>
      <c r="J9" s="323"/>
      <c r="K9" s="324"/>
      <c r="L9" s="324"/>
    </row>
    <row r="10" spans="1:12" s="161" customFormat="1" ht="18" customHeight="1">
      <c r="A10" s="168">
        <v>3</v>
      </c>
      <c r="B10" s="169" t="s">
        <v>49</v>
      </c>
      <c r="C10" s="525" t="s">
        <v>226</v>
      </c>
      <c r="D10" s="170"/>
      <c r="E10" s="171" t="s">
        <v>231</v>
      </c>
      <c r="F10" s="305"/>
      <c r="G10" s="323" t="s">
        <v>219</v>
      </c>
      <c r="H10" s="324" t="s">
        <v>219</v>
      </c>
      <c r="I10" s="324"/>
      <c r="J10" s="323"/>
      <c r="K10" s="324"/>
      <c r="L10" s="324"/>
    </row>
    <row r="11" spans="1:12" s="161" customFormat="1" ht="18" customHeight="1">
      <c r="A11" s="168">
        <v>4</v>
      </c>
      <c r="B11" s="169" t="s">
        <v>49</v>
      </c>
      <c r="C11" s="525" t="s">
        <v>227</v>
      </c>
      <c r="D11" s="170" t="s">
        <v>519</v>
      </c>
      <c r="E11" s="171" t="s">
        <v>231</v>
      </c>
      <c r="F11" s="305"/>
      <c r="G11" s="323"/>
      <c r="H11" s="324" t="s">
        <v>219</v>
      </c>
      <c r="I11" s="324"/>
      <c r="J11" s="323"/>
      <c r="K11" s="324"/>
      <c r="L11" s="324"/>
    </row>
    <row r="12" spans="1:12" s="161" customFormat="1" ht="18" customHeight="1">
      <c r="A12" s="168">
        <v>5</v>
      </c>
      <c r="B12" s="169" t="s">
        <v>49</v>
      </c>
      <c r="C12" s="525" t="s">
        <v>228</v>
      </c>
      <c r="D12" s="170"/>
      <c r="E12" s="171" t="s">
        <v>231</v>
      </c>
      <c r="F12" s="305"/>
      <c r="G12" s="323"/>
      <c r="H12" s="324" t="s">
        <v>219</v>
      </c>
      <c r="I12" s="324"/>
      <c r="J12" s="323"/>
      <c r="K12" s="324"/>
      <c r="L12" s="324"/>
    </row>
    <row r="13" spans="1:12" s="161" customFormat="1" ht="18" customHeight="1">
      <c r="A13" s="168">
        <v>6</v>
      </c>
      <c r="B13" s="169" t="s">
        <v>223</v>
      </c>
      <c r="C13" s="525" t="s">
        <v>440</v>
      </c>
      <c r="D13" s="170"/>
      <c r="E13" s="171" t="s">
        <v>231</v>
      </c>
      <c r="F13" s="305"/>
      <c r="G13" s="323"/>
      <c r="H13" s="324" t="s">
        <v>219</v>
      </c>
      <c r="I13" s="324"/>
      <c r="J13" s="323"/>
      <c r="K13" s="324"/>
      <c r="L13" s="324"/>
    </row>
    <row r="14" spans="1:12" s="161" customFormat="1" ht="18" customHeight="1">
      <c r="A14" s="168">
        <v>7</v>
      </c>
      <c r="B14" s="169" t="s">
        <v>224</v>
      </c>
      <c r="C14" s="525" t="s">
        <v>441</v>
      </c>
      <c r="D14" s="170"/>
      <c r="E14" s="171" t="s">
        <v>231</v>
      </c>
      <c r="F14" s="305"/>
      <c r="G14" s="323"/>
      <c r="H14" s="324" t="s">
        <v>219</v>
      </c>
      <c r="I14" s="324"/>
      <c r="J14" s="323"/>
      <c r="K14" s="324"/>
      <c r="L14" s="324"/>
    </row>
    <row r="15" spans="1:12" s="161" customFormat="1" ht="18" customHeight="1">
      <c r="A15" s="168">
        <v>8</v>
      </c>
      <c r="B15" s="169"/>
      <c r="C15" s="525"/>
      <c r="D15" s="170"/>
      <c r="E15" s="171"/>
      <c r="F15" s="305"/>
      <c r="G15" s="323"/>
      <c r="H15" s="324"/>
      <c r="I15" s="324"/>
      <c r="J15" s="323"/>
      <c r="K15" s="324"/>
      <c r="L15" s="324"/>
    </row>
    <row r="16" spans="1:12" s="161" customFormat="1" ht="18" customHeight="1">
      <c r="A16" s="168">
        <v>9</v>
      </c>
      <c r="B16" s="169"/>
      <c r="C16" s="525"/>
      <c r="D16" s="170"/>
      <c r="E16" s="171"/>
      <c r="F16" s="305"/>
      <c r="G16" s="323"/>
      <c r="H16" s="324"/>
      <c r="I16" s="324"/>
      <c r="J16" s="323"/>
      <c r="K16" s="324"/>
      <c r="L16" s="324"/>
    </row>
    <row r="17" spans="1:12" s="161" customFormat="1" ht="18" customHeight="1">
      <c r="A17" s="168">
        <v>10</v>
      </c>
      <c r="B17" s="169"/>
      <c r="C17" s="525"/>
      <c r="D17" s="170"/>
      <c r="E17" s="171"/>
      <c r="F17" s="305"/>
      <c r="G17" s="323"/>
      <c r="H17" s="324"/>
      <c r="I17" s="324"/>
      <c r="J17" s="323"/>
      <c r="K17" s="324"/>
      <c r="L17" s="324"/>
    </row>
    <row r="18" spans="1:12" s="161" customFormat="1" ht="18" customHeight="1">
      <c r="A18" s="168">
        <v>11</v>
      </c>
      <c r="B18" s="169"/>
      <c r="C18" s="525"/>
      <c r="D18" s="170"/>
      <c r="E18" s="171"/>
      <c r="F18" s="305"/>
      <c r="G18" s="323"/>
      <c r="H18" s="324"/>
      <c r="I18" s="324"/>
      <c r="J18" s="323"/>
      <c r="K18" s="324"/>
      <c r="L18" s="324"/>
    </row>
    <row r="19" spans="1:12" s="161" customFormat="1" ht="18" customHeight="1">
      <c r="A19" s="168">
        <v>12</v>
      </c>
      <c r="B19" s="169"/>
      <c r="C19" s="525"/>
      <c r="D19" s="170"/>
      <c r="E19" s="171"/>
      <c r="F19" s="305"/>
      <c r="G19" s="323"/>
      <c r="H19" s="324"/>
      <c r="I19" s="324"/>
      <c r="J19" s="323"/>
      <c r="K19" s="324"/>
      <c r="L19" s="324"/>
    </row>
    <row r="20" spans="1:12" s="161" customFormat="1" ht="18" customHeight="1">
      <c r="A20" s="168">
        <v>13</v>
      </c>
      <c r="B20" s="169"/>
      <c r="C20" s="525"/>
      <c r="D20" s="170"/>
      <c r="E20" s="171"/>
      <c r="F20" s="305"/>
      <c r="G20" s="323"/>
      <c r="H20" s="324"/>
      <c r="I20" s="324"/>
      <c r="J20" s="323"/>
      <c r="K20" s="324"/>
      <c r="L20" s="324"/>
    </row>
    <row r="21" spans="1:12" s="161" customFormat="1" ht="18" customHeight="1">
      <c r="A21" s="168">
        <v>14</v>
      </c>
      <c r="B21" s="169"/>
      <c r="C21" s="525"/>
      <c r="D21" s="170"/>
      <c r="E21" s="171"/>
      <c r="F21" s="305"/>
      <c r="G21" s="323"/>
      <c r="H21" s="324"/>
      <c r="I21" s="324"/>
      <c r="J21" s="323"/>
      <c r="K21" s="324"/>
      <c r="L21" s="324"/>
    </row>
    <row r="22" spans="1:12" s="161" customFormat="1" ht="18" customHeight="1">
      <c r="A22" s="168">
        <v>15</v>
      </c>
      <c r="B22" s="169"/>
      <c r="C22" s="525"/>
      <c r="D22" s="170"/>
      <c r="E22" s="171"/>
      <c r="F22" s="305"/>
      <c r="G22" s="323"/>
      <c r="H22" s="324"/>
      <c r="I22" s="324"/>
      <c r="J22" s="323"/>
      <c r="K22" s="324"/>
      <c r="L22" s="324"/>
    </row>
    <row r="23" spans="1:12" s="161" customFormat="1" ht="18" customHeight="1">
      <c r="A23" s="168">
        <v>16</v>
      </c>
      <c r="B23" s="169"/>
      <c r="C23" s="525"/>
      <c r="D23" s="170"/>
      <c r="E23" s="171"/>
      <c r="F23" s="305"/>
      <c r="G23" s="323"/>
      <c r="H23" s="324"/>
      <c r="I23" s="324"/>
      <c r="J23" s="323"/>
      <c r="K23" s="324"/>
      <c r="L23" s="324"/>
    </row>
    <row r="24" spans="1:12" s="161" customFormat="1" ht="18" customHeight="1">
      <c r="A24" s="168">
        <v>17</v>
      </c>
      <c r="B24" s="169"/>
      <c r="C24" s="525"/>
      <c r="D24" s="170"/>
      <c r="E24" s="171"/>
      <c r="F24" s="305"/>
      <c r="G24" s="323"/>
      <c r="H24" s="324"/>
      <c r="I24" s="324"/>
      <c r="J24" s="323"/>
      <c r="K24" s="324"/>
      <c r="L24" s="324"/>
    </row>
    <row r="25" spans="1:12" s="161" customFormat="1" ht="18" customHeight="1">
      <c r="A25" s="168">
        <v>18</v>
      </c>
      <c r="B25" s="169"/>
      <c r="C25" s="525"/>
      <c r="D25" s="170"/>
      <c r="E25" s="171"/>
      <c r="F25" s="305"/>
      <c r="G25" s="323"/>
      <c r="H25" s="324"/>
      <c r="I25" s="324"/>
      <c r="J25" s="323"/>
      <c r="K25" s="324"/>
      <c r="L25" s="324"/>
    </row>
    <row r="26" spans="1:12" s="161" customFormat="1" ht="18" customHeight="1">
      <c r="A26" s="168">
        <v>19</v>
      </c>
      <c r="B26" s="169"/>
      <c r="C26" s="525"/>
      <c r="D26" s="170"/>
      <c r="E26" s="171"/>
      <c r="F26" s="305"/>
      <c r="G26" s="323"/>
      <c r="H26" s="324"/>
      <c r="I26" s="324"/>
      <c r="J26" s="323"/>
      <c r="K26" s="324"/>
      <c r="L26" s="324"/>
    </row>
    <row r="27" spans="1:12" s="161" customFormat="1" ht="18" customHeight="1">
      <c r="A27" s="168">
        <v>20</v>
      </c>
      <c r="B27" s="169"/>
      <c r="C27" s="525"/>
      <c r="D27" s="170"/>
      <c r="E27" s="171"/>
      <c r="F27" s="305"/>
      <c r="G27" s="323"/>
      <c r="H27" s="324"/>
      <c r="I27" s="324"/>
      <c r="J27" s="323"/>
      <c r="K27" s="324"/>
      <c r="L27" s="324"/>
    </row>
    <row r="28" spans="1:12" s="161" customFormat="1" ht="18" customHeight="1">
      <c r="A28" s="168">
        <v>21</v>
      </c>
      <c r="B28" s="169"/>
      <c r="C28" s="525"/>
      <c r="D28" s="170"/>
      <c r="E28" s="171"/>
      <c r="F28" s="305"/>
      <c r="G28" s="323"/>
      <c r="H28" s="324"/>
      <c r="I28" s="324"/>
      <c r="J28" s="323"/>
      <c r="K28" s="324"/>
      <c r="L28" s="324"/>
    </row>
    <row r="29" spans="1:12" s="161" customFormat="1" ht="18" customHeight="1">
      <c r="A29" s="168">
        <v>22</v>
      </c>
      <c r="B29" s="169"/>
      <c r="C29" s="525"/>
      <c r="D29" s="170"/>
      <c r="E29" s="171"/>
      <c r="F29" s="305"/>
      <c r="G29" s="323"/>
      <c r="H29" s="324"/>
      <c r="I29" s="324"/>
      <c r="J29" s="323"/>
      <c r="K29" s="324"/>
      <c r="L29" s="324"/>
    </row>
    <row r="30" spans="1:12" s="161" customFormat="1" ht="18" customHeight="1">
      <c r="A30" s="168">
        <v>23</v>
      </c>
      <c r="B30" s="169"/>
      <c r="C30" s="525"/>
      <c r="D30" s="170"/>
      <c r="E30" s="171"/>
      <c r="F30" s="305"/>
      <c r="G30" s="323"/>
      <c r="H30" s="324"/>
      <c r="I30" s="324"/>
      <c r="J30" s="323"/>
      <c r="K30" s="324"/>
      <c r="L30" s="324"/>
    </row>
    <row r="31" spans="1:12" s="161" customFormat="1" ht="18" customHeight="1">
      <c r="A31" s="168">
        <v>24</v>
      </c>
      <c r="B31" s="169"/>
      <c r="C31" s="525"/>
      <c r="D31" s="170"/>
      <c r="E31" s="171"/>
      <c r="F31" s="305"/>
      <c r="G31" s="323"/>
      <c r="H31" s="324"/>
      <c r="I31" s="324"/>
      <c r="J31" s="323"/>
      <c r="K31" s="324"/>
      <c r="L31" s="324"/>
    </row>
    <row r="32" spans="1:12" s="161" customFormat="1" ht="18" customHeight="1">
      <c r="A32" s="168">
        <v>25</v>
      </c>
      <c r="B32" s="169"/>
      <c r="C32" s="525"/>
      <c r="D32" s="170"/>
      <c r="E32" s="171"/>
      <c r="F32" s="305"/>
      <c r="G32" s="323"/>
      <c r="H32" s="324"/>
      <c r="I32" s="324"/>
      <c r="J32" s="323"/>
      <c r="K32" s="324"/>
      <c r="L32" s="324"/>
    </row>
    <row r="33" spans="1:12" s="161" customFormat="1" ht="18" customHeight="1">
      <c r="A33" s="168">
        <v>26</v>
      </c>
      <c r="B33" s="169"/>
      <c r="C33" s="525"/>
      <c r="D33" s="170"/>
      <c r="E33" s="171"/>
      <c r="F33" s="305"/>
      <c r="G33" s="323"/>
      <c r="H33" s="324"/>
      <c r="I33" s="324"/>
      <c r="J33" s="323"/>
      <c r="K33" s="324"/>
      <c r="L33" s="324"/>
    </row>
    <row r="34" spans="1:12" s="161" customFormat="1" ht="18" customHeight="1">
      <c r="A34" s="168">
        <v>27</v>
      </c>
      <c r="B34" s="169"/>
      <c r="C34" s="525"/>
      <c r="D34" s="170"/>
      <c r="E34" s="171"/>
      <c r="F34" s="305"/>
      <c r="G34" s="323"/>
      <c r="H34" s="324"/>
      <c r="I34" s="324"/>
      <c r="J34" s="323"/>
      <c r="K34" s="324"/>
      <c r="L34" s="324"/>
    </row>
    <row r="35" spans="1:12" s="161" customFormat="1" ht="18" customHeight="1">
      <c r="A35" s="168">
        <v>28</v>
      </c>
      <c r="B35" s="169"/>
      <c r="C35" s="525"/>
      <c r="D35" s="170"/>
      <c r="E35" s="171"/>
      <c r="F35" s="305"/>
      <c r="G35" s="323"/>
      <c r="H35" s="324"/>
      <c r="I35" s="324"/>
      <c r="J35" s="323"/>
      <c r="K35" s="324"/>
      <c r="L35" s="324"/>
    </row>
    <row r="36" spans="1:12" s="161" customFormat="1" ht="18" customHeight="1">
      <c r="A36" s="168">
        <v>29</v>
      </c>
      <c r="B36" s="169"/>
      <c r="C36" s="525"/>
      <c r="D36" s="170"/>
      <c r="E36" s="171"/>
      <c r="F36" s="305"/>
      <c r="G36" s="323"/>
      <c r="H36" s="324"/>
      <c r="I36" s="324"/>
      <c r="J36" s="323"/>
      <c r="K36" s="324"/>
      <c r="L36" s="324"/>
    </row>
    <row r="37" spans="1:12" s="161" customFormat="1" ht="18" customHeight="1">
      <c r="A37" s="172">
        <v>30</v>
      </c>
      <c r="B37" s="173"/>
      <c r="C37" s="174"/>
      <c r="D37" s="526"/>
      <c r="E37" s="175"/>
      <c r="F37" s="306"/>
      <c r="G37" s="325"/>
      <c r="H37" s="325"/>
      <c r="I37" s="325"/>
      <c r="J37" s="325"/>
      <c r="K37" s="325"/>
      <c r="L37" s="325"/>
    </row>
    <row r="38" spans="1:12" s="161" customFormat="1" ht="18" customHeight="1">
      <c r="A38" s="741" t="s">
        <v>186</v>
      </c>
      <c r="B38" s="742"/>
      <c r="C38" s="742"/>
      <c r="D38" s="742"/>
      <c r="E38" s="742"/>
      <c r="F38" s="743"/>
      <c r="G38" s="326">
        <v>3</v>
      </c>
      <c r="H38" s="326">
        <v>7</v>
      </c>
      <c r="I38" s="326">
        <v>0</v>
      </c>
      <c r="J38" s="326">
        <v>0</v>
      </c>
      <c r="K38" s="326">
        <v>0</v>
      </c>
      <c r="L38" s="326">
        <v>0</v>
      </c>
    </row>
  </sheetData>
  <sheetProtection password="DE6A" sheet="1" objects="1" scenarios="1" selectLockedCells="1" selectUnlockedCells="1"/>
  <mergeCells count="10">
    <mergeCell ref="G3:J3"/>
    <mergeCell ref="K3:L3"/>
    <mergeCell ref="E5:E7"/>
    <mergeCell ref="A38:F38"/>
    <mergeCell ref="A1:B1"/>
    <mergeCell ref="A5:A7"/>
    <mergeCell ref="B5:B7"/>
    <mergeCell ref="C5:C7"/>
    <mergeCell ref="D5:D7"/>
    <mergeCell ref="C3:F3"/>
  </mergeCells>
  <phoneticPr fontId="2"/>
  <conditionalFormatting sqref="K3:L3 C3:D3">
    <cfRule type="cellIs" dxfId="121" priority="9" stopIfTrue="1" operator="equal">
      <formula>0</formula>
    </cfRule>
  </conditionalFormatting>
  <conditionalFormatting sqref="I6">
    <cfRule type="containsBlanks" dxfId="120" priority="8" stopIfTrue="1">
      <formula>LEN(TRIM(I6))=0</formula>
    </cfRule>
  </conditionalFormatting>
  <conditionalFormatting sqref="I7">
    <cfRule type="containsBlanks" dxfId="119" priority="7" stopIfTrue="1">
      <formula>LEN(TRIM(I7))=0</formula>
    </cfRule>
  </conditionalFormatting>
  <conditionalFormatting sqref="J6:L6">
    <cfRule type="containsBlanks" dxfId="118" priority="6" stopIfTrue="1">
      <formula>LEN(TRIM(J6))=0</formula>
    </cfRule>
  </conditionalFormatting>
  <conditionalFormatting sqref="J7:L7">
    <cfRule type="containsBlanks" dxfId="117" priority="5" stopIfTrue="1">
      <formula>LEN(TRIM(J7))=0</formula>
    </cfRule>
  </conditionalFormatting>
  <conditionalFormatting sqref="G15:L37 I8:L14">
    <cfRule type="containsBlanks" dxfId="116" priority="4" stopIfTrue="1">
      <formula>LEN(TRIM(G8))=0</formula>
    </cfRule>
  </conditionalFormatting>
  <conditionalFormatting sqref="G6:H6">
    <cfRule type="containsBlanks" dxfId="115" priority="3" stopIfTrue="1">
      <formula>LEN(TRIM(G6))=0</formula>
    </cfRule>
  </conditionalFormatting>
  <conditionalFormatting sqref="G7:H7">
    <cfRule type="containsBlanks" dxfId="114" priority="2" stopIfTrue="1">
      <formula>LEN(TRIM(G7))=0</formula>
    </cfRule>
  </conditionalFormatting>
  <conditionalFormatting sqref="G8:H14">
    <cfRule type="containsBlanks" dxfId="113" priority="1" stopIfTrue="1">
      <formula>LEN(TRIM(G8))=0</formula>
    </cfRule>
  </conditionalFormatting>
  <dataValidations count="1">
    <dataValidation type="list" allowBlank="1" showInputMessage="1" showErrorMessage="1" sqref="G8:L37">
      <formula1>"○"</formula1>
    </dataValidation>
  </dataValidations>
  <pageMargins left="0.59055118110236227" right="0.59055118110236227" top="0.78740157480314965" bottom="0.78740157480314965" header="0.51181102362204722" footer="0.51181102362204722"/>
  <pageSetup paperSize="9" scale="7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38"/>
  <sheetViews>
    <sheetView showGridLines="0" view="pageBreakPreview" zoomScale="80" zoomScaleNormal="80" zoomScaleSheetLayoutView="80" zoomScalePageLayoutView="80" workbookViewId="0">
      <selection activeCell="AD23" sqref="AD23"/>
    </sheetView>
  </sheetViews>
  <sheetFormatPr defaultColWidth="3.625" defaultRowHeight="18" customHeight="1"/>
  <cols>
    <col min="1" max="1" width="4.125" style="176" customWidth="1"/>
    <col min="2" max="2" width="16.75" style="176" bestFit="1" customWidth="1"/>
    <col min="3" max="3" width="16.125" style="176" customWidth="1"/>
    <col min="4" max="4" width="10.25" style="176" bestFit="1" customWidth="1"/>
    <col min="5" max="5" width="21.5" style="176" bestFit="1" customWidth="1"/>
    <col min="6" max="6" width="8" style="176" customWidth="1"/>
    <col min="7" max="10" width="13.625" style="176" customWidth="1"/>
    <col min="11" max="11" width="15.125" style="176" customWidth="1"/>
    <col min="12" max="12" width="15.5" style="176" customWidth="1"/>
    <col min="13" max="188" width="3.625" style="176"/>
    <col min="189" max="189" width="3.625" style="176" customWidth="1"/>
    <col min="190" max="16384" width="3.625" style="176"/>
  </cols>
  <sheetData>
    <row r="1" spans="1:12" s="161" customFormat="1" ht="18" customHeight="1">
      <c r="A1" s="747" t="s">
        <v>44</v>
      </c>
      <c r="B1" s="747"/>
      <c r="C1" s="160" t="s">
        <v>191</v>
      </c>
      <c r="D1" s="160"/>
    </row>
    <row r="2" spans="1:12" s="161" customFormat="1" ht="10.5" customHeight="1">
      <c r="G2" s="162"/>
      <c r="H2" s="162"/>
      <c r="I2" s="162"/>
      <c r="J2" s="162"/>
      <c r="K2" s="162"/>
      <c r="L2" s="162"/>
    </row>
    <row r="3" spans="1:12" s="161" customFormat="1" ht="21.75" customHeight="1">
      <c r="B3" s="163" t="s">
        <v>37</v>
      </c>
      <c r="C3" s="760" t="s">
        <v>662</v>
      </c>
      <c r="D3" s="760"/>
      <c r="E3" s="760"/>
      <c r="F3" s="760"/>
      <c r="G3" s="739" t="s">
        <v>36</v>
      </c>
      <c r="H3" s="739"/>
      <c r="I3" s="739"/>
      <c r="J3" s="739"/>
      <c r="K3" s="740" t="s">
        <v>520</v>
      </c>
      <c r="L3" s="740"/>
    </row>
    <row r="4" spans="1:12" s="161" customFormat="1" ht="8.4499999999999993" customHeight="1">
      <c r="G4" s="162"/>
      <c r="H4" s="162"/>
      <c r="I4" s="162"/>
      <c r="J4" s="162"/>
      <c r="K4" s="162"/>
      <c r="L4" s="162"/>
    </row>
    <row r="5" spans="1:12" s="161" customFormat="1" ht="18" customHeight="1">
      <c r="A5" s="1078" t="s">
        <v>521</v>
      </c>
      <c r="B5" s="751" t="s">
        <v>54</v>
      </c>
      <c r="C5" s="754" t="s">
        <v>516</v>
      </c>
      <c r="D5" s="754" t="s">
        <v>517</v>
      </c>
      <c r="E5" s="757" t="s">
        <v>53</v>
      </c>
      <c r="F5" s="329" t="s">
        <v>182</v>
      </c>
      <c r="G5" s="330" t="s">
        <v>57</v>
      </c>
      <c r="H5" s="330" t="s">
        <v>58</v>
      </c>
      <c r="I5" s="330" t="s">
        <v>59</v>
      </c>
      <c r="J5" s="330" t="s">
        <v>207</v>
      </c>
      <c r="K5" s="330" t="s">
        <v>208</v>
      </c>
      <c r="L5" s="330" t="s">
        <v>209</v>
      </c>
    </row>
    <row r="6" spans="1:12" s="161" customFormat="1" ht="22.5" customHeight="1">
      <c r="A6" s="1079"/>
      <c r="B6" s="752"/>
      <c r="C6" s="755"/>
      <c r="D6" s="755"/>
      <c r="E6" s="758"/>
      <c r="F6" s="303" t="s">
        <v>55</v>
      </c>
      <c r="G6" s="327">
        <v>44805</v>
      </c>
      <c r="H6" s="327"/>
      <c r="I6" s="327"/>
      <c r="J6" s="327"/>
      <c r="K6" s="327"/>
      <c r="L6" s="327"/>
    </row>
    <row r="7" spans="1:12" s="161" customFormat="1" ht="22.5" customHeight="1">
      <c r="A7" s="1080"/>
      <c r="B7" s="753"/>
      <c r="C7" s="756"/>
      <c r="D7" s="756"/>
      <c r="E7" s="759"/>
      <c r="F7" s="304" t="s">
        <v>56</v>
      </c>
      <c r="G7" s="328">
        <v>90</v>
      </c>
      <c r="H7" s="328"/>
      <c r="I7" s="328"/>
      <c r="J7" s="328"/>
      <c r="K7" s="328"/>
      <c r="L7" s="328"/>
    </row>
    <row r="8" spans="1:12" s="161" customFormat="1" ht="18" customHeight="1">
      <c r="A8" s="164">
        <v>1</v>
      </c>
      <c r="B8" s="165" t="s">
        <v>265</v>
      </c>
      <c r="C8" s="524" t="s">
        <v>266</v>
      </c>
      <c r="D8" s="166"/>
      <c r="E8" s="167" t="s">
        <v>267</v>
      </c>
      <c r="F8" s="305"/>
      <c r="G8" s="323" t="s">
        <v>219</v>
      </c>
      <c r="H8" s="323"/>
      <c r="I8" s="323"/>
      <c r="J8" s="323"/>
      <c r="K8" s="323"/>
      <c r="L8" s="323"/>
    </row>
    <row r="9" spans="1:12" s="161" customFormat="1" ht="18" customHeight="1">
      <c r="A9" s="168">
        <v>2</v>
      </c>
      <c r="B9" s="169" t="s">
        <v>268</v>
      </c>
      <c r="C9" s="525" t="s">
        <v>488</v>
      </c>
      <c r="D9" s="170"/>
      <c r="E9" s="171" t="s">
        <v>267</v>
      </c>
      <c r="F9" s="305"/>
      <c r="G9" s="323" t="s">
        <v>219</v>
      </c>
      <c r="H9" s="324"/>
      <c r="I9" s="324"/>
      <c r="J9" s="323"/>
      <c r="K9" s="324"/>
      <c r="L9" s="324"/>
    </row>
    <row r="10" spans="1:12" s="161" customFormat="1" ht="18" customHeight="1">
      <c r="A10" s="168">
        <v>3</v>
      </c>
      <c r="B10" s="169" t="s">
        <v>269</v>
      </c>
      <c r="C10" s="525" t="s">
        <v>489</v>
      </c>
      <c r="D10" s="170" t="s">
        <v>585</v>
      </c>
      <c r="E10" s="171" t="s">
        <v>270</v>
      </c>
      <c r="F10" s="305"/>
      <c r="G10" s="323" t="s">
        <v>219</v>
      </c>
      <c r="H10" s="324"/>
      <c r="I10" s="324"/>
      <c r="J10" s="323"/>
      <c r="K10" s="324"/>
      <c r="L10" s="324"/>
    </row>
    <row r="11" spans="1:12" s="161" customFormat="1" ht="18" customHeight="1">
      <c r="A11" s="168">
        <v>4</v>
      </c>
      <c r="B11" s="169" t="s">
        <v>271</v>
      </c>
      <c r="C11" s="525" t="s">
        <v>523</v>
      </c>
      <c r="D11" s="170"/>
      <c r="E11" s="338" t="s">
        <v>522</v>
      </c>
      <c r="F11" s="305"/>
      <c r="G11" s="323" t="s">
        <v>219</v>
      </c>
      <c r="H11" s="324"/>
      <c r="I11" s="324"/>
      <c r="J11" s="323"/>
      <c r="K11" s="324"/>
      <c r="L11" s="324"/>
    </row>
    <row r="12" spans="1:12" s="161" customFormat="1" ht="18" customHeight="1">
      <c r="A12" s="168">
        <v>5</v>
      </c>
      <c r="B12" s="169" t="s">
        <v>271</v>
      </c>
      <c r="C12" s="525" t="s">
        <v>272</v>
      </c>
      <c r="D12" s="170"/>
      <c r="E12" s="338" t="s">
        <v>522</v>
      </c>
      <c r="F12" s="305"/>
      <c r="G12" s="323" t="s">
        <v>219</v>
      </c>
      <c r="H12" s="324"/>
      <c r="I12" s="324"/>
      <c r="J12" s="323"/>
      <c r="K12" s="324"/>
      <c r="L12" s="324"/>
    </row>
    <row r="13" spans="1:12" s="161" customFormat="1" ht="18" customHeight="1">
      <c r="A13" s="168">
        <v>6</v>
      </c>
      <c r="B13" s="169" t="s">
        <v>271</v>
      </c>
      <c r="C13" s="525" t="s">
        <v>273</v>
      </c>
      <c r="D13" s="170"/>
      <c r="E13" s="338" t="s">
        <v>522</v>
      </c>
      <c r="F13" s="305"/>
      <c r="G13" s="323" t="s">
        <v>219</v>
      </c>
      <c r="H13" s="324"/>
      <c r="I13" s="324"/>
      <c r="J13" s="323"/>
      <c r="K13" s="324"/>
      <c r="L13" s="324"/>
    </row>
    <row r="14" spans="1:12" s="161" customFormat="1" ht="18" customHeight="1">
      <c r="A14" s="168">
        <v>7</v>
      </c>
      <c r="B14" s="169" t="s">
        <v>271</v>
      </c>
      <c r="C14" s="525" t="s">
        <v>274</v>
      </c>
      <c r="D14" s="170"/>
      <c r="E14" s="338" t="s">
        <v>522</v>
      </c>
      <c r="F14" s="305"/>
      <c r="G14" s="323" t="s">
        <v>219</v>
      </c>
      <c r="H14" s="324"/>
      <c r="I14" s="324"/>
      <c r="J14" s="323"/>
      <c r="K14" s="324"/>
      <c r="L14" s="324"/>
    </row>
    <row r="15" spans="1:12" s="161" customFormat="1" ht="18" customHeight="1">
      <c r="A15" s="168">
        <v>8</v>
      </c>
      <c r="B15" s="169" t="s">
        <v>271</v>
      </c>
      <c r="C15" s="525" t="s">
        <v>275</v>
      </c>
      <c r="D15" s="170"/>
      <c r="E15" s="338" t="s">
        <v>522</v>
      </c>
      <c r="F15" s="305"/>
      <c r="G15" s="323" t="s">
        <v>219</v>
      </c>
      <c r="H15" s="324"/>
      <c r="I15" s="324"/>
      <c r="J15" s="323"/>
      <c r="K15" s="324"/>
      <c r="L15" s="324"/>
    </row>
    <row r="16" spans="1:12" s="161" customFormat="1" ht="18" customHeight="1">
      <c r="A16" s="168">
        <v>9</v>
      </c>
      <c r="B16" s="169" t="s">
        <v>271</v>
      </c>
      <c r="C16" s="525" t="s">
        <v>276</v>
      </c>
      <c r="D16" s="170"/>
      <c r="E16" s="338" t="s">
        <v>522</v>
      </c>
      <c r="F16" s="305"/>
      <c r="G16" s="323" t="s">
        <v>219</v>
      </c>
      <c r="H16" s="324"/>
      <c r="I16" s="324"/>
      <c r="J16" s="323"/>
      <c r="K16" s="324"/>
      <c r="L16" s="324"/>
    </row>
    <row r="17" spans="1:12" s="161" customFormat="1" ht="18" customHeight="1">
      <c r="A17" s="168">
        <v>10</v>
      </c>
      <c r="B17" s="169" t="s">
        <v>277</v>
      </c>
      <c r="C17" s="525" t="s">
        <v>278</v>
      </c>
      <c r="D17" s="170"/>
      <c r="E17" s="338" t="s">
        <v>522</v>
      </c>
      <c r="F17" s="305"/>
      <c r="G17" s="323" t="s">
        <v>219</v>
      </c>
      <c r="H17" s="324"/>
      <c r="I17" s="324"/>
      <c r="J17" s="323"/>
      <c r="K17" s="324"/>
      <c r="L17" s="324"/>
    </row>
    <row r="18" spans="1:12" s="161" customFormat="1" ht="18" customHeight="1">
      <c r="A18" s="168">
        <v>11</v>
      </c>
      <c r="B18" s="169" t="s">
        <v>277</v>
      </c>
      <c r="C18" s="525" t="s">
        <v>279</v>
      </c>
      <c r="D18" s="170"/>
      <c r="E18" s="338" t="s">
        <v>522</v>
      </c>
      <c r="F18" s="305"/>
      <c r="G18" s="323" t="s">
        <v>219</v>
      </c>
      <c r="H18" s="324"/>
      <c r="I18" s="324"/>
      <c r="J18" s="323"/>
      <c r="K18" s="324"/>
      <c r="L18" s="324"/>
    </row>
    <row r="19" spans="1:12" s="161" customFormat="1" ht="18" customHeight="1">
      <c r="A19" s="168">
        <v>12</v>
      </c>
      <c r="B19" s="169" t="s">
        <v>277</v>
      </c>
      <c r="C19" s="525" t="s">
        <v>280</v>
      </c>
      <c r="D19" s="170"/>
      <c r="E19" s="338" t="s">
        <v>522</v>
      </c>
      <c r="F19" s="305"/>
      <c r="G19" s="323" t="s">
        <v>219</v>
      </c>
      <c r="H19" s="324"/>
      <c r="I19" s="324"/>
      <c r="J19" s="323"/>
      <c r="K19" s="324"/>
      <c r="L19" s="324"/>
    </row>
    <row r="20" spans="1:12" s="161" customFormat="1" ht="18" customHeight="1">
      <c r="A20" s="168">
        <v>13</v>
      </c>
      <c r="B20" s="169" t="s">
        <v>277</v>
      </c>
      <c r="C20" s="525" t="s">
        <v>281</v>
      </c>
      <c r="D20" s="170"/>
      <c r="E20" s="338" t="s">
        <v>522</v>
      </c>
      <c r="F20" s="305"/>
      <c r="G20" s="323" t="s">
        <v>219</v>
      </c>
      <c r="H20" s="324"/>
      <c r="I20" s="324"/>
      <c r="J20" s="323"/>
      <c r="K20" s="324"/>
      <c r="L20" s="324"/>
    </row>
    <row r="21" spans="1:12" s="161" customFormat="1" ht="18" customHeight="1">
      <c r="A21" s="168">
        <v>14</v>
      </c>
      <c r="B21" s="169" t="s">
        <v>277</v>
      </c>
      <c r="C21" s="525" t="s">
        <v>282</v>
      </c>
      <c r="D21" s="170"/>
      <c r="E21" s="338" t="s">
        <v>522</v>
      </c>
      <c r="F21" s="305"/>
      <c r="G21" s="323" t="s">
        <v>219</v>
      </c>
      <c r="H21" s="324"/>
      <c r="I21" s="324"/>
      <c r="J21" s="323"/>
      <c r="K21" s="324"/>
      <c r="L21" s="324"/>
    </row>
    <row r="22" spans="1:12" s="161" customFormat="1" ht="18" customHeight="1">
      <c r="A22" s="168">
        <v>15</v>
      </c>
      <c r="B22" s="169" t="s">
        <v>283</v>
      </c>
      <c r="C22" s="525" t="s">
        <v>284</v>
      </c>
      <c r="D22" s="170"/>
      <c r="E22" s="338" t="s">
        <v>522</v>
      </c>
      <c r="F22" s="305"/>
      <c r="G22" s="323" t="s">
        <v>219</v>
      </c>
      <c r="H22" s="324"/>
      <c r="I22" s="324"/>
      <c r="J22" s="323"/>
      <c r="K22" s="324"/>
      <c r="L22" s="324"/>
    </row>
    <row r="23" spans="1:12" s="161" customFormat="1" ht="18" customHeight="1">
      <c r="A23" s="168">
        <v>16</v>
      </c>
      <c r="B23" s="169" t="s">
        <v>283</v>
      </c>
      <c r="C23" s="525" t="s">
        <v>285</v>
      </c>
      <c r="D23" s="170"/>
      <c r="E23" s="338" t="s">
        <v>522</v>
      </c>
      <c r="F23" s="305"/>
      <c r="G23" s="323" t="s">
        <v>219</v>
      </c>
      <c r="H23" s="324"/>
      <c r="I23" s="324"/>
      <c r="J23" s="323"/>
      <c r="K23" s="324"/>
      <c r="L23" s="324"/>
    </row>
    <row r="24" spans="1:12" s="161" customFormat="1" ht="18" customHeight="1">
      <c r="A24" s="168">
        <v>17</v>
      </c>
      <c r="B24" s="169" t="s">
        <v>283</v>
      </c>
      <c r="C24" s="525" t="s">
        <v>286</v>
      </c>
      <c r="D24" s="170"/>
      <c r="E24" s="338" t="s">
        <v>522</v>
      </c>
      <c r="F24" s="305"/>
      <c r="G24" s="323" t="s">
        <v>219</v>
      </c>
      <c r="H24" s="324"/>
      <c r="I24" s="324"/>
      <c r="J24" s="323"/>
      <c r="K24" s="324"/>
      <c r="L24" s="324"/>
    </row>
    <row r="25" spans="1:12" s="161" customFormat="1" ht="18" customHeight="1">
      <c r="A25" s="168">
        <v>18</v>
      </c>
      <c r="B25" s="169" t="s">
        <v>283</v>
      </c>
      <c r="C25" s="525" t="s">
        <v>287</v>
      </c>
      <c r="D25" s="170"/>
      <c r="E25" s="338" t="s">
        <v>522</v>
      </c>
      <c r="F25" s="305"/>
      <c r="G25" s="323" t="s">
        <v>219</v>
      </c>
      <c r="H25" s="324"/>
      <c r="I25" s="324"/>
      <c r="J25" s="323"/>
      <c r="K25" s="324"/>
      <c r="L25" s="324"/>
    </row>
    <row r="26" spans="1:12" s="161" customFormat="1" ht="18" customHeight="1">
      <c r="A26" s="168">
        <v>19</v>
      </c>
      <c r="B26" s="169" t="s">
        <v>288</v>
      </c>
      <c r="C26" s="525" t="s">
        <v>289</v>
      </c>
      <c r="D26" s="170"/>
      <c r="E26" s="338" t="s">
        <v>522</v>
      </c>
      <c r="F26" s="305"/>
      <c r="G26" s="323" t="s">
        <v>219</v>
      </c>
      <c r="H26" s="324"/>
      <c r="I26" s="324"/>
      <c r="J26" s="323"/>
      <c r="K26" s="324"/>
      <c r="L26" s="324"/>
    </row>
    <row r="27" spans="1:12" s="161" customFormat="1" ht="18" customHeight="1">
      <c r="A27" s="168">
        <v>20</v>
      </c>
      <c r="B27" s="169" t="s">
        <v>288</v>
      </c>
      <c r="C27" s="525" t="s">
        <v>290</v>
      </c>
      <c r="D27" s="170"/>
      <c r="E27" s="338" t="s">
        <v>522</v>
      </c>
      <c r="F27" s="305"/>
      <c r="G27" s="323" t="s">
        <v>219</v>
      </c>
      <c r="H27" s="324"/>
      <c r="I27" s="324"/>
      <c r="J27" s="323"/>
      <c r="K27" s="324"/>
      <c r="L27" s="324"/>
    </row>
    <row r="28" spans="1:12" s="161" customFormat="1" ht="18" customHeight="1">
      <c r="A28" s="168">
        <v>21</v>
      </c>
      <c r="B28" s="169" t="s">
        <v>288</v>
      </c>
      <c r="C28" s="525" t="s">
        <v>291</v>
      </c>
      <c r="D28" s="170"/>
      <c r="E28" s="338" t="s">
        <v>522</v>
      </c>
      <c r="F28" s="305"/>
      <c r="G28" s="323" t="s">
        <v>219</v>
      </c>
      <c r="H28" s="324"/>
      <c r="I28" s="324"/>
      <c r="J28" s="323"/>
      <c r="K28" s="324"/>
      <c r="L28" s="324"/>
    </row>
    <row r="29" spans="1:12" s="161" customFormat="1" ht="18" customHeight="1">
      <c r="A29" s="168">
        <v>22</v>
      </c>
      <c r="B29" s="169" t="s">
        <v>292</v>
      </c>
      <c r="C29" s="525" t="s">
        <v>293</v>
      </c>
      <c r="D29" s="170"/>
      <c r="E29" s="338" t="s">
        <v>522</v>
      </c>
      <c r="F29" s="305"/>
      <c r="G29" s="323" t="s">
        <v>219</v>
      </c>
      <c r="H29" s="324"/>
      <c r="I29" s="324"/>
      <c r="J29" s="323"/>
      <c r="K29" s="324"/>
      <c r="L29" s="324"/>
    </row>
    <row r="30" spans="1:12" s="161" customFormat="1" ht="18" customHeight="1">
      <c r="A30" s="168">
        <v>23</v>
      </c>
      <c r="B30" s="169" t="s">
        <v>294</v>
      </c>
      <c r="C30" s="525" t="s">
        <v>295</v>
      </c>
      <c r="D30" s="170"/>
      <c r="E30" s="338" t="s">
        <v>522</v>
      </c>
      <c r="F30" s="305"/>
      <c r="G30" s="323" t="s">
        <v>219</v>
      </c>
      <c r="H30" s="324"/>
      <c r="I30" s="324"/>
      <c r="J30" s="323"/>
      <c r="K30" s="324"/>
      <c r="L30" s="324"/>
    </row>
    <row r="31" spans="1:12" s="161" customFormat="1" ht="18" customHeight="1">
      <c r="A31" s="168">
        <v>24</v>
      </c>
      <c r="B31" s="169" t="s">
        <v>294</v>
      </c>
      <c r="C31" s="525" t="s">
        <v>296</v>
      </c>
      <c r="D31" s="170"/>
      <c r="E31" s="338" t="s">
        <v>522</v>
      </c>
      <c r="F31" s="305"/>
      <c r="G31" s="323" t="s">
        <v>219</v>
      </c>
      <c r="H31" s="324"/>
      <c r="I31" s="324"/>
      <c r="J31" s="323"/>
      <c r="K31" s="324"/>
      <c r="L31" s="324"/>
    </row>
    <row r="32" spans="1:12" s="161" customFormat="1" ht="18" customHeight="1">
      <c r="A32" s="168">
        <v>25</v>
      </c>
      <c r="B32" s="169" t="s">
        <v>297</v>
      </c>
      <c r="C32" s="525" t="s">
        <v>298</v>
      </c>
      <c r="D32" s="170"/>
      <c r="E32" s="338" t="s">
        <v>522</v>
      </c>
      <c r="F32" s="305"/>
      <c r="G32" s="323" t="s">
        <v>219</v>
      </c>
      <c r="H32" s="324"/>
      <c r="I32" s="324"/>
      <c r="J32" s="323"/>
      <c r="K32" s="324"/>
      <c r="L32" s="324"/>
    </row>
    <row r="33" spans="1:12" s="161" customFormat="1" ht="18" customHeight="1">
      <c r="A33" s="168">
        <v>26</v>
      </c>
      <c r="B33" s="169" t="s">
        <v>297</v>
      </c>
      <c r="C33" s="525" t="s">
        <v>299</v>
      </c>
      <c r="D33" s="170"/>
      <c r="E33" s="338" t="s">
        <v>522</v>
      </c>
      <c r="F33" s="305"/>
      <c r="G33" s="323" t="s">
        <v>219</v>
      </c>
      <c r="H33" s="324"/>
      <c r="I33" s="324"/>
      <c r="J33" s="323"/>
      <c r="K33" s="324"/>
      <c r="L33" s="324"/>
    </row>
    <row r="34" spans="1:12" s="161" customFormat="1" ht="18" customHeight="1">
      <c r="A34" s="168">
        <v>27</v>
      </c>
      <c r="B34" s="169" t="s">
        <v>297</v>
      </c>
      <c r="C34" s="525" t="s">
        <v>301</v>
      </c>
      <c r="D34" s="170"/>
      <c r="E34" s="338" t="s">
        <v>522</v>
      </c>
      <c r="F34" s="305"/>
      <c r="G34" s="323" t="s">
        <v>219</v>
      </c>
      <c r="H34" s="324"/>
      <c r="I34" s="324"/>
      <c r="J34" s="323"/>
      <c r="K34" s="324"/>
      <c r="L34" s="324"/>
    </row>
    <row r="35" spans="1:12" s="161" customFormat="1" ht="18" customHeight="1">
      <c r="A35" s="168">
        <v>28</v>
      </c>
      <c r="B35" s="169" t="s">
        <v>300</v>
      </c>
      <c r="C35" s="525" t="s">
        <v>302</v>
      </c>
      <c r="D35" s="170"/>
      <c r="E35" s="338" t="s">
        <v>522</v>
      </c>
      <c r="F35" s="305"/>
      <c r="G35" s="323" t="s">
        <v>219</v>
      </c>
      <c r="H35" s="324"/>
      <c r="I35" s="324"/>
      <c r="J35" s="323"/>
      <c r="K35" s="324"/>
      <c r="L35" s="324"/>
    </row>
    <row r="36" spans="1:12" s="161" customFormat="1" ht="18" customHeight="1">
      <c r="A36" s="168">
        <v>29</v>
      </c>
      <c r="B36" s="169" t="s">
        <v>300</v>
      </c>
      <c r="C36" s="525" t="s">
        <v>240</v>
      </c>
      <c r="D36" s="170"/>
      <c r="E36" s="338" t="s">
        <v>522</v>
      </c>
      <c r="F36" s="305"/>
      <c r="G36" s="323" t="s">
        <v>219</v>
      </c>
      <c r="H36" s="324"/>
      <c r="I36" s="324"/>
      <c r="J36" s="323"/>
      <c r="K36" s="324"/>
      <c r="L36" s="324"/>
    </row>
    <row r="37" spans="1:12" s="161" customFormat="1" ht="18" customHeight="1">
      <c r="A37" s="172">
        <v>30</v>
      </c>
      <c r="B37" s="173" t="s">
        <v>300</v>
      </c>
      <c r="C37" s="174" t="s">
        <v>303</v>
      </c>
      <c r="D37" s="527"/>
      <c r="E37" s="338" t="s">
        <v>522</v>
      </c>
      <c r="F37" s="306"/>
      <c r="G37" s="323" t="s">
        <v>219</v>
      </c>
      <c r="H37" s="325"/>
      <c r="I37" s="325"/>
      <c r="J37" s="325"/>
      <c r="K37" s="325"/>
      <c r="L37" s="325"/>
    </row>
    <row r="38" spans="1:12" s="161" customFormat="1" ht="18" customHeight="1">
      <c r="A38" s="741" t="s">
        <v>186</v>
      </c>
      <c r="B38" s="742"/>
      <c r="C38" s="742"/>
      <c r="D38" s="742"/>
      <c r="E38" s="742"/>
      <c r="F38" s="743"/>
      <c r="G38" s="326">
        <v>30</v>
      </c>
      <c r="H38" s="326">
        <v>0</v>
      </c>
      <c r="I38" s="326">
        <v>0</v>
      </c>
      <c r="J38" s="326">
        <v>0</v>
      </c>
      <c r="K38" s="326">
        <v>0</v>
      </c>
      <c r="L38" s="326">
        <v>0</v>
      </c>
    </row>
  </sheetData>
  <sheetProtection password="DE6A" sheet="1" objects="1" scenarios="1" selectLockedCells="1" selectUnlockedCells="1"/>
  <mergeCells count="10">
    <mergeCell ref="A38:F38"/>
    <mergeCell ref="A1:B1"/>
    <mergeCell ref="C3:F3"/>
    <mergeCell ref="G3:J3"/>
    <mergeCell ref="K3:L3"/>
    <mergeCell ref="A5:A7"/>
    <mergeCell ref="B5:B7"/>
    <mergeCell ref="C5:C7"/>
    <mergeCell ref="E5:E7"/>
    <mergeCell ref="D5:D7"/>
  </mergeCells>
  <phoneticPr fontId="2"/>
  <conditionalFormatting sqref="K3:L3 C3">
    <cfRule type="cellIs" dxfId="112" priority="20" stopIfTrue="1" operator="equal">
      <formula>0</formula>
    </cfRule>
  </conditionalFormatting>
  <conditionalFormatting sqref="I6">
    <cfRule type="containsBlanks" dxfId="111" priority="19" stopIfTrue="1">
      <formula>LEN(TRIM(I6))=0</formula>
    </cfRule>
  </conditionalFormatting>
  <conditionalFormatting sqref="I7">
    <cfRule type="containsBlanks" dxfId="110" priority="18" stopIfTrue="1">
      <formula>LEN(TRIM(I7))=0</formula>
    </cfRule>
  </conditionalFormatting>
  <conditionalFormatting sqref="J6:L6">
    <cfRule type="containsBlanks" dxfId="109" priority="17" stopIfTrue="1">
      <formula>LEN(TRIM(J6))=0</formula>
    </cfRule>
  </conditionalFormatting>
  <conditionalFormatting sqref="J7:L7">
    <cfRule type="containsBlanks" dxfId="108" priority="16" stopIfTrue="1">
      <formula>LEN(TRIM(J7))=0</formula>
    </cfRule>
  </conditionalFormatting>
  <conditionalFormatting sqref="H15:L15 I8:L14 H36:L37 I16:L35">
    <cfRule type="containsBlanks" dxfId="107" priority="15" stopIfTrue="1">
      <formula>LEN(TRIM(H8))=0</formula>
    </cfRule>
  </conditionalFormatting>
  <conditionalFormatting sqref="G6:H6">
    <cfRule type="containsBlanks" dxfId="106" priority="14" stopIfTrue="1">
      <formula>LEN(TRIM(G6))=0</formula>
    </cfRule>
  </conditionalFormatting>
  <conditionalFormatting sqref="G7:H7">
    <cfRule type="containsBlanks" dxfId="105" priority="13" stopIfTrue="1">
      <formula>LEN(TRIM(G7))=0</formula>
    </cfRule>
  </conditionalFormatting>
  <conditionalFormatting sqref="G8:H8 H9:H14 G9:G37">
    <cfRule type="containsBlanks" dxfId="104" priority="12" stopIfTrue="1">
      <formula>LEN(TRIM(G8))=0</formula>
    </cfRule>
  </conditionalFormatting>
  <conditionalFormatting sqref="H19">
    <cfRule type="containsBlanks" dxfId="103" priority="11" stopIfTrue="1">
      <formula>LEN(TRIM(H19))=0</formula>
    </cfRule>
  </conditionalFormatting>
  <conditionalFormatting sqref="H16:H18">
    <cfRule type="containsBlanks" dxfId="102" priority="10" stopIfTrue="1">
      <formula>LEN(TRIM(H16))=0</formula>
    </cfRule>
  </conditionalFormatting>
  <conditionalFormatting sqref="H23">
    <cfRule type="containsBlanks" dxfId="101" priority="9" stopIfTrue="1">
      <formula>LEN(TRIM(H23))=0</formula>
    </cfRule>
  </conditionalFormatting>
  <conditionalFormatting sqref="H20:H22">
    <cfRule type="containsBlanks" dxfId="100" priority="8" stopIfTrue="1">
      <formula>LEN(TRIM(H20))=0</formula>
    </cfRule>
  </conditionalFormatting>
  <conditionalFormatting sqref="H27">
    <cfRule type="containsBlanks" dxfId="99" priority="7" stopIfTrue="1">
      <formula>LEN(TRIM(H27))=0</formula>
    </cfRule>
  </conditionalFormatting>
  <conditionalFormatting sqref="H24:H26">
    <cfRule type="containsBlanks" dxfId="98" priority="6" stopIfTrue="1">
      <formula>LEN(TRIM(H24))=0</formula>
    </cfRule>
  </conditionalFormatting>
  <conditionalFormatting sqref="H31">
    <cfRule type="containsBlanks" dxfId="97" priority="5" stopIfTrue="1">
      <formula>LEN(TRIM(H31))=0</formula>
    </cfRule>
  </conditionalFormatting>
  <conditionalFormatting sqref="H28:H30">
    <cfRule type="containsBlanks" dxfId="96" priority="4" stopIfTrue="1">
      <formula>LEN(TRIM(H28))=0</formula>
    </cfRule>
  </conditionalFormatting>
  <conditionalFormatting sqref="H35">
    <cfRule type="containsBlanks" dxfId="95" priority="3" stopIfTrue="1">
      <formula>LEN(TRIM(H35))=0</formula>
    </cfRule>
  </conditionalFormatting>
  <conditionalFormatting sqref="H32:H34">
    <cfRule type="containsBlanks" dxfId="94" priority="2" stopIfTrue="1">
      <formula>LEN(TRIM(H32))=0</formula>
    </cfRule>
  </conditionalFormatting>
  <conditionalFormatting sqref="D3">
    <cfRule type="cellIs" dxfId="93" priority="1" stopIfTrue="1" operator="equal">
      <formula>0</formula>
    </cfRule>
  </conditionalFormatting>
  <dataValidations count="1">
    <dataValidation type="list" allowBlank="1" showInputMessage="1" showErrorMessage="1" sqref="G8:L37">
      <formula1>"○"</formula1>
    </dataValidation>
  </dataValidations>
  <pageMargins left="0.59055118110236227" right="0.59055118110236227" top="0.78740157480314965" bottom="0.78740157480314965" header="0.51181102362204722" footer="0.51181102362204722"/>
  <pageSetup paperSize="9" scale="7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A41"/>
  <sheetViews>
    <sheetView showGridLines="0" view="pageBreakPreview" topLeftCell="B2" zoomScale="80" zoomScaleNormal="60" zoomScaleSheetLayoutView="80" workbookViewId="0">
      <selection activeCell="O34" sqref="O34"/>
    </sheetView>
  </sheetViews>
  <sheetFormatPr defaultColWidth="3.875" defaultRowHeight="13.5"/>
  <cols>
    <col min="1" max="1" width="0" style="177" hidden="1" customWidth="1"/>
    <col min="2" max="2" width="8.625" style="177" customWidth="1"/>
    <col min="3" max="3" width="11.875" style="177" customWidth="1"/>
    <col min="4" max="4" width="3.875" style="177" customWidth="1"/>
    <col min="5" max="5" width="23.375" style="182" customWidth="1"/>
    <col min="6" max="6" width="11.25" style="182" bestFit="1" customWidth="1"/>
    <col min="7" max="7" width="3.875" style="182" customWidth="1"/>
    <col min="8" max="8" width="11.25" style="182" bestFit="1" customWidth="1"/>
    <col min="9" max="9" width="11.875" style="182" customWidth="1"/>
    <col min="10" max="10" width="7.75" style="247" customWidth="1"/>
    <col min="11" max="11" width="9.625" style="177" customWidth="1"/>
    <col min="12" max="12" width="5" style="248" customWidth="1"/>
    <col min="13" max="13" width="8" style="179" customWidth="1"/>
    <col min="14" max="14" width="4.875" style="179" customWidth="1"/>
    <col min="15" max="15" width="11.125" style="179" customWidth="1"/>
    <col min="16" max="16" width="5.25" style="179" bestFit="1" customWidth="1"/>
    <col min="17" max="17" width="7.75" style="249" customWidth="1"/>
    <col min="18" max="18" width="3.875" style="250" customWidth="1"/>
    <col min="19" max="19" width="8.875" style="250" customWidth="1"/>
    <col min="20" max="20" width="7.625" style="182" customWidth="1"/>
    <col min="21" max="21" width="7.625" style="249" customWidth="1"/>
    <col min="22" max="22" width="3.875" style="249" customWidth="1"/>
    <col min="23" max="23" width="8.75" style="249" customWidth="1"/>
    <col min="24" max="24" width="5.25" style="179" bestFit="1" customWidth="1"/>
    <col min="25" max="25" width="14.5" style="249" customWidth="1"/>
    <col min="26" max="26" width="17.375" style="249" customWidth="1"/>
    <col min="27" max="27" width="35.875" style="179" customWidth="1"/>
    <col min="28" max="16384" width="3.875" style="177"/>
  </cols>
  <sheetData>
    <row r="1" spans="2:27" hidden="1"/>
    <row r="2" spans="2:27" ht="18" customHeight="1">
      <c r="B2" s="761" t="s">
        <v>620</v>
      </c>
      <c r="C2" s="762"/>
      <c r="D2" s="775" t="s">
        <v>192</v>
      </c>
      <c r="E2" s="775"/>
      <c r="F2" s="775"/>
      <c r="G2" s="775"/>
      <c r="H2" s="775"/>
      <c r="I2" s="775"/>
      <c r="J2" s="775"/>
      <c r="K2" s="775"/>
      <c r="L2" s="775"/>
      <c r="M2" s="775"/>
      <c r="N2" s="775"/>
      <c r="O2" s="775"/>
      <c r="P2" s="775"/>
      <c r="Q2" s="775"/>
      <c r="R2" s="775"/>
      <c r="S2" s="775"/>
      <c r="T2" s="775"/>
      <c r="U2" s="775"/>
      <c r="V2" s="775"/>
      <c r="W2" s="775"/>
      <c r="X2" s="775"/>
      <c r="Y2" s="775"/>
      <c r="Z2" s="775"/>
      <c r="AA2" s="775"/>
    </row>
    <row r="3" spans="2:27" ht="28.15" customHeight="1">
      <c r="E3" s="178" t="s">
        <v>37</v>
      </c>
      <c r="F3" s="1081" t="s">
        <v>662</v>
      </c>
      <c r="G3" s="1081"/>
      <c r="H3" s="1081"/>
      <c r="I3" s="1081"/>
      <c r="J3" s="1081"/>
      <c r="K3" s="1081"/>
      <c r="L3" s="1081"/>
      <c r="M3" s="1081"/>
      <c r="O3" s="778" t="s">
        <v>36</v>
      </c>
      <c r="P3" s="778"/>
      <c r="Q3" s="778"/>
      <c r="R3" s="777" t="s">
        <v>680</v>
      </c>
      <c r="S3" s="777"/>
      <c r="T3" s="777"/>
      <c r="U3" s="777"/>
      <c r="V3" s="777"/>
      <c r="W3" s="777"/>
      <c r="X3" s="777"/>
      <c r="Y3" s="777"/>
      <c r="Z3" s="180"/>
      <c r="AA3" s="180"/>
    </row>
    <row r="4" spans="2:27" s="182" customFormat="1" ht="18" customHeight="1">
      <c r="B4" s="763" t="s">
        <v>60</v>
      </c>
      <c r="C4" s="779" t="s">
        <v>7</v>
      </c>
      <c r="D4" s="781" t="s">
        <v>6</v>
      </c>
      <c r="E4" s="773" t="s">
        <v>62</v>
      </c>
      <c r="F4" s="784" t="s">
        <v>19</v>
      </c>
      <c r="G4" s="783"/>
      <c r="H4" s="783"/>
      <c r="I4" s="788" t="s">
        <v>18</v>
      </c>
      <c r="J4" s="770" t="s">
        <v>17</v>
      </c>
      <c r="K4" s="779" t="s">
        <v>16</v>
      </c>
      <c r="L4" s="783"/>
      <c r="M4" s="766" t="s">
        <v>15</v>
      </c>
      <c r="N4" s="766"/>
      <c r="O4" s="766" t="s">
        <v>14</v>
      </c>
      <c r="P4" s="768" t="s">
        <v>8</v>
      </c>
      <c r="Q4" s="772" t="s">
        <v>13</v>
      </c>
      <c r="R4" s="765"/>
      <c r="S4" s="766" t="s">
        <v>12</v>
      </c>
      <c r="T4" s="461" t="s">
        <v>11</v>
      </c>
      <c r="U4" s="765" t="s">
        <v>10</v>
      </c>
      <c r="V4" s="765"/>
      <c r="W4" s="766" t="s">
        <v>9</v>
      </c>
      <c r="X4" s="768" t="s">
        <v>8</v>
      </c>
      <c r="Y4" s="790" t="s">
        <v>210</v>
      </c>
      <c r="Z4" s="792" t="s">
        <v>32</v>
      </c>
      <c r="AA4" s="786" t="s">
        <v>42</v>
      </c>
    </row>
    <row r="5" spans="2:27" s="182" customFormat="1" ht="35.450000000000003" customHeight="1">
      <c r="B5" s="764"/>
      <c r="C5" s="780"/>
      <c r="D5" s="782"/>
      <c r="E5" s="774"/>
      <c r="F5" s="785"/>
      <c r="G5" s="774"/>
      <c r="H5" s="774"/>
      <c r="I5" s="789"/>
      <c r="J5" s="771"/>
      <c r="K5" s="183" t="s">
        <v>4</v>
      </c>
      <c r="L5" s="184" t="s">
        <v>174</v>
      </c>
      <c r="M5" s="185" t="s">
        <v>4</v>
      </c>
      <c r="N5" s="185" t="s">
        <v>3</v>
      </c>
      <c r="O5" s="767"/>
      <c r="P5" s="769"/>
      <c r="Q5" s="186" t="s">
        <v>4</v>
      </c>
      <c r="R5" s="185" t="s">
        <v>3</v>
      </c>
      <c r="S5" s="767"/>
      <c r="T5" s="462" t="s">
        <v>5</v>
      </c>
      <c r="U5" s="185" t="s">
        <v>4</v>
      </c>
      <c r="V5" s="185" t="s">
        <v>3</v>
      </c>
      <c r="W5" s="767"/>
      <c r="X5" s="769"/>
      <c r="Y5" s="791"/>
      <c r="Z5" s="769"/>
      <c r="AA5" s="787"/>
    </row>
    <row r="6" spans="2:27" s="200" customFormat="1" ht="18" customHeight="1">
      <c r="B6" s="188" t="s">
        <v>237</v>
      </c>
      <c r="C6" s="467">
        <v>44804</v>
      </c>
      <c r="D6" s="468" t="s">
        <v>681</v>
      </c>
      <c r="E6" s="469" t="s">
        <v>218</v>
      </c>
      <c r="F6" s="470" t="s">
        <v>420</v>
      </c>
      <c r="G6" s="471" t="s">
        <v>241</v>
      </c>
      <c r="H6" s="472" t="s">
        <v>421</v>
      </c>
      <c r="I6" s="473" t="s">
        <v>242</v>
      </c>
      <c r="J6" s="474">
        <v>68.7</v>
      </c>
      <c r="K6" s="475">
        <v>990</v>
      </c>
      <c r="L6" s="475">
        <v>1</v>
      </c>
      <c r="M6" s="476"/>
      <c r="N6" s="476"/>
      <c r="O6" s="477">
        <v>990</v>
      </c>
      <c r="P6" s="196"/>
      <c r="Q6" s="476">
        <v>1100</v>
      </c>
      <c r="R6" s="476">
        <v>1</v>
      </c>
      <c r="S6" s="477">
        <v>1100</v>
      </c>
      <c r="T6" s="470" t="s">
        <v>422</v>
      </c>
      <c r="U6" s="475">
        <v>9800</v>
      </c>
      <c r="V6" s="475">
        <v>1</v>
      </c>
      <c r="W6" s="477">
        <v>9800</v>
      </c>
      <c r="X6" s="478" t="s">
        <v>602</v>
      </c>
      <c r="Y6" s="197"/>
      <c r="Z6" s="479">
        <v>11890</v>
      </c>
      <c r="AA6" s="480"/>
    </row>
    <row r="7" spans="2:27" ht="18" customHeight="1">
      <c r="B7" s="188"/>
      <c r="C7" s="201"/>
      <c r="D7" s="481" t="s">
        <v>682</v>
      </c>
      <c r="E7" s="215"/>
      <c r="F7" s="482" t="s">
        <v>423</v>
      </c>
      <c r="G7" s="213" t="s">
        <v>235</v>
      </c>
      <c r="H7" s="483" t="s">
        <v>424</v>
      </c>
      <c r="I7" s="212" t="s">
        <v>307</v>
      </c>
      <c r="J7" s="193">
        <v>6</v>
      </c>
      <c r="K7" s="484">
        <v>200</v>
      </c>
      <c r="L7" s="484">
        <v>2</v>
      </c>
      <c r="M7" s="206"/>
      <c r="N7" s="206"/>
      <c r="O7" s="207">
        <v>400</v>
      </c>
      <c r="P7" s="208"/>
      <c r="Q7" s="206"/>
      <c r="R7" s="206"/>
      <c r="S7" s="207">
        <v>0</v>
      </c>
      <c r="T7" s="212"/>
      <c r="U7" s="484"/>
      <c r="V7" s="484"/>
      <c r="W7" s="207">
        <v>0</v>
      </c>
      <c r="X7" s="208"/>
      <c r="Y7" s="209"/>
      <c r="Z7" s="210">
        <v>400</v>
      </c>
      <c r="AA7" s="485"/>
    </row>
    <row r="8" spans="2:27" ht="18" customHeight="1">
      <c r="B8" s="188"/>
      <c r="C8" s="201"/>
      <c r="D8" s="481" t="s">
        <v>682</v>
      </c>
      <c r="E8" s="215"/>
      <c r="F8" s="482" t="s">
        <v>423</v>
      </c>
      <c r="G8" s="213" t="s">
        <v>241</v>
      </c>
      <c r="H8" s="483" t="s">
        <v>603</v>
      </c>
      <c r="I8" s="212" t="s">
        <v>324</v>
      </c>
      <c r="J8" s="193">
        <v>0.7</v>
      </c>
      <c r="K8" s="484"/>
      <c r="L8" s="484"/>
      <c r="M8" s="206"/>
      <c r="N8" s="206"/>
      <c r="O8" s="207">
        <v>0</v>
      </c>
      <c r="P8" s="208"/>
      <c r="Q8" s="206"/>
      <c r="R8" s="206"/>
      <c r="S8" s="207">
        <v>0</v>
      </c>
      <c r="T8" s="212"/>
      <c r="U8" s="484"/>
      <c r="V8" s="484"/>
      <c r="W8" s="207">
        <v>0</v>
      </c>
      <c r="X8" s="208"/>
      <c r="Y8" s="209"/>
      <c r="Z8" s="210">
        <v>0</v>
      </c>
      <c r="AA8" s="211"/>
    </row>
    <row r="9" spans="2:27" ht="18" customHeight="1">
      <c r="B9" s="188"/>
      <c r="C9" s="201"/>
      <c r="D9" s="481" t="s">
        <v>682</v>
      </c>
      <c r="E9" s="486"/>
      <c r="F9" s="482"/>
      <c r="G9" s="213"/>
      <c r="H9" s="483"/>
      <c r="I9" s="212"/>
      <c r="J9" s="193"/>
      <c r="K9" s="484"/>
      <c r="L9" s="484"/>
      <c r="M9" s="206"/>
      <c r="N9" s="206"/>
      <c r="O9" s="207">
        <v>0</v>
      </c>
      <c r="P9" s="208"/>
      <c r="Q9" s="206"/>
      <c r="R9" s="206"/>
      <c r="S9" s="207"/>
      <c r="T9" s="212"/>
      <c r="U9" s="484"/>
      <c r="V9" s="484"/>
      <c r="W9" s="207"/>
      <c r="X9" s="208"/>
      <c r="Y9" s="209"/>
      <c r="Z9" s="210"/>
      <c r="AA9" s="485"/>
    </row>
    <row r="10" spans="2:27" ht="18" customHeight="1">
      <c r="B10" s="188"/>
      <c r="C10" s="201"/>
      <c r="D10" s="481" t="s">
        <v>682</v>
      </c>
      <c r="E10" s="487" t="s">
        <v>225</v>
      </c>
      <c r="F10" s="488" t="s">
        <v>425</v>
      </c>
      <c r="G10" s="192" t="s">
        <v>241</v>
      </c>
      <c r="H10" s="489" t="s">
        <v>426</v>
      </c>
      <c r="I10" s="191" t="s">
        <v>304</v>
      </c>
      <c r="J10" s="490">
        <v>80</v>
      </c>
      <c r="K10" s="194"/>
      <c r="L10" s="194"/>
      <c r="M10" s="491">
        <v>1970</v>
      </c>
      <c r="N10" s="491">
        <v>1</v>
      </c>
      <c r="O10" s="207">
        <v>1970</v>
      </c>
      <c r="P10" s="492" t="s">
        <v>604</v>
      </c>
      <c r="Q10" s="491">
        <v>1100</v>
      </c>
      <c r="R10" s="491">
        <v>1</v>
      </c>
      <c r="S10" s="195">
        <v>1100</v>
      </c>
      <c r="T10" s="488" t="s">
        <v>422</v>
      </c>
      <c r="U10" s="194">
        <v>9800</v>
      </c>
      <c r="V10" s="194">
        <v>1</v>
      </c>
      <c r="W10" s="195">
        <v>9800</v>
      </c>
      <c r="X10" s="493" t="s">
        <v>605</v>
      </c>
      <c r="Y10" s="494">
        <v>2960</v>
      </c>
      <c r="Z10" s="198">
        <v>15830</v>
      </c>
      <c r="AA10" s="495" t="s">
        <v>427</v>
      </c>
    </row>
    <row r="11" spans="2:27" ht="18" customHeight="1">
      <c r="B11" s="188"/>
      <c r="C11" s="201"/>
      <c r="D11" s="481" t="s">
        <v>682</v>
      </c>
      <c r="E11" s="215"/>
      <c r="F11" s="482" t="s">
        <v>423</v>
      </c>
      <c r="G11" s="213" t="s">
        <v>235</v>
      </c>
      <c r="H11" s="483" t="s">
        <v>424</v>
      </c>
      <c r="I11" s="212" t="s">
        <v>307</v>
      </c>
      <c r="J11" s="193">
        <v>6</v>
      </c>
      <c r="K11" s="484">
        <v>200</v>
      </c>
      <c r="L11" s="484">
        <v>2</v>
      </c>
      <c r="M11" s="206"/>
      <c r="N11" s="206"/>
      <c r="O11" s="207">
        <v>400</v>
      </c>
      <c r="P11" s="208"/>
      <c r="Q11" s="206"/>
      <c r="R11" s="206"/>
      <c r="S11" s="207">
        <v>0</v>
      </c>
      <c r="T11" s="212"/>
      <c r="U11" s="484"/>
      <c r="V11" s="484"/>
      <c r="W11" s="207">
        <v>0</v>
      </c>
      <c r="X11" s="208"/>
      <c r="Y11" s="209"/>
      <c r="Z11" s="210">
        <v>400</v>
      </c>
      <c r="AA11" s="211"/>
    </row>
    <row r="12" spans="2:27" ht="18" customHeight="1">
      <c r="B12" s="188"/>
      <c r="C12" s="201"/>
      <c r="D12" s="481" t="s">
        <v>682</v>
      </c>
      <c r="E12" s="496"/>
      <c r="F12" s="482" t="s">
        <v>423</v>
      </c>
      <c r="G12" s="213" t="s">
        <v>241</v>
      </c>
      <c r="H12" s="483" t="s">
        <v>606</v>
      </c>
      <c r="I12" s="212" t="s">
        <v>324</v>
      </c>
      <c r="J12" s="193">
        <v>0.7</v>
      </c>
      <c r="K12" s="484"/>
      <c r="L12" s="484"/>
      <c r="M12" s="206"/>
      <c r="N12" s="206"/>
      <c r="O12" s="207">
        <v>0</v>
      </c>
      <c r="P12" s="208"/>
      <c r="Q12" s="206"/>
      <c r="R12" s="206"/>
      <c r="S12" s="207">
        <v>0</v>
      </c>
      <c r="T12" s="212"/>
      <c r="U12" s="484"/>
      <c r="V12" s="484"/>
      <c r="W12" s="207">
        <v>0</v>
      </c>
      <c r="X12" s="208"/>
      <c r="Y12" s="209"/>
      <c r="Z12" s="210">
        <v>0</v>
      </c>
      <c r="AA12" s="211"/>
    </row>
    <row r="13" spans="2:27" ht="18" customHeight="1">
      <c r="B13" s="188"/>
      <c r="C13" s="497"/>
      <c r="D13" s="190"/>
      <c r="E13" s="215"/>
      <c r="F13" s="488"/>
      <c r="G13" s="192"/>
      <c r="H13" s="498"/>
      <c r="I13" s="191"/>
      <c r="J13" s="490"/>
      <c r="K13" s="194"/>
      <c r="L13" s="194"/>
      <c r="M13" s="491"/>
      <c r="N13" s="491"/>
      <c r="O13" s="207">
        <v>0</v>
      </c>
      <c r="P13" s="499"/>
      <c r="Q13" s="206"/>
      <c r="R13" s="206"/>
      <c r="S13" s="207"/>
      <c r="T13" s="212"/>
      <c r="U13" s="484"/>
      <c r="V13" s="484"/>
      <c r="W13" s="207"/>
      <c r="X13" s="500"/>
      <c r="Y13" s="494"/>
      <c r="Z13" s="210"/>
      <c r="AA13" s="495"/>
    </row>
    <row r="14" spans="2:27" ht="18" customHeight="1">
      <c r="B14" s="188"/>
      <c r="C14" s="497"/>
      <c r="D14" s="190" t="s">
        <v>682</v>
      </c>
      <c r="E14" s="487" t="s">
        <v>648</v>
      </c>
      <c r="F14" s="488" t="s">
        <v>428</v>
      </c>
      <c r="G14" s="192" t="s">
        <v>241</v>
      </c>
      <c r="H14" s="498" t="s">
        <v>421</v>
      </c>
      <c r="I14" s="191" t="s">
        <v>305</v>
      </c>
      <c r="J14" s="490">
        <v>222.8</v>
      </c>
      <c r="K14" s="194">
        <v>4400</v>
      </c>
      <c r="L14" s="194">
        <v>1</v>
      </c>
      <c r="M14" s="491">
        <v>3770</v>
      </c>
      <c r="N14" s="491">
        <v>1</v>
      </c>
      <c r="O14" s="207">
        <v>8170</v>
      </c>
      <c r="P14" s="499" t="s">
        <v>607</v>
      </c>
      <c r="Q14" s="491">
        <v>1100</v>
      </c>
      <c r="R14" s="491">
        <v>1</v>
      </c>
      <c r="S14" s="195">
        <v>1100</v>
      </c>
      <c r="T14" s="488" t="s">
        <v>422</v>
      </c>
      <c r="U14" s="194">
        <v>9800</v>
      </c>
      <c r="V14" s="194">
        <v>1</v>
      </c>
      <c r="W14" s="195">
        <v>9800</v>
      </c>
      <c r="X14" s="492" t="s">
        <v>608</v>
      </c>
      <c r="Y14" s="209"/>
      <c r="Z14" s="210">
        <v>19070</v>
      </c>
      <c r="AA14" s="211"/>
    </row>
    <row r="15" spans="2:27" ht="18" customHeight="1">
      <c r="B15" s="188"/>
      <c r="C15" s="201"/>
      <c r="D15" s="481" t="s">
        <v>682</v>
      </c>
      <c r="E15" s="215"/>
      <c r="F15" s="482" t="s">
        <v>423</v>
      </c>
      <c r="G15" s="213" t="s">
        <v>235</v>
      </c>
      <c r="H15" s="483" t="s">
        <v>424</v>
      </c>
      <c r="I15" s="212" t="s">
        <v>307</v>
      </c>
      <c r="J15" s="193">
        <v>6</v>
      </c>
      <c r="K15" s="484">
        <v>200</v>
      </c>
      <c r="L15" s="484">
        <v>2</v>
      </c>
      <c r="M15" s="206"/>
      <c r="N15" s="206"/>
      <c r="O15" s="207">
        <v>400</v>
      </c>
      <c r="P15" s="208"/>
      <c r="Q15" s="206"/>
      <c r="R15" s="206"/>
      <c r="S15" s="207">
        <v>0</v>
      </c>
      <c r="T15" s="212"/>
      <c r="U15" s="484"/>
      <c r="V15" s="484"/>
      <c r="W15" s="207">
        <v>0</v>
      </c>
      <c r="X15" s="208"/>
      <c r="Y15" s="209"/>
      <c r="Z15" s="210">
        <v>400</v>
      </c>
      <c r="AA15" s="501"/>
    </row>
    <row r="16" spans="2:27" ht="18" customHeight="1">
      <c r="B16" s="188"/>
      <c r="C16" s="201"/>
      <c r="D16" s="481" t="s">
        <v>682</v>
      </c>
      <c r="E16" s="215"/>
      <c r="F16" s="482" t="s">
        <v>423</v>
      </c>
      <c r="G16" s="213" t="s">
        <v>241</v>
      </c>
      <c r="H16" s="483" t="s">
        <v>606</v>
      </c>
      <c r="I16" s="212" t="s">
        <v>324</v>
      </c>
      <c r="J16" s="193">
        <v>0.7</v>
      </c>
      <c r="K16" s="484"/>
      <c r="L16" s="484"/>
      <c r="M16" s="206"/>
      <c r="N16" s="206"/>
      <c r="O16" s="207">
        <v>0</v>
      </c>
      <c r="P16" s="208"/>
      <c r="Q16" s="206"/>
      <c r="R16" s="206"/>
      <c r="S16" s="207">
        <v>0</v>
      </c>
      <c r="T16" s="212"/>
      <c r="U16" s="484"/>
      <c r="V16" s="484"/>
      <c r="W16" s="207">
        <v>0</v>
      </c>
      <c r="X16" s="208"/>
      <c r="Y16" s="209"/>
      <c r="Z16" s="210">
        <v>0</v>
      </c>
      <c r="AA16" s="485"/>
    </row>
    <row r="17" spans="2:27" ht="18" customHeight="1">
      <c r="B17" s="502"/>
      <c r="C17" s="201"/>
      <c r="D17" s="481"/>
      <c r="E17" s="503"/>
      <c r="F17" s="482"/>
      <c r="G17" s="213"/>
      <c r="H17" s="483"/>
      <c r="I17" s="212"/>
      <c r="J17" s="193"/>
      <c r="K17" s="484"/>
      <c r="L17" s="484"/>
      <c r="M17" s="206"/>
      <c r="N17" s="206"/>
      <c r="O17" s="207">
        <v>0</v>
      </c>
      <c r="P17" s="208"/>
      <c r="Q17" s="206"/>
      <c r="R17" s="206"/>
      <c r="S17" s="207"/>
      <c r="T17" s="212"/>
      <c r="U17" s="484"/>
      <c r="V17" s="484"/>
      <c r="W17" s="207"/>
      <c r="X17" s="208"/>
      <c r="Y17" s="209"/>
      <c r="Z17" s="210"/>
      <c r="AA17" s="211"/>
    </row>
    <row r="18" spans="2:27" ht="18" customHeight="1">
      <c r="B18" s="188" t="s">
        <v>238</v>
      </c>
      <c r="C18" s="497">
        <v>44805</v>
      </c>
      <c r="D18" s="190" t="s">
        <v>683</v>
      </c>
      <c r="E18" s="487" t="s">
        <v>232</v>
      </c>
      <c r="F18" s="488" t="s">
        <v>603</v>
      </c>
      <c r="G18" s="192" t="s">
        <v>241</v>
      </c>
      <c r="H18" s="498" t="s">
        <v>423</v>
      </c>
      <c r="I18" s="191" t="s">
        <v>324</v>
      </c>
      <c r="J18" s="490">
        <v>0.7</v>
      </c>
      <c r="K18" s="194"/>
      <c r="L18" s="194"/>
      <c r="M18" s="491"/>
      <c r="N18" s="491"/>
      <c r="O18" s="207">
        <v>0</v>
      </c>
      <c r="P18" s="492"/>
      <c r="Q18" s="491"/>
      <c r="R18" s="491"/>
      <c r="S18" s="195">
        <v>0</v>
      </c>
      <c r="T18" s="191"/>
      <c r="U18" s="194"/>
      <c r="V18" s="194"/>
      <c r="W18" s="195">
        <v>0</v>
      </c>
      <c r="X18" s="492"/>
      <c r="Y18" s="494"/>
      <c r="Z18" s="198">
        <v>0</v>
      </c>
      <c r="AA18" s="495"/>
    </row>
    <row r="19" spans="2:27" ht="18" customHeight="1">
      <c r="B19" s="188"/>
      <c r="C19" s="201"/>
      <c r="D19" s="481" t="s">
        <v>682</v>
      </c>
      <c r="E19" s="215"/>
      <c r="F19" s="482" t="s">
        <v>423</v>
      </c>
      <c r="G19" s="213" t="s">
        <v>235</v>
      </c>
      <c r="H19" s="483" t="s">
        <v>424</v>
      </c>
      <c r="I19" s="212" t="s">
        <v>307</v>
      </c>
      <c r="J19" s="193">
        <v>6</v>
      </c>
      <c r="K19" s="484">
        <v>200</v>
      </c>
      <c r="L19" s="484">
        <v>2</v>
      </c>
      <c r="M19" s="206"/>
      <c r="N19" s="206"/>
      <c r="O19" s="207">
        <v>400</v>
      </c>
      <c r="P19" s="208"/>
      <c r="Q19" s="206"/>
      <c r="R19" s="206"/>
      <c r="S19" s="207">
        <v>0</v>
      </c>
      <c r="T19" s="212"/>
      <c r="U19" s="484"/>
      <c r="V19" s="484"/>
      <c r="W19" s="207">
        <v>0</v>
      </c>
      <c r="X19" s="208"/>
      <c r="Y19" s="209"/>
      <c r="Z19" s="210">
        <v>400</v>
      </c>
      <c r="AA19" s="211"/>
    </row>
    <row r="20" spans="2:27" ht="18" customHeight="1">
      <c r="B20" s="188"/>
      <c r="C20" s="201"/>
      <c r="D20" s="481" t="s">
        <v>682</v>
      </c>
      <c r="E20" s="486"/>
      <c r="F20" s="504" t="s">
        <v>421</v>
      </c>
      <c r="G20" s="213" t="s">
        <v>241</v>
      </c>
      <c r="H20" s="483" t="s">
        <v>420</v>
      </c>
      <c r="I20" s="505" t="s">
        <v>242</v>
      </c>
      <c r="J20" s="506">
        <v>68.7</v>
      </c>
      <c r="K20" s="507">
        <v>990</v>
      </c>
      <c r="L20" s="507">
        <v>1</v>
      </c>
      <c r="M20" s="508"/>
      <c r="N20" s="508"/>
      <c r="O20" s="207">
        <v>990</v>
      </c>
      <c r="P20" s="509"/>
      <c r="Q20" s="508"/>
      <c r="R20" s="508"/>
      <c r="S20" s="510">
        <v>0</v>
      </c>
      <c r="T20" s="511"/>
      <c r="U20" s="507"/>
      <c r="V20" s="507"/>
      <c r="W20" s="510">
        <v>0</v>
      </c>
      <c r="X20" s="509"/>
      <c r="Y20" s="512"/>
      <c r="Z20" s="513">
        <v>990</v>
      </c>
      <c r="AA20" s="514"/>
    </row>
    <row r="21" spans="2:27" ht="18" customHeight="1">
      <c r="B21" s="188"/>
      <c r="C21" s="214"/>
      <c r="D21" s="190" t="s">
        <v>682</v>
      </c>
      <c r="E21" s="215"/>
      <c r="F21" s="216"/>
      <c r="G21" s="192"/>
      <c r="H21" s="515"/>
      <c r="I21" s="191"/>
      <c r="J21" s="205"/>
      <c r="K21" s="206"/>
      <c r="L21" s="206"/>
      <c r="M21" s="206"/>
      <c r="N21" s="206"/>
      <c r="O21" s="207">
        <v>0</v>
      </c>
      <c r="P21" s="208"/>
      <c r="Q21" s="206"/>
      <c r="R21" s="206"/>
      <c r="S21" s="207">
        <v>0</v>
      </c>
      <c r="T21" s="216"/>
      <c r="U21" s="218"/>
      <c r="V21" s="206"/>
      <c r="W21" s="207">
        <v>0</v>
      </c>
      <c r="X21" s="466"/>
      <c r="Y21" s="209"/>
      <c r="Z21" s="210">
        <v>0</v>
      </c>
      <c r="AA21" s="211"/>
    </row>
    <row r="22" spans="2:27" ht="18" customHeight="1">
      <c r="B22" s="188"/>
      <c r="C22" s="201"/>
      <c r="D22" s="481" t="s">
        <v>682</v>
      </c>
      <c r="E22" s="487" t="s">
        <v>225</v>
      </c>
      <c r="F22" s="488" t="s">
        <v>609</v>
      </c>
      <c r="G22" s="192" t="s">
        <v>241</v>
      </c>
      <c r="H22" s="498" t="s">
        <v>423</v>
      </c>
      <c r="I22" s="191" t="s">
        <v>324</v>
      </c>
      <c r="J22" s="490">
        <v>0.7</v>
      </c>
      <c r="K22" s="194"/>
      <c r="L22" s="194"/>
      <c r="M22" s="491"/>
      <c r="N22" s="491"/>
      <c r="O22" s="207">
        <v>0</v>
      </c>
      <c r="P22" s="208"/>
      <c r="Q22" s="491">
        <v>1100</v>
      </c>
      <c r="R22" s="491">
        <v>1</v>
      </c>
      <c r="S22" s="207">
        <v>1100</v>
      </c>
      <c r="T22" s="212"/>
      <c r="U22" s="484"/>
      <c r="V22" s="484"/>
      <c r="W22" s="207">
        <v>0</v>
      </c>
      <c r="X22" s="208"/>
      <c r="Y22" s="209"/>
      <c r="Z22" s="210">
        <v>1100</v>
      </c>
      <c r="AA22" s="211"/>
    </row>
    <row r="23" spans="2:27" ht="18" customHeight="1">
      <c r="B23" s="188"/>
      <c r="C23" s="201"/>
      <c r="D23" s="481" t="s">
        <v>682</v>
      </c>
      <c r="E23" s="215"/>
      <c r="F23" s="482" t="s">
        <v>423</v>
      </c>
      <c r="G23" s="213" t="s">
        <v>235</v>
      </c>
      <c r="H23" s="483" t="s">
        <v>424</v>
      </c>
      <c r="I23" s="212" t="s">
        <v>307</v>
      </c>
      <c r="J23" s="193">
        <v>6</v>
      </c>
      <c r="K23" s="484">
        <v>200</v>
      </c>
      <c r="L23" s="484">
        <v>2</v>
      </c>
      <c r="M23" s="206"/>
      <c r="N23" s="206"/>
      <c r="O23" s="207">
        <v>400</v>
      </c>
      <c r="P23" s="499"/>
      <c r="Q23" s="206"/>
      <c r="R23" s="206"/>
      <c r="S23" s="207">
        <v>0</v>
      </c>
      <c r="T23" s="212"/>
      <c r="U23" s="484"/>
      <c r="V23" s="484"/>
      <c r="W23" s="207">
        <v>0</v>
      </c>
      <c r="X23" s="208"/>
      <c r="Y23" s="209"/>
      <c r="Z23" s="210">
        <v>400</v>
      </c>
      <c r="AA23" s="211"/>
    </row>
    <row r="24" spans="2:27" ht="18" customHeight="1">
      <c r="B24" s="188"/>
      <c r="C24" s="201"/>
      <c r="D24" s="481" t="s">
        <v>682</v>
      </c>
      <c r="E24" s="215"/>
      <c r="F24" s="488" t="s">
        <v>430</v>
      </c>
      <c r="G24" s="192" t="s">
        <v>241</v>
      </c>
      <c r="H24" s="498" t="s">
        <v>431</v>
      </c>
      <c r="I24" s="191" t="s">
        <v>304</v>
      </c>
      <c r="J24" s="490">
        <v>80</v>
      </c>
      <c r="K24" s="194"/>
      <c r="L24" s="194"/>
      <c r="M24" s="491">
        <v>1970</v>
      </c>
      <c r="N24" s="491">
        <v>1</v>
      </c>
      <c r="O24" s="207">
        <v>1970</v>
      </c>
      <c r="P24" s="499" t="s">
        <v>610</v>
      </c>
      <c r="Q24" s="206"/>
      <c r="R24" s="206"/>
      <c r="S24" s="207">
        <v>0</v>
      </c>
      <c r="T24" s="212"/>
      <c r="U24" s="484"/>
      <c r="V24" s="484"/>
      <c r="W24" s="207">
        <v>0</v>
      </c>
      <c r="X24" s="500"/>
      <c r="Y24" s="494">
        <v>2960</v>
      </c>
      <c r="Z24" s="210">
        <v>4930</v>
      </c>
      <c r="AA24" s="495" t="s">
        <v>427</v>
      </c>
    </row>
    <row r="25" spans="2:27" ht="18" customHeight="1">
      <c r="B25" s="188"/>
      <c r="C25" s="214"/>
      <c r="D25" s="190" t="s">
        <v>682</v>
      </c>
      <c r="E25" s="487"/>
      <c r="F25" s="216"/>
      <c r="G25" s="192"/>
      <c r="H25" s="217"/>
      <c r="I25" s="191"/>
      <c r="J25" s="205"/>
      <c r="K25" s="206"/>
      <c r="L25" s="206"/>
      <c r="M25" s="206"/>
      <c r="N25" s="206"/>
      <c r="O25" s="207">
        <v>0</v>
      </c>
      <c r="P25" s="208"/>
      <c r="Q25" s="206"/>
      <c r="R25" s="206"/>
      <c r="S25" s="207">
        <v>0</v>
      </c>
      <c r="T25" s="216"/>
      <c r="U25" s="218"/>
      <c r="V25" s="206"/>
      <c r="W25" s="207">
        <v>0</v>
      </c>
      <c r="X25" s="466"/>
      <c r="Y25" s="209"/>
      <c r="Z25" s="210">
        <v>0</v>
      </c>
      <c r="AA25" s="211"/>
    </row>
    <row r="26" spans="2:27" ht="18" customHeight="1">
      <c r="B26" s="188"/>
      <c r="C26" s="201"/>
      <c r="D26" s="481" t="s">
        <v>682</v>
      </c>
      <c r="E26" s="487" t="s">
        <v>234</v>
      </c>
      <c r="F26" s="488" t="s">
        <v>609</v>
      </c>
      <c r="G26" s="192" t="s">
        <v>241</v>
      </c>
      <c r="H26" s="498" t="s">
        <v>423</v>
      </c>
      <c r="I26" s="191" t="s">
        <v>324</v>
      </c>
      <c r="J26" s="490">
        <v>0.7</v>
      </c>
      <c r="K26" s="194"/>
      <c r="L26" s="194"/>
      <c r="M26" s="206"/>
      <c r="N26" s="206"/>
      <c r="O26" s="207">
        <v>0</v>
      </c>
      <c r="P26" s="208"/>
      <c r="Q26" s="491">
        <v>1100</v>
      </c>
      <c r="R26" s="491">
        <v>1</v>
      </c>
      <c r="S26" s="207">
        <v>1100</v>
      </c>
      <c r="T26" s="212"/>
      <c r="U26" s="484"/>
      <c r="V26" s="484"/>
      <c r="W26" s="207">
        <v>0</v>
      </c>
      <c r="X26" s="208"/>
      <c r="Y26" s="209"/>
      <c r="Z26" s="210">
        <v>1100</v>
      </c>
      <c r="AA26" s="211"/>
    </row>
    <row r="27" spans="2:27" ht="18" customHeight="1">
      <c r="B27" s="516"/>
      <c r="C27" s="517"/>
      <c r="D27" s="518" t="s">
        <v>682</v>
      </c>
      <c r="E27" s="486"/>
      <c r="F27" s="504" t="s">
        <v>423</v>
      </c>
      <c r="G27" s="519" t="s">
        <v>235</v>
      </c>
      <c r="H27" s="520" t="s">
        <v>424</v>
      </c>
      <c r="I27" s="505" t="s">
        <v>307</v>
      </c>
      <c r="J27" s="506">
        <v>6</v>
      </c>
      <c r="K27" s="521">
        <v>200</v>
      </c>
      <c r="L27" s="484">
        <v>2</v>
      </c>
      <c r="M27" s="206"/>
      <c r="N27" s="206"/>
      <c r="O27" s="207">
        <v>400</v>
      </c>
      <c r="P27" s="509"/>
      <c r="Q27" s="508"/>
      <c r="R27" s="508"/>
      <c r="S27" s="510">
        <v>0</v>
      </c>
      <c r="T27" s="511"/>
      <c r="U27" s="507"/>
      <c r="V27" s="507"/>
      <c r="W27" s="510">
        <v>0</v>
      </c>
      <c r="X27" s="509"/>
      <c r="Y27" s="512"/>
      <c r="Z27" s="513">
        <v>400</v>
      </c>
      <c r="AA27" s="522"/>
    </row>
    <row r="28" spans="2:27" ht="18" customHeight="1">
      <c r="B28" s="502"/>
      <c r="C28" s="201"/>
      <c r="D28" s="481"/>
      <c r="E28" s="503"/>
      <c r="F28" s="482" t="s">
        <v>432</v>
      </c>
      <c r="G28" s="213" t="s">
        <v>241</v>
      </c>
      <c r="H28" s="483" t="s">
        <v>433</v>
      </c>
      <c r="I28" s="191" t="s">
        <v>305</v>
      </c>
      <c r="J28" s="490">
        <v>222.8</v>
      </c>
      <c r="K28" s="194">
        <v>4400</v>
      </c>
      <c r="L28" s="194">
        <v>1</v>
      </c>
      <c r="M28" s="491">
        <v>3770</v>
      </c>
      <c r="N28" s="491">
        <v>1</v>
      </c>
      <c r="O28" s="207">
        <v>8170</v>
      </c>
      <c r="P28" s="208" t="s">
        <v>429</v>
      </c>
      <c r="Q28" s="508"/>
      <c r="R28" s="508"/>
      <c r="S28" s="510">
        <v>0</v>
      </c>
      <c r="T28" s="511"/>
      <c r="U28" s="507"/>
      <c r="V28" s="507"/>
      <c r="W28" s="510">
        <v>0</v>
      </c>
      <c r="X28" s="509"/>
      <c r="Y28" s="512"/>
      <c r="Z28" s="513">
        <v>8170</v>
      </c>
      <c r="AA28" s="211"/>
    </row>
    <row r="29" spans="2:27" ht="18" customHeight="1">
      <c r="B29" s="188"/>
      <c r="C29" s="214"/>
      <c r="D29" s="190" t="s">
        <v>682</v>
      </c>
      <c r="E29" s="215"/>
      <c r="F29" s="216"/>
      <c r="G29" s="192"/>
      <c r="H29" s="217"/>
      <c r="I29" s="191"/>
      <c r="J29" s="205"/>
      <c r="K29" s="206"/>
      <c r="L29" s="206"/>
      <c r="M29" s="206"/>
      <c r="N29" s="206"/>
      <c r="O29" s="207">
        <v>0</v>
      </c>
      <c r="P29" s="208"/>
      <c r="Q29" s="206"/>
      <c r="R29" s="206"/>
      <c r="S29" s="207">
        <v>0</v>
      </c>
      <c r="T29" s="216"/>
      <c r="U29" s="218"/>
      <c r="V29" s="206"/>
      <c r="W29" s="207">
        <v>0</v>
      </c>
      <c r="X29" s="466"/>
      <c r="Y29" s="209"/>
      <c r="Z29" s="210">
        <v>0</v>
      </c>
      <c r="AA29" s="211"/>
    </row>
    <row r="30" spans="2:27" ht="18" customHeight="1">
      <c r="B30" s="188"/>
      <c r="C30" s="214"/>
      <c r="D30" s="190" t="s">
        <v>682</v>
      </c>
      <c r="E30" s="202" t="s">
        <v>246</v>
      </c>
      <c r="F30" s="216" t="s">
        <v>434</v>
      </c>
      <c r="G30" s="192" t="s">
        <v>235</v>
      </c>
      <c r="H30" s="217" t="s">
        <v>430</v>
      </c>
      <c r="I30" s="191" t="s">
        <v>304</v>
      </c>
      <c r="J30" s="205">
        <v>24</v>
      </c>
      <c r="K30" s="206"/>
      <c r="L30" s="206"/>
      <c r="M30" s="206"/>
      <c r="N30" s="206"/>
      <c r="O30" s="207">
        <v>0</v>
      </c>
      <c r="P30" s="208"/>
      <c r="Q30" s="206"/>
      <c r="R30" s="206"/>
      <c r="S30" s="207">
        <v>0</v>
      </c>
      <c r="T30" s="216"/>
      <c r="U30" s="218"/>
      <c r="V30" s="206"/>
      <c r="W30" s="207">
        <v>0</v>
      </c>
      <c r="X30" s="466"/>
      <c r="Y30" s="209">
        <v>888</v>
      </c>
      <c r="Z30" s="210">
        <v>888</v>
      </c>
      <c r="AA30" s="211"/>
    </row>
    <row r="31" spans="2:27" ht="18" customHeight="1">
      <c r="B31" s="188"/>
      <c r="C31" s="214"/>
      <c r="D31" s="190" t="s">
        <v>682</v>
      </c>
      <c r="E31" s="215"/>
      <c r="F31" s="216"/>
      <c r="G31" s="192"/>
      <c r="H31" s="217"/>
      <c r="I31" s="191"/>
      <c r="J31" s="205"/>
      <c r="K31" s="206"/>
      <c r="L31" s="206"/>
      <c r="M31" s="206"/>
      <c r="N31" s="206"/>
      <c r="O31" s="207">
        <v>0</v>
      </c>
      <c r="P31" s="208"/>
      <c r="Q31" s="206"/>
      <c r="R31" s="206"/>
      <c r="S31" s="207">
        <v>0</v>
      </c>
      <c r="T31" s="216"/>
      <c r="U31" s="218"/>
      <c r="V31" s="206"/>
      <c r="W31" s="207">
        <v>0</v>
      </c>
      <c r="X31" s="466"/>
      <c r="Y31" s="209"/>
      <c r="Z31" s="210">
        <v>0</v>
      </c>
      <c r="AA31" s="211"/>
    </row>
    <row r="32" spans="2:27" ht="18" customHeight="1">
      <c r="B32" s="188"/>
      <c r="C32" s="214"/>
      <c r="D32" s="190" t="s">
        <v>682</v>
      </c>
      <c r="E32" s="202" t="s">
        <v>228</v>
      </c>
      <c r="F32" s="216" t="s">
        <v>434</v>
      </c>
      <c r="G32" s="192" t="s">
        <v>235</v>
      </c>
      <c r="H32" s="217" t="s">
        <v>430</v>
      </c>
      <c r="I32" s="191" t="s">
        <v>306</v>
      </c>
      <c r="J32" s="205">
        <v>24</v>
      </c>
      <c r="K32" s="206"/>
      <c r="L32" s="206"/>
      <c r="M32" s="206"/>
      <c r="N32" s="206"/>
      <c r="O32" s="207">
        <v>0</v>
      </c>
      <c r="P32" s="208"/>
      <c r="Q32" s="206"/>
      <c r="R32" s="206"/>
      <c r="S32" s="207">
        <v>0</v>
      </c>
      <c r="T32" s="216"/>
      <c r="U32" s="218"/>
      <c r="V32" s="206"/>
      <c r="W32" s="207">
        <v>0</v>
      </c>
      <c r="X32" s="466"/>
      <c r="Y32" s="209"/>
      <c r="Z32" s="210">
        <v>0</v>
      </c>
      <c r="AA32" s="211" t="s">
        <v>435</v>
      </c>
    </row>
    <row r="33" spans="2:27" ht="18" customHeight="1">
      <c r="B33" s="188"/>
      <c r="C33" s="214"/>
      <c r="D33" s="190" t="s">
        <v>682</v>
      </c>
      <c r="E33" s="215"/>
      <c r="F33" s="216"/>
      <c r="G33" s="192"/>
      <c r="H33" s="217"/>
      <c r="I33" s="191"/>
      <c r="J33" s="205"/>
      <c r="K33" s="206"/>
      <c r="L33" s="206"/>
      <c r="M33" s="206"/>
      <c r="N33" s="206"/>
      <c r="O33" s="207">
        <v>0</v>
      </c>
      <c r="P33" s="208"/>
      <c r="Q33" s="206"/>
      <c r="R33" s="206"/>
      <c r="S33" s="207">
        <v>0</v>
      </c>
      <c r="T33" s="216"/>
      <c r="U33" s="218"/>
      <c r="V33" s="206"/>
      <c r="W33" s="207">
        <v>0</v>
      </c>
      <c r="X33" s="466"/>
      <c r="Y33" s="209"/>
      <c r="Z33" s="210">
        <v>0</v>
      </c>
      <c r="AA33" s="211"/>
    </row>
    <row r="34" spans="2:27" ht="18" customHeight="1">
      <c r="B34" s="188"/>
      <c r="C34" s="214"/>
      <c r="D34" s="190" t="s">
        <v>682</v>
      </c>
      <c r="E34" s="337" t="s">
        <v>442</v>
      </c>
      <c r="F34" s="216" t="s">
        <v>436</v>
      </c>
      <c r="G34" s="192" t="s">
        <v>235</v>
      </c>
      <c r="H34" s="217" t="s">
        <v>611</v>
      </c>
      <c r="I34" s="191" t="s">
        <v>307</v>
      </c>
      <c r="J34" s="205">
        <v>6</v>
      </c>
      <c r="K34" s="206">
        <v>230</v>
      </c>
      <c r="L34" s="206">
        <v>2</v>
      </c>
      <c r="M34" s="206"/>
      <c r="N34" s="206"/>
      <c r="O34" s="207">
        <v>460</v>
      </c>
      <c r="P34" s="208"/>
      <c r="Q34" s="206"/>
      <c r="R34" s="206"/>
      <c r="S34" s="207">
        <v>0</v>
      </c>
      <c r="T34" s="216"/>
      <c r="U34" s="218"/>
      <c r="V34" s="206"/>
      <c r="W34" s="207">
        <v>0</v>
      </c>
      <c r="X34" s="466"/>
      <c r="Y34" s="209"/>
      <c r="Z34" s="210">
        <v>460</v>
      </c>
      <c r="AA34" s="211"/>
    </row>
    <row r="35" spans="2:27" ht="18" customHeight="1">
      <c r="B35" s="188"/>
      <c r="C35" s="214"/>
      <c r="D35" s="190" t="s">
        <v>682</v>
      </c>
      <c r="E35" s="215"/>
      <c r="F35" s="216" t="s">
        <v>611</v>
      </c>
      <c r="G35" s="192" t="s">
        <v>235</v>
      </c>
      <c r="H35" s="217" t="s">
        <v>612</v>
      </c>
      <c r="I35" s="191" t="s">
        <v>307</v>
      </c>
      <c r="J35" s="205">
        <v>6</v>
      </c>
      <c r="K35" s="206">
        <v>200</v>
      </c>
      <c r="L35" s="206">
        <v>2</v>
      </c>
      <c r="M35" s="206"/>
      <c r="N35" s="206"/>
      <c r="O35" s="207">
        <v>400</v>
      </c>
      <c r="P35" s="208"/>
      <c r="Q35" s="206"/>
      <c r="R35" s="206"/>
      <c r="S35" s="207">
        <v>0</v>
      </c>
      <c r="T35" s="216"/>
      <c r="U35" s="218"/>
      <c r="V35" s="206"/>
      <c r="W35" s="207">
        <v>0</v>
      </c>
      <c r="X35" s="466"/>
      <c r="Y35" s="209"/>
      <c r="Z35" s="210">
        <v>400</v>
      </c>
      <c r="AA35" s="211"/>
    </row>
    <row r="36" spans="2:27" ht="18" customHeight="1">
      <c r="B36" s="188"/>
      <c r="C36" s="214"/>
      <c r="D36" s="190" t="s">
        <v>682</v>
      </c>
      <c r="E36" s="215"/>
      <c r="F36" s="216"/>
      <c r="G36" s="192"/>
      <c r="H36" s="217"/>
      <c r="I36" s="191"/>
      <c r="J36" s="205"/>
      <c r="K36" s="206"/>
      <c r="L36" s="206"/>
      <c r="M36" s="206"/>
      <c r="N36" s="206"/>
      <c r="O36" s="207">
        <v>0</v>
      </c>
      <c r="P36" s="208"/>
      <c r="Q36" s="206"/>
      <c r="R36" s="206"/>
      <c r="S36" s="207">
        <v>0</v>
      </c>
      <c r="T36" s="216"/>
      <c r="U36" s="218"/>
      <c r="V36" s="206"/>
      <c r="W36" s="207">
        <v>0</v>
      </c>
      <c r="X36" s="466"/>
      <c r="Y36" s="209"/>
      <c r="Z36" s="210">
        <v>0</v>
      </c>
      <c r="AA36" s="211"/>
    </row>
    <row r="37" spans="2:27" ht="18" customHeight="1">
      <c r="B37" s="188"/>
      <c r="C37" s="214"/>
      <c r="D37" s="190" t="s">
        <v>682</v>
      </c>
      <c r="E37" s="487" t="s">
        <v>441</v>
      </c>
      <c r="F37" s="216" t="s">
        <v>437</v>
      </c>
      <c r="G37" s="192" t="s">
        <v>241</v>
      </c>
      <c r="H37" s="217" t="s">
        <v>432</v>
      </c>
      <c r="I37" s="191" t="s">
        <v>305</v>
      </c>
      <c r="J37" s="205">
        <v>124.8</v>
      </c>
      <c r="K37" s="523">
        <v>2530</v>
      </c>
      <c r="L37" s="206">
        <v>1</v>
      </c>
      <c r="M37" s="206">
        <v>2290</v>
      </c>
      <c r="N37" s="206">
        <v>1</v>
      </c>
      <c r="O37" s="207">
        <v>4820</v>
      </c>
      <c r="P37" s="208" t="s">
        <v>613</v>
      </c>
      <c r="Q37" s="206">
        <v>1100</v>
      </c>
      <c r="R37" s="491">
        <v>1</v>
      </c>
      <c r="S37" s="207">
        <v>1100</v>
      </c>
      <c r="T37" s="216"/>
      <c r="U37" s="218"/>
      <c r="V37" s="206"/>
      <c r="W37" s="207">
        <v>0</v>
      </c>
      <c r="X37" s="466"/>
      <c r="Y37" s="209"/>
      <c r="Z37" s="210">
        <v>5920</v>
      </c>
      <c r="AA37" s="485" t="s">
        <v>614</v>
      </c>
    </row>
    <row r="38" spans="2:27" ht="18" customHeight="1">
      <c r="B38" s="188"/>
      <c r="C38" s="214"/>
      <c r="D38" s="190" t="s">
        <v>682</v>
      </c>
      <c r="E38" s="215"/>
      <c r="F38" s="482" t="s">
        <v>423</v>
      </c>
      <c r="G38" s="213" t="s">
        <v>235</v>
      </c>
      <c r="H38" s="483" t="s">
        <v>424</v>
      </c>
      <c r="I38" s="212" t="s">
        <v>307</v>
      </c>
      <c r="J38" s="193">
        <v>6</v>
      </c>
      <c r="K38" s="484">
        <v>200</v>
      </c>
      <c r="L38" s="484">
        <v>2</v>
      </c>
      <c r="M38" s="206"/>
      <c r="N38" s="206"/>
      <c r="O38" s="207">
        <v>400</v>
      </c>
      <c r="P38" s="208"/>
      <c r="Q38" s="206"/>
      <c r="R38" s="206"/>
      <c r="S38" s="207">
        <v>0</v>
      </c>
      <c r="T38" s="216"/>
      <c r="U38" s="218"/>
      <c r="V38" s="206"/>
      <c r="W38" s="207">
        <v>0</v>
      </c>
      <c r="X38" s="466"/>
      <c r="Y38" s="209"/>
      <c r="Z38" s="210">
        <v>400</v>
      </c>
      <c r="AA38" s="211"/>
    </row>
    <row r="39" spans="2:27" ht="18" customHeight="1">
      <c r="B39" s="188"/>
      <c r="C39" s="214"/>
      <c r="D39" s="190" t="s">
        <v>682</v>
      </c>
      <c r="E39" s="215"/>
      <c r="F39" s="216" t="s">
        <v>615</v>
      </c>
      <c r="G39" s="192" t="s">
        <v>241</v>
      </c>
      <c r="H39" s="217" t="s">
        <v>437</v>
      </c>
      <c r="I39" s="191" t="s">
        <v>305</v>
      </c>
      <c r="J39" s="205">
        <v>124.8</v>
      </c>
      <c r="K39" s="523">
        <v>2530</v>
      </c>
      <c r="L39" s="206">
        <v>1</v>
      </c>
      <c r="M39" s="206">
        <v>2290</v>
      </c>
      <c r="N39" s="206">
        <v>1</v>
      </c>
      <c r="O39" s="207">
        <v>4820</v>
      </c>
      <c r="P39" s="208" t="s">
        <v>613</v>
      </c>
      <c r="Q39" s="206"/>
      <c r="R39" s="206"/>
      <c r="S39" s="207">
        <v>0</v>
      </c>
      <c r="T39" s="216"/>
      <c r="U39" s="218"/>
      <c r="V39" s="206"/>
      <c r="W39" s="207">
        <v>0</v>
      </c>
      <c r="X39" s="466"/>
      <c r="Y39" s="209"/>
      <c r="Z39" s="210">
        <v>4820</v>
      </c>
      <c r="AA39" s="485" t="s">
        <v>614</v>
      </c>
    </row>
    <row r="40" spans="2:27" ht="18" customHeight="1" thickBot="1">
      <c r="B40" s="188"/>
      <c r="C40" s="214"/>
      <c r="D40" s="190" t="s">
        <v>682</v>
      </c>
      <c r="E40" s="215"/>
      <c r="F40" s="216"/>
      <c r="G40" s="192"/>
      <c r="H40" s="217"/>
      <c r="I40" s="191"/>
      <c r="J40" s="205"/>
      <c r="K40" s="206"/>
      <c r="L40" s="206"/>
      <c r="M40" s="206"/>
      <c r="N40" s="206"/>
      <c r="O40" s="207">
        <v>0</v>
      </c>
      <c r="P40" s="208"/>
      <c r="Q40" s="206"/>
      <c r="R40" s="206"/>
      <c r="S40" s="207">
        <v>0</v>
      </c>
      <c r="T40" s="216"/>
      <c r="U40" s="218"/>
      <c r="V40" s="206"/>
      <c r="W40" s="207">
        <v>0</v>
      </c>
      <c r="X40" s="466"/>
      <c r="Y40" s="209"/>
      <c r="Z40" s="210">
        <v>0</v>
      </c>
      <c r="AA40" s="211"/>
    </row>
    <row r="41" spans="2:27" ht="14.25" thickTop="1">
      <c r="B41" s="231"/>
      <c r="C41" s="231"/>
      <c r="D41" s="232"/>
      <c r="E41" s="233"/>
      <c r="F41" s="234"/>
      <c r="G41" s="235"/>
      <c r="H41" s="235"/>
      <c r="I41" s="234"/>
      <c r="J41" s="236"/>
      <c r="K41" s="237"/>
      <c r="L41" s="238"/>
      <c r="M41" s="239"/>
      <c r="N41" s="238"/>
      <c r="O41" s="240">
        <v>35560</v>
      </c>
      <c r="P41" s="241"/>
      <c r="Q41" s="237"/>
      <c r="R41" s="242"/>
      <c r="S41" s="240">
        <v>6600</v>
      </c>
      <c r="T41" s="234"/>
      <c r="U41" s="243"/>
      <c r="V41" s="242"/>
      <c r="W41" s="240">
        <v>29400</v>
      </c>
      <c r="X41" s="241"/>
      <c r="Y41" s="244">
        <v>6808</v>
      </c>
      <c r="Z41" s="245">
        <v>78368</v>
      </c>
      <c r="AA41" s="246"/>
    </row>
  </sheetData>
  <sheetProtection algorithmName="SHA-512" hashValue="0bqFwxKjmjnIif3tcwUlShD8L4JHAt/XfdBF8Jw4QuccnLIaVRuIB4tx6yvNBOSU0XLyvBSVQGdQ2YrV8ZCIFQ==" saltValue="yCZgm4aUci2AntQ+TmTCNQ==" spinCount="100000" sheet="1" selectLockedCells="1" selectUnlockedCells="1"/>
  <mergeCells count="24">
    <mergeCell ref="Z4:Z5"/>
    <mergeCell ref="AA4:AA5"/>
    <mergeCell ref="Q4:R4"/>
    <mergeCell ref="S4:S5"/>
    <mergeCell ref="U4:V4"/>
    <mergeCell ref="W4:W5"/>
    <mergeCell ref="X4:X5"/>
    <mergeCell ref="Y4:Y5"/>
    <mergeCell ref="P4:P5"/>
    <mergeCell ref="B2:C2"/>
    <mergeCell ref="D2:AA2"/>
    <mergeCell ref="F3:M3"/>
    <mergeCell ref="O3:Q3"/>
    <mergeCell ref="R3:Y3"/>
    <mergeCell ref="B4:B5"/>
    <mergeCell ref="C4:C5"/>
    <mergeCell ref="D4:D5"/>
    <mergeCell ref="E4:E5"/>
    <mergeCell ref="F4:H5"/>
    <mergeCell ref="I4:I5"/>
    <mergeCell ref="J4:J5"/>
    <mergeCell ref="K4:L4"/>
    <mergeCell ref="M4:N4"/>
    <mergeCell ref="O4:O5"/>
  </mergeCells>
  <phoneticPr fontId="2"/>
  <conditionalFormatting sqref="B30:B31">
    <cfRule type="containsBlanks" dxfId="92" priority="9" stopIfTrue="1">
      <formula>LEN(TRIM(B30))=0</formula>
    </cfRule>
  </conditionalFormatting>
  <conditionalFormatting sqref="B32">
    <cfRule type="containsBlanks" dxfId="91" priority="8" stopIfTrue="1">
      <formula>LEN(TRIM(B32))=0</formula>
    </cfRule>
  </conditionalFormatting>
  <conditionalFormatting sqref="B22:B24">
    <cfRule type="containsBlanks" dxfId="90" priority="7" stopIfTrue="1">
      <formula>LEN(TRIM(B22))=0</formula>
    </cfRule>
  </conditionalFormatting>
  <conditionalFormatting sqref="B38">
    <cfRule type="containsBlanks" dxfId="89" priority="6" stopIfTrue="1">
      <formula>LEN(TRIM(B38))=0</formula>
    </cfRule>
  </conditionalFormatting>
  <conditionalFormatting sqref="B19:B20 B6:B17 B26:B28">
    <cfRule type="containsBlanks" dxfId="88" priority="16" stopIfTrue="1">
      <formula>LEN(TRIM(B6))=0</formula>
    </cfRule>
  </conditionalFormatting>
  <conditionalFormatting sqref="B18">
    <cfRule type="containsBlanks" dxfId="87" priority="15" stopIfTrue="1">
      <formula>LEN(TRIM(B18))=0</formula>
    </cfRule>
  </conditionalFormatting>
  <conditionalFormatting sqref="B33:B34 B40">
    <cfRule type="containsBlanks" dxfId="86" priority="14" stopIfTrue="1">
      <formula>LEN(TRIM(B33))=0</formula>
    </cfRule>
  </conditionalFormatting>
  <conditionalFormatting sqref="B35">
    <cfRule type="containsBlanks" dxfId="85" priority="13" stopIfTrue="1">
      <formula>LEN(TRIM(B35))=0</formula>
    </cfRule>
  </conditionalFormatting>
  <conditionalFormatting sqref="B36:B37">
    <cfRule type="containsBlanks" dxfId="84" priority="12" stopIfTrue="1">
      <formula>LEN(TRIM(B36))=0</formula>
    </cfRule>
  </conditionalFormatting>
  <conditionalFormatting sqref="B21 B25">
    <cfRule type="containsBlanks" dxfId="83" priority="11" stopIfTrue="1">
      <formula>LEN(TRIM(B21))=0</formula>
    </cfRule>
  </conditionalFormatting>
  <conditionalFormatting sqref="B29">
    <cfRule type="containsBlanks" dxfId="82" priority="10" stopIfTrue="1">
      <formula>LEN(TRIM(B29))=0</formula>
    </cfRule>
  </conditionalFormatting>
  <conditionalFormatting sqref="B39">
    <cfRule type="containsBlanks" dxfId="81" priority="5" stopIfTrue="1">
      <formula>LEN(TRIM(B39))=0</formula>
    </cfRule>
  </conditionalFormatting>
  <conditionalFormatting sqref="R3:Y3 F3:M3">
    <cfRule type="cellIs" dxfId="80" priority="17" stopIfTrue="1" operator="equal">
      <formula>0</formula>
    </cfRule>
  </conditionalFormatting>
  <dataValidations count="5">
    <dataValidation type="list" allowBlank="1" showInputMessage="1" showErrorMessage="1" sqref="I65511:I65529 GR65511:GT65529">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Q6:Q40">
      <formula1>"1100"</formula1>
    </dataValidation>
    <dataValidation type="list" allowBlank="1" showInputMessage="1" showErrorMessage="1" sqref="B6:B40">
      <formula1>"第1回,第2回,第3回,第4回,第5回,第6回"</formula1>
    </dataValidation>
    <dataValidation type="list" allowBlank="1" sqref="I6:I40">
      <formula1>"航空機,JR特急あり,JR特急なし,私鉄,船,路線バス,団体所有車両,自家用車,レンタカー,貸切バス大型,貸切バス中型,貸切バス小型,マイクロバス,徒歩,その他"</formula1>
    </dataValidation>
    <dataValidation type="list" allowBlank="1" sqref="G6:G40">
      <formula1>"⇒,⇔,－"</formula1>
    </dataValidation>
  </dataValidations>
  <pageMargins left="0.59055118110236227" right="0.59055118110236227" top="0.78740157480314965" bottom="0.78740157480314965" header="0.51181102362204722" footer="0.51181102362204722"/>
  <pageSetup paperSize="9" scale="51"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A57"/>
  <sheetViews>
    <sheetView showGridLines="0" view="pageBreakPreview" topLeftCell="B2" zoomScale="80" zoomScaleNormal="60" zoomScaleSheetLayoutView="80" workbookViewId="0">
      <selection activeCell="J34" sqref="J34"/>
    </sheetView>
  </sheetViews>
  <sheetFormatPr defaultColWidth="3.875" defaultRowHeight="13.5"/>
  <cols>
    <col min="1" max="1" width="0" style="177" hidden="1" customWidth="1"/>
    <col min="2" max="2" width="8.625" style="177" customWidth="1"/>
    <col min="3" max="3" width="11.875" style="177" customWidth="1"/>
    <col min="4" max="4" width="3.875" style="177" customWidth="1"/>
    <col min="5" max="5" width="19.75" style="182" bestFit="1" customWidth="1"/>
    <col min="6" max="6" width="11" style="182" bestFit="1" customWidth="1"/>
    <col min="7" max="7" width="3.875" style="182" customWidth="1"/>
    <col min="8" max="8" width="11" style="182" bestFit="1" customWidth="1"/>
    <col min="9" max="9" width="11.875" style="182" customWidth="1"/>
    <col min="10" max="10" width="7.75" style="247" customWidth="1"/>
    <col min="11" max="11" width="9.625" style="177" customWidth="1"/>
    <col min="12" max="12" width="5" style="248" customWidth="1"/>
    <col min="13" max="13" width="8" style="179" customWidth="1"/>
    <col min="14" max="14" width="4.875" style="179" customWidth="1"/>
    <col min="15" max="15" width="11.125" style="179" customWidth="1"/>
    <col min="16" max="16" width="7.625" style="179" customWidth="1"/>
    <col min="17" max="17" width="7.75" style="249" customWidth="1"/>
    <col min="18" max="18" width="3.875" style="250" customWidth="1"/>
    <col min="19" max="19" width="8.875" style="250" customWidth="1"/>
    <col min="20" max="20" width="7.625" style="182" customWidth="1"/>
    <col min="21" max="21" width="7.625" style="249" customWidth="1"/>
    <col min="22" max="22" width="3.875" style="249" customWidth="1"/>
    <col min="23" max="23" width="8.75" style="249" customWidth="1"/>
    <col min="24" max="24" width="10.375" style="179" customWidth="1"/>
    <col min="25" max="25" width="14.5" style="249" customWidth="1"/>
    <col min="26" max="26" width="17.375" style="249" customWidth="1"/>
    <col min="27" max="27" width="52.125" style="179" bestFit="1" customWidth="1"/>
    <col min="28" max="16384" width="3.875" style="177"/>
  </cols>
  <sheetData>
    <row r="1" spans="2:27" hidden="1"/>
    <row r="2" spans="2:27" ht="18" customHeight="1">
      <c r="B2" s="761" t="s">
        <v>620</v>
      </c>
      <c r="C2" s="762"/>
      <c r="D2" s="775" t="s">
        <v>192</v>
      </c>
      <c r="E2" s="775"/>
      <c r="F2" s="775"/>
      <c r="G2" s="775"/>
      <c r="H2" s="775"/>
      <c r="I2" s="775"/>
      <c r="J2" s="775"/>
      <c r="K2" s="775"/>
      <c r="L2" s="775"/>
      <c r="M2" s="775"/>
      <c r="N2" s="775"/>
      <c r="O2" s="775"/>
      <c r="P2" s="775"/>
      <c r="Q2" s="775"/>
      <c r="R2" s="775"/>
      <c r="S2" s="775"/>
      <c r="T2" s="775"/>
      <c r="U2" s="775"/>
      <c r="V2" s="775"/>
      <c r="W2" s="775"/>
      <c r="X2" s="775"/>
      <c r="Y2" s="775"/>
      <c r="Z2" s="775"/>
      <c r="AA2" s="775"/>
    </row>
    <row r="3" spans="2:27" ht="28.15" customHeight="1">
      <c r="E3" s="178" t="s">
        <v>37</v>
      </c>
      <c r="F3" s="1081" t="s">
        <v>662</v>
      </c>
      <c r="G3" s="1081"/>
      <c r="H3" s="1081"/>
      <c r="I3" s="1081"/>
      <c r="J3" s="1081"/>
      <c r="K3" s="1081"/>
      <c r="L3" s="1081"/>
      <c r="M3" s="1081"/>
      <c r="O3" s="778" t="s">
        <v>36</v>
      </c>
      <c r="P3" s="778"/>
      <c r="Q3" s="778"/>
      <c r="R3" s="777" t="s">
        <v>524</v>
      </c>
      <c r="S3" s="777"/>
      <c r="T3" s="777"/>
      <c r="U3" s="777"/>
      <c r="V3" s="777"/>
      <c r="W3" s="777"/>
      <c r="X3" s="777"/>
      <c r="Y3" s="777"/>
      <c r="Z3" s="180"/>
      <c r="AA3" s="180"/>
    </row>
    <row r="4" spans="2:27" s="182" customFormat="1" ht="18" customHeight="1">
      <c r="B4" s="763" t="s">
        <v>60</v>
      </c>
      <c r="C4" s="779" t="s">
        <v>7</v>
      </c>
      <c r="D4" s="781" t="s">
        <v>6</v>
      </c>
      <c r="E4" s="773" t="s">
        <v>62</v>
      </c>
      <c r="F4" s="784" t="s">
        <v>19</v>
      </c>
      <c r="G4" s="783"/>
      <c r="H4" s="783"/>
      <c r="I4" s="788" t="s">
        <v>18</v>
      </c>
      <c r="J4" s="770" t="s">
        <v>17</v>
      </c>
      <c r="K4" s="779" t="s">
        <v>16</v>
      </c>
      <c r="L4" s="783"/>
      <c r="M4" s="766" t="s">
        <v>15</v>
      </c>
      <c r="N4" s="766"/>
      <c r="O4" s="766" t="s">
        <v>14</v>
      </c>
      <c r="P4" s="768" t="s">
        <v>8</v>
      </c>
      <c r="Q4" s="772" t="s">
        <v>13</v>
      </c>
      <c r="R4" s="765"/>
      <c r="S4" s="766" t="s">
        <v>12</v>
      </c>
      <c r="T4" s="461" t="s">
        <v>11</v>
      </c>
      <c r="U4" s="765" t="s">
        <v>10</v>
      </c>
      <c r="V4" s="765"/>
      <c r="W4" s="766" t="s">
        <v>9</v>
      </c>
      <c r="X4" s="768" t="s">
        <v>8</v>
      </c>
      <c r="Y4" s="1082" t="s">
        <v>210</v>
      </c>
      <c r="Z4" s="792" t="s">
        <v>32</v>
      </c>
      <c r="AA4" s="786" t="s">
        <v>42</v>
      </c>
    </row>
    <row r="5" spans="2:27" s="182" customFormat="1" ht="35.450000000000003" customHeight="1">
      <c r="B5" s="764"/>
      <c r="C5" s="780"/>
      <c r="D5" s="782"/>
      <c r="E5" s="774"/>
      <c r="F5" s="785"/>
      <c r="G5" s="774"/>
      <c r="H5" s="774"/>
      <c r="I5" s="789"/>
      <c r="J5" s="771"/>
      <c r="K5" s="183" t="s">
        <v>4</v>
      </c>
      <c r="L5" s="184" t="s">
        <v>174</v>
      </c>
      <c r="M5" s="185" t="s">
        <v>4</v>
      </c>
      <c r="N5" s="185" t="s">
        <v>3</v>
      </c>
      <c r="O5" s="767"/>
      <c r="P5" s="769"/>
      <c r="Q5" s="186" t="s">
        <v>4</v>
      </c>
      <c r="R5" s="185" t="s">
        <v>3</v>
      </c>
      <c r="S5" s="767"/>
      <c r="T5" s="462" t="s">
        <v>5</v>
      </c>
      <c r="U5" s="185" t="s">
        <v>4</v>
      </c>
      <c r="V5" s="185" t="s">
        <v>3</v>
      </c>
      <c r="W5" s="767"/>
      <c r="X5" s="769"/>
      <c r="Y5" s="791"/>
      <c r="Z5" s="769"/>
      <c r="AA5" s="787"/>
    </row>
    <row r="6" spans="2:27" s="200" customFormat="1" ht="18" customHeight="1">
      <c r="B6" s="188"/>
      <c r="C6" s="189">
        <v>44804</v>
      </c>
      <c r="D6" s="190" t="s">
        <v>681</v>
      </c>
      <c r="E6" s="469" t="s">
        <v>525</v>
      </c>
      <c r="F6" s="488" t="s">
        <v>526</v>
      </c>
      <c r="G6" s="192" t="s">
        <v>241</v>
      </c>
      <c r="H6" s="528" t="s">
        <v>527</v>
      </c>
      <c r="I6" s="191" t="s">
        <v>236</v>
      </c>
      <c r="J6" s="193">
        <v>3.1</v>
      </c>
      <c r="K6" s="194">
        <v>160</v>
      </c>
      <c r="L6" s="194">
        <v>1</v>
      </c>
      <c r="M6" s="194"/>
      <c r="N6" s="194"/>
      <c r="O6" s="195">
        <v>160</v>
      </c>
      <c r="P6" s="478"/>
      <c r="Q6" s="194">
        <v>1100</v>
      </c>
      <c r="R6" s="194">
        <v>1</v>
      </c>
      <c r="S6" s="195">
        <v>1100</v>
      </c>
      <c r="T6" s="191" t="s">
        <v>528</v>
      </c>
      <c r="U6" s="194">
        <v>9800</v>
      </c>
      <c r="V6" s="194">
        <v>1</v>
      </c>
      <c r="W6" s="195">
        <v>9800</v>
      </c>
      <c r="X6" s="196" t="s">
        <v>529</v>
      </c>
      <c r="Y6" s="197"/>
      <c r="Z6" s="198">
        <v>11060</v>
      </c>
      <c r="AA6" s="199"/>
    </row>
    <row r="7" spans="2:27" ht="18" customHeight="1">
      <c r="B7" s="188"/>
      <c r="C7" s="201"/>
      <c r="D7" s="190" t="s">
        <v>682</v>
      </c>
      <c r="E7" s="487"/>
      <c r="F7" s="529" t="s">
        <v>530</v>
      </c>
      <c r="G7" s="192" t="s">
        <v>241</v>
      </c>
      <c r="H7" s="530" t="s">
        <v>531</v>
      </c>
      <c r="I7" s="191" t="s">
        <v>242</v>
      </c>
      <c r="J7" s="205">
        <v>17</v>
      </c>
      <c r="K7" s="206">
        <v>500</v>
      </c>
      <c r="L7" s="206">
        <v>1</v>
      </c>
      <c r="M7" s="206"/>
      <c r="N7" s="206"/>
      <c r="O7" s="207">
        <v>500</v>
      </c>
      <c r="P7" s="208"/>
      <c r="Q7" s="206"/>
      <c r="R7" s="206"/>
      <c r="S7" s="207">
        <v>0</v>
      </c>
      <c r="T7" s="203"/>
      <c r="U7" s="206"/>
      <c r="V7" s="206"/>
      <c r="W7" s="207">
        <v>0</v>
      </c>
      <c r="X7" s="208"/>
      <c r="Y7" s="209"/>
      <c r="Z7" s="210">
        <v>500</v>
      </c>
      <c r="AA7" s="531"/>
    </row>
    <row r="8" spans="2:27" ht="18" customHeight="1">
      <c r="B8" s="188"/>
      <c r="C8" s="201"/>
      <c r="D8" s="190"/>
      <c r="E8" s="487"/>
      <c r="F8" s="529" t="s">
        <v>531</v>
      </c>
      <c r="G8" s="192" t="s">
        <v>241</v>
      </c>
      <c r="H8" s="530" t="s">
        <v>532</v>
      </c>
      <c r="I8" s="191" t="s">
        <v>321</v>
      </c>
      <c r="J8" s="205">
        <v>821</v>
      </c>
      <c r="K8" s="206">
        <v>30240</v>
      </c>
      <c r="L8" s="206">
        <v>1</v>
      </c>
      <c r="M8" s="206"/>
      <c r="N8" s="206"/>
      <c r="O8" s="207">
        <v>30240</v>
      </c>
      <c r="P8" s="208" t="s">
        <v>533</v>
      </c>
      <c r="Q8" s="206"/>
      <c r="R8" s="206"/>
      <c r="S8" s="207">
        <v>0</v>
      </c>
      <c r="T8" s="203"/>
      <c r="U8" s="206"/>
      <c r="V8" s="206"/>
      <c r="W8" s="207">
        <v>0</v>
      </c>
      <c r="X8" s="208"/>
      <c r="Y8" s="209"/>
      <c r="Z8" s="210">
        <v>30240</v>
      </c>
      <c r="AA8" s="531"/>
    </row>
    <row r="9" spans="2:27" ht="18" customHeight="1">
      <c r="B9" s="188"/>
      <c r="C9" s="201"/>
      <c r="D9" s="190" t="s">
        <v>682</v>
      </c>
      <c r="E9" s="202"/>
      <c r="F9" s="203" t="s">
        <v>535</v>
      </c>
      <c r="G9" s="192" t="s">
        <v>241</v>
      </c>
      <c r="H9" s="204" t="s">
        <v>537</v>
      </c>
      <c r="I9" s="191" t="s">
        <v>538</v>
      </c>
      <c r="J9" s="205">
        <v>6.5</v>
      </c>
      <c r="K9" s="206"/>
      <c r="L9" s="206"/>
      <c r="M9" s="206"/>
      <c r="N9" s="206"/>
      <c r="O9" s="207">
        <v>0</v>
      </c>
      <c r="P9" s="208"/>
      <c r="Q9" s="206"/>
      <c r="R9" s="206"/>
      <c r="S9" s="207">
        <v>0</v>
      </c>
      <c r="T9" s="203"/>
      <c r="U9" s="206"/>
      <c r="V9" s="206"/>
      <c r="W9" s="207">
        <v>0</v>
      </c>
      <c r="X9" s="208"/>
      <c r="Y9" s="209"/>
      <c r="Z9" s="210">
        <v>0</v>
      </c>
      <c r="AA9" s="211"/>
    </row>
    <row r="10" spans="2:27" ht="18" customHeight="1">
      <c r="B10" s="188"/>
      <c r="C10" s="201"/>
      <c r="D10" s="190" t="s">
        <v>682</v>
      </c>
      <c r="E10" s="202"/>
      <c r="F10" s="212"/>
      <c r="G10" s="192"/>
      <c r="H10" s="213"/>
      <c r="I10" s="191"/>
      <c r="J10" s="205"/>
      <c r="K10" s="206"/>
      <c r="L10" s="206"/>
      <c r="M10" s="206"/>
      <c r="N10" s="206"/>
      <c r="O10" s="207">
        <v>0</v>
      </c>
      <c r="P10" s="208"/>
      <c r="Q10" s="206"/>
      <c r="R10" s="206"/>
      <c r="S10" s="207">
        <v>0</v>
      </c>
      <c r="T10" s="212"/>
      <c r="U10" s="206"/>
      <c r="V10" s="206"/>
      <c r="W10" s="207">
        <v>0</v>
      </c>
      <c r="X10" s="208"/>
      <c r="Y10" s="209"/>
      <c r="Z10" s="210">
        <v>0</v>
      </c>
      <c r="AA10" s="211"/>
    </row>
    <row r="11" spans="2:27" ht="18" customHeight="1">
      <c r="B11" s="188"/>
      <c r="C11" s="201"/>
      <c r="D11" s="190" t="s">
        <v>682</v>
      </c>
      <c r="E11" s="487" t="s">
        <v>539</v>
      </c>
      <c r="F11" s="488" t="s">
        <v>540</v>
      </c>
      <c r="G11" s="192" t="s">
        <v>241</v>
      </c>
      <c r="H11" s="528" t="s">
        <v>527</v>
      </c>
      <c r="I11" s="191" t="s">
        <v>236</v>
      </c>
      <c r="J11" s="193">
        <v>5.0999999999999996</v>
      </c>
      <c r="K11" s="194">
        <v>160</v>
      </c>
      <c r="L11" s="194">
        <v>1</v>
      </c>
      <c r="M11" s="194"/>
      <c r="N11" s="194"/>
      <c r="O11" s="207">
        <v>160</v>
      </c>
      <c r="P11" s="532"/>
      <c r="Q11" s="206">
        <v>1100</v>
      </c>
      <c r="R11" s="206">
        <v>1</v>
      </c>
      <c r="S11" s="207">
        <v>1100</v>
      </c>
      <c r="T11" s="191" t="s">
        <v>528</v>
      </c>
      <c r="U11" s="194">
        <v>9800</v>
      </c>
      <c r="V11" s="194">
        <v>1</v>
      </c>
      <c r="W11" s="207">
        <v>9800</v>
      </c>
      <c r="X11" s="208" t="s">
        <v>541</v>
      </c>
      <c r="Y11" s="209"/>
      <c r="Z11" s="210">
        <v>11060</v>
      </c>
      <c r="AA11" s="485"/>
    </row>
    <row r="12" spans="2:27" ht="18" customHeight="1">
      <c r="B12" s="188"/>
      <c r="C12" s="201"/>
      <c r="D12" s="190" t="s">
        <v>682</v>
      </c>
      <c r="E12" s="487"/>
      <c r="F12" s="529" t="s">
        <v>530</v>
      </c>
      <c r="G12" s="192" t="s">
        <v>241</v>
      </c>
      <c r="H12" s="530" t="s">
        <v>531</v>
      </c>
      <c r="I12" s="191" t="s">
        <v>242</v>
      </c>
      <c r="J12" s="205">
        <v>17</v>
      </c>
      <c r="K12" s="206">
        <v>500</v>
      </c>
      <c r="L12" s="206">
        <v>1</v>
      </c>
      <c r="M12" s="206"/>
      <c r="N12" s="206"/>
      <c r="O12" s="207">
        <v>500</v>
      </c>
      <c r="P12" s="208"/>
      <c r="Q12" s="206"/>
      <c r="R12" s="206"/>
      <c r="S12" s="207">
        <v>0</v>
      </c>
      <c r="T12" s="203"/>
      <c r="U12" s="206"/>
      <c r="V12" s="206"/>
      <c r="W12" s="207">
        <v>0</v>
      </c>
      <c r="X12" s="208"/>
      <c r="Y12" s="209"/>
      <c r="Z12" s="210">
        <v>500</v>
      </c>
      <c r="AA12" s="211"/>
    </row>
    <row r="13" spans="2:27" ht="18" customHeight="1">
      <c r="B13" s="188"/>
      <c r="C13" s="201"/>
      <c r="D13" s="190" t="s">
        <v>682</v>
      </c>
      <c r="E13" s="202"/>
      <c r="F13" s="529" t="s">
        <v>531</v>
      </c>
      <c r="G13" s="192" t="s">
        <v>241</v>
      </c>
      <c r="H13" s="530" t="s">
        <v>532</v>
      </c>
      <c r="I13" s="191" t="s">
        <v>321</v>
      </c>
      <c r="J13" s="205">
        <v>821</v>
      </c>
      <c r="K13" s="206">
        <v>30240</v>
      </c>
      <c r="L13" s="206">
        <v>1</v>
      </c>
      <c r="M13" s="206"/>
      <c r="N13" s="206"/>
      <c r="O13" s="207">
        <v>30240</v>
      </c>
      <c r="P13" s="208" t="s">
        <v>543</v>
      </c>
      <c r="Q13" s="206"/>
      <c r="R13" s="206"/>
      <c r="S13" s="207">
        <v>0</v>
      </c>
      <c r="T13" s="203"/>
      <c r="U13" s="206"/>
      <c r="V13" s="206"/>
      <c r="W13" s="207">
        <v>0</v>
      </c>
      <c r="X13" s="208"/>
      <c r="Y13" s="209"/>
      <c r="Z13" s="210">
        <v>30240</v>
      </c>
      <c r="AA13" s="211"/>
    </row>
    <row r="14" spans="2:27" ht="18" customHeight="1">
      <c r="B14" s="188"/>
      <c r="C14" s="201"/>
      <c r="D14" s="190" t="s">
        <v>682</v>
      </c>
      <c r="E14" s="202"/>
      <c r="F14" s="203" t="s">
        <v>544</v>
      </c>
      <c r="G14" s="192" t="s">
        <v>241</v>
      </c>
      <c r="H14" s="204" t="s">
        <v>545</v>
      </c>
      <c r="I14" s="191" t="s">
        <v>538</v>
      </c>
      <c r="J14" s="205">
        <v>6.5</v>
      </c>
      <c r="K14" s="206"/>
      <c r="L14" s="206"/>
      <c r="M14" s="206"/>
      <c r="N14" s="206"/>
      <c r="O14" s="207">
        <v>0</v>
      </c>
      <c r="P14" s="208"/>
      <c r="Q14" s="206"/>
      <c r="R14" s="206"/>
      <c r="S14" s="207">
        <v>0</v>
      </c>
      <c r="T14" s="212"/>
      <c r="U14" s="206"/>
      <c r="V14" s="206"/>
      <c r="W14" s="207">
        <v>0</v>
      </c>
      <c r="X14" s="208"/>
      <c r="Y14" s="209"/>
      <c r="Z14" s="210">
        <v>0</v>
      </c>
      <c r="AA14" s="211"/>
    </row>
    <row r="15" spans="2:27" ht="18" customHeight="1">
      <c r="B15" s="188"/>
      <c r="C15" s="201"/>
      <c r="D15" s="190" t="s">
        <v>682</v>
      </c>
      <c r="E15" s="202"/>
      <c r="F15" s="203"/>
      <c r="G15" s="192"/>
      <c r="H15" s="204"/>
      <c r="I15" s="191"/>
      <c r="J15" s="205"/>
      <c r="K15" s="206"/>
      <c r="L15" s="206"/>
      <c r="M15" s="206"/>
      <c r="N15" s="206"/>
      <c r="O15" s="207">
        <v>0</v>
      </c>
      <c r="P15" s="208"/>
      <c r="Q15" s="206"/>
      <c r="R15" s="206"/>
      <c r="S15" s="207">
        <v>0</v>
      </c>
      <c r="T15" s="212"/>
      <c r="U15" s="206"/>
      <c r="V15" s="206"/>
      <c r="W15" s="207">
        <v>0</v>
      </c>
      <c r="X15" s="208"/>
      <c r="Y15" s="209"/>
      <c r="Z15" s="210">
        <v>0</v>
      </c>
      <c r="AA15" s="211"/>
    </row>
    <row r="16" spans="2:27" ht="18" customHeight="1">
      <c r="B16" s="188"/>
      <c r="C16" s="201"/>
      <c r="D16" s="190" t="s">
        <v>682</v>
      </c>
      <c r="E16" s="202" t="s">
        <v>546</v>
      </c>
      <c r="F16" s="203" t="s">
        <v>547</v>
      </c>
      <c r="G16" s="192" t="s">
        <v>241</v>
      </c>
      <c r="H16" s="204" t="s">
        <v>548</v>
      </c>
      <c r="I16" s="191" t="s">
        <v>305</v>
      </c>
      <c r="J16" s="205">
        <v>408.6</v>
      </c>
      <c r="K16" s="206">
        <v>7700</v>
      </c>
      <c r="L16" s="206">
        <v>1</v>
      </c>
      <c r="M16" s="206">
        <v>6000</v>
      </c>
      <c r="N16" s="206">
        <v>1</v>
      </c>
      <c r="O16" s="207">
        <v>13700</v>
      </c>
      <c r="P16" s="208" t="s">
        <v>549</v>
      </c>
      <c r="Q16" s="206">
        <v>1100</v>
      </c>
      <c r="R16" s="206">
        <v>1</v>
      </c>
      <c r="S16" s="207">
        <v>1100</v>
      </c>
      <c r="T16" s="191" t="s">
        <v>528</v>
      </c>
      <c r="U16" s="194">
        <v>9800</v>
      </c>
      <c r="V16" s="194">
        <v>1</v>
      </c>
      <c r="W16" s="207">
        <v>9800</v>
      </c>
      <c r="X16" s="208" t="s">
        <v>550</v>
      </c>
      <c r="Y16" s="209"/>
      <c r="Z16" s="210">
        <v>24600</v>
      </c>
      <c r="AA16" s="211"/>
    </row>
    <row r="17" spans="2:27" ht="18" customHeight="1">
      <c r="B17" s="188"/>
      <c r="C17" s="201"/>
      <c r="D17" s="190" t="s">
        <v>682</v>
      </c>
      <c r="E17" s="202"/>
      <c r="F17" s="212" t="s">
        <v>548</v>
      </c>
      <c r="G17" s="192" t="s">
        <v>241</v>
      </c>
      <c r="H17" s="530" t="s">
        <v>551</v>
      </c>
      <c r="I17" s="191" t="s">
        <v>324</v>
      </c>
      <c r="J17" s="205">
        <v>0.5</v>
      </c>
      <c r="K17" s="206"/>
      <c r="L17" s="206"/>
      <c r="M17" s="206"/>
      <c r="N17" s="206"/>
      <c r="O17" s="207">
        <v>0</v>
      </c>
      <c r="P17" s="208"/>
      <c r="Q17" s="206"/>
      <c r="R17" s="206"/>
      <c r="S17" s="207">
        <v>0</v>
      </c>
      <c r="T17" s="212"/>
      <c r="U17" s="206"/>
      <c r="V17" s="206"/>
      <c r="W17" s="207">
        <v>0</v>
      </c>
      <c r="X17" s="208"/>
      <c r="Y17" s="209"/>
      <c r="Z17" s="210">
        <v>0</v>
      </c>
      <c r="AA17" s="211"/>
    </row>
    <row r="18" spans="2:27" ht="18" customHeight="1">
      <c r="B18" s="188"/>
      <c r="C18" s="201"/>
      <c r="D18" s="190" t="s">
        <v>682</v>
      </c>
      <c r="E18" s="202"/>
      <c r="F18" s="212"/>
      <c r="G18" s="192"/>
      <c r="H18" s="213"/>
      <c r="I18" s="191"/>
      <c r="J18" s="205"/>
      <c r="K18" s="206"/>
      <c r="L18" s="206"/>
      <c r="M18" s="206"/>
      <c r="N18" s="206"/>
      <c r="O18" s="207">
        <v>0</v>
      </c>
      <c r="P18" s="208"/>
      <c r="Q18" s="206"/>
      <c r="R18" s="206"/>
      <c r="S18" s="207">
        <v>0</v>
      </c>
      <c r="T18" s="212"/>
      <c r="U18" s="206"/>
      <c r="V18" s="206"/>
      <c r="W18" s="207">
        <v>0</v>
      </c>
      <c r="X18" s="208"/>
      <c r="Y18" s="209"/>
      <c r="Z18" s="210">
        <v>0</v>
      </c>
      <c r="AA18" s="211"/>
    </row>
    <row r="19" spans="2:27" ht="18" customHeight="1">
      <c r="B19" s="188"/>
      <c r="C19" s="201"/>
      <c r="D19" s="190" t="s">
        <v>682</v>
      </c>
      <c r="E19" s="202" t="s">
        <v>552</v>
      </c>
      <c r="F19" s="212" t="s">
        <v>553</v>
      </c>
      <c r="G19" s="192" t="s">
        <v>241</v>
      </c>
      <c r="H19" s="213" t="s">
        <v>554</v>
      </c>
      <c r="I19" s="191" t="s">
        <v>555</v>
      </c>
      <c r="J19" s="205">
        <v>10</v>
      </c>
      <c r="K19" s="206"/>
      <c r="L19" s="206"/>
      <c r="M19" s="206"/>
      <c r="N19" s="206"/>
      <c r="O19" s="207">
        <v>0</v>
      </c>
      <c r="P19" s="208"/>
      <c r="Q19" s="206"/>
      <c r="R19" s="206"/>
      <c r="S19" s="207">
        <v>0</v>
      </c>
      <c r="T19" s="212"/>
      <c r="U19" s="206"/>
      <c r="V19" s="206"/>
      <c r="W19" s="207">
        <v>0</v>
      </c>
      <c r="X19" s="208"/>
      <c r="Y19" s="209"/>
      <c r="Z19" s="210">
        <v>0</v>
      </c>
      <c r="AA19" s="211"/>
    </row>
    <row r="20" spans="2:27" ht="18" customHeight="1">
      <c r="B20" s="188"/>
      <c r="C20" s="201"/>
      <c r="D20" s="190" t="s">
        <v>682</v>
      </c>
      <c r="E20" s="202"/>
      <c r="F20" s="212" t="s">
        <v>556</v>
      </c>
      <c r="G20" s="192" t="s">
        <v>241</v>
      </c>
      <c r="H20" s="213" t="s">
        <v>557</v>
      </c>
      <c r="I20" s="191" t="s">
        <v>558</v>
      </c>
      <c r="J20" s="205">
        <v>560</v>
      </c>
      <c r="K20" s="206">
        <v>9000</v>
      </c>
      <c r="L20" s="206">
        <v>2</v>
      </c>
      <c r="M20" s="206"/>
      <c r="N20" s="206"/>
      <c r="O20" s="207">
        <v>18000</v>
      </c>
      <c r="P20" s="208" t="s">
        <v>559</v>
      </c>
      <c r="Q20" s="206">
        <v>1100</v>
      </c>
      <c r="R20" s="206">
        <v>3</v>
      </c>
      <c r="S20" s="207">
        <v>3300</v>
      </c>
      <c r="T20" s="191"/>
      <c r="U20" s="194"/>
      <c r="V20" s="194"/>
      <c r="W20" s="207">
        <v>0</v>
      </c>
      <c r="X20" s="208"/>
      <c r="Y20" s="209"/>
      <c r="Z20" s="210">
        <v>21300</v>
      </c>
      <c r="AA20" s="211" t="s">
        <v>560</v>
      </c>
    </row>
    <row r="21" spans="2:27" ht="18" customHeight="1">
      <c r="B21" s="188"/>
      <c r="C21" s="201"/>
      <c r="D21" s="190" t="s">
        <v>682</v>
      </c>
      <c r="E21" s="202"/>
      <c r="F21" s="212"/>
      <c r="G21" s="192"/>
      <c r="H21" s="213"/>
      <c r="I21" s="191"/>
      <c r="J21" s="205"/>
      <c r="K21" s="206"/>
      <c r="L21" s="206"/>
      <c r="M21" s="206"/>
      <c r="N21" s="206"/>
      <c r="O21" s="207">
        <v>0</v>
      </c>
      <c r="P21" s="208"/>
      <c r="Q21" s="206"/>
      <c r="R21" s="206"/>
      <c r="S21" s="207">
        <v>0</v>
      </c>
      <c r="T21" s="212"/>
      <c r="U21" s="206"/>
      <c r="V21" s="206"/>
      <c r="W21" s="207">
        <v>0</v>
      </c>
      <c r="X21" s="208"/>
      <c r="Y21" s="209"/>
      <c r="Z21" s="210">
        <v>0</v>
      </c>
      <c r="AA21" s="211"/>
    </row>
    <row r="22" spans="2:27" ht="18" customHeight="1">
      <c r="B22" s="188"/>
      <c r="C22" s="201"/>
      <c r="D22" s="190" t="s">
        <v>682</v>
      </c>
      <c r="E22" s="202" t="s">
        <v>561</v>
      </c>
      <c r="F22" s="203" t="s">
        <v>562</v>
      </c>
      <c r="G22" s="192" t="s">
        <v>241</v>
      </c>
      <c r="H22" s="204" t="s">
        <v>563</v>
      </c>
      <c r="I22" s="191" t="s">
        <v>242</v>
      </c>
      <c r="J22" s="205">
        <v>17.5</v>
      </c>
      <c r="K22" s="206">
        <v>660</v>
      </c>
      <c r="L22" s="206">
        <v>24</v>
      </c>
      <c r="M22" s="206"/>
      <c r="N22" s="206"/>
      <c r="O22" s="207">
        <v>15840</v>
      </c>
      <c r="P22" s="208"/>
      <c r="Q22" s="206"/>
      <c r="R22" s="206"/>
      <c r="S22" s="207">
        <v>0</v>
      </c>
      <c r="T22" s="212"/>
      <c r="U22" s="206"/>
      <c r="V22" s="206"/>
      <c r="W22" s="207">
        <v>0</v>
      </c>
      <c r="X22" s="208"/>
      <c r="Y22" s="209"/>
      <c r="Z22" s="210">
        <v>15840</v>
      </c>
      <c r="AA22" s="211"/>
    </row>
    <row r="23" spans="2:27" ht="18" customHeight="1">
      <c r="B23" s="188"/>
      <c r="C23" s="201"/>
      <c r="D23" s="190" t="s">
        <v>682</v>
      </c>
      <c r="E23" s="202"/>
      <c r="F23" s="212" t="s">
        <v>564</v>
      </c>
      <c r="G23" s="192" t="s">
        <v>241</v>
      </c>
      <c r="H23" s="213" t="s">
        <v>565</v>
      </c>
      <c r="I23" s="191" t="s">
        <v>321</v>
      </c>
      <c r="J23" s="205">
        <v>539</v>
      </c>
      <c r="K23" s="206">
        <v>26090</v>
      </c>
      <c r="L23" s="206">
        <v>24</v>
      </c>
      <c r="M23" s="206"/>
      <c r="N23" s="206"/>
      <c r="O23" s="207">
        <v>626160</v>
      </c>
      <c r="P23" s="208" t="s">
        <v>566</v>
      </c>
      <c r="Q23" s="206">
        <v>1100</v>
      </c>
      <c r="R23" s="206">
        <v>24</v>
      </c>
      <c r="S23" s="207">
        <v>26400</v>
      </c>
      <c r="T23" s="191" t="s">
        <v>528</v>
      </c>
      <c r="U23" s="194">
        <v>9800</v>
      </c>
      <c r="V23" s="194">
        <v>24</v>
      </c>
      <c r="W23" s="207">
        <v>235200</v>
      </c>
      <c r="X23" s="208" t="s">
        <v>541</v>
      </c>
      <c r="Y23" s="209"/>
      <c r="Z23" s="210">
        <v>887760</v>
      </c>
      <c r="AA23" s="211"/>
    </row>
    <row r="24" spans="2:27" ht="18" customHeight="1">
      <c r="B24" s="188"/>
      <c r="C24" s="201"/>
      <c r="D24" s="190" t="s">
        <v>682</v>
      </c>
      <c r="E24" s="202"/>
      <c r="F24" s="203" t="s">
        <v>567</v>
      </c>
      <c r="G24" s="192" t="s">
        <v>241</v>
      </c>
      <c r="H24" s="204" t="s">
        <v>537</v>
      </c>
      <c r="I24" s="191" t="s">
        <v>538</v>
      </c>
      <c r="J24" s="205">
        <v>6.5</v>
      </c>
      <c r="K24" s="206">
        <v>148000</v>
      </c>
      <c r="L24" s="206">
        <v>1</v>
      </c>
      <c r="M24" s="206"/>
      <c r="N24" s="206"/>
      <c r="O24" s="207">
        <v>148000</v>
      </c>
      <c r="P24" s="208" t="s">
        <v>568</v>
      </c>
      <c r="Q24" s="206"/>
      <c r="R24" s="206"/>
      <c r="S24" s="207">
        <v>0</v>
      </c>
      <c r="T24" s="212"/>
      <c r="U24" s="206"/>
      <c r="V24" s="206"/>
      <c r="W24" s="207">
        <v>0</v>
      </c>
      <c r="X24" s="208"/>
      <c r="Y24" s="209"/>
      <c r="Z24" s="210">
        <v>148000</v>
      </c>
      <c r="AA24" s="340" t="s">
        <v>618</v>
      </c>
    </row>
    <row r="25" spans="2:27" ht="18" customHeight="1">
      <c r="B25" s="188"/>
      <c r="C25" s="201"/>
      <c r="D25" s="190" t="s">
        <v>682</v>
      </c>
      <c r="E25" s="202"/>
      <c r="F25" s="203"/>
      <c r="G25" s="192"/>
      <c r="H25" s="204"/>
      <c r="I25" s="191"/>
      <c r="J25" s="205"/>
      <c r="K25" s="206"/>
      <c r="L25" s="206"/>
      <c r="M25" s="206"/>
      <c r="N25" s="206"/>
      <c r="O25" s="207">
        <v>0</v>
      </c>
      <c r="P25" s="208"/>
      <c r="Q25" s="206"/>
      <c r="R25" s="206"/>
      <c r="S25" s="207">
        <v>0</v>
      </c>
      <c r="T25" s="212"/>
      <c r="U25" s="206"/>
      <c r="V25" s="206"/>
      <c r="W25" s="207">
        <v>0</v>
      </c>
      <c r="X25" s="208"/>
      <c r="Y25" s="209"/>
      <c r="Z25" s="210">
        <v>0</v>
      </c>
      <c r="AA25" s="211"/>
    </row>
    <row r="26" spans="2:27" ht="18" customHeight="1">
      <c r="B26" s="188" t="s">
        <v>237</v>
      </c>
      <c r="C26" s="201">
        <v>44805</v>
      </c>
      <c r="D26" s="190" t="s">
        <v>683</v>
      </c>
      <c r="E26" s="202" t="s">
        <v>569</v>
      </c>
      <c r="F26" s="203" t="s">
        <v>545</v>
      </c>
      <c r="G26" s="192" t="s">
        <v>241</v>
      </c>
      <c r="H26" s="204" t="s">
        <v>570</v>
      </c>
      <c r="I26" s="191" t="s">
        <v>538</v>
      </c>
      <c r="J26" s="205">
        <v>3.6</v>
      </c>
      <c r="K26" s="206"/>
      <c r="L26" s="206"/>
      <c r="M26" s="206"/>
      <c r="N26" s="206"/>
      <c r="O26" s="207">
        <v>0</v>
      </c>
      <c r="P26" s="208"/>
      <c r="Q26" s="206">
        <v>1100</v>
      </c>
      <c r="R26" s="206">
        <v>1</v>
      </c>
      <c r="S26" s="207">
        <v>1100</v>
      </c>
      <c r="T26" s="212"/>
      <c r="U26" s="206"/>
      <c r="V26" s="206"/>
      <c r="W26" s="207">
        <v>0</v>
      </c>
      <c r="X26" s="208"/>
      <c r="Y26" s="209"/>
      <c r="Z26" s="210">
        <v>1100</v>
      </c>
      <c r="AA26" s="211"/>
    </row>
    <row r="27" spans="2:27" ht="18" customHeight="1">
      <c r="B27" s="188"/>
      <c r="C27" s="201"/>
      <c r="D27" s="190" t="s">
        <v>682</v>
      </c>
      <c r="E27" s="202"/>
      <c r="F27" s="212" t="s">
        <v>570</v>
      </c>
      <c r="G27" s="192" t="s">
        <v>241</v>
      </c>
      <c r="H27" s="530" t="s">
        <v>548</v>
      </c>
      <c r="I27" s="191" t="s">
        <v>538</v>
      </c>
      <c r="J27" s="205">
        <v>3</v>
      </c>
      <c r="K27" s="206"/>
      <c r="L27" s="206"/>
      <c r="M27" s="206"/>
      <c r="N27" s="206"/>
      <c r="O27" s="207">
        <v>0</v>
      </c>
      <c r="P27" s="208"/>
      <c r="Q27" s="206"/>
      <c r="R27" s="206"/>
      <c r="S27" s="207">
        <v>0</v>
      </c>
      <c r="T27" s="212"/>
      <c r="U27" s="206"/>
      <c r="V27" s="206"/>
      <c r="W27" s="207">
        <v>0</v>
      </c>
      <c r="X27" s="208"/>
      <c r="Y27" s="209"/>
      <c r="Z27" s="210">
        <v>0</v>
      </c>
      <c r="AA27" s="211"/>
    </row>
    <row r="28" spans="2:27" ht="18" customHeight="1">
      <c r="B28" s="188"/>
      <c r="C28" s="201"/>
      <c r="D28" s="190" t="s">
        <v>682</v>
      </c>
      <c r="E28" s="202"/>
      <c r="F28" s="212" t="s">
        <v>548</v>
      </c>
      <c r="G28" s="192" t="s">
        <v>241</v>
      </c>
      <c r="H28" s="213" t="s">
        <v>532</v>
      </c>
      <c r="I28" s="191" t="s">
        <v>236</v>
      </c>
      <c r="J28" s="205">
        <v>5.6</v>
      </c>
      <c r="K28" s="206">
        <v>270</v>
      </c>
      <c r="L28" s="206">
        <v>1</v>
      </c>
      <c r="M28" s="206"/>
      <c r="N28" s="206"/>
      <c r="O28" s="207">
        <v>270</v>
      </c>
      <c r="P28" s="208"/>
      <c r="Q28" s="206"/>
      <c r="R28" s="206"/>
      <c r="S28" s="207">
        <v>0</v>
      </c>
      <c r="T28" s="212"/>
      <c r="U28" s="206"/>
      <c r="V28" s="206"/>
      <c r="W28" s="207">
        <v>0</v>
      </c>
      <c r="X28" s="208"/>
      <c r="Y28" s="209"/>
      <c r="Z28" s="210">
        <v>270</v>
      </c>
      <c r="AA28" s="211"/>
    </row>
    <row r="29" spans="2:27" ht="18" customHeight="1">
      <c r="B29" s="188"/>
      <c r="C29" s="201"/>
      <c r="D29" s="190" t="s">
        <v>682</v>
      </c>
      <c r="E29" s="202"/>
      <c r="F29" s="203" t="s">
        <v>567</v>
      </c>
      <c r="G29" s="192" t="s">
        <v>241</v>
      </c>
      <c r="H29" s="204" t="s">
        <v>531</v>
      </c>
      <c r="I29" s="191" t="s">
        <v>321</v>
      </c>
      <c r="J29" s="205">
        <v>821</v>
      </c>
      <c r="K29" s="206">
        <v>30240</v>
      </c>
      <c r="L29" s="206">
        <v>1</v>
      </c>
      <c r="M29" s="206"/>
      <c r="N29" s="206"/>
      <c r="O29" s="207">
        <v>30240</v>
      </c>
      <c r="P29" s="208" t="s">
        <v>571</v>
      </c>
      <c r="Q29" s="206"/>
      <c r="R29" s="206"/>
      <c r="S29" s="207">
        <v>0</v>
      </c>
      <c r="T29" s="212"/>
      <c r="U29" s="206"/>
      <c r="V29" s="206"/>
      <c r="W29" s="207">
        <v>0</v>
      </c>
      <c r="X29" s="208"/>
      <c r="Y29" s="209"/>
      <c r="Z29" s="210">
        <v>30240</v>
      </c>
      <c r="AA29" s="211"/>
    </row>
    <row r="30" spans="2:27" ht="18" customHeight="1">
      <c r="B30" s="188"/>
      <c r="C30" s="201"/>
      <c r="D30" s="190" t="s">
        <v>682</v>
      </c>
      <c r="E30" s="202"/>
      <c r="F30" s="203" t="s">
        <v>531</v>
      </c>
      <c r="G30" s="192" t="s">
        <v>241</v>
      </c>
      <c r="H30" s="204" t="s">
        <v>527</v>
      </c>
      <c r="I30" s="191" t="s">
        <v>242</v>
      </c>
      <c r="J30" s="205">
        <v>17</v>
      </c>
      <c r="K30" s="206">
        <v>500</v>
      </c>
      <c r="L30" s="206">
        <v>1</v>
      </c>
      <c r="M30" s="206"/>
      <c r="N30" s="206"/>
      <c r="O30" s="207">
        <v>500</v>
      </c>
      <c r="P30" s="208"/>
      <c r="Q30" s="206"/>
      <c r="R30" s="206"/>
      <c r="S30" s="207">
        <v>0</v>
      </c>
      <c r="T30" s="212"/>
      <c r="U30" s="206"/>
      <c r="V30" s="206"/>
      <c r="W30" s="207">
        <v>0</v>
      </c>
      <c r="X30" s="208"/>
      <c r="Y30" s="209"/>
      <c r="Z30" s="210">
        <v>500</v>
      </c>
      <c r="AA30" s="211"/>
    </row>
    <row r="31" spans="2:27" ht="18" customHeight="1">
      <c r="B31" s="188"/>
      <c r="C31" s="201"/>
      <c r="D31" s="190" t="s">
        <v>682</v>
      </c>
      <c r="E31" s="202"/>
      <c r="F31" s="212" t="s">
        <v>530</v>
      </c>
      <c r="G31" s="192" t="s">
        <v>241</v>
      </c>
      <c r="H31" s="213" t="s">
        <v>526</v>
      </c>
      <c r="I31" s="191" t="s">
        <v>236</v>
      </c>
      <c r="J31" s="205">
        <v>3.1</v>
      </c>
      <c r="K31" s="206">
        <v>160</v>
      </c>
      <c r="L31" s="206">
        <v>1</v>
      </c>
      <c r="M31" s="206"/>
      <c r="N31" s="206"/>
      <c r="O31" s="207">
        <v>160</v>
      </c>
      <c r="P31" s="208"/>
      <c r="Q31" s="206"/>
      <c r="R31" s="206"/>
      <c r="S31" s="207">
        <v>0</v>
      </c>
      <c r="T31" s="212"/>
      <c r="U31" s="206"/>
      <c r="V31" s="206"/>
      <c r="W31" s="207">
        <v>0</v>
      </c>
      <c r="X31" s="208"/>
      <c r="Y31" s="209"/>
      <c r="Z31" s="210">
        <v>160</v>
      </c>
      <c r="AA31" s="211"/>
    </row>
    <row r="32" spans="2:27" ht="18" customHeight="1">
      <c r="B32" s="188"/>
      <c r="C32" s="201"/>
      <c r="D32" s="190" t="s">
        <v>682</v>
      </c>
      <c r="E32" s="202"/>
      <c r="F32" s="212"/>
      <c r="G32" s="192"/>
      <c r="H32" s="213"/>
      <c r="I32" s="191"/>
      <c r="J32" s="205"/>
      <c r="K32" s="206"/>
      <c r="L32" s="206"/>
      <c r="M32" s="206"/>
      <c r="N32" s="206"/>
      <c r="O32" s="207">
        <v>0</v>
      </c>
      <c r="P32" s="208"/>
      <c r="Q32" s="206"/>
      <c r="R32" s="206"/>
      <c r="S32" s="207">
        <v>0</v>
      </c>
      <c r="T32" s="212"/>
      <c r="U32" s="206"/>
      <c r="V32" s="206"/>
      <c r="W32" s="207">
        <v>0</v>
      </c>
      <c r="X32" s="208"/>
      <c r="Y32" s="209"/>
      <c r="Z32" s="210">
        <v>0</v>
      </c>
      <c r="AA32" s="211"/>
    </row>
    <row r="33" spans="2:27" ht="18" customHeight="1">
      <c r="B33" s="188"/>
      <c r="C33" s="201"/>
      <c r="D33" s="190" t="s">
        <v>682</v>
      </c>
      <c r="E33" s="487" t="s">
        <v>572</v>
      </c>
      <c r="F33" s="203" t="s">
        <v>573</v>
      </c>
      <c r="G33" s="192" t="s">
        <v>241</v>
      </c>
      <c r="H33" s="204" t="s">
        <v>570</v>
      </c>
      <c r="I33" s="191" t="s">
        <v>538</v>
      </c>
      <c r="J33" s="205">
        <v>3.6</v>
      </c>
      <c r="K33" s="206"/>
      <c r="L33" s="206"/>
      <c r="M33" s="206"/>
      <c r="N33" s="206"/>
      <c r="O33" s="207">
        <v>0</v>
      </c>
      <c r="P33" s="208"/>
      <c r="Q33" s="206">
        <v>1100</v>
      </c>
      <c r="R33" s="206">
        <v>1</v>
      </c>
      <c r="S33" s="207">
        <v>1100</v>
      </c>
      <c r="T33" s="212"/>
      <c r="U33" s="206"/>
      <c r="V33" s="206"/>
      <c r="W33" s="207">
        <v>0</v>
      </c>
      <c r="X33" s="208"/>
      <c r="Y33" s="209"/>
      <c r="Z33" s="210">
        <v>1100</v>
      </c>
      <c r="AA33" s="211"/>
    </row>
    <row r="34" spans="2:27" ht="18" customHeight="1">
      <c r="B34" s="188"/>
      <c r="C34" s="201"/>
      <c r="D34" s="190" t="s">
        <v>682</v>
      </c>
      <c r="E34" s="202"/>
      <c r="F34" s="212" t="s">
        <v>570</v>
      </c>
      <c r="G34" s="192" t="s">
        <v>241</v>
      </c>
      <c r="H34" s="530" t="s">
        <v>548</v>
      </c>
      <c r="I34" s="191" t="s">
        <v>538</v>
      </c>
      <c r="J34" s="205">
        <v>3</v>
      </c>
      <c r="K34" s="206"/>
      <c r="L34" s="206"/>
      <c r="M34" s="206"/>
      <c r="N34" s="206"/>
      <c r="O34" s="207">
        <v>0</v>
      </c>
      <c r="P34" s="208"/>
      <c r="Q34" s="206"/>
      <c r="R34" s="206"/>
      <c r="S34" s="207">
        <v>0</v>
      </c>
      <c r="T34" s="212"/>
      <c r="U34" s="206"/>
      <c r="V34" s="206"/>
      <c r="W34" s="207">
        <v>0</v>
      </c>
      <c r="X34" s="208"/>
      <c r="Y34" s="209"/>
      <c r="Z34" s="210">
        <v>0</v>
      </c>
      <c r="AA34" s="211"/>
    </row>
    <row r="35" spans="2:27" ht="18" customHeight="1">
      <c r="B35" s="188"/>
      <c r="C35" s="201"/>
      <c r="D35" s="190" t="s">
        <v>682</v>
      </c>
      <c r="E35" s="202"/>
      <c r="F35" s="212" t="s">
        <v>548</v>
      </c>
      <c r="G35" s="192" t="s">
        <v>241</v>
      </c>
      <c r="H35" s="213" t="s">
        <v>532</v>
      </c>
      <c r="I35" s="191" t="s">
        <v>236</v>
      </c>
      <c r="J35" s="205">
        <v>5.6</v>
      </c>
      <c r="K35" s="206">
        <v>270</v>
      </c>
      <c r="L35" s="206">
        <v>1</v>
      </c>
      <c r="M35" s="206"/>
      <c r="N35" s="206"/>
      <c r="O35" s="207">
        <v>270</v>
      </c>
      <c r="P35" s="208"/>
      <c r="Q35" s="206"/>
      <c r="R35" s="206"/>
      <c r="S35" s="207">
        <v>0</v>
      </c>
      <c r="T35" s="212"/>
      <c r="U35" s="206"/>
      <c r="V35" s="206"/>
      <c r="W35" s="207">
        <v>0</v>
      </c>
      <c r="X35" s="208"/>
      <c r="Y35" s="209"/>
      <c r="Z35" s="210">
        <v>270</v>
      </c>
      <c r="AA35" s="211"/>
    </row>
    <row r="36" spans="2:27" ht="18" customHeight="1">
      <c r="B36" s="188"/>
      <c r="C36" s="201"/>
      <c r="D36" s="190" t="s">
        <v>682</v>
      </c>
      <c r="E36" s="202"/>
      <c r="F36" s="203" t="s">
        <v>534</v>
      </c>
      <c r="G36" s="192" t="s">
        <v>241</v>
      </c>
      <c r="H36" s="204" t="s">
        <v>531</v>
      </c>
      <c r="I36" s="191" t="s">
        <v>321</v>
      </c>
      <c r="J36" s="205">
        <v>821</v>
      </c>
      <c r="K36" s="206">
        <v>30240</v>
      </c>
      <c r="L36" s="206">
        <v>1</v>
      </c>
      <c r="M36" s="206"/>
      <c r="N36" s="206"/>
      <c r="O36" s="207">
        <v>30240</v>
      </c>
      <c r="P36" s="208" t="s">
        <v>542</v>
      </c>
      <c r="Q36" s="206"/>
      <c r="R36" s="206"/>
      <c r="S36" s="207">
        <v>0</v>
      </c>
      <c r="T36" s="212"/>
      <c r="U36" s="206"/>
      <c r="V36" s="206"/>
      <c r="W36" s="207">
        <v>0</v>
      </c>
      <c r="X36" s="208"/>
      <c r="Y36" s="209"/>
      <c r="Z36" s="210">
        <v>30240</v>
      </c>
      <c r="AA36" s="211"/>
    </row>
    <row r="37" spans="2:27" ht="18" customHeight="1">
      <c r="B37" s="188"/>
      <c r="C37" s="201"/>
      <c r="D37" s="190" t="s">
        <v>682</v>
      </c>
      <c r="E37" s="202"/>
      <c r="F37" s="203" t="s">
        <v>531</v>
      </c>
      <c r="G37" s="192" t="s">
        <v>241</v>
      </c>
      <c r="H37" s="204" t="s">
        <v>527</v>
      </c>
      <c r="I37" s="191" t="s">
        <v>242</v>
      </c>
      <c r="J37" s="205">
        <v>17</v>
      </c>
      <c r="K37" s="206">
        <v>500</v>
      </c>
      <c r="L37" s="206">
        <v>1</v>
      </c>
      <c r="M37" s="206"/>
      <c r="N37" s="206"/>
      <c r="O37" s="207">
        <v>500</v>
      </c>
      <c r="P37" s="208"/>
      <c r="Q37" s="206"/>
      <c r="R37" s="206"/>
      <c r="S37" s="207">
        <v>0</v>
      </c>
      <c r="T37" s="212"/>
      <c r="U37" s="206"/>
      <c r="V37" s="206"/>
      <c r="W37" s="207">
        <v>0</v>
      </c>
      <c r="X37" s="208"/>
      <c r="Y37" s="209"/>
      <c r="Z37" s="210">
        <v>500</v>
      </c>
      <c r="AA37" s="211"/>
    </row>
    <row r="38" spans="2:27" ht="18" customHeight="1">
      <c r="B38" s="188"/>
      <c r="C38" s="201"/>
      <c r="D38" s="190" t="s">
        <v>682</v>
      </c>
      <c r="E38" s="202"/>
      <c r="F38" s="212" t="s">
        <v>530</v>
      </c>
      <c r="G38" s="192" t="s">
        <v>241</v>
      </c>
      <c r="H38" s="213" t="s">
        <v>540</v>
      </c>
      <c r="I38" s="191" t="s">
        <v>236</v>
      </c>
      <c r="J38" s="205">
        <v>5.0999999999999996</v>
      </c>
      <c r="K38" s="206">
        <v>160</v>
      </c>
      <c r="L38" s="206">
        <v>1</v>
      </c>
      <c r="M38" s="206"/>
      <c r="N38" s="206"/>
      <c r="O38" s="207">
        <v>160</v>
      </c>
      <c r="P38" s="208"/>
      <c r="Q38" s="206"/>
      <c r="R38" s="206"/>
      <c r="S38" s="207">
        <v>0</v>
      </c>
      <c r="T38" s="212"/>
      <c r="U38" s="206"/>
      <c r="V38" s="206"/>
      <c r="W38" s="207">
        <v>0</v>
      </c>
      <c r="X38" s="208"/>
      <c r="Y38" s="209"/>
      <c r="Z38" s="210">
        <v>160</v>
      </c>
      <c r="AA38" s="211"/>
    </row>
    <row r="39" spans="2:27" ht="18" customHeight="1">
      <c r="B39" s="188"/>
      <c r="C39" s="201"/>
      <c r="D39" s="190" t="s">
        <v>682</v>
      </c>
      <c r="E39" s="202"/>
      <c r="F39" s="212"/>
      <c r="G39" s="192"/>
      <c r="H39" s="213"/>
      <c r="I39" s="191"/>
      <c r="J39" s="205"/>
      <c r="K39" s="206"/>
      <c r="L39" s="206"/>
      <c r="M39" s="206"/>
      <c r="N39" s="206"/>
      <c r="O39" s="207">
        <v>0</v>
      </c>
      <c r="P39" s="208"/>
      <c r="Q39" s="206"/>
      <c r="R39" s="206"/>
      <c r="S39" s="207">
        <v>0</v>
      </c>
      <c r="T39" s="212"/>
      <c r="U39" s="206"/>
      <c r="V39" s="206"/>
      <c r="W39" s="207">
        <v>0</v>
      </c>
      <c r="X39" s="208"/>
      <c r="Y39" s="209"/>
      <c r="Z39" s="210">
        <v>0</v>
      </c>
      <c r="AA39" s="211"/>
    </row>
    <row r="40" spans="2:27" ht="18" customHeight="1">
      <c r="B40" s="188"/>
      <c r="C40" s="201"/>
      <c r="D40" s="190" t="s">
        <v>682</v>
      </c>
      <c r="E40" s="202" t="s">
        <v>546</v>
      </c>
      <c r="F40" s="203" t="s">
        <v>536</v>
      </c>
      <c r="G40" s="192" t="s">
        <v>241</v>
      </c>
      <c r="H40" s="204" t="s">
        <v>570</v>
      </c>
      <c r="I40" s="191" t="s">
        <v>538</v>
      </c>
      <c r="J40" s="205">
        <v>3.6</v>
      </c>
      <c r="K40" s="206"/>
      <c r="L40" s="206"/>
      <c r="M40" s="206"/>
      <c r="N40" s="206"/>
      <c r="O40" s="207">
        <v>0</v>
      </c>
      <c r="P40" s="208"/>
      <c r="Q40" s="206"/>
      <c r="R40" s="206"/>
      <c r="S40" s="207">
        <v>0</v>
      </c>
      <c r="T40" s="191"/>
      <c r="U40" s="194"/>
      <c r="V40" s="194"/>
      <c r="W40" s="207">
        <v>0</v>
      </c>
      <c r="X40" s="208"/>
      <c r="Y40" s="209"/>
      <c r="Z40" s="210">
        <v>0</v>
      </c>
      <c r="AA40" s="211"/>
    </row>
    <row r="41" spans="2:27" ht="18" customHeight="1">
      <c r="B41" s="188"/>
      <c r="C41" s="201"/>
      <c r="D41" s="190" t="s">
        <v>682</v>
      </c>
      <c r="E41" s="202"/>
      <c r="F41" s="212" t="s">
        <v>570</v>
      </c>
      <c r="G41" s="192" t="s">
        <v>241</v>
      </c>
      <c r="H41" s="530" t="s">
        <v>548</v>
      </c>
      <c r="I41" s="191" t="s">
        <v>538</v>
      </c>
      <c r="J41" s="205">
        <v>3</v>
      </c>
      <c r="K41" s="206"/>
      <c r="L41" s="206"/>
      <c r="M41" s="206"/>
      <c r="N41" s="206"/>
      <c r="O41" s="207">
        <v>0</v>
      </c>
      <c r="P41" s="208"/>
      <c r="Q41" s="206"/>
      <c r="R41" s="206"/>
      <c r="S41" s="207">
        <v>0</v>
      </c>
      <c r="T41" s="212"/>
      <c r="U41" s="206"/>
      <c r="V41" s="206"/>
      <c r="W41" s="207">
        <v>0</v>
      </c>
      <c r="X41" s="208"/>
      <c r="Y41" s="209"/>
      <c r="Z41" s="210">
        <v>0</v>
      </c>
      <c r="AA41" s="211"/>
    </row>
    <row r="42" spans="2:27" ht="50.25" customHeight="1">
      <c r="B42" s="188"/>
      <c r="C42" s="214"/>
      <c r="D42" s="190" t="s">
        <v>682</v>
      </c>
      <c r="E42" s="215"/>
      <c r="F42" s="216" t="s">
        <v>548</v>
      </c>
      <c r="G42" s="192" t="s">
        <v>241</v>
      </c>
      <c r="H42" s="217" t="s">
        <v>574</v>
      </c>
      <c r="I42" s="191" t="s">
        <v>236</v>
      </c>
      <c r="J42" s="205">
        <v>41</v>
      </c>
      <c r="K42" s="206"/>
      <c r="L42" s="206"/>
      <c r="M42" s="206"/>
      <c r="N42" s="206"/>
      <c r="O42" s="207">
        <v>0</v>
      </c>
      <c r="P42" s="208"/>
      <c r="Q42" s="206"/>
      <c r="R42" s="206"/>
      <c r="S42" s="207">
        <v>0</v>
      </c>
      <c r="T42" s="216"/>
      <c r="U42" s="218"/>
      <c r="V42" s="206"/>
      <c r="W42" s="207">
        <v>0</v>
      </c>
      <c r="X42" s="208"/>
      <c r="Y42" s="209"/>
      <c r="Z42" s="210">
        <v>0</v>
      </c>
      <c r="AA42" s="533" t="s">
        <v>619</v>
      </c>
    </row>
    <row r="43" spans="2:27" ht="18" customHeight="1">
      <c r="B43" s="188"/>
      <c r="C43" s="214"/>
      <c r="D43" s="190" t="s">
        <v>682</v>
      </c>
      <c r="E43" s="215"/>
      <c r="F43" s="216"/>
      <c r="G43" s="192"/>
      <c r="H43" s="217"/>
      <c r="I43" s="191"/>
      <c r="J43" s="205"/>
      <c r="K43" s="206"/>
      <c r="L43" s="206"/>
      <c r="M43" s="206"/>
      <c r="N43" s="206"/>
      <c r="O43" s="207">
        <v>0</v>
      </c>
      <c r="P43" s="208"/>
      <c r="Q43" s="206"/>
      <c r="R43" s="206"/>
      <c r="S43" s="207">
        <v>0</v>
      </c>
      <c r="T43" s="216"/>
      <c r="U43" s="218"/>
      <c r="V43" s="206"/>
      <c r="W43" s="207">
        <v>0</v>
      </c>
      <c r="X43" s="208"/>
      <c r="Y43" s="209"/>
      <c r="Z43" s="210">
        <v>0</v>
      </c>
      <c r="AA43" s="211"/>
    </row>
    <row r="44" spans="2:27" ht="18" customHeight="1">
      <c r="B44" s="188"/>
      <c r="C44" s="201"/>
      <c r="D44" s="190" t="s">
        <v>682</v>
      </c>
      <c r="E44" s="202" t="s">
        <v>552</v>
      </c>
      <c r="F44" s="212" t="s">
        <v>575</v>
      </c>
      <c r="G44" s="192" t="s">
        <v>241</v>
      </c>
      <c r="H44" s="213" t="s">
        <v>570</v>
      </c>
      <c r="I44" s="191" t="s">
        <v>555</v>
      </c>
      <c r="J44" s="205">
        <v>36</v>
      </c>
      <c r="K44" s="206"/>
      <c r="L44" s="206"/>
      <c r="M44" s="206"/>
      <c r="N44" s="206"/>
      <c r="O44" s="207">
        <v>0</v>
      </c>
      <c r="P44" s="208"/>
      <c r="Q44" s="206"/>
      <c r="R44" s="206"/>
      <c r="S44" s="207">
        <v>0</v>
      </c>
      <c r="T44" s="191"/>
      <c r="U44" s="194"/>
      <c r="V44" s="206"/>
      <c r="W44" s="207">
        <v>0</v>
      </c>
      <c r="X44" s="208"/>
      <c r="Y44" s="209"/>
      <c r="Z44" s="210">
        <v>0</v>
      </c>
      <c r="AA44" s="211"/>
    </row>
    <row r="45" spans="2:27" ht="18" customHeight="1">
      <c r="B45" s="188"/>
      <c r="C45" s="201"/>
      <c r="D45" s="190" t="s">
        <v>682</v>
      </c>
      <c r="E45" s="202"/>
      <c r="F45" s="212" t="s">
        <v>570</v>
      </c>
      <c r="G45" s="192" t="s">
        <v>241</v>
      </c>
      <c r="H45" s="213" t="s">
        <v>575</v>
      </c>
      <c r="I45" s="191" t="s">
        <v>555</v>
      </c>
      <c r="J45" s="205">
        <v>36</v>
      </c>
      <c r="K45" s="206"/>
      <c r="L45" s="206"/>
      <c r="M45" s="206"/>
      <c r="N45" s="206"/>
      <c r="O45" s="207">
        <v>0</v>
      </c>
      <c r="P45" s="208"/>
      <c r="Q45" s="206"/>
      <c r="R45" s="206"/>
      <c r="S45" s="207">
        <v>0</v>
      </c>
      <c r="T45" s="212"/>
      <c r="U45" s="206"/>
      <c r="V45" s="206"/>
      <c r="W45" s="207">
        <v>0</v>
      </c>
      <c r="X45" s="208"/>
      <c r="Y45" s="209"/>
      <c r="Z45" s="210">
        <v>0</v>
      </c>
      <c r="AA45" s="211"/>
    </row>
    <row r="46" spans="2:27" ht="18" customHeight="1">
      <c r="B46" s="188"/>
      <c r="C46" s="214"/>
      <c r="D46" s="190" t="s">
        <v>682</v>
      </c>
      <c r="E46" s="215"/>
      <c r="F46" s="216" t="s">
        <v>575</v>
      </c>
      <c r="G46" s="192" t="s">
        <v>241</v>
      </c>
      <c r="H46" s="217" t="s">
        <v>554</v>
      </c>
      <c r="I46" s="191" t="s">
        <v>558</v>
      </c>
      <c r="J46" s="205">
        <v>560</v>
      </c>
      <c r="K46" s="206">
        <v>9000</v>
      </c>
      <c r="L46" s="206">
        <v>2</v>
      </c>
      <c r="M46" s="206"/>
      <c r="N46" s="206"/>
      <c r="O46" s="207">
        <v>18000</v>
      </c>
      <c r="P46" s="208" t="s">
        <v>576</v>
      </c>
      <c r="Q46" s="206">
        <v>1100</v>
      </c>
      <c r="R46" s="206">
        <v>3</v>
      </c>
      <c r="S46" s="207">
        <v>3300</v>
      </c>
      <c r="T46" s="216"/>
      <c r="U46" s="218"/>
      <c r="V46" s="206"/>
      <c r="W46" s="207">
        <v>0</v>
      </c>
      <c r="X46" s="208"/>
      <c r="Y46" s="209"/>
      <c r="Z46" s="210">
        <v>21300</v>
      </c>
      <c r="AA46" s="211" t="s">
        <v>560</v>
      </c>
    </row>
    <row r="47" spans="2:27" ht="18" customHeight="1">
      <c r="B47" s="188"/>
      <c r="C47" s="201"/>
      <c r="D47" s="190" t="s">
        <v>682</v>
      </c>
      <c r="E47" s="202"/>
      <c r="F47" s="212"/>
      <c r="G47" s="192"/>
      <c r="H47" s="213"/>
      <c r="I47" s="191"/>
      <c r="J47" s="205"/>
      <c r="K47" s="206"/>
      <c r="L47" s="206"/>
      <c r="M47" s="206"/>
      <c r="N47" s="206"/>
      <c r="O47" s="207">
        <v>0</v>
      </c>
      <c r="P47" s="208"/>
      <c r="Q47" s="206"/>
      <c r="R47" s="206"/>
      <c r="S47" s="207">
        <v>0</v>
      </c>
      <c r="T47" s="212"/>
      <c r="U47" s="206"/>
      <c r="V47" s="206"/>
      <c r="W47" s="207">
        <v>0</v>
      </c>
      <c r="X47" s="208"/>
      <c r="Y47" s="209"/>
      <c r="Z47" s="210">
        <v>0</v>
      </c>
      <c r="AA47" s="211"/>
    </row>
    <row r="48" spans="2:27" ht="18" customHeight="1">
      <c r="B48" s="188"/>
      <c r="C48" s="201"/>
      <c r="D48" s="190" t="s">
        <v>682</v>
      </c>
      <c r="E48" s="469" t="s">
        <v>561</v>
      </c>
      <c r="F48" s="212" t="s">
        <v>577</v>
      </c>
      <c r="G48" s="192" t="s">
        <v>235</v>
      </c>
      <c r="H48" s="213" t="s">
        <v>570</v>
      </c>
      <c r="I48" s="191" t="s">
        <v>538</v>
      </c>
      <c r="J48" s="205">
        <v>7.2</v>
      </c>
      <c r="K48" s="206"/>
      <c r="L48" s="206"/>
      <c r="M48" s="206"/>
      <c r="N48" s="206"/>
      <c r="O48" s="207">
        <v>0</v>
      </c>
      <c r="P48" s="208"/>
      <c r="Q48" s="206">
        <v>1100</v>
      </c>
      <c r="R48" s="206">
        <v>24</v>
      </c>
      <c r="S48" s="207">
        <v>26400</v>
      </c>
      <c r="T48" s="191" t="s">
        <v>528</v>
      </c>
      <c r="U48" s="194">
        <v>9800</v>
      </c>
      <c r="V48" s="194">
        <v>24</v>
      </c>
      <c r="W48" s="207">
        <v>235200</v>
      </c>
      <c r="X48" s="208" t="s">
        <v>578</v>
      </c>
      <c r="Y48" s="209"/>
      <c r="Z48" s="210">
        <v>261600</v>
      </c>
      <c r="AA48" s="211"/>
    </row>
    <row r="49" spans="2:27" ht="18" customHeight="1">
      <c r="B49" s="188"/>
      <c r="C49" s="201"/>
      <c r="D49" s="190" t="s">
        <v>682</v>
      </c>
      <c r="E49" s="202"/>
      <c r="F49" s="212"/>
      <c r="G49" s="192"/>
      <c r="H49" s="213"/>
      <c r="I49" s="191"/>
      <c r="J49" s="205"/>
      <c r="K49" s="206"/>
      <c r="L49" s="206"/>
      <c r="M49" s="206"/>
      <c r="N49" s="206"/>
      <c r="O49" s="207">
        <v>0</v>
      </c>
      <c r="P49" s="208"/>
      <c r="Q49" s="206"/>
      <c r="R49" s="206"/>
      <c r="S49" s="207">
        <v>0</v>
      </c>
      <c r="T49" s="212"/>
      <c r="U49" s="206"/>
      <c r="V49" s="206"/>
      <c r="W49" s="207">
        <v>0</v>
      </c>
      <c r="X49" s="208"/>
      <c r="Y49" s="209"/>
      <c r="Z49" s="210">
        <v>0</v>
      </c>
      <c r="AA49" s="211"/>
    </row>
    <row r="50" spans="2:27" ht="18" customHeight="1">
      <c r="B50" s="188"/>
      <c r="C50" s="201">
        <v>44806</v>
      </c>
      <c r="D50" s="190" t="s">
        <v>684</v>
      </c>
      <c r="E50" s="202" t="s">
        <v>552</v>
      </c>
      <c r="F50" s="212" t="s">
        <v>579</v>
      </c>
      <c r="G50" s="192" t="s">
        <v>241</v>
      </c>
      <c r="H50" s="213" t="s">
        <v>580</v>
      </c>
      <c r="I50" s="191" t="s">
        <v>555</v>
      </c>
      <c r="J50" s="205">
        <v>10</v>
      </c>
      <c r="K50" s="206"/>
      <c r="L50" s="206"/>
      <c r="M50" s="206"/>
      <c r="N50" s="206"/>
      <c r="O50" s="207">
        <v>0</v>
      </c>
      <c r="P50" s="208"/>
      <c r="Q50" s="206"/>
      <c r="R50" s="206"/>
      <c r="S50" s="207">
        <v>0</v>
      </c>
      <c r="T50" s="212"/>
      <c r="U50" s="206"/>
      <c r="V50" s="206"/>
      <c r="W50" s="207">
        <v>0</v>
      </c>
      <c r="X50" s="208"/>
      <c r="Y50" s="209"/>
      <c r="Z50" s="210">
        <v>0</v>
      </c>
      <c r="AA50" s="211"/>
    </row>
    <row r="51" spans="2:27" ht="18" customHeight="1">
      <c r="B51" s="188"/>
      <c r="C51" s="201"/>
      <c r="D51" s="190" t="s">
        <v>682</v>
      </c>
      <c r="E51" s="202"/>
      <c r="F51" s="212"/>
      <c r="G51" s="192"/>
      <c r="H51" s="213"/>
      <c r="I51" s="191"/>
      <c r="J51" s="205"/>
      <c r="K51" s="206"/>
      <c r="L51" s="206"/>
      <c r="M51" s="206"/>
      <c r="N51" s="206"/>
      <c r="O51" s="207">
        <v>0</v>
      </c>
      <c r="P51" s="208"/>
      <c r="Q51" s="206"/>
      <c r="R51" s="206"/>
      <c r="S51" s="207">
        <v>0</v>
      </c>
      <c r="T51" s="212"/>
      <c r="U51" s="206"/>
      <c r="V51" s="206"/>
      <c r="W51" s="207">
        <v>0</v>
      </c>
      <c r="X51" s="208"/>
      <c r="Y51" s="209"/>
      <c r="Z51" s="210">
        <v>0</v>
      </c>
      <c r="AA51" s="211"/>
    </row>
    <row r="52" spans="2:27" ht="18" customHeight="1">
      <c r="B52" s="188"/>
      <c r="C52" s="214"/>
      <c r="D52" s="190" t="s">
        <v>682</v>
      </c>
      <c r="E52" s="469" t="s">
        <v>561</v>
      </c>
      <c r="F52" s="216" t="s">
        <v>577</v>
      </c>
      <c r="G52" s="192" t="s">
        <v>241</v>
      </c>
      <c r="H52" s="217" t="s">
        <v>565</v>
      </c>
      <c r="I52" s="191" t="s">
        <v>538</v>
      </c>
      <c r="J52" s="205">
        <v>6.5</v>
      </c>
      <c r="K52" s="206"/>
      <c r="L52" s="206"/>
      <c r="M52" s="206"/>
      <c r="N52" s="206"/>
      <c r="O52" s="207">
        <v>0</v>
      </c>
      <c r="P52" s="208"/>
      <c r="Q52" s="206">
        <v>1100</v>
      </c>
      <c r="R52" s="206">
        <v>24</v>
      </c>
      <c r="S52" s="207">
        <v>26400</v>
      </c>
      <c r="T52" s="216"/>
      <c r="U52" s="218"/>
      <c r="V52" s="206"/>
      <c r="W52" s="207">
        <v>0</v>
      </c>
      <c r="X52" s="208"/>
      <c r="Y52" s="209"/>
      <c r="Z52" s="210">
        <v>26400</v>
      </c>
      <c r="AA52" s="211"/>
    </row>
    <row r="53" spans="2:27" ht="18" customHeight="1">
      <c r="B53" s="188"/>
      <c r="C53" s="214"/>
      <c r="D53" s="190" t="s">
        <v>682</v>
      </c>
      <c r="E53" s="215"/>
      <c r="F53" s="216" t="s">
        <v>567</v>
      </c>
      <c r="G53" s="192" t="s">
        <v>241</v>
      </c>
      <c r="H53" s="217" t="s">
        <v>581</v>
      </c>
      <c r="I53" s="191" t="s">
        <v>321</v>
      </c>
      <c r="J53" s="205">
        <v>539</v>
      </c>
      <c r="K53" s="206">
        <v>26090</v>
      </c>
      <c r="L53" s="206">
        <v>24</v>
      </c>
      <c r="M53" s="206"/>
      <c r="N53" s="206"/>
      <c r="O53" s="207">
        <v>626160</v>
      </c>
      <c r="P53" s="208" t="s">
        <v>582</v>
      </c>
      <c r="Q53" s="206"/>
      <c r="R53" s="206"/>
      <c r="S53" s="207">
        <v>0</v>
      </c>
      <c r="T53" s="216"/>
      <c r="U53" s="218"/>
      <c r="V53" s="206"/>
      <c r="W53" s="207">
        <v>0</v>
      </c>
      <c r="X53" s="208"/>
      <c r="Y53" s="209"/>
      <c r="Z53" s="210">
        <v>626160</v>
      </c>
      <c r="AA53" s="211"/>
    </row>
    <row r="54" spans="2:27" ht="18" customHeight="1">
      <c r="B54" s="188"/>
      <c r="C54" s="214"/>
      <c r="D54" s="190" t="s">
        <v>682</v>
      </c>
      <c r="E54" s="215"/>
      <c r="F54" s="216" t="s">
        <v>583</v>
      </c>
      <c r="G54" s="192" t="s">
        <v>241</v>
      </c>
      <c r="H54" s="217" t="s">
        <v>584</v>
      </c>
      <c r="I54" s="191" t="s">
        <v>242</v>
      </c>
      <c r="J54" s="205">
        <v>17.5</v>
      </c>
      <c r="K54" s="206">
        <v>660</v>
      </c>
      <c r="L54" s="206">
        <v>24</v>
      </c>
      <c r="M54" s="206"/>
      <c r="N54" s="206"/>
      <c r="O54" s="207">
        <v>15840</v>
      </c>
      <c r="P54" s="208"/>
      <c r="Q54" s="206"/>
      <c r="R54" s="206"/>
      <c r="S54" s="207">
        <v>0</v>
      </c>
      <c r="T54" s="216"/>
      <c r="U54" s="218"/>
      <c r="V54" s="206"/>
      <c r="W54" s="207">
        <v>0</v>
      </c>
      <c r="X54" s="208"/>
      <c r="Y54" s="209"/>
      <c r="Z54" s="210">
        <v>15840</v>
      </c>
      <c r="AA54" s="211"/>
    </row>
    <row r="55" spans="2:27" ht="18" customHeight="1">
      <c r="B55" s="188"/>
      <c r="C55" s="214"/>
      <c r="D55" s="190" t="s">
        <v>682</v>
      </c>
      <c r="E55" s="215"/>
      <c r="F55" s="216"/>
      <c r="G55" s="192"/>
      <c r="H55" s="217"/>
      <c r="I55" s="191"/>
      <c r="J55" s="205"/>
      <c r="K55" s="206"/>
      <c r="L55" s="206"/>
      <c r="M55" s="206"/>
      <c r="N55" s="206"/>
      <c r="O55" s="207">
        <v>0</v>
      </c>
      <c r="P55" s="208"/>
      <c r="Q55" s="206"/>
      <c r="R55" s="206"/>
      <c r="S55" s="207">
        <v>0</v>
      </c>
      <c r="T55" s="216"/>
      <c r="U55" s="218"/>
      <c r="V55" s="206"/>
      <c r="W55" s="207">
        <v>0</v>
      </c>
      <c r="X55" s="208"/>
      <c r="Y55" s="209"/>
      <c r="Z55" s="210">
        <v>0</v>
      </c>
      <c r="AA55" s="211"/>
    </row>
    <row r="56" spans="2:27" ht="18" customHeight="1" thickBot="1">
      <c r="B56" s="188"/>
      <c r="C56" s="219"/>
      <c r="D56" s="220" t="s">
        <v>682</v>
      </c>
      <c r="E56" s="221"/>
      <c r="F56" s="222"/>
      <c r="G56" s="223"/>
      <c r="H56" s="223"/>
      <c r="I56" s="222"/>
      <c r="J56" s="224"/>
      <c r="K56" s="225"/>
      <c r="L56" s="225"/>
      <c r="M56" s="225"/>
      <c r="N56" s="225"/>
      <c r="O56" s="226">
        <v>0</v>
      </c>
      <c r="P56" s="227"/>
      <c r="Q56" s="225"/>
      <c r="R56" s="225"/>
      <c r="S56" s="226">
        <v>0</v>
      </c>
      <c r="T56" s="222"/>
      <c r="U56" s="225"/>
      <c r="V56" s="225"/>
      <c r="W56" s="226">
        <v>0</v>
      </c>
      <c r="X56" s="227"/>
      <c r="Y56" s="228"/>
      <c r="Z56" s="229">
        <v>0</v>
      </c>
      <c r="AA56" s="230"/>
    </row>
    <row r="57" spans="2:27" ht="18" customHeight="1" thickTop="1">
      <c r="B57" s="231"/>
      <c r="C57" s="231"/>
      <c r="D57" s="232"/>
      <c r="E57" s="233"/>
      <c r="F57" s="234"/>
      <c r="G57" s="235"/>
      <c r="H57" s="235"/>
      <c r="I57" s="234"/>
      <c r="J57" s="236"/>
      <c r="K57" s="237"/>
      <c r="L57" s="238"/>
      <c r="M57" s="239"/>
      <c r="N57" s="238"/>
      <c r="O57" s="240">
        <v>1605840</v>
      </c>
      <c r="P57" s="241"/>
      <c r="Q57" s="237"/>
      <c r="R57" s="242"/>
      <c r="S57" s="240">
        <v>91300</v>
      </c>
      <c r="T57" s="234"/>
      <c r="U57" s="243"/>
      <c r="V57" s="242"/>
      <c r="W57" s="240">
        <v>499800</v>
      </c>
      <c r="X57" s="241"/>
      <c r="Y57" s="244">
        <v>0</v>
      </c>
      <c r="Z57" s="245">
        <v>2196940</v>
      </c>
      <c r="AA57" s="246"/>
    </row>
  </sheetData>
  <sheetProtection algorithmName="SHA-512" hashValue="gKArhqF1qeNp+Zmotf7aZ4wCrkWlMujsSXG4bDA61JMcuJlboNaRUBdbia/hTqkKOPy4zlN/5sQnQSHIq8Mv3w==" saltValue="+Eo1r7GgJa7zqUpPHcxcyQ==" spinCount="100000" sheet="1" selectLockedCells="1" selectUnlockedCells="1"/>
  <mergeCells count="24">
    <mergeCell ref="Z4:Z5"/>
    <mergeCell ref="AA4:AA5"/>
    <mergeCell ref="Q4:R4"/>
    <mergeCell ref="S4:S5"/>
    <mergeCell ref="U4:V4"/>
    <mergeCell ref="W4:W5"/>
    <mergeCell ref="X4:X5"/>
    <mergeCell ref="Y4:Y5"/>
    <mergeCell ref="P4:P5"/>
    <mergeCell ref="B2:C2"/>
    <mergeCell ref="D2:AA2"/>
    <mergeCell ref="F3:M3"/>
    <mergeCell ref="O3:Q3"/>
    <mergeCell ref="R3:Y3"/>
    <mergeCell ref="B4:B5"/>
    <mergeCell ref="C4:C5"/>
    <mergeCell ref="D4:D5"/>
    <mergeCell ref="E4:E5"/>
    <mergeCell ref="F4:H5"/>
    <mergeCell ref="I4:I5"/>
    <mergeCell ref="J4:J5"/>
    <mergeCell ref="K4:L4"/>
    <mergeCell ref="M4:N4"/>
    <mergeCell ref="O4:O5"/>
  </mergeCells>
  <phoneticPr fontId="2"/>
  <conditionalFormatting sqref="B34">
    <cfRule type="containsBlanks" dxfId="79" priority="6" stopIfTrue="1">
      <formula>LEN(TRIM(B34))=0</formula>
    </cfRule>
  </conditionalFormatting>
  <conditionalFormatting sqref="B46">
    <cfRule type="containsBlanks" dxfId="78" priority="5" stopIfTrue="1">
      <formula>LEN(TRIM(B46))=0</formula>
    </cfRule>
  </conditionalFormatting>
  <conditionalFormatting sqref="B22">
    <cfRule type="containsBlanks" dxfId="77" priority="4" stopIfTrue="1">
      <formula>LEN(TRIM(B22))=0</formula>
    </cfRule>
  </conditionalFormatting>
  <conditionalFormatting sqref="B43">
    <cfRule type="containsBlanks" dxfId="76" priority="3" stopIfTrue="1">
      <formula>LEN(TRIM(B43))=0</formula>
    </cfRule>
  </conditionalFormatting>
  <conditionalFormatting sqref="B42">
    <cfRule type="containsBlanks" dxfId="75" priority="2" stopIfTrue="1">
      <formula>LEN(TRIM(B42))=0</formula>
    </cfRule>
  </conditionalFormatting>
  <conditionalFormatting sqref="B16:B17">
    <cfRule type="containsBlanks" dxfId="74" priority="1" stopIfTrue="1">
      <formula>LEN(TRIM(B16))=0</formula>
    </cfRule>
  </conditionalFormatting>
  <conditionalFormatting sqref="R3:Y3 F3:M3">
    <cfRule type="cellIs" dxfId="73" priority="20" stopIfTrue="1" operator="equal">
      <formula>0</formula>
    </cfRule>
  </conditionalFormatting>
  <conditionalFormatting sqref="B6:B9 B20:B21 B29:B31 B23:B24 B12:B15 B39:B41 B44:B45 B18 B47:B56">
    <cfRule type="containsBlanks" dxfId="72" priority="19" stopIfTrue="1">
      <formula>LEN(TRIM(B6))=0</formula>
    </cfRule>
  </conditionalFormatting>
  <conditionalFormatting sqref="B11">
    <cfRule type="containsBlanks" dxfId="71" priority="18" stopIfTrue="1">
      <formula>LEN(TRIM(B11))=0</formula>
    </cfRule>
  </conditionalFormatting>
  <conditionalFormatting sqref="B10">
    <cfRule type="containsBlanks" dxfId="70" priority="17" stopIfTrue="1">
      <formula>LEN(TRIM(B10))=0</formula>
    </cfRule>
  </conditionalFormatting>
  <conditionalFormatting sqref="B19">
    <cfRule type="containsBlanks" dxfId="69" priority="16" stopIfTrue="1">
      <formula>LEN(TRIM(B19))=0</formula>
    </cfRule>
  </conditionalFormatting>
  <conditionalFormatting sqref="B25 B27">
    <cfRule type="containsBlanks" dxfId="68" priority="15" stopIfTrue="1">
      <formula>LEN(TRIM(B25))=0</formula>
    </cfRule>
  </conditionalFormatting>
  <conditionalFormatting sqref="B26">
    <cfRule type="containsBlanks" dxfId="67" priority="14" stopIfTrue="1">
      <formula>LEN(TRIM(B26))=0</formula>
    </cfRule>
  </conditionalFormatting>
  <conditionalFormatting sqref="B33">
    <cfRule type="containsBlanks" dxfId="66" priority="13" stopIfTrue="1">
      <formula>LEN(TRIM(B33))=0</formula>
    </cfRule>
  </conditionalFormatting>
  <conditionalFormatting sqref="B32">
    <cfRule type="containsBlanks" dxfId="65" priority="12" stopIfTrue="1">
      <formula>LEN(TRIM(B32))=0</formula>
    </cfRule>
  </conditionalFormatting>
  <conditionalFormatting sqref="B28">
    <cfRule type="containsBlanks" dxfId="64" priority="11" stopIfTrue="1">
      <formula>LEN(TRIM(B28))=0</formula>
    </cfRule>
  </conditionalFormatting>
  <conditionalFormatting sqref="B38">
    <cfRule type="containsBlanks" dxfId="63" priority="10" stopIfTrue="1">
      <formula>LEN(TRIM(B38))=0</formula>
    </cfRule>
  </conditionalFormatting>
  <conditionalFormatting sqref="B37">
    <cfRule type="containsBlanks" dxfId="62" priority="9" stopIfTrue="1">
      <formula>LEN(TRIM(B37))=0</formula>
    </cfRule>
  </conditionalFormatting>
  <conditionalFormatting sqref="B36">
    <cfRule type="containsBlanks" dxfId="61" priority="8" stopIfTrue="1">
      <formula>LEN(TRIM(B36))=0</formula>
    </cfRule>
  </conditionalFormatting>
  <conditionalFormatting sqref="B35">
    <cfRule type="containsBlanks" dxfId="60" priority="7" stopIfTrue="1">
      <formula>LEN(TRIM(B35))=0</formula>
    </cfRule>
  </conditionalFormatting>
  <dataValidations count="5">
    <dataValidation type="list" allowBlank="1" showInputMessage="1" showErrorMessage="1" sqref="I65527:I65545 GR65527:GT65545">
      <formula1>"航空機,JR特急あり,JR特急なし,私鉄,船,路線バス,団体所有車両,自家用車,レンタカー,貸切バス大型,貸切バス中型,貸切バス小型,マイクロバス,徒歩,その他"</formula1>
    </dataValidation>
    <dataValidation type="list" allowBlank="1" sqref="G6:G56">
      <formula1>"⇒,⇔,－"</formula1>
    </dataValidation>
    <dataValidation type="list" allowBlank="1" sqref="I6:I56">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B6:B56">
      <formula1>"第1回,第2回,第3回,第4回,第5回,第6回"</formula1>
    </dataValidation>
    <dataValidation type="list" allowBlank="1" showInputMessage="1" showErrorMessage="1" sqref="Q6:Q56">
      <formula1>"1100"</formula1>
    </dataValidation>
  </dataValidations>
  <pageMargins left="0.59055118110236227" right="0.59055118110236227" top="0.78740157480314965" bottom="0.78740157480314965" header="0.51181102362204722" footer="0.51181102362204722"/>
  <pageSetup paperSize="9" scale="4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36"/>
  <sheetViews>
    <sheetView showGridLines="0" view="pageBreakPreview" zoomScale="80" zoomScaleNormal="95" zoomScaleSheetLayoutView="80" zoomScalePageLayoutView="80" workbookViewId="0">
      <selection activeCell="V24" sqref="V24"/>
    </sheetView>
  </sheetViews>
  <sheetFormatPr defaultColWidth="3.25" defaultRowHeight="22.7" customHeight="1"/>
  <cols>
    <col min="1" max="1" width="23" style="555" customWidth="1"/>
    <col min="2" max="12" width="6" style="555" customWidth="1"/>
    <col min="13" max="245" width="3.25" style="555"/>
    <col min="246" max="246" width="13.875" style="555" customWidth="1"/>
    <col min="247" max="247" width="7" style="555" customWidth="1"/>
    <col min="248" max="248" width="5.125" style="555" customWidth="1"/>
    <col min="249" max="249" width="4.125" style="555" customWidth="1"/>
    <col min="250" max="250" width="5.375" style="555" customWidth="1"/>
    <col min="251" max="251" width="3.25" style="555"/>
    <col min="252" max="252" width="4.75" style="555" customWidth="1"/>
    <col min="253" max="253" width="8.75" style="555" customWidth="1"/>
    <col min="254" max="254" width="3.125" style="555" customWidth="1"/>
    <col min="255" max="255" width="3.25" style="555" customWidth="1"/>
    <col min="256" max="256" width="3.125" style="555" customWidth="1"/>
    <col min="257" max="257" width="3.5" style="555" customWidth="1"/>
    <col min="258" max="258" width="5.625" style="555" customWidth="1"/>
    <col min="259" max="259" width="4.625" style="555" customWidth="1"/>
    <col min="260" max="260" width="8.25" style="555" customWidth="1"/>
    <col min="261" max="501" width="3.25" style="555"/>
    <col min="502" max="502" width="13.875" style="555" customWidth="1"/>
    <col min="503" max="503" width="7" style="555" customWidth="1"/>
    <col min="504" max="504" width="5.125" style="555" customWidth="1"/>
    <col min="505" max="505" width="4.125" style="555" customWidth="1"/>
    <col min="506" max="506" width="5.375" style="555" customWidth="1"/>
    <col min="507" max="507" width="3.25" style="555"/>
    <col min="508" max="508" width="4.75" style="555" customWidth="1"/>
    <col min="509" max="509" width="8.75" style="555" customWidth="1"/>
    <col min="510" max="510" width="3.125" style="555" customWidth="1"/>
    <col min="511" max="511" width="3.25" style="555" customWidth="1"/>
    <col min="512" max="512" width="3.125" style="555" customWidth="1"/>
    <col min="513" max="513" width="3.5" style="555" customWidth="1"/>
    <col min="514" max="514" width="5.625" style="555" customWidth="1"/>
    <col min="515" max="515" width="4.625" style="555" customWidth="1"/>
    <col min="516" max="516" width="8.25" style="555" customWidth="1"/>
    <col min="517" max="757" width="3.25" style="555"/>
    <col min="758" max="758" width="13.875" style="555" customWidth="1"/>
    <col min="759" max="759" width="7" style="555" customWidth="1"/>
    <col min="760" max="760" width="5.125" style="555" customWidth="1"/>
    <col min="761" max="761" width="4.125" style="555" customWidth="1"/>
    <col min="762" max="762" width="5.375" style="555" customWidth="1"/>
    <col min="763" max="763" width="3.25" style="555"/>
    <col min="764" max="764" width="4.75" style="555" customWidth="1"/>
    <col min="765" max="765" width="8.75" style="555" customWidth="1"/>
    <col min="766" max="766" width="3.125" style="555" customWidth="1"/>
    <col min="767" max="767" width="3.25" style="555" customWidth="1"/>
    <col min="768" max="768" width="3.125" style="555" customWidth="1"/>
    <col min="769" max="769" width="3.5" style="555" customWidth="1"/>
    <col min="770" max="770" width="5.625" style="555" customWidth="1"/>
    <col min="771" max="771" width="4.625" style="555" customWidth="1"/>
    <col min="772" max="772" width="8.25" style="555" customWidth="1"/>
    <col min="773" max="1013" width="3.25" style="555"/>
    <col min="1014" max="1014" width="13.875" style="555" customWidth="1"/>
    <col min="1015" max="1015" width="7" style="555" customWidth="1"/>
    <col min="1016" max="1016" width="5.125" style="555" customWidth="1"/>
    <col min="1017" max="1017" width="4.125" style="555" customWidth="1"/>
    <col min="1018" max="1018" width="5.375" style="555" customWidth="1"/>
    <col min="1019" max="1019" width="3.25" style="555"/>
    <col min="1020" max="1020" width="4.75" style="555" customWidth="1"/>
    <col min="1021" max="1021" width="8.75" style="555" customWidth="1"/>
    <col min="1022" max="1022" width="3.125" style="555" customWidth="1"/>
    <col min="1023" max="1023" width="3.25" style="555" customWidth="1"/>
    <col min="1024" max="1024" width="3.125" style="555" customWidth="1"/>
    <col min="1025" max="1025" width="3.5" style="555" customWidth="1"/>
    <col min="1026" max="1026" width="5.625" style="555" customWidth="1"/>
    <col min="1027" max="1027" width="4.625" style="555" customWidth="1"/>
    <col min="1028" max="1028" width="8.25" style="555" customWidth="1"/>
    <col min="1029" max="1269" width="3.25" style="555"/>
    <col min="1270" max="1270" width="13.875" style="555" customWidth="1"/>
    <col min="1271" max="1271" width="7" style="555" customWidth="1"/>
    <col min="1272" max="1272" width="5.125" style="555" customWidth="1"/>
    <col min="1273" max="1273" width="4.125" style="555" customWidth="1"/>
    <col min="1274" max="1274" width="5.375" style="555" customWidth="1"/>
    <col min="1275" max="1275" width="3.25" style="555"/>
    <col min="1276" max="1276" width="4.75" style="555" customWidth="1"/>
    <col min="1277" max="1277" width="8.75" style="555" customWidth="1"/>
    <col min="1278" max="1278" width="3.125" style="555" customWidth="1"/>
    <col min="1279" max="1279" width="3.25" style="555" customWidth="1"/>
    <col min="1280" max="1280" width="3.125" style="555" customWidth="1"/>
    <col min="1281" max="1281" width="3.5" style="555" customWidth="1"/>
    <col min="1282" max="1282" width="5.625" style="555" customWidth="1"/>
    <col min="1283" max="1283" width="4.625" style="555" customWidth="1"/>
    <col min="1284" max="1284" width="8.25" style="555" customWidth="1"/>
    <col min="1285" max="1525" width="3.25" style="555"/>
    <col min="1526" max="1526" width="13.875" style="555" customWidth="1"/>
    <col min="1527" max="1527" width="7" style="555" customWidth="1"/>
    <col min="1528" max="1528" width="5.125" style="555" customWidth="1"/>
    <col min="1529" max="1529" width="4.125" style="555" customWidth="1"/>
    <col min="1530" max="1530" width="5.375" style="555" customWidth="1"/>
    <col min="1531" max="1531" width="3.25" style="555"/>
    <col min="1532" max="1532" width="4.75" style="555" customWidth="1"/>
    <col min="1533" max="1533" width="8.75" style="555" customWidth="1"/>
    <col min="1534" max="1534" width="3.125" style="555" customWidth="1"/>
    <col min="1535" max="1535" width="3.25" style="555" customWidth="1"/>
    <col min="1536" max="1536" width="3.125" style="555" customWidth="1"/>
    <col min="1537" max="1537" width="3.5" style="555" customWidth="1"/>
    <col min="1538" max="1538" width="5.625" style="555" customWidth="1"/>
    <col min="1539" max="1539" width="4.625" style="555" customWidth="1"/>
    <col min="1540" max="1540" width="8.25" style="555" customWidth="1"/>
    <col min="1541" max="1781" width="3.25" style="555"/>
    <col min="1782" max="1782" width="13.875" style="555" customWidth="1"/>
    <col min="1783" max="1783" width="7" style="555" customWidth="1"/>
    <col min="1784" max="1784" width="5.125" style="555" customWidth="1"/>
    <col min="1785" max="1785" width="4.125" style="555" customWidth="1"/>
    <col min="1786" max="1786" width="5.375" style="555" customWidth="1"/>
    <col min="1787" max="1787" width="3.25" style="555"/>
    <col min="1788" max="1788" width="4.75" style="555" customWidth="1"/>
    <col min="1789" max="1789" width="8.75" style="555" customWidth="1"/>
    <col min="1790" max="1790" width="3.125" style="555" customWidth="1"/>
    <col min="1791" max="1791" width="3.25" style="555" customWidth="1"/>
    <col min="1792" max="1792" width="3.125" style="555" customWidth="1"/>
    <col min="1793" max="1793" width="3.5" style="555" customWidth="1"/>
    <col min="1794" max="1794" width="5.625" style="555" customWidth="1"/>
    <col min="1795" max="1795" width="4.625" style="555" customWidth="1"/>
    <col min="1796" max="1796" width="8.25" style="555" customWidth="1"/>
    <col min="1797" max="2037" width="3.25" style="555"/>
    <col min="2038" max="2038" width="13.875" style="555" customWidth="1"/>
    <col min="2039" max="2039" width="7" style="555" customWidth="1"/>
    <col min="2040" max="2040" width="5.125" style="555" customWidth="1"/>
    <col min="2041" max="2041" width="4.125" style="555" customWidth="1"/>
    <col min="2042" max="2042" width="5.375" style="555" customWidth="1"/>
    <col min="2043" max="2043" width="3.25" style="555"/>
    <col min="2044" max="2044" width="4.75" style="555" customWidth="1"/>
    <col min="2045" max="2045" width="8.75" style="555" customWidth="1"/>
    <col min="2046" max="2046" width="3.125" style="555" customWidth="1"/>
    <col min="2047" max="2047" width="3.25" style="555" customWidth="1"/>
    <col min="2048" max="2048" width="3.125" style="555" customWidth="1"/>
    <col min="2049" max="2049" width="3.5" style="555" customWidth="1"/>
    <col min="2050" max="2050" width="5.625" style="555" customWidth="1"/>
    <col min="2051" max="2051" width="4.625" style="555" customWidth="1"/>
    <col min="2052" max="2052" width="8.25" style="555" customWidth="1"/>
    <col min="2053" max="2293" width="3.25" style="555"/>
    <col min="2294" max="2294" width="13.875" style="555" customWidth="1"/>
    <col min="2295" max="2295" width="7" style="555" customWidth="1"/>
    <col min="2296" max="2296" width="5.125" style="555" customWidth="1"/>
    <col min="2297" max="2297" width="4.125" style="555" customWidth="1"/>
    <col min="2298" max="2298" width="5.375" style="555" customWidth="1"/>
    <col min="2299" max="2299" width="3.25" style="555"/>
    <col min="2300" max="2300" width="4.75" style="555" customWidth="1"/>
    <col min="2301" max="2301" width="8.75" style="555" customWidth="1"/>
    <col min="2302" max="2302" width="3.125" style="555" customWidth="1"/>
    <col min="2303" max="2303" width="3.25" style="555" customWidth="1"/>
    <col min="2304" max="2304" width="3.125" style="555" customWidth="1"/>
    <col min="2305" max="2305" width="3.5" style="555" customWidth="1"/>
    <col min="2306" max="2306" width="5.625" style="555" customWidth="1"/>
    <col min="2307" max="2307" width="4.625" style="555" customWidth="1"/>
    <col min="2308" max="2308" width="8.25" style="555" customWidth="1"/>
    <col min="2309" max="2549" width="3.25" style="555"/>
    <col min="2550" max="2550" width="13.875" style="555" customWidth="1"/>
    <col min="2551" max="2551" width="7" style="555" customWidth="1"/>
    <col min="2552" max="2552" width="5.125" style="555" customWidth="1"/>
    <col min="2553" max="2553" width="4.125" style="555" customWidth="1"/>
    <col min="2554" max="2554" width="5.375" style="555" customWidth="1"/>
    <col min="2555" max="2555" width="3.25" style="555"/>
    <col min="2556" max="2556" width="4.75" style="555" customWidth="1"/>
    <col min="2557" max="2557" width="8.75" style="555" customWidth="1"/>
    <col min="2558" max="2558" width="3.125" style="555" customWidth="1"/>
    <col min="2559" max="2559" width="3.25" style="555" customWidth="1"/>
    <col min="2560" max="2560" width="3.125" style="555" customWidth="1"/>
    <col min="2561" max="2561" width="3.5" style="555" customWidth="1"/>
    <col min="2562" max="2562" width="5.625" style="555" customWidth="1"/>
    <col min="2563" max="2563" width="4.625" style="555" customWidth="1"/>
    <col min="2564" max="2564" width="8.25" style="555" customWidth="1"/>
    <col min="2565" max="2805" width="3.25" style="555"/>
    <col min="2806" max="2806" width="13.875" style="555" customWidth="1"/>
    <col min="2807" max="2807" width="7" style="555" customWidth="1"/>
    <col min="2808" max="2808" width="5.125" style="555" customWidth="1"/>
    <col min="2809" max="2809" width="4.125" style="555" customWidth="1"/>
    <col min="2810" max="2810" width="5.375" style="555" customWidth="1"/>
    <col min="2811" max="2811" width="3.25" style="555"/>
    <col min="2812" max="2812" width="4.75" style="555" customWidth="1"/>
    <col min="2813" max="2813" width="8.75" style="555" customWidth="1"/>
    <col min="2814" max="2814" width="3.125" style="555" customWidth="1"/>
    <col min="2815" max="2815" width="3.25" style="555" customWidth="1"/>
    <col min="2816" max="2816" width="3.125" style="555" customWidth="1"/>
    <col min="2817" max="2817" width="3.5" style="555" customWidth="1"/>
    <col min="2818" max="2818" width="5.625" style="555" customWidth="1"/>
    <col min="2819" max="2819" width="4.625" style="555" customWidth="1"/>
    <col min="2820" max="2820" width="8.25" style="555" customWidth="1"/>
    <col min="2821" max="3061" width="3.25" style="555"/>
    <col min="3062" max="3062" width="13.875" style="555" customWidth="1"/>
    <col min="3063" max="3063" width="7" style="555" customWidth="1"/>
    <col min="3064" max="3064" width="5.125" style="555" customWidth="1"/>
    <col min="3065" max="3065" width="4.125" style="555" customWidth="1"/>
    <col min="3066" max="3066" width="5.375" style="555" customWidth="1"/>
    <col min="3067" max="3067" width="3.25" style="555"/>
    <col min="3068" max="3068" width="4.75" style="555" customWidth="1"/>
    <col min="3069" max="3069" width="8.75" style="555" customWidth="1"/>
    <col min="3070" max="3070" width="3.125" style="555" customWidth="1"/>
    <col min="3071" max="3071" width="3.25" style="555" customWidth="1"/>
    <col min="3072" max="3072" width="3.125" style="555" customWidth="1"/>
    <col min="3073" max="3073" width="3.5" style="555" customWidth="1"/>
    <col min="3074" max="3074" width="5.625" style="555" customWidth="1"/>
    <col min="3075" max="3075" width="4.625" style="555" customWidth="1"/>
    <col min="3076" max="3076" width="8.25" style="555" customWidth="1"/>
    <col min="3077" max="3317" width="3.25" style="555"/>
    <col min="3318" max="3318" width="13.875" style="555" customWidth="1"/>
    <col min="3319" max="3319" width="7" style="555" customWidth="1"/>
    <col min="3320" max="3320" width="5.125" style="555" customWidth="1"/>
    <col min="3321" max="3321" width="4.125" style="555" customWidth="1"/>
    <col min="3322" max="3322" width="5.375" style="555" customWidth="1"/>
    <col min="3323" max="3323" width="3.25" style="555"/>
    <col min="3324" max="3324" width="4.75" style="555" customWidth="1"/>
    <col min="3325" max="3325" width="8.75" style="555" customWidth="1"/>
    <col min="3326" max="3326" width="3.125" style="555" customWidth="1"/>
    <col min="3327" max="3327" width="3.25" style="555" customWidth="1"/>
    <col min="3328" max="3328" width="3.125" style="555" customWidth="1"/>
    <col min="3329" max="3329" width="3.5" style="555" customWidth="1"/>
    <col min="3330" max="3330" width="5.625" style="555" customWidth="1"/>
    <col min="3331" max="3331" width="4.625" style="555" customWidth="1"/>
    <col min="3332" max="3332" width="8.25" style="555" customWidth="1"/>
    <col min="3333" max="3573" width="3.25" style="555"/>
    <col min="3574" max="3574" width="13.875" style="555" customWidth="1"/>
    <col min="3575" max="3575" width="7" style="555" customWidth="1"/>
    <col min="3576" max="3576" width="5.125" style="555" customWidth="1"/>
    <col min="3577" max="3577" width="4.125" style="555" customWidth="1"/>
    <col min="3578" max="3578" width="5.375" style="555" customWidth="1"/>
    <col min="3579" max="3579" width="3.25" style="555"/>
    <col min="3580" max="3580" width="4.75" style="555" customWidth="1"/>
    <col min="3581" max="3581" width="8.75" style="555" customWidth="1"/>
    <col min="3582" max="3582" width="3.125" style="555" customWidth="1"/>
    <col min="3583" max="3583" width="3.25" style="555" customWidth="1"/>
    <col min="3584" max="3584" width="3.125" style="555" customWidth="1"/>
    <col min="3585" max="3585" width="3.5" style="555" customWidth="1"/>
    <col min="3586" max="3586" width="5.625" style="555" customWidth="1"/>
    <col min="3587" max="3587" width="4.625" style="555" customWidth="1"/>
    <col min="3588" max="3588" width="8.25" style="555" customWidth="1"/>
    <col min="3589" max="3829" width="3.25" style="555"/>
    <col min="3830" max="3830" width="13.875" style="555" customWidth="1"/>
    <col min="3831" max="3831" width="7" style="555" customWidth="1"/>
    <col min="3832" max="3832" width="5.125" style="555" customWidth="1"/>
    <col min="3833" max="3833" width="4.125" style="555" customWidth="1"/>
    <col min="3834" max="3834" width="5.375" style="555" customWidth="1"/>
    <col min="3835" max="3835" width="3.25" style="555"/>
    <col min="3836" max="3836" width="4.75" style="555" customWidth="1"/>
    <col min="3837" max="3837" width="8.75" style="555" customWidth="1"/>
    <col min="3838" max="3838" width="3.125" style="555" customWidth="1"/>
    <col min="3839" max="3839" width="3.25" style="555" customWidth="1"/>
    <col min="3840" max="3840" width="3.125" style="555" customWidth="1"/>
    <col min="3841" max="3841" width="3.5" style="555" customWidth="1"/>
    <col min="3842" max="3842" width="5.625" style="555" customWidth="1"/>
    <col min="3843" max="3843" width="4.625" style="555" customWidth="1"/>
    <col min="3844" max="3844" width="8.25" style="555" customWidth="1"/>
    <col min="3845" max="4085" width="3.25" style="555"/>
    <col min="4086" max="4086" width="13.875" style="555" customWidth="1"/>
    <col min="4087" max="4087" width="7" style="555" customWidth="1"/>
    <col min="4088" max="4088" width="5.125" style="555" customWidth="1"/>
    <col min="4089" max="4089" width="4.125" style="555" customWidth="1"/>
    <col min="4090" max="4090" width="5.375" style="555" customWidth="1"/>
    <col min="4091" max="4091" width="3.25" style="555"/>
    <col min="4092" max="4092" width="4.75" style="555" customWidth="1"/>
    <col min="4093" max="4093" width="8.75" style="555" customWidth="1"/>
    <col min="4094" max="4094" width="3.125" style="555" customWidth="1"/>
    <col min="4095" max="4095" width="3.25" style="555" customWidth="1"/>
    <col min="4096" max="4096" width="3.125" style="555" customWidth="1"/>
    <col min="4097" max="4097" width="3.5" style="555" customWidth="1"/>
    <col min="4098" max="4098" width="5.625" style="555" customWidth="1"/>
    <col min="4099" max="4099" width="4.625" style="555" customWidth="1"/>
    <col min="4100" max="4100" width="8.25" style="555" customWidth="1"/>
    <col min="4101" max="4341" width="3.25" style="555"/>
    <col min="4342" max="4342" width="13.875" style="555" customWidth="1"/>
    <col min="4343" max="4343" width="7" style="555" customWidth="1"/>
    <col min="4344" max="4344" width="5.125" style="555" customWidth="1"/>
    <col min="4345" max="4345" width="4.125" style="555" customWidth="1"/>
    <col min="4346" max="4346" width="5.375" style="555" customWidth="1"/>
    <col min="4347" max="4347" width="3.25" style="555"/>
    <col min="4348" max="4348" width="4.75" style="555" customWidth="1"/>
    <col min="4349" max="4349" width="8.75" style="555" customWidth="1"/>
    <col min="4350" max="4350" width="3.125" style="555" customWidth="1"/>
    <col min="4351" max="4351" width="3.25" style="555" customWidth="1"/>
    <col min="4352" max="4352" width="3.125" style="555" customWidth="1"/>
    <col min="4353" max="4353" width="3.5" style="555" customWidth="1"/>
    <col min="4354" max="4354" width="5.625" style="555" customWidth="1"/>
    <col min="4355" max="4355" width="4.625" style="555" customWidth="1"/>
    <col min="4356" max="4356" width="8.25" style="555" customWidth="1"/>
    <col min="4357" max="4597" width="3.25" style="555"/>
    <col min="4598" max="4598" width="13.875" style="555" customWidth="1"/>
    <col min="4599" max="4599" width="7" style="555" customWidth="1"/>
    <col min="4600" max="4600" width="5.125" style="555" customWidth="1"/>
    <col min="4601" max="4601" width="4.125" style="555" customWidth="1"/>
    <col min="4602" max="4602" width="5.375" style="555" customWidth="1"/>
    <col min="4603" max="4603" width="3.25" style="555"/>
    <col min="4604" max="4604" width="4.75" style="555" customWidth="1"/>
    <col min="4605" max="4605" width="8.75" style="555" customWidth="1"/>
    <col min="4606" max="4606" width="3.125" style="555" customWidth="1"/>
    <col min="4607" max="4607" width="3.25" style="555" customWidth="1"/>
    <col min="4608" max="4608" width="3.125" style="555" customWidth="1"/>
    <col min="4609" max="4609" width="3.5" style="555" customWidth="1"/>
    <col min="4610" max="4610" width="5.625" style="555" customWidth="1"/>
    <col min="4611" max="4611" width="4.625" style="555" customWidth="1"/>
    <col min="4612" max="4612" width="8.25" style="555" customWidth="1"/>
    <col min="4613" max="4853" width="3.25" style="555"/>
    <col min="4854" max="4854" width="13.875" style="555" customWidth="1"/>
    <col min="4855" max="4855" width="7" style="555" customWidth="1"/>
    <col min="4856" max="4856" width="5.125" style="555" customWidth="1"/>
    <col min="4857" max="4857" width="4.125" style="555" customWidth="1"/>
    <col min="4858" max="4858" width="5.375" style="555" customWidth="1"/>
    <col min="4859" max="4859" width="3.25" style="555"/>
    <col min="4860" max="4860" width="4.75" style="555" customWidth="1"/>
    <col min="4861" max="4861" width="8.75" style="555" customWidth="1"/>
    <col min="4862" max="4862" width="3.125" style="555" customWidth="1"/>
    <col min="4863" max="4863" width="3.25" style="555" customWidth="1"/>
    <col min="4864" max="4864" width="3.125" style="555" customWidth="1"/>
    <col min="4865" max="4865" width="3.5" style="555" customWidth="1"/>
    <col min="4866" max="4866" width="5.625" style="555" customWidth="1"/>
    <col min="4867" max="4867" width="4.625" style="555" customWidth="1"/>
    <col min="4868" max="4868" width="8.25" style="555" customWidth="1"/>
    <col min="4869" max="5109" width="3.25" style="555"/>
    <col min="5110" max="5110" width="13.875" style="555" customWidth="1"/>
    <col min="5111" max="5111" width="7" style="555" customWidth="1"/>
    <col min="5112" max="5112" width="5.125" style="555" customWidth="1"/>
    <col min="5113" max="5113" width="4.125" style="555" customWidth="1"/>
    <col min="5114" max="5114" width="5.375" style="555" customWidth="1"/>
    <col min="5115" max="5115" width="3.25" style="555"/>
    <col min="5116" max="5116" width="4.75" style="555" customWidth="1"/>
    <col min="5117" max="5117" width="8.75" style="555" customWidth="1"/>
    <col min="5118" max="5118" width="3.125" style="555" customWidth="1"/>
    <col min="5119" max="5119" width="3.25" style="555" customWidth="1"/>
    <col min="5120" max="5120" width="3.125" style="555" customWidth="1"/>
    <col min="5121" max="5121" width="3.5" style="555" customWidth="1"/>
    <col min="5122" max="5122" width="5.625" style="555" customWidth="1"/>
    <col min="5123" max="5123" width="4.625" style="555" customWidth="1"/>
    <col min="5124" max="5124" width="8.25" style="555" customWidth="1"/>
    <col min="5125" max="5365" width="3.25" style="555"/>
    <col min="5366" max="5366" width="13.875" style="555" customWidth="1"/>
    <col min="5367" max="5367" width="7" style="555" customWidth="1"/>
    <col min="5368" max="5368" width="5.125" style="555" customWidth="1"/>
    <col min="5369" max="5369" width="4.125" style="555" customWidth="1"/>
    <col min="5370" max="5370" width="5.375" style="555" customWidth="1"/>
    <col min="5371" max="5371" width="3.25" style="555"/>
    <col min="5372" max="5372" width="4.75" style="555" customWidth="1"/>
    <col min="5373" max="5373" width="8.75" style="555" customWidth="1"/>
    <col min="5374" max="5374" width="3.125" style="555" customWidth="1"/>
    <col min="5375" max="5375" width="3.25" style="555" customWidth="1"/>
    <col min="5376" max="5376" width="3.125" style="555" customWidth="1"/>
    <col min="5377" max="5377" width="3.5" style="555" customWidth="1"/>
    <col min="5378" max="5378" width="5.625" style="555" customWidth="1"/>
    <col min="5379" max="5379" width="4.625" style="555" customWidth="1"/>
    <col min="5380" max="5380" width="8.25" style="555" customWidth="1"/>
    <col min="5381" max="5621" width="3.25" style="555"/>
    <col min="5622" max="5622" width="13.875" style="555" customWidth="1"/>
    <col min="5623" max="5623" width="7" style="555" customWidth="1"/>
    <col min="5624" max="5624" width="5.125" style="555" customWidth="1"/>
    <col min="5625" max="5625" width="4.125" style="555" customWidth="1"/>
    <col min="5626" max="5626" width="5.375" style="555" customWidth="1"/>
    <col min="5627" max="5627" width="3.25" style="555"/>
    <col min="5628" max="5628" width="4.75" style="555" customWidth="1"/>
    <col min="5629" max="5629" width="8.75" style="555" customWidth="1"/>
    <col min="5630" max="5630" width="3.125" style="555" customWidth="1"/>
    <col min="5631" max="5631" width="3.25" style="555" customWidth="1"/>
    <col min="5632" max="5632" width="3.125" style="555" customWidth="1"/>
    <col min="5633" max="5633" width="3.5" style="555" customWidth="1"/>
    <col min="5634" max="5634" width="5.625" style="555" customWidth="1"/>
    <col min="5635" max="5635" width="4.625" style="555" customWidth="1"/>
    <col min="5636" max="5636" width="8.25" style="555" customWidth="1"/>
    <col min="5637" max="5877" width="3.25" style="555"/>
    <col min="5878" max="5878" width="13.875" style="555" customWidth="1"/>
    <col min="5879" max="5879" width="7" style="555" customWidth="1"/>
    <col min="5880" max="5880" width="5.125" style="555" customWidth="1"/>
    <col min="5881" max="5881" width="4.125" style="555" customWidth="1"/>
    <col min="5882" max="5882" width="5.375" style="555" customWidth="1"/>
    <col min="5883" max="5883" width="3.25" style="555"/>
    <col min="5884" max="5884" width="4.75" style="555" customWidth="1"/>
    <col min="5885" max="5885" width="8.75" style="555" customWidth="1"/>
    <col min="5886" max="5886" width="3.125" style="555" customWidth="1"/>
    <col min="5887" max="5887" width="3.25" style="555" customWidth="1"/>
    <col min="5888" max="5888" width="3.125" style="555" customWidth="1"/>
    <col min="5889" max="5889" width="3.5" style="555" customWidth="1"/>
    <col min="5890" max="5890" width="5.625" style="555" customWidth="1"/>
    <col min="5891" max="5891" width="4.625" style="555" customWidth="1"/>
    <col min="5892" max="5892" width="8.25" style="555" customWidth="1"/>
    <col min="5893" max="6133" width="3.25" style="555"/>
    <col min="6134" max="6134" width="13.875" style="555" customWidth="1"/>
    <col min="6135" max="6135" width="7" style="555" customWidth="1"/>
    <col min="6136" max="6136" width="5.125" style="555" customWidth="1"/>
    <col min="6137" max="6137" width="4.125" style="555" customWidth="1"/>
    <col min="6138" max="6138" width="5.375" style="555" customWidth="1"/>
    <col min="6139" max="6139" width="3.25" style="555"/>
    <col min="6140" max="6140" width="4.75" style="555" customWidth="1"/>
    <col min="6141" max="6141" width="8.75" style="555" customWidth="1"/>
    <col min="6142" max="6142" width="3.125" style="555" customWidth="1"/>
    <col min="6143" max="6143" width="3.25" style="555" customWidth="1"/>
    <col min="6144" max="6144" width="3.125" style="555" customWidth="1"/>
    <col min="6145" max="6145" width="3.5" style="555" customWidth="1"/>
    <col min="6146" max="6146" width="5.625" style="555" customWidth="1"/>
    <col min="6147" max="6147" width="4.625" style="555" customWidth="1"/>
    <col min="6148" max="6148" width="8.25" style="555" customWidth="1"/>
    <col min="6149" max="6389" width="3.25" style="555"/>
    <col min="6390" max="6390" width="13.875" style="555" customWidth="1"/>
    <col min="6391" max="6391" width="7" style="555" customWidth="1"/>
    <col min="6392" max="6392" width="5.125" style="555" customWidth="1"/>
    <col min="6393" max="6393" width="4.125" style="555" customWidth="1"/>
    <col min="6394" max="6394" width="5.375" style="555" customWidth="1"/>
    <col min="6395" max="6395" width="3.25" style="555"/>
    <col min="6396" max="6396" width="4.75" style="555" customWidth="1"/>
    <col min="6397" max="6397" width="8.75" style="555" customWidth="1"/>
    <col min="6398" max="6398" width="3.125" style="555" customWidth="1"/>
    <col min="6399" max="6399" width="3.25" style="555" customWidth="1"/>
    <col min="6400" max="6400" width="3.125" style="555" customWidth="1"/>
    <col min="6401" max="6401" width="3.5" style="555" customWidth="1"/>
    <col min="6402" max="6402" width="5.625" style="555" customWidth="1"/>
    <col min="6403" max="6403" width="4.625" style="555" customWidth="1"/>
    <col min="6404" max="6404" width="8.25" style="555" customWidth="1"/>
    <col min="6405" max="6645" width="3.25" style="555"/>
    <col min="6646" max="6646" width="13.875" style="555" customWidth="1"/>
    <col min="6647" max="6647" width="7" style="555" customWidth="1"/>
    <col min="6648" max="6648" width="5.125" style="555" customWidth="1"/>
    <col min="6649" max="6649" width="4.125" style="555" customWidth="1"/>
    <col min="6650" max="6650" width="5.375" style="555" customWidth="1"/>
    <col min="6651" max="6651" width="3.25" style="555"/>
    <col min="6652" max="6652" width="4.75" style="555" customWidth="1"/>
    <col min="6653" max="6653" width="8.75" style="555" customWidth="1"/>
    <col min="6654" max="6654" width="3.125" style="555" customWidth="1"/>
    <col min="6655" max="6655" width="3.25" style="555" customWidth="1"/>
    <col min="6656" max="6656" width="3.125" style="555" customWidth="1"/>
    <col min="6657" max="6657" width="3.5" style="555" customWidth="1"/>
    <col min="6658" max="6658" width="5.625" style="555" customWidth="1"/>
    <col min="6659" max="6659" width="4.625" style="555" customWidth="1"/>
    <col min="6660" max="6660" width="8.25" style="555" customWidth="1"/>
    <col min="6661" max="6901" width="3.25" style="555"/>
    <col min="6902" max="6902" width="13.875" style="555" customWidth="1"/>
    <col min="6903" max="6903" width="7" style="555" customWidth="1"/>
    <col min="6904" max="6904" width="5.125" style="555" customWidth="1"/>
    <col min="6905" max="6905" width="4.125" style="555" customWidth="1"/>
    <col min="6906" max="6906" width="5.375" style="555" customWidth="1"/>
    <col min="6907" max="6907" width="3.25" style="555"/>
    <col min="6908" max="6908" width="4.75" style="555" customWidth="1"/>
    <col min="6909" max="6909" width="8.75" style="555" customWidth="1"/>
    <col min="6910" max="6910" width="3.125" style="555" customWidth="1"/>
    <col min="6911" max="6911" width="3.25" style="555" customWidth="1"/>
    <col min="6912" max="6912" width="3.125" style="555" customWidth="1"/>
    <col min="6913" max="6913" width="3.5" style="555" customWidth="1"/>
    <col min="6914" max="6914" width="5.625" style="555" customWidth="1"/>
    <col min="6915" max="6915" width="4.625" style="555" customWidth="1"/>
    <col min="6916" max="6916" width="8.25" style="555" customWidth="1"/>
    <col min="6917" max="7157" width="3.25" style="555"/>
    <col min="7158" max="7158" width="13.875" style="555" customWidth="1"/>
    <col min="7159" max="7159" width="7" style="555" customWidth="1"/>
    <col min="7160" max="7160" width="5.125" style="555" customWidth="1"/>
    <col min="7161" max="7161" width="4.125" style="555" customWidth="1"/>
    <col min="7162" max="7162" width="5.375" style="555" customWidth="1"/>
    <col min="7163" max="7163" width="3.25" style="555"/>
    <col min="7164" max="7164" width="4.75" style="555" customWidth="1"/>
    <col min="7165" max="7165" width="8.75" style="555" customWidth="1"/>
    <col min="7166" max="7166" width="3.125" style="555" customWidth="1"/>
    <col min="7167" max="7167" width="3.25" style="555" customWidth="1"/>
    <col min="7168" max="7168" width="3.125" style="555" customWidth="1"/>
    <col min="7169" max="7169" width="3.5" style="555" customWidth="1"/>
    <col min="7170" max="7170" width="5.625" style="555" customWidth="1"/>
    <col min="7171" max="7171" width="4.625" style="555" customWidth="1"/>
    <col min="7172" max="7172" width="8.25" style="555" customWidth="1"/>
    <col min="7173" max="7413" width="3.25" style="555"/>
    <col min="7414" max="7414" width="13.875" style="555" customWidth="1"/>
    <col min="7415" max="7415" width="7" style="555" customWidth="1"/>
    <col min="7416" max="7416" width="5.125" style="555" customWidth="1"/>
    <col min="7417" max="7417" width="4.125" style="555" customWidth="1"/>
    <col min="7418" max="7418" width="5.375" style="555" customWidth="1"/>
    <col min="7419" max="7419" width="3.25" style="555"/>
    <col min="7420" max="7420" width="4.75" style="555" customWidth="1"/>
    <col min="7421" max="7421" width="8.75" style="555" customWidth="1"/>
    <col min="7422" max="7422" width="3.125" style="555" customWidth="1"/>
    <col min="7423" max="7423" width="3.25" style="555" customWidth="1"/>
    <col min="7424" max="7424" width="3.125" style="555" customWidth="1"/>
    <col min="7425" max="7425" width="3.5" style="555" customWidth="1"/>
    <col min="7426" max="7426" width="5.625" style="555" customWidth="1"/>
    <col min="7427" max="7427" width="4.625" style="555" customWidth="1"/>
    <col min="7428" max="7428" width="8.25" style="555" customWidth="1"/>
    <col min="7429" max="7669" width="3.25" style="555"/>
    <col min="7670" max="7670" width="13.875" style="555" customWidth="1"/>
    <col min="7671" max="7671" width="7" style="555" customWidth="1"/>
    <col min="7672" max="7672" width="5.125" style="555" customWidth="1"/>
    <col min="7673" max="7673" width="4.125" style="555" customWidth="1"/>
    <col min="7674" max="7674" width="5.375" style="555" customWidth="1"/>
    <col min="7675" max="7675" width="3.25" style="555"/>
    <col min="7676" max="7676" width="4.75" style="555" customWidth="1"/>
    <col min="7677" max="7677" width="8.75" style="555" customWidth="1"/>
    <col min="7678" max="7678" width="3.125" style="555" customWidth="1"/>
    <col min="7679" max="7679" width="3.25" style="555" customWidth="1"/>
    <col min="7680" max="7680" width="3.125" style="555" customWidth="1"/>
    <col min="7681" max="7681" width="3.5" style="555" customWidth="1"/>
    <col min="7682" max="7682" width="5.625" style="555" customWidth="1"/>
    <col min="7683" max="7683" width="4.625" style="555" customWidth="1"/>
    <col min="7684" max="7684" width="8.25" style="555" customWidth="1"/>
    <col min="7685" max="7925" width="3.25" style="555"/>
    <col min="7926" max="7926" width="13.875" style="555" customWidth="1"/>
    <col min="7927" max="7927" width="7" style="555" customWidth="1"/>
    <col min="7928" max="7928" width="5.125" style="555" customWidth="1"/>
    <col min="7929" max="7929" width="4.125" style="555" customWidth="1"/>
    <col min="7930" max="7930" width="5.375" style="555" customWidth="1"/>
    <col min="7931" max="7931" width="3.25" style="555"/>
    <col min="7932" max="7932" width="4.75" style="555" customWidth="1"/>
    <col min="7933" max="7933" width="8.75" style="555" customWidth="1"/>
    <col min="7934" max="7934" width="3.125" style="555" customWidth="1"/>
    <col min="7935" max="7935" width="3.25" style="555" customWidth="1"/>
    <col min="7936" max="7936" width="3.125" style="555" customWidth="1"/>
    <col min="7937" max="7937" width="3.5" style="555" customWidth="1"/>
    <col min="7938" max="7938" width="5.625" style="555" customWidth="1"/>
    <col min="7939" max="7939" width="4.625" style="555" customWidth="1"/>
    <col min="7940" max="7940" width="8.25" style="555" customWidth="1"/>
    <col min="7941" max="8181" width="3.25" style="555"/>
    <col min="8182" max="8182" width="13.875" style="555" customWidth="1"/>
    <col min="8183" max="8183" width="7" style="555" customWidth="1"/>
    <col min="8184" max="8184" width="5.125" style="555" customWidth="1"/>
    <col min="8185" max="8185" width="4.125" style="555" customWidth="1"/>
    <col min="8186" max="8186" width="5.375" style="555" customWidth="1"/>
    <col min="8187" max="8187" width="3.25" style="555"/>
    <col min="8188" max="8188" width="4.75" style="555" customWidth="1"/>
    <col min="8189" max="8189" width="8.75" style="555" customWidth="1"/>
    <col min="8190" max="8190" width="3.125" style="555" customWidth="1"/>
    <col min="8191" max="8191" width="3.25" style="555" customWidth="1"/>
    <col min="8192" max="8192" width="3.125" style="555" customWidth="1"/>
    <col min="8193" max="8193" width="3.5" style="555" customWidth="1"/>
    <col min="8194" max="8194" width="5.625" style="555" customWidth="1"/>
    <col min="8195" max="8195" width="4.625" style="555" customWidth="1"/>
    <col min="8196" max="8196" width="8.25" style="555" customWidth="1"/>
    <col min="8197" max="8437" width="3.25" style="555"/>
    <col min="8438" max="8438" width="13.875" style="555" customWidth="1"/>
    <col min="8439" max="8439" width="7" style="555" customWidth="1"/>
    <col min="8440" max="8440" width="5.125" style="555" customWidth="1"/>
    <col min="8441" max="8441" width="4.125" style="555" customWidth="1"/>
    <col min="8442" max="8442" width="5.375" style="555" customWidth="1"/>
    <col min="8443" max="8443" width="3.25" style="555"/>
    <col min="8444" max="8444" width="4.75" style="555" customWidth="1"/>
    <col min="8445" max="8445" width="8.75" style="555" customWidth="1"/>
    <col min="8446" max="8446" width="3.125" style="555" customWidth="1"/>
    <col min="8447" max="8447" width="3.25" style="555" customWidth="1"/>
    <col min="8448" max="8448" width="3.125" style="555" customWidth="1"/>
    <col min="8449" max="8449" width="3.5" style="555" customWidth="1"/>
    <col min="8450" max="8450" width="5.625" style="555" customWidth="1"/>
    <col min="8451" max="8451" width="4.625" style="555" customWidth="1"/>
    <col min="8452" max="8452" width="8.25" style="555" customWidth="1"/>
    <col min="8453" max="8693" width="3.25" style="555"/>
    <col min="8694" max="8694" width="13.875" style="555" customWidth="1"/>
    <col min="8695" max="8695" width="7" style="555" customWidth="1"/>
    <col min="8696" max="8696" width="5.125" style="555" customWidth="1"/>
    <col min="8697" max="8697" width="4.125" style="555" customWidth="1"/>
    <col min="8698" max="8698" width="5.375" style="555" customWidth="1"/>
    <col min="8699" max="8699" width="3.25" style="555"/>
    <col min="8700" max="8700" width="4.75" style="555" customWidth="1"/>
    <col min="8701" max="8701" width="8.75" style="555" customWidth="1"/>
    <col min="8702" max="8702" width="3.125" style="555" customWidth="1"/>
    <col min="8703" max="8703" width="3.25" style="555" customWidth="1"/>
    <col min="8704" max="8704" width="3.125" style="555" customWidth="1"/>
    <col min="8705" max="8705" width="3.5" style="555" customWidth="1"/>
    <col min="8706" max="8706" width="5.625" style="555" customWidth="1"/>
    <col min="8707" max="8707" width="4.625" style="555" customWidth="1"/>
    <col min="8708" max="8708" width="8.25" style="555" customWidth="1"/>
    <col min="8709" max="8949" width="3.25" style="555"/>
    <col min="8950" max="8950" width="13.875" style="555" customWidth="1"/>
    <col min="8951" max="8951" width="7" style="555" customWidth="1"/>
    <col min="8952" max="8952" width="5.125" style="555" customWidth="1"/>
    <col min="8953" max="8953" width="4.125" style="555" customWidth="1"/>
    <col min="8954" max="8954" width="5.375" style="555" customWidth="1"/>
    <col min="8955" max="8955" width="3.25" style="555"/>
    <col min="8956" max="8956" width="4.75" style="555" customWidth="1"/>
    <col min="8957" max="8957" width="8.75" style="555" customWidth="1"/>
    <col min="8958" max="8958" width="3.125" style="555" customWidth="1"/>
    <col min="8959" max="8959" width="3.25" style="555" customWidth="1"/>
    <col min="8960" max="8960" width="3.125" style="555" customWidth="1"/>
    <col min="8961" max="8961" width="3.5" style="555" customWidth="1"/>
    <col min="8962" max="8962" width="5.625" style="555" customWidth="1"/>
    <col min="8963" max="8963" width="4.625" style="555" customWidth="1"/>
    <col min="8964" max="8964" width="8.25" style="555" customWidth="1"/>
    <col min="8965" max="9205" width="3.25" style="555"/>
    <col min="9206" max="9206" width="13.875" style="555" customWidth="1"/>
    <col min="9207" max="9207" width="7" style="555" customWidth="1"/>
    <col min="9208" max="9208" width="5.125" style="555" customWidth="1"/>
    <col min="9209" max="9209" width="4.125" style="555" customWidth="1"/>
    <col min="9210" max="9210" width="5.375" style="555" customWidth="1"/>
    <col min="9211" max="9211" width="3.25" style="555"/>
    <col min="9212" max="9212" width="4.75" style="555" customWidth="1"/>
    <col min="9213" max="9213" width="8.75" style="555" customWidth="1"/>
    <col min="9214" max="9214" width="3.125" style="555" customWidth="1"/>
    <col min="9215" max="9215" width="3.25" style="555" customWidth="1"/>
    <col min="9216" max="9216" width="3.125" style="555" customWidth="1"/>
    <col min="9217" max="9217" width="3.5" style="555" customWidth="1"/>
    <col min="9218" max="9218" width="5.625" style="555" customWidth="1"/>
    <col min="9219" max="9219" width="4.625" style="555" customWidth="1"/>
    <col min="9220" max="9220" width="8.25" style="555" customWidth="1"/>
    <col min="9221" max="9461" width="3.25" style="555"/>
    <col min="9462" max="9462" width="13.875" style="555" customWidth="1"/>
    <col min="9463" max="9463" width="7" style="555" customWidth="1"/>
    <col min="9464" max="9464" width="5.125" style="555" customWidth="1"/>
    <col min="9465" max="9465" width="4.125" style="555" customWidth="1"/>
    <col min="9466" max="9466" width="5.375" style="555" customWidth="1"/>
    <col min="9467" max="9467" width="3.25" style="555"/>
    <col min="9468" max="9468" width="4.75" style="555" customWidth="1"/>
    <col min="9469" max="9469" width="8.75" style="555" customWidth="1"/>
    <col min="9470" max="9470" width="3.125" style="555" customWidth="1"/>
    <col min="9471" max="9471" width="3.25" style="555" customWidth="1"/>
    <col min="9472" max="9472" width="3.125" style="555" customWidth="1"/>
    <col min="9473" max="9473" width="3.5" style="555" customWidth="1"/>
    <col min="9474" max="9474" width="5.625" style="555" customWidth="1"/>
    <col min="9475" max="9475" width="4.625" style="555" customWidth="1"/>
    <col min="9476" max="9476" width="8.25" style="555" customWidth="1"/>
    <col min="9477" max="9717" width="3.25" style="555"/>
    <col min="9718" max="9718" width="13.875" style="555" customWidth="1"/>
    <col min="9719" max="9719" width="7" style="555" customWidth="1"/>
    <col min="9720" max="9720" width="5.125" style="555" customWidth="1"/>
    <col min="9721" max="9721" width="4.125" style="555" customWidth="1"/>
    <col min="9722" max="9722" width="5.375" style="555" customWidth="1"/>
    <col min="9723" max="9723" width="3.25" style="555"/>
    <col min="9724" max="9724" width="4.75" style="555" customWidth="1"/>
    <col min="9725" max="9725" width="8.75" style="555" customWidth="1"/>
    <col min="9726" max="9726" width="3.125" style="555" customWidth="1"/>
    <col min="9727" max="9727" width="3.25" style="555" customWidth="1"/>
    <col min="9728" max="9728" width="3.125" style="555" customWidth="1"/>
    <col min="9729" max="9729" width="3.5" style="555" customWidth="1"/>
    <col min="9730" max="9730" width="5.625" style="555" customWidth="1"/>
    <col min="9731" max="9731" width="4.625" style="555" customWidth="1"/>
    <col min="9732" max="9732" width="8.25" style="555" customWidth="1"/>
    <col min="9733" max="9973" width="3.25" style="555"/>
    <col min="9974" max="9974" width="13.875" style="555" customWidth="1"/>
    <col min="9975" max="9975" width="7" style="555" customWidth="1"/>
    <col min="9976" max="9976" width="5.125" style="555" customWidth="1"/>
    <col min="9977" max="9977" width="4.125" style="555" customWidth="1"/>
    <col min="9978" max="9978" width="5.375" style="555" customWidth="1"/>
    <col min="9979" max="9979" width="3.25" style="555"/>
    <col min="9980" max="9980" width="4.75" style="555" customWidth="1"/>
    <col min="9981" max="9981" width="8.75" style="555" customWidth="1"/>
    <col min="9982" max="9982" width="3.125" style="555" customWidth="1"/>
    <col min="9983" max="9983" width="3.25" style="555" customWidth="1"/>
    <col min="9984" max="9984" width="3.125" style="555" customWidth="1"/>
    <col min="9985" max="9985" width="3.5" style="555" customWidth="1"/>
    <col min="9986" max="9986" width="5.625" style="555" customWidth="1"/>
    <col min="9987" max="9987" width="4.625" style="555" customWidth="1"/>
    <col min="9988" max="9988" width="8.25" style="555" customWidth="1"/>
    <col min="9989" max="10229" width="3.25" style="555"/>
    <col min="10230" max="10230" width="13.875" style="555" customWidth="1"/>
    <col min="10231" max="10231" width="7" style="555" customWidth="1"/>
    <col min="10232" max="10232" width="5.125" style="555" customWidth="1"/>
    <col min="10233" max="10233" width="4.125" style="555" customWidth="1"/>
    <col min="10234" max="10234" width="5.375" style="555" customWidth="1"/>
    <col min="10235" max="10235" width="3.25" style="555"/>
    <col min="10236" max="10236" width="4.75" style="555" customWidth="1"/>
    <col min="10237" max="10237" width="8.75" style="555" customWidth="1"/>
    <col min="10238" max="10238" width="3.125" style="555" customWidth="1"/>
    <col min="10239" max="10239" width="3.25" style="555" customWidth="1"/>
    <col min="10240" max="10240" width="3.125" style="555" customWidth="1"/>
    <col min="10241" max="10241" width="3.5" style="555" customWidth="1"/>
    <col min="10242" max="10242" width="5.625" style="555" customWidth="1"/>
    <col min="10243" max="10243" width="4.625" style="555" customWidth="1"/>
    <col min="10244" max="10244" width="8.25" style="555" customWidth="1"/>
    <col min="10245" max="10485" width="3.25" style="555"/>
    <col min="10486" max="10486" width="13.875" style="555" customWidth="1"/>
    <col min="10487" max="10487" width="7" style="555" customWidth="1"/>
    <col min="10488" max="10488" width="5.125" style="555" customWidth="1"/>
    <col min="10489" max="10489" width="4.125" style="555" customWidth="1"/>
    <col min="10490" max="10490" width="5.375" style="555" customWidth="1"/>
    <col min="10491" max="10491" width="3.25" style="555"/>
    <col min="10492" max="10492" width="4.75" style="555" customWidth="1"/>
    <col min="10493" max="10493" width="8.75" style="555" customWidth="1"/>
    <col min="10494" max="10494" width="3.125" style="555" customWidth="1"/>
    <col min="10495" max="10495" width="3.25" style="555" customWidth="1"/>
    <col min="10496" max="10496" width="3.125" style="555" customWidth="1"/>
    <col min="10497" max="10497" width="3.5" style="555" customWidth="1"/>
    <col min="10498" max="10498" width="5.625" style="555" customWidth="1"/>
    <col min="10499" max="10499" width="4.625" style="555" customWidth="1"/>
    <col min="10500" max="10500" width="8.25" style="555" customWidth="1"/>
    <col min="10501" max="10741" width="3.25" style="555"/>
    <col min="10742" max="10742" width="13.875" style="555" customWidth="1"/>
    <col min="10743" max="10743" width="7" style="555" customWidth="1"/>
    <col min="10744" max="10744" width="5.125" style="555" customWidth="1"/>
    <col min="10745" max="10745" width="4.125" style="555" customWidth="1"/>
    <col min="10746" max="10746" width="5.375" style="555" customWidth="1"/>
    <col min="10747" max="10747" width="3.25" style="555"/>
    <col min="10748" max="10748" width="4.75" style="555" customWidth="1"/>
    <col min="10749" max="10749" width="8.75" style="555" customWidth="1"/>
    <col min="10750" max="10750" width="3.125" style="555" customWidth="1"/>
    <col min="10751" max="10751" width="3.25" style="555" customWidth="1"/>
    <col min="10752" max="10752" width="3.125" style="555" customWidth="1"/>
    <col min="10753" max="10753" width="3.5" style="555" customWidth="1"/>
    <col min="10754" max="10754" width="5.625" style="555" customWidth="1"/>
    <col min="10755" max="10755" width="4.625" style="555" customWidth="1"/>
    <col min="10756" max="10756" width="8.25" style="555" customWidth="1"/>
    <col min="10757" max="10997" width="3.25" style="555"/>
    <col min="10998" max="10998" width="13.875" style="555" customWidth="1"/>
    <col min="10999" max="10999" width="7" style="555" customWidth="1"/>
    <col min="11000" max="11000" width="5.125" style="555" customWidth="1"/>
    <col min="11001" max="11001" width="4.125" style="555" customWidth="1"/>
    <col min="11002" max="11002" width="5.375" style="555" customWidth="1"/>
    <col min="11003" max="11003" width="3.25" style="555"/>
    <col min="11004" max="11004" width="4.75" style="555" customWidth="1"/>
    <col min="11005" max="11005" width="8.75" style="555" customWidth="1"/>
    <col min="11006" max="11006" width="3.125" style="555" customWidth="1"/>
    <col min="11007" max="11007" width="3.25" style="555" customWidth="1"/>
    <col min="11008" max="11008" width="3.125" style="555" customWidth="1"/>
    <col min="11009" max="11009" width="3.5" style="555" customWidth="1"/>
    <col min="11010" max="11010" width="5.625" style="555" customWidth="1"/>
    <col min="11011" max="11011" width="4.625" style="555" customWidth="1"/>
    <col min="11012" max="11012" width="8.25" style="555" customWidth="1"/>
    <col min="11013" max="11253" width="3.25" style="555"/>
    <col min="11254" max="11254" width="13.875" style="555" customWidth="1"/>
    <col min="11255" max="11255" width="7" style="555" customWidth="1"/>
    <col min="11256" max="11256" width="5.125" style="555" customWidth="1"/>
    <col min="11257" max="11257" width="4.125" style="555" customWidth="1"/>
    <col min="11258" max="11258" width="5.375" style="555" customWidth="1"/>
    <col min="11259" max="11259" width="3.25" style="555"/>
    <col min="11260" max="11260" width="4.75" style="555" customWidth="1"/>
    <col min="11261" max="11261" width="8.75" style="555" customWidth="1"/>
    <col min="11262" max="11262" width="3.125" style="555" customWidth="1"/>
    <col min="11263" max="11263" width="3.25" style="555" customWidth="1"/>
    <col min="11264" max="11264" width="3.125" style="555" customWidth="1"/>
    <col min="11265" max="11265" width="3.5" style="555" customWidth="1"/>
    <col min="11266" max="11266" width="5.625" style="555" customWidth="1"/>
    <col min="11267" max="11267" width="4.625" style="555" customWidth="1"/>
    <col min="11268" max="11268" width="8.25" style="555" customWidth="1"/>
    <col min="11269" max="11509" width="3.25" style="555"/>
    <col min="11510" max="11510" width="13.875" style="555" customWidth="1"/>
    <col min="11511" max="11511" width="7" style="555" customWidth="1"/>
    <col min="11512" max="11512" width="5.125" style="555" customWidth="1"/>
    <col min="11513" max="11513" width="4.125" style="555" customWidth="1"/>
    <col min="11514" max="11514" width="5.375" style="555" customWidth="1"/>
    <col min="11515" max="11515" width="3.25" style="555"/>
    <col min="11516" max="11516" width="4.75" style="555" customWidth="1"/>
    <col min="11517" max="11517" width="8.75" style="555" customWidth="1"/>
    <col min="11518" max="11518" width="3.125" style="555" customWidth="1"/>
    <col min="11519" max="11519" width="3.25" style="555" customWidth="1"/>
    <col min="11520" max="11520" width="3.125" style="555" customWidth="1"/>
    <col min="11521" max="11521" width="3.5" style="555" customWidth="1"/>
    <col min="11522" max="11522" width="5.625" style="555" customWidth="1"/>
    <col min="11523" max="11523" width="4.625" style="555" customWidth="1"/>
    <col min="11524" max="11524" width="8.25" style="555" customWidth="1"/>
    <col min="11525" max="11765" width="3.25" style="555"/>
    <col min="11766" max="11766" width="13.875" style="555" customWidth="1"/>
    <col min="11767" max="11767" width="7" style="555" customWidth="1"/>
    <col min="11768" max="11768" width="5.125" style="555" customWidth="1"/>
    <col min="11769" max="11769" width="4.125" style="555" customWidth="1"/>
    <col min="11770" max="11770" width="5.375" style="555" customWidth="1"/>
    <col min="11771" max="11771" width="3.25" style="555"/>
    <col min="11772" max="11772" width="4.75" style="555" customWidth="1"/>
    <col min="11773" max="11773" width="8.75" style="555" customWidth="1"/>
    <col min="11774" max="11774" width="3.125" style="555" customWidth="1"/>
    <col min="11775" max="11775" width="3.25" style="555" customWidth="1"/>
    <col min="11776" max="11776" width="3.125" style="555" customWidth="1"/>
    <col min="11777" max="11777" width="3.5" style="555" customWidth="1"/>
    <col min="11778" max="11778" width="5.625" style="555" customWidth="1"/>
    <col min="11779" max="11779" width="4.625" style="555" customWidth="1"/>
    <col min="11780" max="11780" width="8.25" style="555" customWidth="1"/>
    <col min="11781" max="12021" width="3.25" style="555"/>
    <col min="12022" max="12022" width="13.875" style="555" customWidth="1"/>
    <col min="12023" max="12023" width="7" style="555" customWidth="1"/>
    <col min="12024" max="12024" width="5.125" style="555" customWidth="1"/>
    <col min="12025" max="12025" width="4.125" style="555" customWidth="1"/>
    <col min="12026" max="12026" width="5.375" style="555" customWidth="1"/>
    <col min="12027" max="12027" width="3.25" style="555"/>
    <col min="12028" max="12028" width="4.75" style="555" customWidth="1"/>
    <col min="12029" max="12029" width="8.75" style="555" customWidth="1"/>
    <col min="12030" max="12030" width="3.125" style="555" customWidth="1"/>
    <col min="12031" max="12031" width="3.25" style="555" customWidth="1"/>
    <col min="12032" max="12032" width="3.125" style="555" customWidth="1"/>
    <col min="12033" max="12033" width="3.5" style="555" customWidth="1"/>
    <col min="12034" max="12034" width="5.625" style="555" customWidth="1"/>
    <col min="12035" max="12035" width="4.625" style="555" customWidth="1"/>
    <col min="12036" max="12036" width="8.25" style="555" customWidth="1"/>
    <col min="12037" max="12277" width="3.25" style="555"/>
    <col min="12278" max="12278" width="13.875" style="555" customWidth="1"/>
    <col min="12279" max="12279" width="7" style="555" customWidth="1"/>
    <col min="12280" max="12280" width="5.125" style="555" customWidth="1"/>
    <col min="12281" max="12281" width="4.125" style="555" customWidth="1"/>
    <col min="12282" max="12282" width="5.375" style="555" customWidth="1"/>
    <col min="12283" max="12283" width="3.25" style="555"/>
    <col min="12284" max="12284" width="4.75" style="555" customWidth="1"/>
    <col min="12285" max="12285" width="8.75" style="555" customWidth="1"/>
    <col min="12286" max="12286" width="3.125" style="555" customWidth="1"/>
    <col min="12287" max="12287" width="3.25" style="555" customWidth="1"/>
    <col min="12288" max="12288" width="3.125" style="555" customWidth="1"/>
    <col min="12289" max="12289" width="3.5" style="555" customWidth="1"/>
    <col min="12290" max="12290" width="5.625" style="555" customWidth="1"/>
    <col min="12291" max="12291" width="4.625" style="555" customWidth="1"/>
    <col min="12292" max="12292" width="8.25" style="555" customWidth="1"/>
    <col min="12293" max="12533" width="3.25" style="555"/>
    <col min="12534" max="12534" width="13.875" style="555" customWidth="1"/>
    <col min="12535" max="12535" width="7" style="555" customWidth="1"/>
    <col min="12536" max="12536" width="5.125" style="555" customWidth="1"/>
    <col min="12537" max="12537" width="4.125" style="555" customWidth="1"/>
    <col min="12538" max="12538" width="5.375" style="555" customWidth="1"/>
    <col min="12539" max="12539" width="3.25" style="555"/>
    <col min="12540" max="12540" width="4.75" style="555" customWidth="1"/>
    <col min="12541" max="12541" width="8.75" style="555" customWidth="1"/>
    <col min="12542" max="12542" width="3.125" style="555" customWidth="1"/>
    <col min="12543" max="12543" width="3.25" style="555" customWidth="1"/>
    <col min="12544" max="12544" width="3.125" style="555" customWidth="1"/>
    <col min="12545" max="12545" width="3.5" style="555" customWidth="1"/>
    <col min="12546" max="12546" width="5.625" style="555" customWidth="1"/>
    <col min="12547" max="12547" width="4.625" style="555" customWidth="1"/>
    <col min="12548" max="12548" width="8.25" style="555" customWidth="1"/>
    <col min="12549" max="12789" width="3.25" style="555"/>
    <col min="12790" max="12790" width="13.875" style="555" customWidth="1"/>
    <col min="12791" max="12791" width="7" style="555" customWidth="1"/>
    <col min="12792" max="12792" width="5.125" style="555" customWidth="1"/>
    <col min="12793" max="12793" width="4.125" style="555" customWidth="1"/>
    <col min="12794" max="12794" width="5.375" style="555" customWidth="1"/>
    <col min="12795" max="12795" width="3.25" style="555"/>
    <col min="12796" max="12796" width="4.75" style="555" customWidth="1"/>
    <col min="12797" max="12797" width="8.75" style="555" customWidth="1"/>
    <col min="12798" max="12798" width="3.125" style="555" customWidth="1"/>
    <col min="12799" max="12799" width="3.25" style="555" customWidth="1"/>
    <col min="12800" max="12800" width="3.125" style="555" customWidth="1"/>
    <col min="12801" max="12801" width="3.5" style="555" customWidth="1"/>
    <col min="12802" max="12802" width="5.625" style="555" customWidth="1"/>
    <col min="12803" max="12803" width="4.625" style="555" customWidth="1"/>
    <col min="12804" max="12804" width="8.25" style="555" customWidth="1"/>
    <col min="12805" max="13045" width="3.25" style="555"/>
    <col min="13046" max="13046" width="13.875" style="555" customWidth="1"/>
    <col min="13047" max="13047" width="7" style="555" customWidth="1"/>
    <col min="13048" max="13048" width="5.125" style="555" customWidth="1"/>
    <col min="13049" max="13049" width="4.125" style="555" customWidth="1"/>
    <col min="13050" max="13050" width="5.375" style="555" customWidth="1"/>
    <col min="13051" max="13051" width="3.25" style="555"/>
    <col min="13052" max="13052" width="4.75" style="555" customWidth="1"/>
    <col min="13053" max="13053" width="8.75" style="555" customWidth="1"/>
    <col min="13054" max="13054" width="3.125" style="555" customWidth="1"/>
    <col min="13055" max="13055" width="3.25" style="555" customWidth="1"/>
    <col min="13056" max="13056" width="3.125" style="555" customWidth="1"/>
    <col min="13057" max="13057" width="3.5" style="555" customWidth="1"/>
    <col min="13058" max="13058" width="5.625" style="555" customWidth="1"/>
    <col min="13059" max="13059" width="4.625" style="555" customWidth="1"/>
    <col min="13060" max="13060" width="8.25" style="555" customWidth="1"/>
    <col min="13061" max="13301" width="3.25" style="555"/>
    <col min="13302" max="13302" width="13.875" style="555" customWidth="1"/>
    <col min="13303" max="13303" width="7" style="555" customWidth="1"/>
    <col min="13304" max="13304" width="5.125" style="555" customWidth="1"/>
    <col min="13305" max="13305" width="4.125" style="555" customWidth="1"/>
    <col min="13306" max="13306" width="5.375" style="555" customWidth="1"/>
    <col min="13307" max="13307" width="3.25" style="555"/>
    <col min="13308" max="13308" width="4.75" style="555" customWidth="1"/>
    <col min="13309" max="13309" width="8.75" style="555" customWidth="1"/>
    <col min="13310" max="13310" width="3.125" style="555" customWidth="1"/>
    <col min="13311" max="13311" width="3.25" style="555" customWidth="1"/>
    <col min="13312" max="13312" width="3.125" style="555" customWidth="1"/>
    <col min="13313" max="13313" width="3.5" style="555" customWidth="1"/>
    <col min="13314" max="13314" width="5.625" style="555" customWidth="1"/>
    <col min="13315" max="13315" width="4.625" style="555" customWidth="1"/>
    <col min="13316" max="13316" width="8.25" style="555" customWidth="1"/>
    <col min="13317" max="13557" width="3.25" style="555"/>
    <col min="13558" max="13558" width="13.875" style="555" customWidth="1"/>
    <col min="13559" max="13559" width="7" style="555" customWidth="1"/>
    <col min="13560" max="13560" width="5.125" style="555" customWidth="1"/>
    <col min="13561" max="13561" width="4.125" style="555" customWidth="1"/>
    <col min="13562" max="13562" width="5.375" style="555" customWidth="1"/>
    <col min="13563" max="13563" width="3.25" style="555"/>
    <col min="13564" max="13564" width="4.75" style="555" customWidth="1"/>
    <col min="13565" max="13565" width="8.75" style="555" customWidth="1"/>
    <col min="13566" max="13566" width="3.125" style="555" customWidth="1"/>
    <col min="13567" max="13567" width="3.25" style="555" customWidth="1"/>
    <col min="13568" max="13568" width="3.125" style="555" customWidth="1"/>
    <col min="13569" max="13569" width="3.5" style="555" customWidth="1"/>
    <col min="13570" max="13570" width="5.625" style="555" customWidth="1"/>
    <col min="13571" max="13571" width="4.625" style="555" customWidth="1"/>
    <col min="13572" max="13572" width="8.25" style="555" customWidth="1"/>
    <col min="13573" max="13813" width="3.25" style="555"/>
    <col min="13814" max="13814" width="13.875" style="555" customWidth="1"/>
    <col min="13815" max="13815" width="7" style="555" customWidth="1"/>
    <col min="13816" max="13816" width="5.125" style="555" customWidth="1"/>
    <col min="13817" max="13817" width="4.125" style="555" customWidth="1"/>
    <col min="13818" max="13818" width="5.375" style="555" customWidth="1"/>
    <col min="13819" max="13819" width="3.25" style="555"/>
    <col min="13820" max="13820" width="4.75" style="555" customWidth="1"/>
    <col min="13821" max="13821" width="8.75" style="555" customWidth="1"/>
    <col min="13822" max="13822" width="3.125" style="555" customWidth="1"/>
    <col min="13823" max="13823" width="3.25" style="555" customWidth="1"/>
    <col min="13824" max="13824" width="3.125" style="555" customWidth="1"/>
    <col min="13825" max="13825" width="3.5" style="555" customWidth="1"/>
    <col min="13826" max="13826" width="5.625" style="555" customWidth="1"/>
    <col min="13827" max="13827" width="4.625" style="555" customWidth="1"/>
    <col min="13828" max="13828" width="8.25" style="555" customWidth="1"/>
    <col min="13829" max="14069" width="3.25" style="555"/>
    <col min="14070" max="14070" width="13.875" style="555" customWidth="1"/>
    <col min="14071" max="14071" width="7" style="555" customWidth="1"/>
    <col min="14072" max="14072" width="5.125" style="555" customWidth="1"/>
    <col min="14073" max="14073" width="4.125" style="555" customWidth="1"/>
    <col min="14074" max="14074" width="5.375" style="555" customWidth="1"/>
    <col min="14075" max="14075" width="3.25" style="555"/>
    <col min="14076" max="14076" width="4.75" style="555" customWidth="1"/>
    <col min="14077" max="14077" width="8.75" style="555" customWidth="1"/>
    <col min="14078" max="14078" width="3.125" style="555" customWidth="1"/>
    <col min="14079" max="14079" width="3.25" style="555" customWidth="1"/>
    <col min="14080" max="14080" width="3.125" style="555" customWidth="1"/>
    <col min="14081" max="14081" width="3.5" style="555" customWidth="1"/>
    <col min="14082" max="14082" width="5.625" style="555" customWidth="1"/>
    <col min="14083" max="14083" width="4.625" style="555" customWidth="1"/>
    <col min="14084" max="14084" width="8.25" style="555" customWidth="1"/>
    <col min="14085" max="14325" width="3.25" style="555"/>
    <col min="14326" max="14326" width="13.875" style="555" customWidth="1"/>
    <col min="14327" max="14327" width="7" style="555" customWidth="1"/>
    <col min="14328" max="14328" width="5.125" style="555" customWidth="1"/>
    <col min="14329" max="14329" width="4.125" style="555" customWidth="1"/>
    <col min="14330" max="14330" width="5.375" style="555" customWidth="1"/>
    <col min="14331" max="14331" width="3.25" style="555"/>
    <col min="14332" max="14332" width="4.75" style="555" customWidth="1"/>
    <col min="14333" max="14333" width="8.75" style="555" customWidth="1"/>
    <col min="14334" max="14334" width="3.125" style="555" customWidth="1"/>
    <col min="14335" max="14335" width="3.25" style="555" customWidth="1"/>
    <col min="14336" max="14336" width="3.125" style="555" customWidth="1"/>
    <col min="14337" max="14337" width="3.5" style="555" customWidth="1"/>
    <col min="14338" max="14338" width="5.625" style="555" customWidth="1"/>
    <col min="14339" max="14339" width="4.625" style="555" customWidth="1"/>
    <col min="14340" max="14340" width="8.25" style="555" customWidth="1"/>
    <col min="14341" max="14581" width="3.25" style="555"/>
    <col min="14582" max="14582" width="13.875" style="555" customWidth="1"/>
    <col min="14583" max="14583" width="7" style="555" customWidth="1"/>
    <col min="14584" max="14584" width="5.125" style="555" customWidth="1"/>
    <col min="14585" max="14585" width="4.125" style="555" customWidth="1"/>
    <col min="14586" max="14586" width="5.375" style="555" customWidth="1"/>
    <col min="14587" max="14587" width="3.25" style="555"/>
    <col min="14588" max="14588" width="4.75" style="555" customWidth="1"/>
    <col min="14589" max="14589" width="8.75" style="555" customWidth="1"/>
    <col min="14590" max="14590" width="3.125" style="555" customWidth="1"/>
    <col min="14591" max="14591" width="3.25" style="555" customWidth="1"/>
    <col min="14592" max="14592" width="3.125" style="555" customWidth="1"/>
    <col min="14593" max="14593" width="3.5" style="555" customWidth="1"/>
    <col min="14594" max="14594" width="5.625" style="555" customWidth="1"/>
    <col min="14595" max="14595" width="4.625" style="555" customWidth="1"/>
    <col min="14596" max="14596" width="8.25" style="555" customWidth="1"/>
    <col min="14597" max="14837" width="3.25" style="555"/>
    <col min="14838" max="14838" width="13.875" style="555" customWidth="1"/>
    <col min="14839" max="14839" width="7" style="555" customWidth="1"/>
    <col min="14840" max="14840" width="5.125" style="555" customWidth="1"/>
    <col min="14841" max="14841" width="4.125" style="555" customWidth="1"/>
    <col min="14842" max="14842" width="5.375" style="555" customWidth="1"/>
    <col min="14843" max="14843" width="3.25" style="555"/>
    <col min="14844" max="14844" width="4.75" style="555" customWidth="1"/>
    <col min="14845" max="14845" width="8.75" style="555" customWidth="1"/>
    <col min="14846" max="14846" width="3.125" style="555" customWidth="1"/>
    <col min="14847" max="14847" width="3.25" style="555" customWidth="1"/>
    <col min="14848" max="14848" width="3.125" style="555" customWidth="1"/>
    <col min="14849" max="14849" width="3.5" style="555" customWidth="1"/>
    <col min="14850" max="14850" width="5.625" style="555" customWidth="1"/>
    <col min="14851" max="14851" width="4.625" style="555" customWidth="1"/>
    <col min="14852" max="14852" width="8.25" style="555" customWidth="1"/>
    <col min="14853" max="15093" width="3.25" style="555"/>
    <col min="15094" max="15094" width="13.875" style="555" customWidth="1"/>
    <col min="15095" max="15095" width="7" style="555" customWidth="1"/>
    <col min="15096" max="15096" width="5.125" style="555" customWidth="1"/>
    <col min="15097" max="15097" width="4.125" style="555" customWidth="1"/>
    <col min="15098" max="15098" width="5.375" style="555" customWidth="1"/>
    <col min="15099" max="15099" width="3.25" style="555"/>
    <col min="15100" max="15100" width="4.75" style="555" customWidth="1"/>
    <col min="15101" max="15101" width="8.75" style="555" customWidth="1"/>
    <col min="15102" max="15102" width="3.125" style="555" customWidth="1"/>
    <col min="15103" max="15103" width="3.25" style="555" customWidth="1"/>
    <col min="15104" max="15104" width="3.125" style="555" customWidth="1"/>
    <col min="15105" max="15105" width="3.5" style="555" customWidth="1"/>
    <col min="15106" max="15106" width="5.625" style="555" customWidth="1"/>
    <col min="15107" max="15107" width="4.625" style="555" customWidth="1"/>
    <col min="15108" max="15108" width="8.25" style="555" customWidth="1"/>
    <col min="15109" max="15349" width="3.25" style="555"/>
    <col min="15350" max="15350" width="13.875" style="555" customWidth="1"/>
    <col min="15351" max="15351" width="7" style="555" customWidth="1"/>
    <col min="15352" max="15352" width="5.125" style="555" customWidth="1"/>
    <col min="15353" max="15353" width="4.125" style="555" customWidth="1"/>
    <col min="15354" max="15354" width="5.375" style="555" customWidth="1"/>
    <col min="15355" max="15355" width="3.25" style="555"/>
    <col min="15356" max="15356" width="4.75" style="555" customWidth="1"/>
    <col min="15357" max="15357" width="8.75" style="555" customWidth="1"/>
    <col min="15358" max="15358" width="3.125" style="555" customWidth="1"/>
    <col min="15359" max="15359" width="3.25" style="555" customWidth="1"/>
    <col min="15360" max="15360" width="3.125" style="555" customWidth="1"/>
    <col min="15361" max="15361" width="3.5" style="555" customWidth="1"/>
    <col min="15362" max="15362" width="5.625" style="555" customWidth="1"/>
    <col min="15363" max="15363" width="4.625" style="555" customWidth="1"/>
    <col min="15364" max="15364" width="8.25" style="555" customWidth="1"/>
    <col min="15365" max="15605" width="3.25" style="555"/>
    <col min="15606" max="15606" width="13.875" style="555" customWidth="1"/>
    <col min="15607" max="15607" width="7" style="555" customWidth="1"/>
    <col min="15608" max="15608" width="5.125" style="555" customWidth="1"/>
    <col min="15609" max="15609" width="4.125" style="555" customWidth="1"/>
    <col min="15610" max="15610" width="5.375" style="555" customWidth="1"/>
    <col min="15611" max="15611" width="3.25" style="555"/>
    <col min="15612" max="15612" width="4.75" style="555" customWidth="1"/>
    <col min="15613" max="15613" width="8.75" style="555" customWidth="1"/>
    <col min="15614" max="15614" width="3.125" style="555" customWidth="1"/>
    <col min="15615" max="15615" width="3.25" style="555" customWidth="1"/>
    <col min="15616" max="15616" width="3.125" style="555" customWidth="1"/>
    <col min="15617" max="15617" width="3.5" style="555" customWidth="1"/>
    <col min="15618" max="15618" width="5.625" style="555" customWidth="1"/>
    <col min="15619" max="15619" width="4.625" style="555" customWidth="1"/>
    <col min="15620" max="15620" width="8.25" style="555" customWidth="1"/>
    <col min="15621" max="15861" width="3.25" style="555"/>
    <col min="15862" max="15862" width="13.875" style="555" customWidth="1"/>
    <col min="15863" max="15863" width="7" style="555" customWidth="1"/>
    <col min="15864" max="15864" width="5.125" style="555" customWidth="1"/>
    <col min="15865" max="15865" width="4.125" style="555" customWidth="1"/>
    <col min="15866" max="15866" width="5.375" style="555" customWidth="1"/>
    <col min="15867" max="15867" width="3.25" style="555"/>
    <col min="15868" max="15868" width="4.75" style="555" customWidth="1"/>
    <col min="15869" max="15869" width="8.75" style="555" customWidth="1"/>
    <col min="15870" max="15870" width="3.125" style="555" customWidth="1"/>
    <col min="15871" max="15871" width="3.25" style="555" customWidth="1"/>
    <col min="15872" max="15872" width="3.125" style="555" customWidth="1"/>
    <col min="15873" max="15873" width="3.5" style="555" customWidth="1"/>
    <col min="15874" max="15874" width="5.625" style="555" customWidth="1"/>
    <col min="15875" max="15875" width="4.625" style="555" customWidth="1"/>
    <col min="15876" max="15876" width="8.25" style="555" customWidth="1"/>
    <col min="15877" max="16117" width="3.25" style="555"/>
    <col min="16118" max="16118" width="13.875" style="555" customWidth="1"/>
    <col min="16119" max="16119" width="7" style="555" customWidth="1"/>
    <col min="16120" max="16120" width="5.125" style="555" customWidth="1"/>
    <col min="16121" max="16121" width="4.125" style="555" customWidth="1"/>
    <col min="16122" max="16122" width="5.375" style="555" customWidth="1"/>
    <col min="16123" max="16123" width="3.25" style="555"/>
    <col min="16124" max="16124" width="4.75" style="555" customWidth="1"/>
    <col min="16125" max="16125" width="8.75" style="555" customWidth="1"/>
    <col min="16126" max="16126" width="3.125" style="555" customWidth="1"/>
    <col min="16127" max="16127" width="3.25" style="555" customWidth="1"/>
    <col min="16128" max="16128" width="3.125" style="555" customWidth="1"/>
    <col min="16129" max="16129" width="3.5" style="555" customWidth="1"/>
    <col min="16130" max="16130" width="5.625" style="555" customWidth="1"/>
    <col min="16131" max="16131" width="4.625" style="555" customWidth="1"/>
    <col min="16132" max="16132" width="8.25" style="555" customWidth="1"/>
    <col min="16133" max="16384" width="3.25" style="555"/>
  </cols>
  <sheetData>
    <row r="1" spans="1:14" s="536" customFormat="1" ht="22.7" customHeight="1">
      <c r="A1" s="534" t="s">
        <v>644</v>
      </c>
      <c r="B1" s="535"/>
      <c r="C1" s="535"/>
      <c r="D1" s="535"/>
      <c r="E1" s="535"/>
      <c r="F1" s="535"/>
      <c r="J1" s="163" t="s">
        <v>37</v>
      </c>
      <c r="K1" s="760" t="str">
        <f>'【様式11-1】経費報告書兼支払依頼書(記入例)'!C16</f>
        <v>○○市立××中学校</v>
      </c>
      <c r="L1" s="760"/>
      <c r="M1" s="760"/>
      <c r="N1" s="760"/>
    </row>
    <row r="2" spans="1:14" s="536" customFormat="1" ht="39.75" customHeight="1">
      <c r="A2" s="793" t="s">
        <v>642</v>
      </c>
      <c r="B2" s="793"/>
      <c r="C2" s="793"/>
      <c r="D2" s="793"/>
      <c r="E2" s="793"/>
      <c r="F2" s="793"/>
      <c r="G2" s="793"/>
      <c r="H2" s="793"/>
      <c r="I2" s="793"/>
      <c r="J2" s="793"/>
      <c r="K2" s="793"/>
      <c r="L2" s="793"/>
    </row>
    <row r="3" spans="1:14" s="536" customFormat="1" ht="27.75" customHeight="1">
      <c r="A3" s="793"/>
      <c r="B3" s="793"/>
      <c r="C3" s="793"/>
      <c r="D3" s="793"/>
      <c r="E3" s="793"/>
      <c r="F3" s="793"/>
      <c r="G3" s="793"/>
      <c r="H3" s="793"/>
      <c r="I3" s="793"/>
      <c r="J3" s="793"/>
      <c r="K3" s="793"/>
      <c r="L3" s="793"/>
    </row>
    <row r="4" spans="1:14" s="536" customFormat="1" ht="12.2" customHeight="1">
      <c r="A4" s="537"/>
      <c r="B4" s="537"/>
      <c r="C4" s="537"/>
      <c r="D4" s="537"/>
      <c r="E4" s="537"/>
      <c r="F4" s="537"/>
      <c r="G4" s="537"/>
      <c r="H4" s="537"/>
      <c r="I4" s="537"/>
      <c r="J4" s="537"/>
      <c r="K4" s="537"/>
      <c r="L4" s="537"/>
    </row>
    <row r="5" spans="1:14" s="545" customFormat="1" ht="22.7" customHeight="1">
      <c r="A5" s="538"/>
      <c r="B5" s="539"/>
      <c r="C5" s="539"/>
      <c r="D5" s="540"/>
      <c r="E5" s="541" t="s">
        <v>621</v>
      </c>
      <c r="F5" s="542" t="s">
        <v>622</v>
      </c>
      <c r="G5" s="543">
        <v>4</v>
      </c>
      <c r="H5" s="542" t="s">
        <v>623</v>
      </c>
      <c r="I5" s="543">
        <v>9</v>
      </c>
      <c r="J5" s="542" t="s">
        <v>624</v>
      </c>
      <c r="K5" s="544">
        <v>5</v>
      </c>
      <c r="L5" s="542" t="s">
        <v>625</v>
      </c>
    </row>
    <row r="6" spans="1:14" s="545" customFormat="1" ht="22.7" customHeight="1">
      <c r="A6" s="538"/>
      <c r="D6" s="794"/>
      <c r="E6" s="794"/>
      <c r="F6" s="794"/>
      <c r="G6" s="794"/>
      <c r="H6" s="794"/>
      <c r="I6" s="794"/>
      <c r="J6" s="794"/>
      <c r="K6" s="794"/>
      <c r="L6" s="538"/>
    </row>
    <row r="7" spans="1:14" s="536" customFormat="1" ht="22.7" customHeight="1">
      <c r="A7" s="546"/>
      <c r="C7" s="547" t="s">
        <v>626</v>
      </c>
      <c r="D7" s="1083" t="s">
        <v>645</v>
      </c>
      <c r="E7" s="1083"/>
      <c r="F7" s="1083"/>
      <c r="G7" s="1083"/>
      <c r="H7" s="1083"/>
      <c r="I7" s="1083"/>
      <c r="J7" s="1083"/>
      <c r="K7" s="1083"/>
      <c r="L7" s="1084" t="s">
        <v>78</v>
      </c>
    </row>
    <row r="8" spans="1:14" s="536" customFormat="1" ht="22.7" customHeight="1">
      <c r="A8" s="546"/>
      <c r="C8" s="547" t="s">
        <v>627</v>
      </c>
      <c r="D8" s="1083" t="s">
        <v>646</v>
      </c>
      <c r="E8" s="1083"/>
      <c r="F8" s="1083"/>
      <c r="G8" s="1083"/>
      <c r="H8" s="1083"/>
      <c r="I8" s="1083"/>
      <c r="J8" s="1083"/>
      <c r="K8" s="1083"/>
      <c r="L8" s="1084"/>
    </row>
    <row r="9" spans="1:14" s="536" customFormat="1" ht="22.7" customHeight="1">
      <c r="A9" s="546"/>
      <c r="C9" s="547" t="s">
        <v>628</v>
      </c>
      <c r="D9" s="1083" t="s">
        <v>647</v>
      </c>
      <c r="E9" s="1083"/>
      <c r="F9" s="1083"/>
      <c r="G9" s="1083"/>
      <c r="H9" s="1083"/>
      <c r="I9" s="1083"/>
      <c r="J9" s="1083"/>
      <c r="K9" s="1083"/>
      <c r="L9" s="1084"/>
    </row>
    <row r="10" spans="1:14" s="536" customFormat="1" ht="22.7" customHeight="1">
      <c r="A10" s="546"/>
      <c r="B10" s="546"/>
      <c r="C10" s="546"/>
      <c r="D10" s="546"/>
      <c r="E10" s="546"/>
      <c r="F10" s="546"/>
    </row>
    <row r="11" spans="1:14" s="536" customFormat="1" ht="22.7" customHeight="1">
      <c r="A11" s="548" t="s">
        <v>629</v>
      </c>
      <c r="B11" s="549">
        <v>4</v>
      </c>
      <c r="C11" s="550" t="s">
        <v>623</v>
      </c>
      <c r="D11" s="549">
        <v>9</v>
      </c>
      <c r="E11" s="550" t="s">
        <v>630</v>
      </c>
      <c r="F11" s="549">
        <v>3</v>
      </c>
      <c r="G11" s="550" t="s">
        <v>631</v>
      </c>
      <c r="H11" s="551" t="s">
        <v>632</v>
      </c>
      <c r="I11" s="551"/>
      <c r="J11" s="551"/>
      <c r="K11" s="551"/>
      <c r="L11" s="552"/>
    </row>
    <row r="12" spans="1:14" s="536" customFormat="1" ht="22.7" customHeight="1">
      <c r="B12" s="539"/>
      <c r="C12" s="539"/>
      <c r="D12" s="539"/>
      <c r="E12" s="539"/>
    </row>
    <row r="13" spans="1:14" s="536" customFormat="1" ht="22.7" customHeight="1" thickBot="1">
      <c r="B13" s="797" t="s">
        <v>633</v>
      </c>
      <c r="C13" s="797"/>
      <c r="D13" s="797"/>
      <c r="E13" s="797"/>
      <c r="F13" s="797"/>
      <c r="G13" s="798">
        <f>G33</f>
        <v>6600</v>
      </c>
      <c r="H13" s="798"/>
      <c r="I13" s="798"/>
      <c r="J13" s="798"/>
      <c r="K13" s="798"/>
      <c r="L13" s="553" t="s">
        <v>634</v>
      </c>
    </row>
    <row r="14" spans="1:14" s="536" customFormat="1" ht="22.7" customHeight="1">
      <c r="A14" s="536" t="s">
        <v>635</v>
      </c>
      <c r="B14" s="539"/>
      <c r="C14" s="539"/>
      <c r="D14" s="539"/>
      <c r="E14" s="539"/>
      <c r="G14" s="554"/>
      <c r="H14" s="554"/>
      <c r="I14" s="554"/>
      <c r="J14" s="554"/>
      <c r="K14" s="554"/>
    </row>
    <row r="15" spans="1:14" ht="22.7" customHeight="1">
      <c r="A15" s="799" t="s">
        <v>62</v>
      </c>
      <c r="B15" s="801" t="s">
        <v>636</v>
      </c>
      <c r="C15" s="802"/>
      <c r="D15" s="802"/>
      <c r="E15" s="802"/>
      <c r="F15" s="803"/>
      <c r="G15" s="804" t="s">
        <v>637</v>
      </c>
      <c r="H15" s="804"/>
      <c r="I15" s="804"/>
      <c r="J15" s="804"/>
      <c r="K15" s="804"/>
      <c r="L15" s="805"/>
    </row>
    <row r="16" spans="1:14" ht="22.7" customHeight="1">
      <c r="A16" s="800"/>
      <c r="B16" s="808">
        <v>1100</v>
      </c>
      <c r="C16" s="808"/>
      <c r="D16" s="808"/>
      <c r="E16" s="808"/>
      <c r="F16" s="808"/>
      <c r="G16" s="806"/>
      <c r="H16" s="806"/>
      <c r="I16" s="806"/>
      <c r="J16" s="806"/>
      <c r="K16" s="806"/>
      <c r="L16" s="807"/>
    </row>
    <row r="17" spans="1:12" ht="22.7" customHeight="1">
      <c r="A17" s="569" t="s">
        <v>647</v>
      </c>
      <c r="B17" s="1085">
        <v>1</v>
      </c>
      <c r="C17" s="1085"/>
      <c r="D17" s="1086"/>
      <c r="E17" s="811" t="s">
        <v>105</v>
      </c>
      <c r="F17" s="812"/>
      <c r="G17" s="1087">
        <f>(B17*$B$16)</f>
        <v>1100</v>
      </c>
      <c r="H17" s="1088"/>
      <c r="I17" s="1088"/>
      <c r="J17" s="1088"/>
      <c r="K17" s="1089"/>
      <c r="L17" s="557" t="s">
        <v>638</v>
      </c>
    </row>
    <row r="18" spans="1:12" ht="22.7" customHeight="1">
      <c r="A18" s="569" t="s">
        <v>233</v>
      </c>
      <c r="B18" s="1085">
        <v>2</v>
      </c>
      <c r="C18" s="1085"/>
      <c r="D18" s="1086"/>
      <c r="E18" s="811" t="s">
        <v>105</v>
      </c>
      <c r="F18" s="812"/>
      <c r="G18" s="1090">
        <f t="shared" ref="G18:G32" si="0">(B18*$B$16)</f>
        <v>2200</v>
      </c>
      <c r="H18" s="1091"/>
      <c r="I18" s="1091"/>
      <c r="J18" s="1091"/>
      <c r="K18" s="1091"/>
      <c r="L18" s="557" t="s">
        <v>638</v>
      </c>
    </row>
    <row r="19" spans="1:12" ht="22.7" customHeight="1">
      <c r="A19" s="569" t="s">
        <v>649</v>
      </c>
      <c r="B19" s="1085">
        <v>2</v>
      </c>
      <c r="C19" s="1085"/>
      <c r="D19" s="1086"/>
      <c r="E19" s="811" t="s">
        <v>105</v>
      </c>
      <c r="F19" s="812"/>
      <c r="G19" s="1090">
        <f t="shared" si="0"/>
        <v>2200</v>
      </c>
      <c r="H19" s="1091"/>
      <c r="I19" s="1091"/>
      <c r="J19" s="1091"/>
      <c r="K19" s="1091"/>
      <c r="L19" s="557" t="s">
        <v>638</v>
      </c>
    </row>
    <row r="20" spans="1:12" ht="22.7" customHeight="1">
      <c r="A20" s="569" t="s">
        <v>650</v>
      </c>
      <c r="B20" s="1085">
        <v>1</v>
      </c>
      <c r="C20" s="1085"/>
      <c r="D20" s="1086"/>
      <c r="E20" s="811" t="s">
        <v>105</v>
      </c>
      <c r="F20" s="812"/>
      <c r="G20" s="1090">
        <f t="shared" si="0"/>
        <v>1100</v>
      </c>
      <c r="H20" s="1091"/>
      <c r="I20" s="1091"/>
      <c r="J20" s="1091"/>
      <c r="K20" s="1091"/>
      <c r="L20" s="557" t="s">
        <v>638</v>
      </c>
    </row>
    <row r="21" spans="1:12" ht="22.7" customHeight="1">
      <c r="A21" s="556"/>
      <c r="B21" s="1085"/>
      <c r="C21" s="1085"/>
      <c r="D21" s="1086"/>
      <c r="E21" s="811" t="s">
        <v>105</v>
      </c>
      <c r="F21" s="812"/>
      <c r="G21" s="1090">
        <f t="shared" si="0"/>
        <v>0</v>
      </c>
      <c r="H21" s="1091"/>
      <c r="I21" s="1091"/>
      <c r="J21" s="1091"/>
      <c r="K21" s="1091"/>
      <c r="L21" s="557" t="s">
        <v>638</v>
      </c>
    </row>
    <row r="22" spans="1:12" ht="22.7" customHeight="1">
      <c r="A22" s="556"/>
      <c r="B22" s="1085"/>
      <c r="C22" s="1085"/>
      <c r="D22" s="1086"/>
      <c r="E22" s="811" t="s">
        <v>105</v>
      </c>
      <c r="F22" s="812"/>
      <c r="G22" s="1090">
        <f t="shared" si="0"/>
        <v>0</v>
      </c>
      <c r="H22" s="1091"/>
      <c r="I22" s="1091"/>
      <c r="J22" s="1091"/>
      <c r="K22" s="1091"/>
      <c r="L22" s="557" t="s">
        <v>638</v>
      </c>
    </row>
    <row r="23" spans="1:12" ht="22.7" customHeight="1">
      <c r="A23" s="556"/>
      <c r="B23" s="1085"/>
      <c r="C23" s="1085"/>
      <c r="D23" s="1086"/>
      <c r="E23" s="811" t="s">
        <v>105</v>
      </c>
      <c r="F23" s="812"/>
      <c r="G23" s="1090">
        <f t="shared" si="0"/>
        <v>0</v>
      </c>
      <c r="H23" s="1091"/>
      <c r="I23" s="1091"/>
      <c r="J23" s="1091"/>
      <c r="K23" s="1091"/>
      <c r="L23" s="557" t="s">
        <v>638</v>
      </c>
    </row>
    <row r="24" spans="1:12" ht="22.7" customHeight="1">
      <c r="A24" s="556"/>
      <c r="B24" s="1085"/>
      <c r="C24" s="1085"/>
      <c r="D24" s="1086"/>
      <c r="E24" s="811" t="s">
        <v>105</v>
      </c>
      <c r="F24" s="812"/>
      <c r="G24" s="1090">
        <f t="shared" si="0"/>
        <v>0</v>
      </c>
      <c r="H24" s="1091"/>
      <c r="I24" s="1091"/>
      <c r="J24" s="1091"/>
      <c r="K24" s="1091"/>
      <c r="L24" s="557" t="s">
        <v>638</v>
      </c>
    </row>
    <row r="25" spans="1:12" ht="22.7" customHeight="1">
      <c r="A25" s="556"/>
      <c r="B25" s="1085"/>
      <c r="C25" s="1085"/>
      <c r="D25" s="1086"/>
      <c r="E25" s="811" t="s">
        <v>105</v>
      </c>
      <c r="F25" s="812"/>
      <c r="G25" s="1090">
        <f t="shared" si="0"/>
        <v>0</v>
      </c>
      <c r="H25" s="1091"/>
      <c r="I25" s="1091"/>
      <c r="J25" s="1091"/>
      <c r="K25" s="1091"/>
      <c r="L25" s="557" t="s">
        <v>638</v>
      </c>
    </row>
    <row r="26" spans="1:12" ht="22.7" customHeight="1">
      <c r="A26" s="556"/>
      <c r="B26" s="1085"/>
      <c r="C26" s="1085"/>
      <c r="D26" s="1086"/>
      <c r="E26" s="811" t="s">
        <v>105</v>
      </c>
      <c r="F26" s="812"/>
      <c r="G26" s="1090">
        <f t="shared" si="0"/>
        <v>0</v>
      </c>
      <c r="H26" s="1091"/>
      <c r="I26" s="1091"/>
      <c r="J26" s="1091"/>
      <c r="K26" s="1091"/>
      <c r="L26" s="557" t="s">
        <v>638</v>
      </c>
    </row>
    <row r="27" spans="1:12" ht="22.7" customHeight="1">
      <c r="A27" s="556"/>
      <c r="B27" s="1085"/>
      <c r="C27" s="1085"/>
      <c r="D27" s="1086"/>
      <c r="E27" s="811" t="s">
        <v>105</v>
      </c>
      <c r="F27" s="812"/>
      <c r="G27" s="1090">
        <f t="shared" si="0"/>
        <v>0</v>
      </c>
      <c r="H27" s="1091"/>
      <c r="I27" s="1091"/>
      <c r="J27" s="1091"/>
      <c r="K27" s="1091"/>
      <c r="L27" s="557" t="s">
        <v>638</v>
      </c>
    </row>
    <row r="28" spans="1:12" ht="22.7" customHeight="1">
      <c r="A28" s="556"/>
      <c r="B28" s="1085"/>
      <c r="C28" s="1085"/>
      <c r="D28" s="1086"/>
      <c r="E28" s="811" t="s">
        <v>105</v>
      </c>
      <c r="F28" s="812"/>
      <c r="G28" s="1090">
        <f t="shared" si="0"/>
        <v>0</v>
      </c>
      <c r="H28" s="1091"/>
      <c r="I28" s="1091"/>
      <c r="J28" s="1091"/>
      <c r="K28" s="1091"/>
      <c r="L28" s="557" t="s">
        <v>638</v>
      </c>
    </row>
    <row r="29" spans="1:12" ht="22.7" customHeight="1">
      <c r="A29" s="556"/>
      <c r="B29" s="1085"/>
      <c r="C29" s="1085"/>
      <c r="D29" s="1086"/>
      <c r="E29" s="811" t="s">
        <v>105</v>
      </c>
      <c r="F29" s="812"/>
      <c r="G29" s="1090">
        <f t="shared" si="0"/>
        <v>0</v>
      </c>
      <c r="H29" s="1091"/>
      <c r="I29" s="1091"/>
      <c r="J29" s="1091"/>
      <c r="K29" s="1091"/>
      <c r="L29" s="557" t="s">
        <v>638</v>
      </c>
    </row>
    <row r="30" spans="1:12" ht="22.7" customHeight="1">
      <c r="A30" s="556"/>
      <c r="B30" s="1085"/>
      <c r="C30" s="1085"/>
      <c r="D30" s="1086"/>
      <c r="E30" s="811" t="s">
        <v>105</v>
      </c>
      <c r="F30" s="812"/>
      <c r="G30" s="1090">
        <f t="shared" si="0"/>
        <v>0</v>
      </c>
      <c r="H30" s="1091"/>
      <c r="I30" s="1091"/>
      <c r="J30" s="1091"/>
      <c r="K30" s="1091"/>
      <c r="L30" s="557" t="s">
        <v>638</v>
      </c>
    </row>
    <row r="31" spans="1:12" ht="22.7" customHeight="1">
      <c r="A31" s="556"/>
      <c r="B31" s="1085"/>
      <c r="C31" s="1085"/>
      <c r="D31" s="1086"/>
      <c r="E31" s="811" t="s">
        <v>105</v>
      </c>
      <c r="F31" s="812"/>
      <c r="G31" s="1090">
        <f t="shared" si="0"/>
        <v>0</v>
      </c>
      <c r="H31" s="1091"/>
      <c r="I31" s="1091"/>
      <c r="J31" s="1091"/>
      <c r="K31" s="1091"/>
      <c r="L31" s="557" t="s">
        <v>638</v>
      </c>
    </row>
    <row r="32" spans="1:12" ht="22.7" customHeight="1">
      <c r="A32" s="556"/>
      <c r="B32" s="1085"/>
      <c r="C32" s="1085"/>
      <c r="D32" s="1086"/>
      <c r="E32" s="811" t="s">
        <v>105</v>
      </c>
      <c r="F32" s="812"/>
      <c r="G32" s="1090">
        <f t="shared" si="0"/>
        <v>0</v>
      </c>
      <c r="H32" s="1091"/>
      <c r="I32" s="1091"/>
      <c r="J32" s="1091"/>
      <c r="K32" s="1091"/>
      <c r="L32" s="557" t="s">
        <v>638</v>
      </c>
    </row>
    <row r="33" spans="1:13" ht="22.7" customHeight="1">
      <c r="A33" s="819" t="s">
        <v>32</v>
      </c>
      <c r="B33" s="820"/>
      <c r="C33" s="820"/>
      <c r="D33" s="820"/>
      <c r="E33" s="820"/>
      <c r="F33" s="821"/>
      <c r="G33" s="1092">
        <f>SUM(G17:K32)</f>
        <v>6600</v>
      </c>
      <c r="H33" s="1093"/>
      <c r="I33" s="1093"/>
      <c r="J33" s="1093"/>
      <c r="K33" s="1094"/>
      <c r="L33" s="557" t="s">
        <v>638</v>
      </c>
    </row>
    <row r="34" spans="1:13" s="562" customFormat="1" ht="18" customHeight="1">
      <c r="A34" s="558" t="s">
        <v>639</v>
      </c>
      <c r="B34" s="559"/>
      <c r="C34" s="559"/>
      <c r="D34" s="560"/>
      <c r="E34" s="560"/>
      <c r="F34" s="560"/>
      <c r="G34" s="560"/>
      <c r="H34" s="561"/>
      <c r="I34" s="561"/>
      <c r="J34" s="561"/>
      <c r="K34" s="560"/>
      <c r="L34" s="560"/>
    </row>
    <row r="35" spans="1:13" s="562" customFormat="1" ht="18" customHeight="1">
      <c r="A35" s="563" t="s">
        <v>640</v>
      </c>
      <c r="B35" s="564"/>
      <c r="C35" s="564"/>
      <c r="H35" s="565"/>
      <c r="I35" s="565"/>
      <c r="K35" s="566"/>
      <c r="L35" s="566"/>
      <c r="M35" s="566"/>
    </row>
    <row r="36" spans="1:13" s="562" customFormat="1" ht="18" customHeight="1">
      <c r="A36" s="567" t="s">
        <v>641</v>
      </c>
      <c r="B36" s="568"/>
      <c r="C36" s="568"/>
      <c r="H36" s="565"/>
      <c r="I36" s="565"/>
      <c r="K36" s="566"/>
      <c r="L36" s="566"/>
      <c r="M36" s="566"/>
    </row>
  </sheetData>
  <sheetProtection algorithmName="SHA-512" hashValue="lewRxxq8GsP7J6UrZdtA+QMg3/5ewogyIi/9HqQXl8PeoecwX0XLmqWlDEhvRQ5SdSSk4GXdO3hz3wUWH1A5xw==" saltValue="0cjrut0aOrSFob+6ayhNdA==" spinCount="100000" sheet="1" objects="1" scenarios="1" selectLockedCells="1" selectUnlockedCells="1"/>
  <mergeCells count="63">
    <mergeCell ref="K1:N1"/>
    <mergeCell ref="A33:F33"/>
    <mergeCell ref="G33:K33"/>
    <mergeCell ref="B31:D31"/>
    <mergeCell ref="E31:F31"/>
    <mergeCell ref="G31:K31"/>
    <mergeCell ref="B32:D32"/>
    <mergeCell ref="E32:F32"/>
    <mergeCell ref="G32:K32"/>
    <mergeCell ref="B29:D29"/>
    <mergeCell ref="E29:F29"/>
    <mergeCell ref="G29:K29"/>
    <mergeCell ref="B30:D30"/>
    <mergeCell ref="E30:F30"/>
    <mergeCell ref="G30:K30"/>
    <mergeCell ref="B27:D27"/>
    <mergeCell ref="E27:F27"/>
    <mergeCell ref="G27:K27"/>
    <mergeCell ref="B28:D28"/>
    <mergeCell ref="E28:F28"/>
    <mergeCell ref="G28:K28"/>
    <mergeCell ref="B25:D25"/>
    <mergeCell ref="E25:F25"/>
    <mergeCell ref="G25:K25"/>
    <mergeCell ref="B26:D26"/>
    <mergeCell ref="E26:F26"/>
    <mergeCell ref="G26:K26"/>
    <mergeCell ref="B23:D23"/>
    <mergeCell ref="E23:F23"/>
    <mergeCell ref="G23:K23"/>
    <mergeCell ref="B24:D24"/>
    <mergeCell ref="E24:F24"/>
    <mergeCell ref="G24:K24"/>
    <mergeCell ref="B21:D21"/>
    <mergeCell ref="E21:F21"/>
    <mergeCell ref="G21:K21"/>
    <mergeCell ref="B22:D22"/>
    <mergeCell ref="E22:F22"/>
    <mergeCell ref="G22:K22"/>
    <mergeCell ref="B19:D19"/>
    <mergeCell ref="E19:F19"/>
    <mergeCell ref="G19:K19"/>
    <mergeCell ref="B20:D20"/>
    <mergeCell ref="E20:F20"/>
    <mergeCell ref="G20:K20"/>
    <mergeCell ref="B17:D17"/>
    <mergeCell ref="E17:F17"/>
    <mergeCell ref="G17:K17"/>
    <mergeCell ref="B18:D18"/>
    <mergeCell ref="E18:F18"/>
    <mergeCell ref="G18:K18"/>
    <mergeCell ref="B13:F13"/>
    <mergeCell ref="G13:K13"/>
    <mergeCell ref="A15:A16"/>
    <mergeCell ref="B15:F15"/>
    <mergeCell ref="G15:L16"/>
    <mergeCell ref="B16:F16"/>
    <mergeCell ref="A2:L3"/>
    <mergeCell ref="D6:K6"/>
    <mergeCell ref="D7:K7"/>
    <mergeCell ref="L7:L9"/>
    <mergeCell ref="D8:K8"/>
    <mergeCell ref="D9:K9"/>
  </mergeCells>
  <phoneticPr fontId="2"/>
  <conditionalFormatting sqref="D7:K9">
    <cfRule type="cellIs" dxfId="59" priority="9" operator="equal">
      <formula>0</formula>
    </cfRule>
  </conditionalFormatting>
  <conditionalFormatting sqref="G5 I5 K5">
    <cfRule type="containsBlanks" dxfId="58" priority="8">
      <formula>LEN(TRIM(G5))=0</formula>
    </cfRule>
  </conditionalFormatting>
  <conditionalFormatting sqref="B11">
    <cfRule type="containsBlanks" dxfId="57" priority="7">
      <formula>LEN(TRIM(B11))=0</formula>
    </cfRule>
  </conditionalFormatting>
  <conditionalFormatting sqref="D11">
    <cfRule type="containsBlanks" dxfId="56" priority="6">
      <formula>LEN(TRIM(D11))=0</formula>
    </cfRule>
  </conditionalFormatting>
  <conditionalFormatting sqref="F11">
    <cfRule type="containsBlanks" dxfId="55" priority="5">
      <formula>LEN(TRIM(F11))=0</formula>
    </cfRule>
  </conditionalFormatting>
  <conditionalFormatting sqref="K1">
    <cfRule type="cellIs" dxfId="54" priority="2" stopIfTrue="1" operator="equal">
      <formula>0</formula>
    </cfRule>
  </conditionalFormatting>
  <conditionalFormatting sqref="L1">
    <cfRule type="cellIs" dxfId="53" priority="1" stopIfTrue="1" operator="equal">
      <formula>0</formula>
    </cfRule>
  </conditionalFormatting>
  <dataValidations count="4">
    <dataValidation type="whole" operator="greaterThanOrEqual" allowBlank="1" showInputMessage="1" showErrorMessage="1" sqref="B17:D32">
      <formula1>0</formula1>
    </dataValidation>
    <dataValidation type="list" allowBlank="1" showInputMessage="1" showErrorMessage="1" sqref="G5 B11">
      <formula1>年</formula1>
    </dataValidation>
    <dataValidation type="list" allowBlank="1" showInputMessage="1" showErrorMessage="1" sqref="I5 D11">
      <formula1>月</formula1>
    </dataValidation>
    <dataValidation type="list" allowBlank="1" showInputMessage="1" showErrorMessage="1" sqref="K5 F11">
      <formula1>日</formula1>
    </dataValidation>
  </dataValidations>
  <printOptions horizontalCentered="1" verticalCentered="1"/>
  <pageMargins left="0.59055118110236227" right="0.59055118110236227" top="0.39370078740157483" bottom="0.39370078740157483" header="0.31496062992125984" footer="0.31496062992125984"/>
  <pageSetup paperSize="9" scale="9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I60"/>
  <sheetViews>
    <sheetView showGridLines="0" view="pageBreakPreview" zoomScale="80" zoomScaleNormal="100" zoomScaleSheetLayoutView="80" zoomScalePageLayoutView="80" workbookViewId="0">
      <selection activeCell="D29" sqref="D29"/>
    </sheetView>
  </sheetViews>
  <sheetFormatPr defaultColWidth="3.625" defaultRowHeight="13.5"/>
  <cols>
    <col min="1" max="1" width="7.125" style="251" customWidth="1"/>
    <col min="2" max="3" width="3.625" style="463"/>
    <col min="4" max="4" width="15.875" style="463" customWidth="1"/>
    <col min="5" max="6" width="13.5" style="463" customWidth="1"/>
    <col min="7" max="7" width="7.75" style="463" customWidth="1"/>
    <col min="8" max="8" width="13.625" style="463" customWidth="1"/>
    <col min="9" max="9" width="6.75" style="463" customWidth="1"/>
    <col min="10" max="10" width="14.75" style="463" customWidth="1"/>
    <col min="11" max="11" width="6.75" style="463" customWidth="1"/>
    <col min="12" max="12" width="15.25" style="463" customWidth="1"/>
    <col min="13" max="13" width="5.75" style="463" bestFit="1" customWidth="1"/>
    <col min="14" max="14" width="3.625" style="463"/>
    <col min="15" max="15" width="7.125" style="463" customWidth="1"/>
    <col min="16" max="235" width="3.625" style="463"/>
    <col min="236" max="236" width="3.625" style="463" customWidth="1"/>
    <col min="237" max="16384" width="3.625" style="463"/>
  </cols>
  <sheetData>
    <row r="1" spans="1:35" ht="2.25" customHeight="1"/>
    <row r="2" spans="1:35" ht="21.2" customHeight="1">
      <c r="A2" s="825" t="s">
        <v>52</v>
      </c>
      <c r="B2" s="826"/>
      <c r="C2" s="831" t="s">
        <v>586</v>
      </c>
      <c r="D2" s="831"/>
      <c r="E2" s="831"/>
      <c r="F2" s="831"/>
      <c r="G2" s="831"/>
      <c r="H2" s="831"/>
      <c r="I2" s="831"/>
      <c r="J2" s="831"/>
      <c r="K2" s="831"/>
      <c r="L2" s="831"/>
      <c r="M2" s="831"/>
      <c r="N2" s="831"/>
      <c r="O2" s="831"/>
      <c r="P2" s="831"/>
      <c r="Q2" s="831"/>
      <c r="R2" s="831"/>
    </row>
    <row r="3" spans="1:35" ht="4.7" customHeight="1">
      <c r="A3" s="253"/>
      <c r="B3" s="254"/>
      <c r="P3" s="255"/>
      <c r="Q3" s="256"/>
      <c r="R3" s="256"/>
    </row>
    <row r="4" spans="1:35" ht="18" customHeight="1">
      <c r="A4" s="827" t="s">
        <v>37</v>
      </c>
      <c r="B4" s="827"/>
      <c r="C4" s="1095" t="s">
        <v>662</v>
      </c>
      <c r="D4" s="1095"/>
      <c r="E4" s="1095"/>
      <c r="F4" s="841" t="s">
        <v>36</v>
      </c>
      <c r="G4" s="841"/>
      <c r="H4" s="841"/>
      <c r="I4" s="865" t="s">
        <v>520</v>
      </c>
      <c r="J4" s="865"/>
      <c r="K4" s="865"/>
      <c r="L4" s="865"/>
      <c r="N4" s="257" t="s">
        <v>219</v>
      </c>
      <c r="O4" s="832" t="s">
        <v>29</v>
      </c>
      <c r="P4" s="833"/>
      <c r="Q4" s="833"/>
      <c r="R4" s="834"/>
    </row>
    <row r="5" spans="1:35" ht="18" customHeight="1">
      <c r="M5" s="258"/>
      <c r="N5" s="259" t="s">
        <v>28</v>
      </c>
      <c r="O5" s="832" t="s">
        <v>587</v>
      </c>
      <c r="P5" s="833"/>
      <c r="Q5" s="833"/>
      <c r="R5" s="834"/>
    </row>
    <row r="6" spans="1:35" ht="18" customHeight="1">
      <c r="A6" s="842" t="s">
        <v>27</v>
      </c>
      <c r="B6" s="843"/>
      <c r="C6" s="843"/>
      <c r="D6" s="844"/>
      <c r="E6" s="260" t="s">
        <v>588</v>
      </c>
      <c r="F6" s="261"/>
      <c r="G6" s="261"/>
      <c r="I6" s="868" t="s">
        <v>151</v>
      </c>
      <c r="J6" s="868"/>
      <c r="K6" s="1096" t="s">
        <v>589</v>
      </c>
      <c r="L6" s="1096"/>
      <c r="M6" s="1097"/>
      <c r="N6" s="259"/>
      <c r="O6" s="832" t="s">
        <v>152</v>
      </c>
      <c r="P6" s="833"/>
      <c r="Q6" s="833"/>
      <c r="R6" s="834"/>
      <c r="S6" s="262"/>
      <c r="T6" s="262"/>
    </row>
    <row r="7" spans="1:35" s="262" customFormat="1" ht="18" customHeight="1">
      <c r="A7" s="845" t="s">
        <v>7</v>
      </c>
      <c r="B7" s="847" t="s">
        <v>6</v>
      </c>
      <c r="C7" s="848" t="s">
        <v>26</v>
      </c>
      <c r="D7" s="836"/>
      <c r="E7" s="835" t="s">
        <v>25</v>
      </c>
      <c r="F7" s="866" t="s">
        <v>24</v>
      </c>
      <c r="G7" s="871" t="s">
        <v>23</v>
      </c>
      <c r="H7" s="848" t="s">
        <v>43</v>
      </c>
      <c r="I7" s="829" t="s">
        <v>22</v>
      </c>
      <c r="J7" s="836" t="s">
        <v>21</v>
      </c>
      <c r="K7" s="829" t="s">
        <v>8</v>
      </c>
      <c r="L7" s="835" t="s">
        <v>2</v>
      </c>
      <c r="M7" s="829" t="s">
        <v>8</v>
      </c>
      <c r="N7" s="835" t="s">
        <v>38</v>
      </c>
      <c r="O7" s="836"/>
      <c r="P7" s="836"/>
      <c r="Q7" s="836"/>
      <c r="R7" s="837"/>
      <c r="S7" s="463"/>
      <c r="T7" s="463"/>
    </row>
    <row r="8" spans="1:35" s="262" customFormat="1" ht="18" customHeight="1">
      <c r="A8" s="846"/>
      <c r="B8" s="830"/>
      <c r="C8" s="839"/>
      <c r="D8" s="839"/>
      <c r="E8" s="838"/>
      <c r="F8" s="867"/>
      <c r="G8" s="872"/>
      <c r="H8" s="839"/>
      <c r="I8" s="830"/>
      <c r="J8" s="839"/>
      <c r="K8" s="830"/>
      <c r="L8" s="838"/>
      <c r="M8" s="830"/>
      <c r="N8" s="838"/>
      <c r="O8" s="839"/>
      <c r="P8" s="839"/>
      <c r="Q8" s="839"/>
      <c r="R8" s="840"/>
    </row>
    <row r="9" spans="1:35" ht="18" customHeight="1">
      <c r="A9" s="263">
        <v>44804</v>
      </c>
      <c r="B9" s="264" t="s">
        <v>681</v>
      </c>
      <c r="C9" s="1098" t="s">
        <v>243</v>
      </c>
      <c r="D9" s="1098"/>
      <c r="E9" s="265" t="s">
        <v>590</v>
      </c>
      <c r="F9" s="266" t="s">
        <v>591</v>
      </c>
      <c r="G9" s="267">
        <v>10</v>
      </c>
      <c r="H9" s="268">
        <v>16000</v>
      </c>
      <c r="I9" s="269" t="s">
        <v>592</v>
      </c>
      <c r="J9" s="268"/>
      <c r="K9" s="269"/>
      <c r="L9" s="270"/>
      <c r="M9" s="269"/>
      <c r="N9" s="1099"/>
      <c r="O9" s="1100"/>
      <c r="P9" s="1100"/>
      <c r="Q9" s="1100"/>
      <c r="R9" s="1101"/>
      <c r="S9" s="271"/>
      <c r="T9" s="271"/>
      <c r="U9" s="271"/>
      <c r="W9" s="271"/>
      <c r="X9" s="271"/>
      <c r="Y9" s="271"/>
      <c r="Z9" s="271"/>
      <c r="AA9" s="271"/>
      <c r="AB9" s="271"/>
      <c r="AC9" s="271"/>
      <c r="AD9" s="271"/>
      <c r="AE9" s="271"/>
      <c r="AF9" s="271"/>
      <c r="AG9" s="271"/>
      <c r="AH9" s="271"/>
      <c r="AI9" s="271"/>
    </row>
    <row r="10" spans="1:35" ht="18" customHeight="1">
      <c r="A10" s="272"/>
      <c r="B10" s="264" t="s">
        <v>682</v>
      </c>
      <c r="C10" s="1102"/>
      <c r="D10" s="1102"/>
      <c r="E10" s="273" t="s">
        <v>591</v>
      </c>
      <c r="F10" s="274" t="s">
        <v>593</v>
      </c>
      <c r="G10" s="275">
        <v>560</v>
      </c>
      <c r="H10" s="276"/>
      <c r="I10" s="277"/>
      <c r="J10" s="276"/>
      <c r="K10" s="277"/>
      <c r="L10" s="276">
        <v>28600</v>
      </c>
      <c r="M10" s="277" t="s">
        <v>594</v>
      </c>
      <c r="N10" s="1103" t="s">
        <v>675</v>
      </c>
      <c r="O10" s="1104"/>
      <c r="P10" s="1104"/>
      <c r="Q10" s="1104"/>
      <c r="R10" s="1105"/>
    </row>
    <row r="11" spans="1:35" ht="18" customHeight="1">
      <c r="A11" s="272">
        <v>44805</v>
      </c>
      <c r="B11" s="264" t="s">
        <v>683</v>
      </c>
      <c r="C11" s="1102" t="s">
        <v>595</v>
      </c>
      <c r="D11" s="1102"/>
      <c r="E11" s="273" t="s">
        <v>557</v>
      </c>
      <c r="F11" s="274" t="s">
        <v>528</v>
      </c>
      <c r="G11" s="275">
        <v>36</v>
      </c>
      <c r="H11" s="276">
        <v>16000</v>
      </c>
      <c r="I11" s="277" t="s">
        <v>596</v>
      </c>
      <c r="J11" s="276"/>
      <c r="K11" s="277"/>
      <c r="L11" s="276">
        <v>1600</v>
      </c>
      <c r="M11" s="277" t="s">
        <v>597</v>
      </c>
      <c r="N11" s="1106" t="s">
        <v>598</v>
      </c>
      <c r="O11" s="1107"/>
      <c r="P11" s="1107"/>
      <c r="Q11" s="1107"/>
      <c r="R11" s="1108"/>
    </row>
    <row r="12" spans="1:35" ht="18" customHeight="1">
      <c r="A12" s="272"/>
      <c r="B12" s="264" t="s">
        <v>682</v>
      </c>
      <c r="C12" s="1102"/>
      <c r="D12" s="1102"/>
      <c r="E12" s="273" t="s">
        <v>528</v>
      </c>
      <c r="F12" s="274" t="s">
        <v>599</v>
      </c>
      <c r="G12" s="275">
        <v>36</v>
      </c>
      <c r="H12" s="276"/>
      <c r="I12" s="277"/>
      <c r="J12" s="276"/>
      <c r="K12" s="277"/>
      <c r="L12" s="276"/>
      <c r="M12" s="277"/>
      <c r="N12" s="1106"/>
      <c r="O12" s="1107"/>
      <c r="P12" s="1107"/>
      <c r="Q12" s="1107"/>
      <c r="R12" s="1108"/>
    </row>
    <row r="13" spans="1:35" ht="18" customHeight="1">
      <c r="A13" s="272"/>
      <c r="B13" s="264" t="s">
        <v>682</v>
      </c>
      <c r="C13" s="1102"/>
      <c r="D13" s="1102"/>
      <c r="E13" s="273" t="s">
        <v>557</v>
      </c>
      <c r="F13" s="274" t="s">
        <v>554</v>
      </c>
      <c r="G13" s="275">
        <v>560</v>
      </c>
      <c r="H13" s="276"/>
      <c r="I13" s="277"/>
      <c r="J13" s="276"/>
      <c r="K13" s="277"/>
      <c r="L13" s="276">
        <v>28600</v>
      </c>
      <c r="M13" s="277" t="s">
        <v>594</v>
      </c>
      <c r="N13" s="1103" t="s">
        <v>676</v>
      </c>
      <c r="O13" s="1104"/>
      <c r="P13" s="1104"/>
      <c r="Q13" s="1104"/>
      <c r="R13" s="1105"/>
    </row>
    <row r="14" spans="1:35" ht="18" customHeight="1">
      <c r="A14" s="272">
        <v>44806</v>
      </c>
      <c r="B14" s="264" t="s">
        <v>684</v>
      </c>
      <c r="C14" s="1102" t="s">
        <v>600</v>
      </c>
      <c r="D14" s="1102"/>
      <c r="E14" s="273" t="s">
        <v>554</v>
      </c>
      <c r="F14" s="274" t="s">
        <v>601</v>
      </c>
      <c r="G14" s="275">
        <v>10</v>
      </c>
      <c r="H14" s="276">
        <v>16000</v>
      </c>
      <c r="I14" s="277" t="s">
        <v>596</v>
      </c>
      <c r="J14" s="276"/>
      <c r="K14" s="277"/>
      <c r="L14" s="276"/>
      <c r="M14" s="277"/>
      <c r="N14" s="1106"/>
      <c r="O14" s="1107"/>
      <c r="P14" s="1107"/>
      <c r="Q14" s="1107"/>
      <c r="R14" s="1108"/>
    </row>
    <row r="15" spans="1:35" ht="18" customHeight="1">
      <c r="A15" s="272"/>
      <c r="B15" s="264" t="s">
        <v>682</v>
      </c>
      <c r="C15" s="1102"/>
      <c r="D15" s="1102"/>
      <c r="E15" s="273"/>
      <c r="F15" s="274"/>
      <c r="G15" s="275"/>
      <c r="H15" s="276"/>
      <c r="I15" s="277"/>
      <c r="J15" s="276"/>
      <c r="K15" s="277"/>
      <c r="L15" s="276"/>
      <c r="M15" s="277"/>
      <c r="N15" s="1106"/>
      <c r="O15" s="1107"/>
      <c r="P15" s="1107"/>
      <c r="Q15" s="1107"/>
      <c r="R15" s="1108"/>
    </row>
    <row r="16" spans="1:35" ht="18" customHeight="1">
      <c r="A16" s="272"/>
      <c r="B16" s="264" t="s">
        <v>682</v>
      </c>
      <c r="C16" s="1102"/>
      <c r="D16" s="1102"/>
      <c r="E16" s="273"/>
      <c r="F16" s="274"/>
      <c r="G16" s="275"/>
      <c r="H16" s="276"/>
      <c r="I16" s="277"/>
      <c r="J16" s="276"/>
      <c r="K16" s="277"/>
      <c r="L16" s="276"/>
      <c r="M16" s="277"/>
      <c r="N16" s="1106"/>
      <c r="O16" s="1107"/>
      <c r="P16" s="1107"/>
      <c r="Q16" s="1107"/>
      <c r="R16" s="1108"/>
    </row>
    <row r="17" spans="1:18" ht="18" customHeight="1">
      <c r="A17" s="272"/>
      <c r="B17" s="264" t="s">
        <v>682</v>
      </c>
      <c r="C17" s="1102"/>
      <c r="D17" s="1102"/>
      <c r="E17" s="273"/>
      <c r="F17" s="274"/>
      <c r="G17" s="275"/>
      <c r="H17" s="276"/>
      <c r="I17" s="277"/>
      <c r="J17" s="276"/>
      <c r="K17" s="277"/>
      <c r="L17" s="276"/>
      <c r="M17" s="277"/>
      <c r="N17" s="1106"/>
      <c r="O17" s="1107"/>
      <c r="P17" s="1107"/>
      <c r="Q17" s="1107"/>
      <c r="R17" s="1108"/>
    </row>
    <row r="18" spans="1:18" ht="18" customHeight="1">
      <c r="A18" s="272"/>
      <c r="B18" s="264" t="s">
        <v>682</v>
      </c>
      <c r="C18" s="1102"/>
      <c r="D18" s="1102"/>
      <c r="E18" s="273"/>
      <c r="F18" s="274"/>
      <c r="G18" s="275"/>
      <c r="H18" s="276"/>
      <c r="I18" s="277"/>
      <c r="J18" s="276"/>
      <c r="K18" s="277"/>
      <c r="L18" s="276"/>
      <c r="M18" s="277"/>
      <c r="N18" s="1106"/>
      <c r="O18" s="1107"/>
      <c r="P18" s="1107"/>
      <c r="Q18" s="1107"/>
      <c r="R18" s="1108"/>
    </row>
    <row r="19" spans="1:18" ht="18" customHeight="1">
      <c r="A19" s="272"/>
      <c r="B19" s="264" t="s">
        <v>682</v>
      </c>
      <c r="C19" s="1102"/>
      <c r="D19" s="1102"/>
      <c r="E19" s="273"/>
      <c r="F19" s="274"/>
      <c r="G19" s="275"/>
      <c r="H19" s="276"/>
      <c r="I19" s="277"/>
      <c r="J19" s="276"/>
      <c r="K19" s="277"/>
      <c r="L19" s="276"/>
      <c r="M19" s="277"/>
      <c r="N19" s="1106"/>
      <c r="O19" s="1107"/>
      <c r="P19" s="1107"/>
      <c r="Q19" s="1107"/>
      <c r="R19" s="1108"/>
    </row>
    <row r="20" spans="1:18" ht="18" customHeight="1">
      <c r="A20" s="272"/>
      <c r="B20" s="264" t="s">
        <v>682</v>
      </c>
      <c r="C20" s="1102"/>
      <c r="D20" s="1102"/>
      <c r="E20" s="273"/>
      <c r="F20" s="274"/>
      <c r="G20" s="275"/>
      <c r="H20" s="276"/>
      <c r="I20" s="277"/>
      <c r="J20" s="276"/>
      <c r="K20" s="277"/>
      <c r="L20" s="276"/>
      <c r="M20" s="277"/>
      <c r="N20" s="1106"/>
      <c r="O20" s="1107"/>
      <c r="P20" s="1107"/>
      <c r="Q20" s="1107"/>
      <c r="R20" s="1108"/>
    </row>
    <row r="21" spans="1:18" ht="18" customHeight="1">
      <c r="A21" s="272"/>
      <c r="B21" s="264" t="s">
        <v>682</v>
      </c>
      <c r="C21" s="1102"/>
      <c r="D21" s="1102"/>
      <c r="E21" s="273"/>
      <c r="F21" s="274"/>
      <c r="G21" s="275"/>
      <c r="H21" s="276"/>
      <c r="I21" s="277"/>
      <c r="J21" s="276"/>
      <c r="K21" s="277"/>
      <c r="L21" s="276"/>
      <c r="M21" s="277"/>
      <c r="N21" s="1106"/>
      <c r="O21" s="1107"/>
      <c r="P21" s="1107"/>
      <c r="Q21" s="1107"/>
      <c r="R21" s="1108"/>
    </row>
    <row r="22" spans="1:18" ht="18" customHeight="1">
      <c r="A22" s="272"/>
      <c r="B22" s="264" t="s">
        <v>682</v>
      </c>
      <c r="C22" s="1102"/>
      <c r="D22" s="1102"/>
      <c r="E22" s="273"/>
      <c r="F22" s="274"/>
      <c r="G22" s="275"/>
      <c r="H22" s="276"/>
      <c r="I22" s="277"/>
      <c r="J22" s="276"/>
      <c r="K22" s="277"/>
      <c r="L22" s="276"/>
      <c r="M22" s="277"/>
      <c r="N22" s="1106"/>
      <c r="O22" s="1107"/>
      <c r="P22" s="1107"/>
      <c r="Q22" s="1107"/>
      <c r="R22" s="1108"/>
    </row>
    <row r="23" spans="1:18" ht="18" customHeight="1">
      <c r="A23" s="272"/>
      <c r="B23" s="264" t="s">
        <v>682</v>
      </c>
      <c r="C23" s="1102"/>
      <c r="D23" s="1102"/>
      <c r="E23" s="273"/>
      <c r="F23" s="274"/>
      <c r="G23" s="275"/>
      <c r="H23" s="276"/>
      <c r="I23" s="277"/>
      <c r="J23" s="276"/>
      <c r="K23" s="277"/>
      <c r="L23" s="276"/>
      <c r="M23" s="277"/>
      <c r="N23" s="1106"/>
      <c r="O23" s="1107"/>
      <c r="P23" s="1107"/>
      <c r="Q23" s="1107"/>
      <c r="R23" s="1108"/>
    </row>
    <row r="24" spans="1:18" ht="18" customHeight="1">
      <c r="A24" s="272"/>
      <c r="B24" s="264" t="s">
        <v>682</v>
      </c>
      <c r="C24" s="1102"/>
      <c r="D24" s="1102"/>
      <c r="E24" s="273"/>
      <c r="F24" s="274"/>
      <c r="G24" s="275"/>
      <c r="H24" s="276"/>
      <c r="I24" s="277"/>
      <c r="J24" s="276"/>
      <c r="K24" s="277"/>
      <c r="L24" s="276"/>
      <c r="M24" s="277"/>
      <c r="N24" s="1106"/>
      <c r="O24" s="1107"/>
      <c r="P24" s="1107"/>
      <c r="Q24" s="1107"/>
      <c r="R24" s="1108"/>
    </row>
    <row r="25" spans="1:18" ht="18" customHeight="1" thickBot="1">
      <c r="A25" s="278"/>
      <c r="B25" s="279" t="s">
        <v>682</v>
      </c>
      <c r="C25" s="1109"/>
      <c r="D25" s="1109"/>
      <c r="E25" s="280"/>
      <c r="F25" s="281"/>
      <c r="G25" s="282"/>
      <c r="H25" s="283"/>
      <c r="I25" s="284"/>
      <c r="J25" s="283"/>
      <c r="K25" s="284"/>
      <c r="L25" s="283"/>
      <c r="M25" s="284"/>
      <c r="N25" s="1110"/>
      <c r="O25" s="1111"/>
      <c r="P25" s="1111"/>
      <c r="Q25" s="1111"/>
      <c r="R25" s="1112"/>
    </row>
    <row r="26" spans="1:18" ht="18" customHeight="1" thickTop="1">
      <c r="A26" s="285"/>
      <c r="B26" s="286"/>
      <c r="C26" s="855"/>
      <c r="D26" s="855"/>
      <c r="E26" s="287"/>
      <c r="F26" s="288"/>
      <c r="G26" s="289">
        <v>1212</v>
      </c>
      <c r="H26" s="290">
        <v>48000</v>
      </c>
      <c r="I26" s="291"/>
      <c r="J26" s="290">
        <v>0</v>
      </c>
      <c r="K26" s="291"/>
      <c r="L26" s="318">
        <v>58800</v>
      </c>
      <c r="M26" s="319" t="s">
        <v>32</v>
      </c>
      <c r="N26" s="1113">
        <v>106800</v>
      </c>
      <c r="O26" s="1113"/>
      <c r="P26" s="1113"/>
      <c r="Q26" s="1113"/>
      <c r="R26" s="1114"/>
    </row>
    <row r="27" spans="1:18" ht="18" customHeight="1">
      <c r="A27" s="292" t="s">
        <v>20</v>
      </c>
      <c r="L27" s="293"/>
      <c r="N27" s="294"/>
      <c r="O27" s="295"/>
      <c r="P27" s="295"/>
      <c r="Q27" s="295"/>
      <c r="R27" s="295"/>
    </row>
    <row r="28" spans="1:18" ht="18" customHeight="1">
      <c r="F28" s="296"/>
      <c r="I28" s="296"/>
      <c r="J28" s="296"/>
      <c r="K28" s="296"/>
      <c r="L28" s="296"/>
      <c r="M28" s="296"/>
    </row>
    <row r="29" spans="1:18" ht="18" customHeight="1"/>
    <row r="30" spans="1:18">
      <c r="A30" s="463"/>
    </row>
    <row r="31" spans="1:18">
      <c r="A31" s="463"/>
    </row>
    <row r="32" spans="1:18">
      <c r="A32" s="463"/>
    </row>
    <row r="33" spans="1:1">
      <c r="A33" s="463"/>
    </row>
    <row r="34" spans="1:1">
      <c r="A34" s="463"/>
    </row>
    <row r="35" spans="1:1">
      <c r="A35" s="463"/>
    </row>
    <row r="36" spans="1:1">
      <c r="A36" s="463"/>
    </row>
    <row r="37" spans="1:1">
      <c r="A37" s="463"/>
    </row>
    <row r="38" spans="1:1">
      <c r="A38" s="463"/>
    </row>
    <row r="39" spans="1:1">
      <c r="A39" s="463"/>
    </row>
    <row r="40" spans="1:1">
      <c r="A40" s="463"/>
    </row>
    <row r="41" spans="1:1">
      <c r="A41" s="463"/>
    </row>
    <row r="42" spans="1:1">
      <c r="A42" s="463"/>
    </row>
    <row r="43" spans="1:1">
      <c r="A43" s="463"/>
    </row>
    <row r="44" spans="1:1">
      <c r="A44" s="463"/>
    </row>
    <row r="45" spans="1:1">
      <c r="A45" s="463"/>
    </row>
    <row r="46" spans="1:1">
      <c r="A46" s="463"/>
    </row>
    <row r="47" spans="1:1">
      <c r="A47" s="463"/>
    </row>
    <row r="48" spans="1:1">
      <c r="A48" s="463"/>
    </row>
    <row r="49" spans="1:13">
      <c r="A49" s="463"/>
    </row>
    <row r="50" spans="1:13">
      <c r="A50" s="463"/>
    </row>
    <row r="51" spans="1:13">
      <c r="A51" s="463"/>
    </row>
    <row r="52" spans="1:13">
      <c r="A52" s="463"/>
    </row>
    <row r="53" spans="1:13">
      <c r="A53" s="463"/>
    </row>
    <row r="54" spans="1:13">
      <c r="A54" s="463"/>
    </row>
    <row r="55" spans="1:13">
      <c r="I55" s="864"/>
      <c r="J55" s="864"/>
      <c r="K55" s="864"/>
    </row>
    <row r="56" spans="1:13">
      <c r="I56" s="864"/>
      <c r="J56" s="864"/>
      <c r="K56" s="864"/>
      <c r="L56" s="864"/>
      <c r="M56" s="864"/>
    </row>
    <row r="57" spans="1:13">
      <c r="I57" s="864"/>
      <c r="J57" s="864"/>
      <c r="K57" s="864"/>
      <c r="L57" s="864"/>
      <c r="M57" s="864"/>
    </row>
    <row r="58" spans="1:13">
      <c r="I58" s="864"/>
      <c r="J58" s="864"/>
      <c r="K58" s="864"/>
      <c r="L58" s="864"/>
      <c r="M58" s="864"/>
    </row>
    <row r="59" spans="1:13">
      <c r="I59" s="864"/>
      <c r="J59" s="864"/>
      <c r="K59" s="864"/>
      <c r="L59" s="864"/>
      <c r="M59" s="864"/>
    </row>
    <row r="60" spans="1:13">
      <c r="I60" s="864"/>
      <c r="J60" s="864"/>
      <c r="K60" s="864"/>
      <c r="L60" s="864"/>
      <c r="M60" s="864"/>
    </row>
  </sheetData>
  <sheetProtection algorithmName="SHA-512" hashValue="5cvE5PxuFYp6PRs+6jdWcJjOYe8ndiAxvU4HW36jxx1Tb+pUrQJSOZD60MJ68/0jL5PXvWa+G9xEdKWF0Skybg==" saltValue="h9bBFa7TEGEpp/UKgThZww==" spinCount="100000" sheet="1" selectLockedCells="1" selectUnlockedCells="1"/>
  <mergeCells count="67">
    <mergeCell ref="I59:M59"/>
    <mergeCell ref="I60:M60"/>
    <mergeCell ref="C26:D26"/>
    <mergeCell ref="N26:R26"/>
    <mergeCell ref="I55:K55"/>
    <mergeCell ref="I56:M56"/>
    <mergeCell ref="I57:M57"/>
    <mergeCell ref="I58:M58"/>
    <mergeCell ref="C23:D23"/>
    <mergeCell ref="N23:R23"/>
    <mergeCell ref="C24:D24"/>
    <mergeCell ref="N24:R24"/>
    <mergeCell ref="C25:D25"/>
    <mergeCell ref="N25:R25"/>
    <mergeCell ref="C20:D20"/>
    <mergeCell ref="N20:R20"/>
    <mergeCell ref="C21:D21"/>
    <mergeCell ref="N21:R21"/>
    <mergeCell ref="C22:D22"/>
    <mergeCell ref="N22:R22"/>
    <mergeCell ref="C17:D17"/>
    <mergeCell ref="N17:R17"/>
    <mergeCell ref="C18:D18"/>
    <mergeCell ref="N18:R18"/>
    <mergeCell ref="C19:D19"/>
    <mergeCell ref="N19:R19"/>
    <mergeCell ref="C14:D14"/>
    <mergeCell ref="N14:R14"/>
    <mergeCell ref="C15:D15"/>
    <mergeCell ref="N15:R15"/>
    <mergeCell ref="C16:D16"/>
    <mergeCell ref="N16:R16"/>
    <mergeCell ref="C11:D11"/>
    <mergeCell ref="N11:R11"/>
    <mergeCell ref="C12:D12"/>
    <mergeCell ref="N12:R12"/>
    <mergeCell ref="C13:D13"/>
    <mergeCell ref="N13:R13"/>
    <mergeCell ref="M7:M8"/>
    <mergeCell ref="N7:R8"/>
    <mergeCell ref="C9:D9"/>
    <mergeCell ref="N9:R9"/>
    <mergeCell ref="C10:D10"/>
    <mergeCell ref="N10:R10"/>
    <mergeCell ref="G7:G8"/>
    <mergeCell ref="H7:H8"/>
    <mergeCell ref="I7:I8"/>
    <mergeCell ref="J7:J8"/>
    <mergeCell ref="K7:K8"/>
    <mergeCell ref="L7:L8"/>
    <mergeCell ref="O5:R5"/>
    <mergeCell ref="A6:D6"/>
    <mergeCell ref="I6:J6"/>
    <mergeCell ref="K6:M6"/>
    <mergeCell ref="O6:R6"/>
    <mergeCell ref="A7:A8"/>
    <mergeCell ref="B7:B8"/>
    <mergeCell ref="C7:D8"/>
    <mergeCell ref="E7:E8"/>
    <mergeCell ref="F7:F8"/>
    <mergeCell ref="A2:B2"/>
    <mergeCell ref="C2:R2"/>
    <mergeCell ref="A4:B4"/>
    <mergeCell ref="C4:E4"/>
    <mergeCell ref="F4:H4"/>
    <mergeCell ref="I4:L4"/>
    <mergeCell ref="O4:R4"/>
  </mergeCells>
  <phoneticPr fontId="2"/>
  <conditionalFormatting sqref="C4:E4">
    <cfRule type="cellIs" dxfId="52" priority="4" stopIfTrue="1" operator="equal">
      <formula>0</formula>
    </cfRule>
    <cfRule type="cellIs" dxfId="51" priority="5" stopIfTrue="1" operator="equal">
      <formula>0</formula>
    </cfRule>
  </conditionalFormatting>
  <conditionalFormatting sqref="I4:L4">
    <cfRule type="cellIs" dxfId="50" priority="3" stopIfTrue="1" operator="equal">
      <formula>0</formula>
    </cfRule>
  </conditionalFormatting>
  <conditionalFormatting sqref="K6:M6">
    <cfRule type="containsBlanks" dxfId="49" priority="2" stopIfTrue="1">
      <formula>LEN(TRIM(K6))=0</formula>
    </cfRule>
  </conditionalFormatting>
  <conditionalFormatting sqref="N4:N6">
    <cfRule type="containsBlanks" dxfId="48" priority="1" stopIfTrue="1">
      <formula>LEN(TRIM(N4))=0</formula>
    </cfRule>
  </conditionalFormatting>
  <dataValidations count="1">
    <dataValidation type="list" showInputMessage="1" sqref="N4:N6">
      <formula1>"○"</formula1>
    </dataValidation>
  </dataValidations>
  <pageMargins left="0.59055118110236227" right="0.59055118110236227" top="0.78740157480314965" bottom="0.78740157480314965" header="0.51181102362204722" footer="0.51181102362204722"/>
  <pageSetup paperSize="9" scale="92"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2:AL74"/>
  <sheetViews>
    <sheetView showGridLines="0" view="pageBreakPreview" topLeftCell="B1" zoomScale="80" zoomScaleNormal="100" zoomScaleSheetLayoutView="80" workbookViewId="0">
      <selection activeCell="AS4" sqref="AS4"/>
    </sheetView>
  </sheetViews>
  <sheetFormatPr defaultColWidth="2.5" defaultRowHeight="12"/>
  <cols>
    <col min="1" max="1" width="6.875" style="4" hidden="1" customWidth="1"/>
    <col min="2" max="2" width="3.25" style="4" customWidth="1"/>
    <col min="3" max="4" width="3.625" style="4" customWidth="1"/>
    <col min="5" max="6" width="4.625" style="4" customWidth="1"/>
    <col min="7" max="35" width="3.125" style="4" customWidth="1"/>
    <col min="36" max="16384" width="2.5" style="4"/>
  </cols>
  <sheetData>
    <row r="2" spans="1:38" ht="22.7" customHeight="1">
      <c r="B2" s="48"/>
      <c r="C2" s="873" t="s">
        <v>100</v>
      </c>
      <c r="D2" s="873"/>
      <c r="E2" s="873"/>
      <c r="AJ2" s="5"/>
    </row>
    <row r="3" spans="1:38" ht="22.7" customHeight="1">
      <c r="C3" s="874" t="s">
        <v>325</v>
      </c>
      <c r="D3" s="874"/>
      <c r="E3" s="874"/>
      <c r="F3" s="874"/>
      <c r="G3" s="874"/>
      <c r="H3" s="874"/>
      <c r="I3" s="874"/>
      <c r="J3" s="874"/>
      <c r="K3" s="874"/>
      <c r="L3" s="874"/>
      <c r="M3" s="874"/>
      <c r="N3" s="874"/>
      <c r="O3" s="874"/>
      <c r="P3" s="874"/>
      <c r="Q3" s="874"/>
      <c r="R3" s="874"/>
      <c r="S3" s="874"/>
      <c r="T3" s="874"/>
      <c r="U3" s="874"/>
      <c r="V3" s="874"/>
      <c r="W3" s="874"/>
      <c r="X3" s="874"/>
      <c r="Y3" s="874"/>
      <c r="Z3" s="874"/>
      <c r="AA3" s="874"/>
      <c r="AB3" s="874"/>
      <c r="AC3" s="874"/>
      <c r="AD3" s="874"/>
      <c r="AE3" s="874"/>
      <c r="AF3" s="874"/>
      <c r="AG3" s="874"/>
      <c r="AH3" s="874"/>
      <c r="AI3" s="874"/>
      <c r="AJ3" s="874"/>
    </row>
    <row r="4" spans="1:38" ht="22.7" customHeight="1" thickBot="1">
      <c r="C4" s="874" t="s">
        <v>185</v>
      </c>
      <c r="D4" s="874"/>
      <c r="E4" s="874"/>
      <c r="F4" s="874"/>
      <c r="G4" s="874"/>
      <c r="H4" s="874"/>
      <c r="I4" s="874"/>
      <c r="J4" s="874"/>
      <c r="K4" s="874"/>
      <c r="L4" s="874"/>
      <c r="M4" s="874"/>
      <c r="N4" s="874"/>
      <c r="O4" s="874"/>
      <c r="P4" s="874"/>
      <c r="Q4" s="874"/>
      <c r="R4" s="874"/>
      <c r="S4" s="874"/>
      <c r="T4" s="874"/>
      <c r="U4" s="874"/>
      <c r="V4" s="874"/>
      <c r="W4" s="874"/>
      <c r="X4" s="874"/>
      <c r="Y4" s="874"/>
      <c r="Z4" s="874"/>
      <c r="AA4" s="874"/>
      <c r="AB4" s="874"/>
      <c r="AC4" s="874"/>
      <c r="AD4" s="874"/>
      <c r="AE4" s="874"/>
      <c r="AF4" s="874"/>
      <c r="AG4" s="874"/>
      <c r="AH4" s="874"/>
      <c r="AI4" s="874"/>
      <c r="AJ4" s="874"/>
    </row>
    <row r="5" spans="1:38" ht="22.7" customHeight="1" thickBot="1">
      <c r="Y5" s="6" t="s">
        <v>101</v>
      </c>
      <c r="Z5" s="875" t="s">
        <v>102</v>
      </c>
      <c r="AA5" s="876"/>
      <c r="AB5" s="877" t="s">
        <v>326</v>
      </c>
      <c r="AC5" s="877"/>
      <c r="AD5" s="7" t="s">
        <v>103</v>
      </c>
      <c r="AE5" s="877" t="s">
        <v>327</v>
      </c>
      <c r="AF5" s="877"/>
      <c r="AG5" s="7" t="s">
        <v>104</v>
      </c>
      <c r="AH5" s="877" t="s">
        <v>326</v>
      </c>
      <c r="AI5" s="877"/>
      <c r="AJ5" s="8" t="s">
        <v>105</v>
      </c>
    </row>
    <row r="6" spans="1:38" ht="22.7" customHeight="1">
      <c r="C6" s="885" t="s">
        <v>195</v>
      </c>
      <c r="D6" s="885"/>
      <c r="E6" s="885"/>
      <c r="F6" s="885"/>
      <c r="G6" s="885"/>
      <c r="H6" s="885"/>
      <c r="I6" s="885"/>
      <c r="J6" s="885"/>
      <c r="K6" s="885"/>
      <c r="L6" s="885"/>
      <c r="M6" s="886" t="s">
        <v>106</v>
      </c>
      <c r="N6" s="886"/>
    </row>
    <row r="7" spans="1:38" ht="22.7" customHeight="1">
      <c r="C7" s="887" t="s">
        <v>107</v>
      </c>
      <c r="D7" s="887"/>
      <c r="E7" s="887"/>
      <c r="F7" s="887"/>
      <c r="G7" s="887"/>
      <c r="H7" s="887"/>
      <c r="I7" s="887"/>
      <c r="J7" s="887"/>
      <c r="K7" s="887"/>
      <c r="L7" s="887"/>
      <c r="M7" s="887"/>
      <c r="N7" s="887"/>
      <c r="O7" s="887"/>
      <c r="P7" s="887"/>
      <c r="Q7" s="887"/>
      <c r="R7" s="887"/>
      <c r="S7" s="887"/>
      <c r="T7" s="887"/>
      <c r="U7" s="887"/>
      <c r="V7" s="887"/>
      <c r="W7" s="887"/>
      <c r="X7" s="887"/>
      <c r="Y7" s="887"/>
      <c r="Z7" s="887"/>
      <c r="AA7" s="887"/>
      <c r="AB7" s="887"/>
      <c r="AC7" s="887"/>
      <c r="AD7" s="887"/>
      <c r="AE7" s="887"/>
      <c r="AF7" s="887"/>
      <c r="AG7" s="887"/>
      <c r="AH7" s="887"/>
      <c r="AI7" s="887"/>
      <c r="AJ7" s="887"/>
    </row>
    <row r="8" spans="1:38" ht="19.5" customHeight="1" thickBot="1">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row>
    <row r="9" spans="1:38" ht="19.5" customHeight="1">
      <c r="C9" s="315"/>
      <c r="D9" s="316" t="s">
        <v>183</v>
      </c>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8"/>
    </row>
    <row r="10" spans="1:38" ht="19.5" customHeight="1">
      <c r="C10" s="309"/>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1"/>
    </row>
    <row r="11" spans="1:38" ht="19.5" customHeight="1" thickBot="1">
      <c r="A11" s="4" t="b">
        <v>0</v>
      </c>
      <c r="C11" s="312"/>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4"/>
    </row>
    <row r="12" spans="1:38" ht="19.5" customHeight="1">
      <c r="C12" s="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row>
    <row r="13" spans="1:38" ht="22.7" customHeight="1" thickBot="1">
      <c r="C13" s="297" t="s">
        <v>108</v>
      </c>
      <c r="S13" s="317" t="s">
        <v>169</v>
      </c>
    </row>
    <row r="14" spans="1:38" ht="37.5" customHeight="1" thickBot="1">
      <c r="C14" s="878" t="s">
        <v>328</v>
      </c>
      <c r="D14" s="879"/>
      <c r="E14" s="879"/>
      <c r="F14" s="879"/>
      <c r="G14" s="880" t="s">
        <v>248</v>
      </c>
      <c r="H14" s="881"/>
      <c r="I14" s="881"/>
      <c r="J14" s="881"/>
      <c r="K14" s="881"/>
      <c r="L14" s="881"/>
      <c r="M14" s="881"/>
      <c r="N14" s="881"/>
      <c r="O14" s="881"/>
      <c r="P14" s="881"/>
      <c r="Q14" s="881"/>
      <c r="R14" s="881"/>
      <c r="S14" s="876" t="s">
        <v>78</v>
      </c>
      <c r="T14" s="876"/>
      <c r="U14" s="879" t="s">
        <v>110</v>
      </c>
      <c r="V14" s="879"/>
      <c r="W14" s="879"/>
      <c r="X14" s="879"/>
      <c r="Y14" s="881"/>
      <c r="Z14" s="881"/>
      <c r="AA14" s="881"/>
      <c r="AB14" s="881"/>
      <c r="AC14" s="881"/>
      <c r="AD14" s="881"/>
      <c r="AE14" s="881"/>
      <c r="AF14" s="881"/>
      <c r="AG14" s="881"/>
      <c r="AH14" s="881"/>
      <c r="AI14" s="881"/>
      <c r="AJ14" s="888"/>
    </row>
    <row r="15" spans="1:38" ht="37.5" customHeight="1" thickBot="1">
      <c r="C15" s="878" t="s">
        <v>329</v>
      </c>
      <c r="D15" s="879"/>
      <c r="E15" s="879"/>
      <c r="F15" s="879"/>
      <c r="G15" s="880"/>
      <c r="H15" s="881"/>
      <c r="I15" s="881"/>
      <c r="J15" s="881"/>
      <c r="K15" s="881"/>
      <c r="L15" s="881"/>
      <c r="M15" s="881"/>
      <c r="N15" s="882" t="s">
        <v>175</v>
      </c>
      <c r="O15" s="882"/>
      <c r="P15" s="882"/>
      <c r="Q15" s="882"/>
      <c r="R15" s="882"/>
      <c r="S15" s="883" t="s">
        <v>331</v>
      </c>
      <c r="T15" s="883"/>
      <c r="U15" s="883"/>
      <c r="V15" s="883"/>
      <c r="W15" s="883"/>
      <c r="X15" s="883"/>
      <c r="Y15" s="883"/>
      <c r="Z15" s="10" t="s">
        <v>103</v>
      </c>
      <c r="AA15" s="884" t="s">
        <v>333</v>
      </c>
      <c r="AB15" s="884"/>
      <c r="AC15" s="884"/>
      <c r="AD15" s="10" t="s">
        <v>104</v>
      </c>
      <c r="AE15" s="884" t="s">
        <v>333</v>
      </c>
      <c r="AF15" s="884"/>
      <c r="AG15" s="884"/>
      <c r="AH15" s="10" t="s">
        <v>105</v>
      </c>
      <c r="AI15" s="346"/>
      <c r="AJ15" s="347"/>
    </row>
    <row r="16" spans="1:38" s="49" customFormat="1" ht="28.5" customHeight="1">
      <c r="C16" s="899" t="s">
        <v>112</v>
      </c>
      <c r="D16" s="899"/>
      <c r="E16" s="899"/>
      <c r="F16" s="900"/>
      <c r="G16" s="903"/>
      <c r="H16" s="903"/>
      <c r="I16" s="903"/>
      <c r="J16" s="903"/>
      <c r="K16" s="903"/>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3"/>
      <c r="AI16" s="903"/>
      <c r="AJ16" s="904"/>
    </row>
    <row r="17" spans="1:38" s="49" customFormat="1" ht="28.5" customHeight="1" thickBot="1">
      <c r="C17" s="901"/>
      <c r="D17" s="901"/>
      <c r="E17" s="901"/>
      <c r="F17" s="902"/>
      <c r="G17" s="905" t="s">
        <v>688</v>
      </c>
      <c r="H17" s="905"/>
      <c r="I17" s="906"/>
      <c r="J17" s="50"/>
      <c r="K17" s="51"/>
      <c r="L17" s="51"/>
      <c r="M17" s="52"/>
      <c r="N17" s="53"/>
      <c r="O17" s="54"/>
      <c r="P17" s="54"/>
      <c r="Q17" s="54"/>
      <c r="R17" s="54"/>
      <c r="S17" s="54"/>
      <c r="T17" s="54"/>
      <c r="U17" s="54"/>
      <c r="V17" s="55"/>
      <c r="W17" s="55"/>
      <c r="X17" s="55"/>
      <c r="Y17" s="55"/>
      <c r="Z17" s="55"/>
      <c r="AA17" s="55"/>
      <c r="AB17" s="55"/>
      <c r="AC17" s="55"/>
      <c r="AD17" s="55"/>
      <c r="AE17" s="55"/>
      <c r="AF17" s="55"/>
      <c r="AG17" s="55"/>
      <c r="AH17" s="55"/>
      <c r="AI17" s="55"/>
      <c r="AJ17" s="56"/>
    </row>
    <row r="18" spans="1:38" ht="28.5" customHeight="1" thickBot="1">
      <c r="C18" s="878" t="s">
        <v>113</v>
      </c>
      <c r="D18" s="879"/>
      <c r="E18" s="879"/>
      <c r="F18" s="879"/>
      <c r="G18" s="880"/>
      <c r="H18" s="881"/>
      <c r="I18" s="881"/>
      <c r="J18" s="881"/>
      <c r="K18" s="881"/>
      <c r="L18" s="881"/>
      <c r="M18" s="881"/>
      <c r="N18" s="881"/>
      <c r="O18" s="881"/>
      <c r="P18" s="881"/>
      <c r="Q18" s="881"/>
      <c r="R18" s="907" t="s">
        <v>176</v>
      </c>
      <c r="S18" s="908"/>
      <c r="T18" s="908"/>
      <c r="U18" s="908"/>
      <c r="V18" s="908"/>
      <c r="W18" s="908"/>
      <c r="X18" s="908"/>
      <c r="Y18" s="908"/>
      <c r="Z18" s="908"/>
      <c r="AA18" s="908"/>
      <c r="AB18" s="908"/>
      <c r="AC18" s="908"/>
      <c r="AD18" s="908"/>
      <c r="AE18" s="908"/>
      <c r="AF18" s="908"/>
      <c r="AG18" s="908"/>
      <c r="AH18" s="908"/>
      <c r="AI18" s="908"/>
      <c r="AJ18" s="909"/>
    </row>
    <row r="19" spans="1:38" ht="17.45" customHeight="1">
      <c r="C19" s="889"/>
      <c r="D19" s="889"/>
      <c r="E19" s="889"/>
      <c r="F19" s="889"/>
      <c r="G19" s="889"/>
      <c r="H19" s="889"/>
      <c r="I19" s="889"/>
      <c r="J19" s="889"/>
      <c r="K19" s="889"/>
      <c r="L19" s="889"/>
      <c r="M19" s="889"/>
      <c r="N19" s="889"/>
      <c r="O19" s="889"/>
      <c r="P19" s="889"/>
      <c r="Q19" s="889"/>
      <c r="R19" s="889"/>
      <c r="S19" s="889"/>
      <c r="T19" s="889"/>
      <c r="U19" s="889"/>
      <c r="V19" s="889"/>
      <c r="W19" s="889"/>
      <c r="X19" s="889"/>
      <c r="Y19" s="889"/>
      <c r="Z19" s="889"/>
      <c r="AA19" s="889"/>
      <c r="AB19" s="889"/>
      <c r="AC19" s="889"/>
      <c r="AD19" s="889"/>
      <c r="AE19" s="889"/>
      <c r="AF19" s="889"/>
      <c r="AG19" s="889"/>
      <c r="AH19" s="889"/>
      <c r="AI19" s="889"/>
      <c r="AJ19" s="889"/>
    </row>
    <row r="20" spans="1:38" ht="17.45" customHeight="1" thickBot="1">
      <c r="B20" s="11"/>
      <c r="C20" s="297" t="s">
        <v>114</v>
      </c>
    </row>
    <row r="21" spans="1:38" ht="28.5" customHeight="1" thickBot="1">
      <c r="A21" s="4" t="b">
        <v>0</v>
      </c>
      <c r="C21" s="890" t="s">
        <v>115</v>
      </c>
      <c r="D21" s="891"/>
      <c r="E21" s="891"/>
      <c r="F21" s="891"/>
      <c r="G21" s="892" t="s">
        <v>335</v>
      </c>
      <c r="H21" s="893"/>
      <c r="I21" s="893" t="s">
        <v>336</v>
      </c>
      <c r="J21" s="893"/>
      <c r="K21" s="893" t="s">
        <v>335</v>
      </c>
      <c r="L21" s="893"/>
      <c r="M21" s="893" t="s">
        <v>336</v>
      </c>
      <c r="N21" s="894"/>
      <c r="O21" s="895" t="s">
        <v>116</v>
      </c>
      <c r="P21" s="891"/>
      <c r="Q21" s="891"/>
      <c r="R21" s="896"/>
      <c r="S21" s="897" t="s">
        <v>249</v>
      </c>
      <c r="T21" s="897"/>
      <c r="U21" s="897"/>
      <c r="V21" s="897"/>
      <c r="W21" s="897"/>
      <c r="X21" s="897"/>
      <c r="Y21" s="897"/>
      <c r="Z21" s="897"/>
      <c r="AA21" s="897"/>
      <c r="AB21" s="897"/>
      <c r="AC21" s="897"/>
      <c r="AD21" s="897"/>
      <c r="AE21" s="897"/>
      <c r="AF21" s="897"/>
      <c r="AG21" s="897"/>
      <c r="AH21" s="897"/>
      <c r="AI21" s="897"/>
      <c r="AJ21" s="898"/>
    </row>
    <row r="22" spans="1:38" ht="28.5" customHeight="1" thickBot="1">
      <c r="C22" s="895" t="s">
        <v>117</v>
      </c>
      <c r="D22" s="891"/>
      <c r="E22" s="891"/>
      <c r="F22" s="891"/>
      <c r="G22" s="892" t="s">
        <v>337</v>
      </c>
      <c r="H22" s="893"/>
      <c r="I22" s="893" t="s">
        <v>336</v>
      </c>
      <c r="J22" s="893"/>
      <c r="K22" s="893" t="s">
        <v>336</v>
      </c>
      <c r="L22" s="893"/>
      <c r="M22" s="920"/>
      <c r="N22" s="921"/>
      <c r="O22" s="895" t="s">
        <v>118</v>
      </c>
      <c r="P22" s="891"/>
      <c r="Q22" s="891"/>
      <c r="R22" s="896"/>
      <c r="S22" s="897" t="s">
        <v>338</v>
      </c>
      <c r="T22" s="897"/>
      <c r="U22" s="897"/>
      <c r="V22" s="897"/>
      <c r="W22" s="897"/>
      <c r="X22" s="897"/>
      <c r="Y22" s="897"/>
      <c r="Z22" s="897"/>
      <c r="AA22" s="897"/>
      <c r="AB22" s="897"/>
      <c r="AC22" s="897"/>
      <c r="AD22" s="897"/>
      <c r="AE22" s="897"/>
      <c r="AF22" s="897"/>
      <c r="AG22" s="876" t="s">
        <v>119</v>
      </c>
      <c r="AH22" s="876"/>
      <c r="AI22" s="876"/>
      <c r="AJ22" s="910"/>
    </row>
    <row r="23" spans="1:38" ht="28.5" customHeight="1" thickBot="1">
      <c r="C23" s="911" t="s">
        <v>120</v>
      </c>
      <c r="D23" s="912"/>
      <c r="E23" s="912"/>
      <c r="F23" s="912"/>
      <c r="G23" s="915"/>
      <c r="H23" s="916"/>
      <c r="I23" s="916"/>
      <c r="J23" s="916"/>
      <c r="K23" s="916"/>
      <c r="L23" s="916"/>
      <c r="M23" s="916"/>
      <c r="N23" s="916"/>
      <c r="O23" s="895" t="s">
        <v>121</v>
      </c>
      <c r="P23" s="891"/>
      <c r="Q23" s="891"/>
      <c r="R23" s="896"/>
      <c r="S23" s="919" t="s">
        <v>335</v>
      </c>
      <c r="T23" s="893"/>
      <c r="U23" s="893" t="s">
        <v>335</v>
      </c>
      <c r="V23" s="893"/>
      <c r="W23" s="893" t="s">
        <v>333</v>
      </c>
      <c r="X23" s="893"/>
      <c r="Y23" s="893" t="s">
        <v>339</v>
      </c>
      <c r="Z23" s="893"/>
      <c r="AA23" s="893" t="s">
        <v>333</v>
      </c>
      <c r="AB23" s="893"/>
      <c r="AC23" s="922" t="s">
        <v>335</v>
      </c>
      <c r="AD23" s="919"/>
      <c r="AE23" s="922" t="s">
        <v>336</v>
      </c>
      <c r="AF23" s="923"/>
      <c r="AG23" s="924"/>
      <c r="AH23" s="925"/>
      <c r="AI23" s="925"/>
      <c r="AJ23" s="926"/>
    </row>
    <row r="24" spans="1:38" ht="13.7" customHeight="1" thickBot="1">
      <c r="C24" s="913"/>
      <c r="D24" s="914"/>
      <c r="E24" s="914"/>
      <c r="F24" s="914"/>
      <c r="G24" s="917"/>
      <c r="H24" s="918"/>
      <c r="I24" s="918"/>
      <c r="J24" s="918"/>
      <c r="K24" s="918"/>
      <c r="L24" s="918"/>
      <c r="M24" s="918"/>
      <c r="N24" s="918"/>
      <c r="O24" s="12"/>
      <c r="P24" s="13"/>
      <c r="Q24" s="13"/>
      <c r="R24" s="13"/>
      <c r="S24" s="13"/>
      <c r="T24" s="13"/>
      <c r="U24" s="13"/>
      <c r="V24" s="13"/>
      <c r="W24" s="13"/>
      <c r="X24" s="13"/>
      <c r="Y24" s="13"/>
      <c r="Z24" s="13"/>
      <c r="AA24" s="13"/>
      <c r="AB24" s="13"/>
      <c r="AC24" s="13"/>
      <c r="AD24" s="13"/>
      <c r="AE24" s="13"/>
      <c r="AF24" s="13"/>
      <c r="AG24" s="13"/>
      <c r="AH24" s="13"/>
      <c r="AI24" s="13"/>
      <c r="AJ24" s="14" t="s">
        <v>341</v>
      </c>
    </row>
    <row r="25" spans="1:38" ht="12.2" customHeight="1">
      <c r="C25" s="927" t="s">
        <v>122</v>
      </c>
      <c r="D25" s="928"/>
      <c r="E25" s="928"/>
      <c r="F25" s="929"/>
      <c r="G25" s="933" t="s">
        <v>342</v>
      </c>
      <c r="H25" s="934"/>
      <c r="I25" s="934"/>
      <c r="J25" s="934"/>
      <c r="K25" s="934"/>
      <c r="L25" s="934"/>
      <c r="M25" s="934"/>
      <c r="N25" s="934"/>
      <c r="O25" s="934"/>
      <c r="P25" s="934"/>
      <c r="Q25" s="934"/>
      <c r="R25" s="934"/>
      <c r="S25" s="934"/>
      <c r="T25" s="934"/>
      <c r="U25" s="934"/>
      <c r="V25" s="934"/>
      <c r="W25" s="934"/>
      <c r="X25" s="934"/>
      <c r="Y25" s="934"/>
      <c r="Z25" s="934"/>
      <c r="AA25" s="934"/>
      <c r="AB25" s="934"/>
      <c r="AC25" s="934"/>
      <c r="AD25" s="934"/>
      <c r="AE25" s="934"/>
      <c r="AF25" s="934"/>
      <c r="AG25" s="934"/>
      <c r="AH25" s="934"/>
      <c r="AI25" s="934"/>
      <c r="AJ25" s="935"/>
    </row>
    <row r="26" spans="1:38" ht="30.2" customHeight="1" thickBot="1">
      <c r="C26" s="930"/>
      <c r="D26" s="931"/>
      <c r="E26" s="931"/>
      <c r="F26" s="932"/>
      <c r="G26" s="936"/>
      <c r="H26" s="937"/>
      <c r="I26" s="937"/>
      <c r="J26" s="937"/>
      <c r="K26" s="937"/>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7"/>
      <c r="AI26" s="937"/>
      <c r="AJ26" s="938"/>
    </row>
    <row r="27" spans="1:38" ht="23.25" customHeight="1" thickBot="1">
      <c r="C27" s="927" t="s">
        <v>123</v>
      </c>
      <c r="D27" s="939"/>
      <c r="E27" s="943" t="s">
        <v>124</v>
      </c>
      <c r="F27" s="944"/>
      <c r="G27" s="944"/>
      <c r="H27" s="944"/>
      <c r="I27" s="945" t="s">
        <v>343</v>
      </c>
      <c r="J27" s="946"/>
      <c r="K27" s="947" t="s">
        <v>345</v>
      </c>
      <c r="L27" s="947"/>
      <c r="M27" s="948" t="s">
        <v>346</v>
      </c>
      <c r="N27" s="948"/>
      <c r="O27" s="947" t="s">
        <v>347</v>
      </c>
      <c r="P27" s="947"/>
      <c r="Q27" s="947" t="s">
        <v>348</v>
      </c>
      <c r="R27" s="947"/>
      <c r="S27" s="947" t="s">
        <v>349</v>
      </c>
      <c r="T27" s="947"/>
      <c r="U27" s="947" t="s">
        <v>349</v>
      </c>
      <c r="V27" s="947"/>
      <c r="W27" s="948" t="s">
        <v>349</v>
      </c>
      <c r="X27" s="948"/>
      <c r="Y27" s="948" t="s">
        <v>350</v>
      </c>
      <c r="Z27" s="979"/>
      <c r="AA27" s="963"/>
      <c r="AB27" s="964"/>
      <c r="AC27" s="964"/>
      <c r="AD27" s="964"/>
      <c r="AE27" s="964"/>
      <c r="AF27" s="964"/>
      <c r="AG27" s="964"/>
      <c r="AH27" s="964"/>
      <c r="AI27" s="964"/>
      <c r="AJ27" s="965"/>
      <c r="AK27" s="15"/>
    </row>
    <row r="28" spans="1:38" ht="28.5" customHeight="1" thickBot="1">
      <c r="C28" s="940"/>
      <c r="D28" s="941"/>
      <c r="E28" s="969" t="s">
        <v>127</v>
      </c>
      <c r="F28" s="970"/>
      <c r="G28" s="975" t="s">
        <v>128</v>
      </c>
      <c r="H28" s="975"/>
      <c r="I28" s="952" t="s">
        <v>250</v>
      </c>
      <c r="J28" s="953"/>
      <c r="K28" s="953"/>
      <c r="L28" s="953"/>
      <c r="M28" s="953"/>
      <c r="N28" s="953"/>
      <c r="O28" s="953"/>
      <c r="P28" s="976"/>
      <c r="Q28" s="975" t="s">
        <v>129</v>
      </c>
      <c r="R28" s="975"/>
      <c r="S28" s="952" t="s">
        <v>251</v>
      </c>
      <c r="T28" s="953"/>
      <c r="U28" s="953"/>
      <c r="V28" s="953"/>
      <c r="W28" s="953"/>
      <c r="X28" s="953"/>
      <c r="Y28" s="953"/>
      <c r="Z28" s="955"/>
      <c r="AA28" s="966"/>
      <c r="AB28" s="967"/>
      <c r="AC28" s="967"/>
      <c r="AD28" s="967"/>
      <c r="AE28" s="967"/>
      <c r="AF28" s="967"/>
      <c r="AG28" s="967"/>
      <c r="AH28" s="967"/>
      <c r="AI28" s="967"/>
      <c r="AJ28" s="968"/>
      <c r="AK28" s="16"/>
    </row>
    <row r="29" spans="1:38" ht="24.75" customHeight="1" thickBot="1">
      <c r="C29" s="940"/>
      <c r="D29" s="941"/>
      <c r="E29" s="971"/>
      <c r="F29" s="972"/>
      <c r="G29" s="977" t="s">
        <v>79</v>
      </c>
      <c r="H29" s="977"/>
      <c r="I29" s="952" t="s">
        <v>252</v>
      </c>
      <c r="J29" s="953"/>
      <c r="K29" s="953"/>
      <c r="L29" s="953"/>
      <c r="M29" s="953"/>
      <c r="N29" s="953"/>
      <c r="O29" s="953"/>
      <c r="P29" s="953"/>
      <c r="Q29" s="953"/>
      <c r="R29" s="953"/>
      <c r="S29" s="953"/>
      <c r="T29" s="953"/>
      <c r="U29" s="953"/>
      <c r="V29" s="953"/>
      <c r="W29" s="953"/>
      <c r="X29" s="953"/>
      <c r="Y29" s="953"/>
      <c r="Z29" s="953"/>
      <c r="AA29" s="953"/>
      <c r="AB29" s="953"/>
      <c r="AC29" s="953"/>
      <c r="AD29" s="953"/>
      <c r="AE29" s="953"/>
      <c r="AF29" s="953"/>
      <c r="AG29" s="953"/>
      <c r="AH29" s="953"/>
      <c r="AI29" s="953"/>
      <c r="AJ29" s="955"/>
    </row>
    <row r="30" spans="1:38" ht="24.75" customHeight="1" thickBot="1">
      <c r="C30" s="940"/>
      <c r="D30" s="941"/>
      <c r="E30" s="973"/>
      <c r="F30" s="974"/>
      <c r="G30" s="978" t="s">
        <v>130</v>
      </c>
      <c r="H30" s="978"/>
      <c r="I30" s="952" t="s">
        <v>253</v>
      </c>
      <c r="J30" s="953"/>
      <c r="K30" s="953"/>
      <c r="L30" s="953"/>
      <c r="M30" s="953"/>
      <c r="N30" s="953"/>
      <c r="O30" s="953"/>
      <c r="P30" s="953"/>
      <c r="Q30" s="953"/>
      <c r="R30" s="953"/>
      <c r="S30" s="953"/>
      <c r="T30" s="953"/>
      <c r="U30" s="953"/>
      <c r="V30" s="953"/>
      <c r="W30" s="953"/>
      <c r="X30" s="953"/>
      <c r="Y30" s="953"/>
      <c r="Z30" s="953"/>
      <c r="AA30" s="953"/>
      <c r="AB30" s="953"/>
      <c r="AC30" s="949" t="s">
        <v>131</v>
      </c>
      <c r="AD30" s="949"/>
      <c r="AE30" s="949"/>
      <c r="AF30" s="949"/>
      <c r="AG30" s="949"/>
      <c r="AH30" s="949"/>
      <c r="AI30" s="949"/>
      <c r="AJ30" s="950"/>
    </row>
    <row r="31" spans="1:38" ht="24.75" customHeight="1" thickBot="1">
      <c r="C31" s="940"/>
      <c r="D31" s="941"/>
      <c r="E31" s="911" t="s">
        <v>132</v>
      </c>
      <c r="F31" s="912"/>
      <c r="G31" s="912"/>
      <c r="H31" s="951"/>
      <c r="I31" s="952"/>
      <c r="J31" s="953"/>
      <c r="K31" s="953"/>
      <c r="L31" s="953"/>
      <c r="M31" s="953"/>
      <c r="N31" s="953"/>
      <c r="O31" s="953"/>
      <c r="P31" s="953"/>
      <c r="Q31" s="954" t="s">
        <v>133</v>
      </c>
      <c r="R31" s="954"/>
      <c r="S31" s="954"/>
      <c r="T31" s="954"/>
      <c r="U31" s="349" t="s">
        <v>351</v>
      </c>
      <c r="V31" s="953"/>
      <c r="W31" s="953"/>
      <c r="X31" s="953"/>
      <c r="Y31" s="953"/>
      <c r="Z31" s="953"/>
      <c r="AA31" s="953"/>
      <c r="AB31" s="953"/>
      <c r="AC31" s="953"/>
      <c r="AD31" s="953"/>
      <c r="AE31" s="953"/>
      <c r="AF31" s="953"/>
      <c r="AG31" s="953"/>
      <c r="AH31" s="953"/>
      <c r="AI31" s="953"/>
      <c r="AJ31" s="955"/>
    </row>
    <row r="32" spans="1:38" ht="23.25" customHeight="1">
      <c r="C32" s="940"/>
      <c r="D32" s="941"/>
      <c r="E32" s="911" t="s">
        <v>135</v>
      </c>
      <c r="F32" s="912"/>
      <c r="G32" s="912"/>
      <c r="H32" s="951"/>
      <c r="I32" s="957" t="s">
        <v>353</v>
      </c>
      <c r="J32" s="958"/>
      <c r="K32" s="958"/>
      <c r="L32" s="958"/>
      <c r="M32" s="958"/>
      <c r="N32" s="958"/>
      <c r="O32" s="958"/>
      <c r="P32" s="958"/>
      <c r="Q32" s="958"/>
      <c r="R32" s="958"/>
      <c r="S32" s="958"/>
      <c r="T32" s="958"/>
      <c r="U32" s="958"/>
      <c r="V32" s="958"/>
      <c r="W32" s="958"/>
      <c r="X32" s="958"/>
      <c r="Y32" s="958"/>
      <c r="Z32" s="958"/>
      <c r="AA32" s="958"/>
      <c r="AB32" s="958"/>
      <c r="AC32" s="958"/>
      <c r="AD32" s="958"/>
      <c r="AE32" s="958"/>
      <c r="AF32" s="958"/>
      <c r="AG32" s="958"/>
      <c r="AH32" s="958"/>
      <c r="AI32" s="958"/>
      <c r="AJ32" s="959"/>
    </row>
    <row r="33" spans="1:37" s="17" customFormat="1" ht="42.75" customHeight="1" thickBot="1">
      <c r="C33" s="913"/>
      <c r="D33" s="942"/>
      <c r="E33" s="913"/>
      <c r="F33" s="914"/>
      <c r="G33" s="914"/>
      <c r="H33" s="956"/>
      <c r="I33" s="960" t="s">
        <v>196</v>
      </c>
      <c r="J33" s="961"/>
      <c r="K33" s="961"/>
      <c r="L33" s="961"/>
      <c r="M33" s="961"/>
      <c r="N33" s="961"/>
      <c r="O33" s="961"/>
      <c r="P33" s="961"/>
      <c r="Q33" s="961"/>
      <c r="R33" s="961"/>
      <c r="S33" s="961"/>
      <c r="T33" s="961"/>
      <c r="U33" s="961"/>
      <c r="V33" s="961"/>
      <c r="W33" s="961"/>
      <c r="X33" s="961"/>
      <c r="Y33" s="961"/>
      <c r="Z33" s="961"/>
      <c r="AA33" s="961"/>
      <c r="AB33" s="961"/>
      <c r="AC33" s="961"/>
      <c r="AD33" s="961"/>
      <c r="AE33" s="961"/>
      <c r="AF33" s="961"/>
      <c r="AG33" s="961"/>
      <c r="AH33" s="961"/>
      <c r="AI33" s="961"/>
      <c r="AJ33" s="962"/>
    </row>
    <row r="34" spans="1:37" s="17" customFormat="1" ht="18" customHeight="1">
      <c r="C34" s="18"/>
      <c r="D34" s="18"/>
      <c r="E34" s="18"/>
      <c r="F34" s="18"/>
      <c r="G34" s="18"/>
      <c r="H34" s="18"/>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348" t="s">
        <v>136</v>
      </c>
    </row>
    <row r="35" spans="1:37" s="20" customFormat="1" ht="22.7" customHeight="1" thickBot="1">
      <c r="A35" s="20" t="b">
        <v>1</v>
      </c>
      <c r="B35" s="21"/>
      <c r="C35" s="298" t="s">
        <v>354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row>
    <row r="36" spans="1:37" s="22" customFormat="1" ht="9" customHeight="1">
      <c r="C36" s="23"/>
      <c r="D36" s="24"/>
      <c r="E36" s="25"/>
      <c r="F36" s="24"/>
      <c r="G36" s="26"/>
      <c r="H36" s="27"/>
      <c r="I36" s="27"/>
      <c r="J36" s="27"/>
      <c r="K36" s="27"/>
      <c r="L36" s="27"/>
      <c r="M36" s="27"/>
      <c r="N36" s="27"/>
      <c r="O36" s="27"/>
      <c r="P36" s="27"/>
      <c r="Q36" s="27"/>
      <c r="R36" s="27"/>
      <c r="S36" s="27"/>
      <c r="T36" s="27"/>
      <c r="U36" s="28"/>
      <c r="V36" s="28"/>
      <c r="W36" s="28"/>
      <c r="X36" s="28"/>
      <c r="Y36" s="28"/>
      <c r="Z36" s="28"/>
      <c r="AA36" s="28"/>
      <c r="AB36" s="28"/>
      <c r="AC36" s="29"/>
      <c r="AD36" s="29"/>
      <c r="AE36" s="29"/>
      <c r="AF36" s="29"/>
      <c r="AG36" s="29"/>
      <c r="AH36" s="29"/>
      <c r="AI36" s="29"/>
      <c r="AJ36" s="30"/>
      <c r="AK36" s="31"/>
    </row>
    <row r="37" spans="1:37" ht="41.25" customHeight="1">
      <c r="C37" s="32"/>
      <c r="D37" s="33"/>
      <c r="E37" s="980" t="s">
        <v>197</v>
      </c>
      <c r="F37" s="980"/>
      <c r="G37" s="980"/>
      <c r="H37" s="980"/>
      <c r="I37" s="980"/>
      <c r="J37" s="980"/>
      <c r="K37" s="980"/>
      <c r="L37" s="980"/>
      <c r="M37" s="980"/>
      <c r="N37" s="980"/>
      <c r="O37" s="980"/>
      <c r="P37" s="980"/>
      <c r="Q37" s="980"/>
      <c r="R37" s="980"/>
      <c r="S37" s="980"/>
      <c r="T37" s="980"/>
      <c r="U37" s="980"/>
      <c r="V37" s="980"/>
      <c r="W37" s="980"/>
      <c r="X37" s="980"/>
      <c r="Y37" s="980"/>
      <c r="Z37" s="980"/>
      <c r="AA37" s="980"/>
      <c r="AB37" s="980"/>
      <c r="AC37" s="980"/>
      <c r="AD37" s="980"/>
      <c r="AE37" s="980"/>
      <c r="AF37" s="980"/>
      <c r="AG37" s="980"/>
      <c r="AH37" s="980"/>
      <c r="AI37" s="980"/>
      <c r="AJ37" s="34"/>
      <c r="AK37" s="35"/>
    </row>
    <row r="38" spans="1:37" ht="26.45" customHeight="1">
      <c r="C38" s="32"/>
      <c r="D38" s="33"/>
      <c r="E38" s="981" t="s">
        <v>138</v>
      </c>
      <c r="F38" s="982"/>
      <c r="G38" s="982"/>
      <c r="H38" s="982"/>
      <c r="I38" s="982"/>
      <c r="J38" s="982"/>
      <c r="K38" s="982"/>
      <c r="L38" s="982"/>
      <c r="M38" s="982"/>
      <c r="N38" s="983"/>
      <c r="O38" s="984"/>
      <c r="P38" s="985"/>
      <c r="Q38" s="985"/>
      <c r="R38" s="985"/>
      <c r="S38" s="985"/>
      <c r="T38" s="985"/>
      <c r="U38" s="985"/>
      <c r="V38" s="985"/>
      <c r="W38" s="985"/>
      <c r="X38" s="985"/>
      <c r="Y38" s="985"/>
      <c r="Z38" s="985"/>
      <c r="AA38" s="985"/>
      <c r="AB38" s="985"/>
      <c r="AC38" s="985"/>
      <c r="AD38" s="985"/>
      <c r="AE38" s="985"/>
      <c r="AF38" s="985"/>
      <c r="AG38" s="985"/>
      <c r="AH38" s="986"/>
      <c r="AI38" s="350"/>
      <c r="AJ38" s="36"/>
      <c r="AK38" s="35"/>
    </row>
    <row r="39" spans="1:37" ht="47.25" customHeight="1">
      <c r="C39" s="32"/>
      <c r="D39" s="33"/>
      <c r="E39" s="987" t="s">
        <v>355</v>
      </c>
      <c r="F39" s="988"/>
      <c r="G39" s="988"/>
      <c r="H39" s="988"/>
      <c r="I39" s="988"/>
      <c r="J39" s="988"/>
      <c r="K39" s="988"/>
      <c r="L39" s="988"/>
      <c r="M39" s="988"/>
      <c r="N39" s="989"/>
      <c r="O39" s="990"/>
      <c r="P39" s="991"/>
      <c r="Q39" s="991"/>
      <c r="R39" s="991"/>
      <c r="S39" s="991"/>
      <c r="T39" s="991"/>
      <c r="U39" s="991"/>
      <c r="V39" s="991"/>
      <c r="W39" s="991"/>
      <c r="X39" s="991"/>
      <c r="Y39" s="991"/>
      <c r="Z39" s="991"/>
      <c r="AA39" s="991"/>
      <c r="AB39" s="991"/>
      <c r="AC39" s="991"/>
      <c r="AD39" s="991"/>
      <c r="AE39" s="991"/>
      <c r="AF39" s="991"/>
      <c r="AG39" s="991"/>
      <c r="AH39" s="992"/>
      <c r="AI39" s="350"/>
      <c r="AJ39" s="36"/>
    </row>
    <row r="40" spans="1:37" ht="16.5" customHeight="1">
      <c r="C40" s="32"/>
      <c r="D40" s="33"/>
      <c r="E40" s="33"/>
      <c r="F40" s="33"/>
      <c r="G40" s="33"/>
      <c r="H40" s="33"/>
      <c r="I40" s="33"/>
      <c r="J40" s="33"/>
      <c r="K40" s="350"/>
      <c r="L40" s="350"/>
      <c r="M40" s="18"/>
      <c r="N40" s="18"/>
      <c r="O40" s="37" t="s">
        <v>198</v>
      </c>
      <c r="P40" s="38"/>
      <c r="Q40" s="18"/>
      <c r="R40" s="18"/>
      <c r="S40" s="18"/>
      <c r="T40" s="18"/>
      <c r="U40" s="350"/>
      <c r="V40" s="350"/>
      <c r="W40" s="350"/>
      <c r="X40" s="350"/>
      <c r="Y40" s="350"/>
      <c r="Z40" s="350"/>
      <c r="AA40" s="350"/>
      <c r="AB40" s="350"/>
      <c r="AC40" s="350"/>
      <c r="AD40" s="350"/>
      <c r="AE40" s="350"/>
      <c r="AF40" s="350"/>
      <c r="AG40" s="350"/>
      <c r="AH40" s="350"/>
      <c r="AI40" s="350"/>
      <c r="AJ40" s="36"/>
      <c r="AK40" s="350"/>
    </row>
    <row r="41" spans="1:37" ht="16.5" customHeight="1">
      <c r="C41" s="32"/>
      <c r="D41" s="33"/>
      <c r="E41" s="33"/>
      <c r="F41" s="33"/>
      <c r="G41" s="33"/>
      <c r="H41" s="33"/>
      <c r="I41" s="33"/>
      <c r="J41" s="33"/>
      <c r="K41" s="350"/>
      <c r="L41" s="350"/>
      <c r="M41" s="18"/>
      <c r="N41" s="18"/>
      <c r="O41" s="39" t="s">
        <v>199</v>
      </c>
      <c r="P41" s="38"/>
      <c r="Q41" s="18"/>
      <c r="R41" s="18"/>
      <c r="S41" s="18"/>
      <c r="T41" s="18"/>
      <c r="U41" s="350"/>
      <c r="V41" s="350"/>
      <c r="W41" s="350"/>
      <c r="X41" s="350"/>
      <c r="Y41" s="350"/>
      <c r="Z41" s="350"/>
      <c r="AA41" s="350"/>
      <c r="AB41" s="350"/>
      <c r="AC41" s="350"/>
      <c r="AD41" s="350"/>
      <c r="AE41" s="350"/>
      <c r="AF41" s="350"/>
      <c r="AG41" s="350"/>
      <c r="AH41" s="350"/>
      <c r="AI41" s="350"/>
      <c r="AJ41" s="36"/>
      <c r="AK41" s="350"/>
    </row>
    <row r="42" spans="1:37" ht="9" customHeight="1" thickBot="1">
      <c r="C42" s="40"/>
      <c r="D42" s="41"/>
      <c r="E42" s="41"/>
      <c r="F42" s="41"/>
      <c r="G42" s="41"/>
      <c r="H42" s="41"/>
      <c r="I42" s="41"/>
      <c r="J42" s="41"/>
      <c r="K42" s="42"/>
      <c r="L42" s="42"/>
      <c r="M42" s="43"/>
      <c r="N42" s="43"/>
      <c r="O42" s="42"/>
      <c r="P42" s="42"/>
      <c r="Q42" s="42"/>
      <c r="R42" s="42"/>
      <c r="S42" s="44"/>
      <c r="T42" s="44"/>
      <c r="U42" s="44"/>
      <c r="V42" s="44"/>
      <c r="W42" s="44"/>
      <c r="X42" s="44"/>
      <c r="Y42" s="44"/>
      <c r="Z42" s="44"/>
      <c r="AA42" s="44"/>
      <c r="AB42" s="44"/>
      <c r="AC42" s="44"/>
      <c r="AD42" s="44"/>
      <c r="AE42" s="44"/>
      <c r="AF42" s="44"/>
      <c r="AG42" s="44"/>
      <c r="AH42" s="44"/>
      <c r="AI42" s="44"/>
      <c r="AJ42" s="45"/>
      <c r="AK42" s="350"/>
    </row>
    <row r="43" spans="1:37" ht="28.5" customHeight="1" thickBot="1">
      <c r="C43" s="890" t="s">
        <v>115</v>
      </c>
      <c r="D43" s="891"/>
      <c r="E43" s="891"/>
      <c r="F43" s="891"/>
      <c r="G43" s="892"/>
      <c r="H43" s="893"/>
      <c r="I43" s="893"/>
      <c r="J43" s="893"/>
      <c r="K43" s="893"/>
      <c r="L43" s="893"/>
      <c r="M43" s="893"/>
      <c r="N43" s="894"/>
      <c r="O43" s="895" t="s">
        <v>116</v>
      </c>
      <c r="P43" s="891"/>
      <c r="Q43" s="891"/>
      <c r="R43" s="896"/>
      <c r="S43" s="897"/>
      <c r="T43" s="897"/>
      <c r="U43" s="897"/>
      <c r="V43" s="897"/>
      <c r="W43" s="897"/>
      <c r="X43" s="897"/>
      <c r="Y43" s="897"/>
      <c r="Z43" s="897"/>
      <c r="AA43" s="897"/>
      <c r="AB43" s="897"/>
      <c r="AC43" s="897"/>
      <c r="AD43" s="897"/>
      <c r="AE43" s="897"/>
      <c r="AF43" s="897"/>
      <c r="AG43" s="897"/>
      <c r="AH43" s="897"/>
      <c r="AI43" s="897"/>
      <c r="AJ43" s="898"/>
    </row>
    <row r="44" spans="1:37" ht="28.5" customHeight="1" thickBot="1">
      <c r="C44" s="895" t="s">
        <v>117</v>
      </c>
      <c r="D44" s="891"/>
      <c r="E44" s="891"/>
      <c r="F44" s="891"/>
      <c r="G44" s="892"/>
      <c r="H44" s="893"/>
      <c r="I44" s="893"/>
      <c r="J44" s="893"/>
      <c r="K44" s="893"/>
      <c r="L44" s="893"/>
      <c r="M44" s="920"/>
      <c r="N44" s="921"/>
      <c r="O44" s="895" t="s">
        <v>118</v>
      </c>
      <c r="P44" s="891"/>
      <c r="Q44" s="891"/>
      <c r="R44" s="896"/>
      <c r="S44" s="897"/>
      <c r="T44" s="897"/>
      <c r="U44" s="897"/>
      <c r="V44" s="897"/>
      <c r="W44" s="897"/>
      <c r="X44" s="897"/>
      <c r="Y44" s="897"/>
      <c r="Z44" s="897"/>
      <c r="AA44" s="897"/>
      <c r="AB44" s="897"/>
      <c r="AC44" s="897"/>
      <c r="AD44" s="897"/>
      <c r="AE44" s="897"/>
      <c r="AF44" s="897"/>
      <c r="AG44" s="876" t="s">
        <v>119</v>
      </c>
      <c r="AH44" s="876"/>
      <c r="AI44" s="876"/>
      <c r="AJ44" s="910"/>
    </row>
    <row r="45" spans="1:37" ht="28.5" customHeight="1" thickBot="1">
      <c r="C45" s="911" t="s">
        <v>120</v>
      </c>
      <c r="D45" s="912"/>
      <c r="E45" s="912"/>
      <c r="F45" s="912"/>
      <c r="G45" s="915"/>
      <c r="H45" s="916"/>
      <c r="I45" s="916"/>
      <c r="J45" s="916"/>
      <c r="K45" s="916"/>
      <c r="L45" s="916"/>
      <c r="M45" s="916"/>
      <c r="N45" s="916"/>
      <c r="O45" s="895" t="s">
        <v>121</v>
      </c>
      <c r="P45" s="891"/>
      <c r="Q45" s="891"/>
      <c r="R45" s="896"/>
      <c r="S45" s="919"/>
      <c r="T45" s="893"/>
      <c r="U45" s="893"/>
      <c r="V45" s="893"/>
      <c r="W45" s="893"/>
      <c r="X45" s="893"/>
      <c r="Y45" s="893"/>
      <c r="Z45" s="893"/>
      <c r="AA45" s="893"/>
      <c r="AB45" s="893"/>
      <c r="AC45" s="922"/>
      <c r="AD45" s="919"/>
      <c r="AE45" s="922"/>
      <c r="AF45" s="923"/>
      <c r="AG45" s="924"/>
      <c r="AH45" s="925"/>
      <c r="AI45" s="925"/>
      <c r="AJ45" s="926"/>
    </row>
    <row r="46" spans="1:37" ht="13.7" customHeight="1" thickBot="1">
      <c r="C46" s="913"/>
      <c r="D46" s="914"/>
      <c r="E46" s="914"/>
      <c r="F46" s="914"/>
      <c r="G46" s="917"/>
      <c r="H46" s="918"/>
      <c r="I46" s="918"/>
      <c r="J46" s="918"/>
      <c r="K46" s="918"/>
      <c r="L46" s="918"/>
      <c r="M46" s="918"/>
      <c r="N46" s="918"/>
      <c r="O46" s="12"/>
      <c r="P46" s="13"/>
      <c r="Q46" s="13"/>
      <c r="R46" s="13"/>
      <c r="S46" s="13"/>
      <c r="T46" s="13"/>
      <c r="U46" s="13"/>
      <c r="V46" s="13"/>
      <c r="W46" s="13"/>
      <c r="X46" s="13"/>
      <c r="Y46" s="13"/>
      <c r="Z46" s="13"/>
      <c r="AA46" s="13"/>
      <c r="AB46" s="13"/>
      <c r="AC46" s="13"/>
      <c r="AD46" s="13"/>
      <c r="AE46" s="13"/>
      <c r="AF46" s="13"/>
      <c r="AG46" s="13"/>
      <c r="AH46" s="13"/>
      <c r="AI46" s="13"/>
      <c r="AJ46" s="14" t="s">
        <v>356</v>
      </c>
    </row>
    <row r="47" spans="1:37" ht="12.2" customHeight="1">
      <c r="C47" s="927" t="s">
        <v>140</v>
      </c>
      <c r="D47" s="928"/>
      <c r="E47" s="928"/>
      <c r="F47" s="929"/>
      <c r="G47" s="993"/>
      <c r="H47" s="994"/>
      <c r="I47" s="994"/>
      <c r="J47" s="994"/>
      <c r="K47" s="994"/>
      <c r="L47" s="994"/>
      <c r="M47" s="994"/>
      <c r="N47" s="994"/>
      <c r="O47" s="994"/>
      <c r="P47" s="994"/>
      <c r="Q47" s="994"/>
      <c r="R47" s="994"/>
      <c r="S47" s="997" t="s">
        <v>141</v>
      </c>
      <c r="T47" s="997"/>
      <c r="U47" s="351" t="s">
        <v>357</v>
      </c>
      <c r="W47" s="351"/>
      <c r="X47" s="351"/>
      <c r="Y47" s="351"/>
      <c r="Z47" s="351"/>
      <c r="AA47" s="351"/>
      <c r="AB47" s="351"/>
      <c r="AC47" s="351"/>
      <c r="AD47" s="351"/>
      <c r="AE47" s="351"/>
      <c r="AF47" s="351"/>
      <c r="AG47" s="351"/>
      <c r="AH47" s="351"/>
      <c r="AI47" s="351"/>
      <c r="AJ47" s="46"/>
    </row>
    <row r="48" spans="1:37" ht="30.2" customHeight="1" thickBot="1">
      <c r="C48" s="930"/>
      <c r="D48" s="931"/>
      <c r="E48" s="931"/>
      <c r="F48" s="932"/>
      <c r="G48" s="995"/>
      <c r="H48" s="996"/>
      <c r="I48" s="996"/>
      <c r="J48" s="996"/>
      <c r="K48" s="996"/>
      <c r="L48" s="996"/>
      <c r="M48" s="996"/>
      <c r="N48" s="996"/>
      <c r="O48" s="996"/>
      <c r="P48" s="996"/>
      <c r="Q48" s="996"/>
      <c r="R48" s="996"/>
      <c r="S48" s="998"/>
      <c r="T48" s="998"/>
      <c r="U48" s="999"/>
      <c r="V48" s="999"/>
      <c r="W48" s="999"/>
      <c r="X48" s="999"/>
      <c r="Y48" s="999"/>
      <c r="Z48" s="999"/>
      <c r="AA48" s="999"/>
      <c r="AB48" s="999"/>
      <c r="AC48" s="999"/>
      <c r="AD48" s="999"/>
      <c r="AE48" s="999"/>
      <c r="AF48" s="999"/>
      <c r="AG48" s="999"/>
      <c r="AH48" s="999"/>
      <c r="AI48" s="999"/>
      <c r="AJ48" s="1000"/>
    </row>
    <row r="49" spans="3:37" ht="23.25" customHeight="1" thickBot="1">
      <c r="C49" s="927" t="s">
        <v>142</v>
      </c>
      <c r="D49" s="939"/>
      <c r="E49" s="943" t="s">
        <v>124</v>
      </c>
      <c r="F49" s="944"/>
      <c r="G49" s="944"/>
      <c r="H49" s="944"/>
      <c r="I49" s="945" t="s">
        <v>358</v>
      </c>
      <c r="J49" s="946"/>
      <c r="K49" s="947"/>
      <c r="L49" s="947"/>
      <c r="M49" s="948"/>
      <c r="N49" s="948"/>
      <c r="O49" s="947"/>
      <c r="P49" s="947"/>
      <c r="Q49" s="947" t="s">
        <v>126</v>
      </c>
      <c r="R49" s="947"/>
      <c r="S49" s="947"/>
      <c r="T49" s="947"/>
      <c r="U49" s="947"/>
      <c r="V49" s="947"/>
      <c r="W49" s="948"/>
      <c r="X49" s="948"/>
      <c r="Y49" s="948"/>
      <c r="Z49" s="979"/>
      <c r="AA49" s="963"/>
      <c r="AB49" s="964"/>
      <c r="AC49" s="964"/>
      <c r="AD49" s="964"/>
      <c r="AE49" s="964"/>
      <c r="AF49" s="964"/>
      <c r="AG49" s="964"/>
      <c r="AH49" s="964"/>
      <c r="AI49" s="964"/>
      <c r="AJ49" s="965"/>
    </row>
    <row r="50" spans="3:37" ht="28.5" customHeight="1" thickBot="1">
      <c r="C50" s="940"/>
      <c r="D50" s="941"/>
      <c r="E50" s="969" t="s">
        <v>127</v>
      </c>
      <c r="F50" s="970"/>
      <c r="G50" s="975" t="s">
        <v>128</v>
      </c>
      <c r="H50" s="975"/>
      <c r="I50" s="952"/>
      <c r="J50" s="953"/>
      <c r="K50" s="953"/>
      <c r="L50" s="953"/>
      <c r="M50" s="953"/>
      <c r="N50" s="953"/>
      <c r="O50" s="953"/>
      <c r="P50" s="976"/>
      <c r="Q50" s="975" t="s">
        <v>129</v>
      </c>
      <c r="R50" s="975"/>
      <c r="S50" s="952"/>
      <c r="T50" s="953"/>
      <c r="U50" s="953"/>
      <c r="V50" s="953"/>
      <c r="W50" s="953"/>
      <c r="X50" s="953"/>
      <c r="Y50" s="953"/>
      <c r="Z50" s="955"/>
      <c r="AA50" s="966"/>
      <c r="AB50" s="967"/>
      <c r="AC50" s="967"/>
      <c r="AD50" s="967"/>
      <c r="AE50" s="967"/>
      <c r="AF50" s="967"/>
      <c r="AG50" s="967"/>
      <c r="AH50" s="967"/>
      <c r="AI50" s="967"/>
      <c r="AJ50" s="968"/>
      <c r="AK50" s="16"/>
    </row>
    <row r="51" spans="3:37" ht="24.75" customHeight="1" thickBot="1">
      <c r="C51" s="940"/>
      <c r="D51" s="941"/>
      <c r="E51" s="971"/>
      <c r="F51" s="972"/>
      <c r="G51" s="977" t="s">
        <v>79</v>
      </c>
      <c r="H51" s="977"/>
      <c r="I51" s="952"/>
      <c r="J51" s="953"/>
      <c r="K51" s="953"/>
      <c r="L51" s="953"/>
      <c r="M51" s="953"/>
      <c r="N51" s="953"/>
      <c r="O51" s="953"/>
      <c r="P51" s="953"/>
      <c r="Q51" s="953"/>
      <c r="R51" s="953"/>
      <c r="S51" s="953"/>
      <c r="T51" s="953"/>
      <c r="U51" s="953"/>
      <c r="V51" s="953"/>
      <c r="W51" s="953"/>
      <c r="X51" s="953"/>
      <c r="Y51" s="953"/>
      <c r="Z51" s="953"/>
      <c r="AA51" s="953"/>
      <c r="AB51" s="953"/>
      <c r="AC51" s="953"/>
      <c r="AD51" s="953"/>
      <c r="AE51" s="953"/>
      <c r="AF51" s="953"/>
      <c r="AG51" s="953"/>
      <c r="AH51" s="953"/>
      <c r="AI51" s="953"/>
      <c r="AJ51" s="955"/>
    </row>
    <row r="52" spans="3:37" ht="24.75" customHeight="1" thickBot="1">
      <c r="C52" s="940"/>
      <c r="D52" s="941"/>
      <c r="E52" s="973"/>
      <c r="F52" s="974"/>
      <c r="G52" s="978" t="s">
        <v>130</v>
      </c>
      <c r="H52" s="978"/>
      <c r="I52" s="952"/>
      <c r="J52" s="953"/>
      <c r="K52" s="953"/>
      <c r="L52" s="953"/>
      <c r="M52" s="953"/>
      <c r="N52" s="953"/>
      <c r="O52" s="953"/>
      <c r="P52" s="953"/>
      <c r="Q52" s="953"/>
      <c r="R52" s="953"/>
      <c r="S52" s="953"/>
      <c r="T52" s="953"/>
      <c r="U52" s="953"/>
      <c r="V52" s="953"/>
      <c r="W52" s="953"/>
      <c r="X52" s="953"/>
      <c r="Y52" s="953"/>
      <c r="Z52" s="953"/>
      <c r="AA52" s="953"/>
      <c r="AB52" s="953"/>
      <c r="AC52" s="949" t="s">
        <v>131</v>
      </c>
      <c r="AD52" s="949"/>
      <c r="AE52" s="949"/>
      <c r="AF52" s="949"/>
      <c r="AG52" s="949"/>
      <c r="AH52" s="949"/>
      <c r="AI52" s="949"/>
      <c r="AJ52" s="950"/>
    </row>
    <row r="53" spans="3:37" ht="24.75" customHeight="1" thickBot="1">
      <c r="C53" s="940"/>
      <c r="D53" s="941"/>
      <c r="E53" s="911" t="s">
        <v>132</v>
      </c>
      <c r="F53" s="912"/>
      <c r="G53" s="912"/>
      <c r="H53" s="951"/>
      <c r="I53" s="952"/>
      <c r="J53" s="953"/>
      <c r="K53" s="953"/>
      <c r="L53" s="953"/>
      <c r="M53" s="953"/>
      <c r="N53" s="953"/>
      <c r="O53" s="953"/>
      <c r="P53" s="953"/>
      <c r="Q53" s="953"/>
      <c r="R53" s="953"/>
      <c r="S53" s="953"/>
      <c r="T53" s="953"/>
      <c r="U53" s="953"/>
      <c r="V53" s="953"/>
      <c r="W53" s="953"/>
      <c r="X53" s="953"/>
      <c r="Y53" s="953"/>
      <c r="Z53" s="953"/>
      <c r="AA53" s="953"/>
      <c r="AB53" s="953"/>
      <c r="AC53" s="953"/>
      <c r="AD53" s="953"/>
      <c r="AE53" s="953"/>
      <c r="AF53" s="953"/>
      <c r="AG53" s="953"/>
      <c r="AH53" s="953"/>
      <c r="AI53" s="953"/>
      <c r="AJ53" s="955"/>
    </row>
    <row r="54" spans="3:37" ht="23.25" customHeight="1">
      <c r="C54" s="940"/>
      <c r="D54" s="941"/>
      <c r="E54" s="911" t="s">
        <v>135</v>
      </c>
      <c r="F54" s="912"/>
      <c r="G54" s="912"/>
      <c r="H54" s="951"/>
      <c r="I54" s="957"/>
      <c r="J54" s="958"/>
      <c r="K54" s="958"/>
      <c r="L54" s="958"/>
      <c r="M54" s="958"/>
      <c r="N54" s="958"/>
      <c r="O54" s="958"/>
      <c r="P54" s="958"/>
      <c r="Q54" s="958"/>
      <c r="R54" s="958"/>
      <c r="S54" s="958"/>
      <c r="T54" s="958"/>
      <c r="U54" s="958"/>
      <c r="V54" s="958"/>
      <c r="W54" s="958"/>
      <c r="X54" s="958"/>
      <c r="Y54" s="958"/>
      <c r="Z54" s="958"/>
      <c r="AA54" s="958"/>
      <c r="AB54" s="958"/>
      <c r="AC54" s="958"/>
      <c r="AD54" s="958"/>
      <c r="AE54" s="958"/>
      <c r="AF54" s="958"/>
      <c r="AG54" s="958"/>
      <c r="AH54" s="958"/>
      <c r="AI54" s="958"/>
      <c r="AJ54" s="959"/>
    </row>
    <row r="55" spans="3:37" s="17" customFormat="1" ht="36" customHeight="1" thickBot="1">
      <c r="C55" s="913"/>
      <c r="D55" s="942"/>
      <c r="E55" s="913"/>
      <c r="F55" s="914"/>
      <c r="G55" s="914"/>
      <c r="H55" s="956"/>
      <c r="I55" s="960" t="s">
        <v>196</v>
      </c>
      <c r="J55" s="961"/>
      <c r="K55" s="961"/>
      <c r="L55" s="961"/>
      <c r="M55" s="961"/>
      <c r="N55" s="961"/>
      <c r="O55" s="961"/>
      <c r="P55" s="961"/>
      <c r="Q55" s="961"/>
      <c r="R55" s="961"/>
      <c r="S55" s="961"/>
      <c r="T55" s="961"/>
      <c r="U55" s="961"/>
      <c r="V55" s="961"/>
      <c r="W55" s="961"/>
      <c r="X55" s="961"/>
      <c r="Y55" s="961"/>
      <c r="Z55" s="961"/>
      <c r="AA55" s="961"/>
      <c r="AB55" s="961"/>
      <c r="AC55" s="961"/>
      <c r="AD55" s="961"/>
      <c r="AE55" s="961"/>
      <c r="AF55" s="961"/>
      <c r="AG55" s="961"/>
      <c r="AH55" s="961"/>
      <c r="AI55" s="961"/>
      <c r="AJ55" s="962"/>
    </row>
    <row r="56" spans="3:37" ht="23.25" customHeight="1" thickBot="1">
      <c r="C56" s="927" t="s">
        <v>123</v>
      </c>
      <c r="D56" s="939"/>
      <c r="E56" s="943" t="s">
        <v>124</v>
      </c>
      <c r="F56" s="944"/>
      <c r="G56" s="944"/>
      <c r="H56" s="944"/>
      <c r="I56" s="945" t="s">
        <v>125</v>
      </c>
      <c r="J56" s="946"/>
      <c r="K56" s="947"/>
      <c r="L56" s="947"/>
      <c r="M56" s="948"/>
      <c r="N56" s="948"/>
      <c r="O56" s="947"/>
      <c r="P56" s="947"/>
      <c r="Q56" s="947" t="s">
        <v>126</v>
      </c>
      <c r="R56" s="947"/>
      <c r="S56" s="947"/>
      <c r="T56" s="947"/>
      <c r="U56" s="947"/>
      <c r="V56" s="947"/>
      <c r="W56" s="948"/>
      <c r="X56" s="948"/>
      <c r="Y56" s="948"/>
      <c r="Z56" s="979"/>
      <c r="AA56" s="963"/>
      <c r="AB56" s="964"/>
      <c r="AC56" s="964"/>
      <c r="AD56" s="964"/>
      <c r="AE56" s="964"/>
      <c r="AF56" s="964"/>
      <c r="AG56" s="964"/>
      <c r="AH56" s="964"/>
      <c r="AI56" s="964"/>
      <c r="AJ56" s="965"/>
      <c r="AK56" s="15"/>
    </row>
    <row r="57" spans="3:37" ht="28.5" customHeight="1" thickBot="1">
      <c r="C57" s="940"/>
      <c r="D57" s="941"/>
      <c r="E57" s="969" t="s">
        <v>127</v>
      </c>
      <c r="F57" s="970"/>
      <c r="G57" s="975" t="s">
        <v>128</v>
      </c>
      <c r="H57" s="975"/>
      <c r="I57" s="952"/>
      <c r="J57" s="953"/>
      <c r="K57" s="953"/>
      <c r="L57" s="953"/>
      <c r="M57" s="953"/>
      <c r="N57" s="953"/>
      <c r="O57" s="953"/>
      <c r="P57" s="976"/>
      <c r="Q57" s="975" t="s">
        <v>129</v>
      </c>
      <c r="R57" s="975"/>
      <c r="S57" s="952"/>
      <c r="T57" s="953"/>
      <c r="U57" s="953"/>
      <c r="V57" s="953"/>
      <c r="W57" s="953"/>
      <c r="X57" s="953"/>
      <c r="Y57" s="953"/>
      <c r="Z57" s="955"/>
      <c r="AA57" s="966"/>
      <c r="AB57" s="967"/>
      <c r="AC57" s="967"/>
      <c r="AD57" s="967"/>
      <c r="AE57" s="967"/>
      <c r="AF57" s="967"/>
      <c r="AG57" s="967"/>
      <c r="AH57" s="967"/>
      <c r="AI57" s="967"/>
      <c r="AJ57" s="968"/>
      <c r="AK57" s="16"/>
    </row>
    <row r="58" spans="3:37" ht="24.75" customHeight="1" thickBot="1">
      <c r="C58" s="940"/>
      <c r="D58" s="941"/>
      <c r="E58" s="971"/>
      <c r="F58" s="972"/>
      <c r="G58" s="977" t="s">
        <v>79</v>
      </c>
      <c r="H58" s="977"/>
      <c r="I58" s="952"/>
      <c r="J58" s="953"/>
      <c r="K58" s="953"/>
      <c r="L58" s="953"/>
      <c r="M58" s="953"/>
      <c r="N58" s="953"/>
      <c r="O58" s="953"/>
      <c r="P58" s="953"/>
      <c r="Q58" s="953"/>
      <c r="R58" s="953"/>
      <c r="S58" s="953"/>
      <c r="T58" s="953"/>
      <c r="U58" s="953"/>
      <c r="V58" s="953"/>
      <c r="W58" s="953"/>
      <c r="X58" s="953"/>
      <c r="Y58" s="953"/>
      <c r="Z58" s="953"/>
      <c r="AA58" s="953"/>
      <c r="AB58" s="953"/>
      <c r="AC58" s="953"/>
      <c r="AD58" s="953"/>
      <c r="AE58" s="953"/>
      <c r="AF58" s="953"/>
      <c r="AG58" s="953"/>
      <c r="AH58" s="953"/>
      <c r="AI58" s="953"/>
      <c r="AJ58" s="955"/>
    </row>
    <row r="59" spans="3:37" ht="24.75" customHeight="1" thickBot="1">
      <c r="C59" s="940"/>
      <c r="D59" s="941"/>
      <c r="E59" s="973"/>
      <c r="F59" s="974"/>
      <c r="G59" s="978" t="s">
        <v>130</v>
      </c>
      <c r="H59" s="978"/>
      <c r="I59" s="952"/>
      <c r="J59" s="953"/>
      <c r="K59" s="953"/>
      <c r="L59" s="953"/>
      <c r="M59" s="953"/>
      <c r="N59" s="953"/>
      <c r="O59" s="953"/>
      <c r="P59" s="953"/>
      <c r="Q59" s="953"/>
      <c r="R59" s="953"/>
      <c r="S59" s="953"/>
      <c r="T59" s="953"/>
      <c r="U59" s="953"/>
      <c r="V59" s="953"/>
      <c r="W59" s="953"/>
      <c r="X59" s="953"/>
      <c r="Y59" s="953"/>
      <c r="Z59" s="953"/>
      <c r="AA59" s="953"/>
      <c r="AB59" s="953"/>
      <c r="AC59" s="949" t="s">
        <v>131</v>
      </c>
      <c r="AD59" s="949"/>
      <c r="AE59" s="949"/>
      <c r="AF59" s="949"/>
      <c r="AG59" s="949"/>
      <c r="AH59" s="949"/>
      <c r="AI59" s="949"/>
      <c r="AJ59" s="950"/>
    </row>
    <row r="60" spans="3:37" ht="24.75" customHeight="1" thickBot="1">
      <c r="C60" s="940"/>
      <c r="D60" s="941"/>
      <c r="E60" s="911" t="s">
        <v>132</v>
      </c>
      <c r="F60" s="912"/>
      <c r="G60" s="912"/>
      <c r="H60" s="951"/>
      <c r="I60" s="952"/>
      <c r="J60" s="953"/>
      <c r="K60" s="953"/>
      <c r="L60" s="953"/>
      <c r="M60" s="953"/>
      <c r="N60" s="953"/>
      <c r="O60" s="953"/>
      <c r="P60" s="953"/>
      <c r="Q60" s="954" t="s">
        <v>133</v>
      </c>
      <c r="R60" s="954"/>
      <c r="S60" s="954"/>
      <c r="T60" s="954"/>
      <c r="U60" s="349" t="s">
        <v>351</v>
      </c>
      <c r="V60" s="953"/>
      <c r="W60" s="953"/>
      <c r="X60" s="953"/>
      <c r="Y60" s="953"/>
      <c r="Z60" s="953"/>
      <c r="AA60" s="953"/>
      <c r="AB60" s="953"/>
      <c r="AC60" s="953"/>
      <c r="AD60" s="953"/>
      <c r="AE60" s="953"/>
      <c r="AF60" s="953"/>
      <c r="AG60" s="953"/>
      <c r="AH60" s="953"/>
      <c r="AI60" s="953"/>
      <c r="AJ60" s="955"/>
    </row>
    <row r="61" spans="3:37" ht="23.25" customHeight="1">
      <c r="C61" s="940"/>
      <c r="D61" s="941"/>
      <c r="E61" s="911" t="s">
        <v>135</v>
      </c>
      <c r="F61" s="912"/>
      <c r="G61" s="912"/>
      <c r="H61" s="951"/>
      <c r="I61" s="957"/>
      <c r="J61" s="958"/>
      <c r="K61" s="958"/>
      <c r="L61" s="958"/>
      <c r="M61" s="958"/>
      <c r="N61" s="958"/>
      <c r="O61" s="958"/>
      <c r="P61" s="958"/>
      <c r="Q61" s="958"/>
      <c r="R61" s="958"/>
      <c r="S61" s="958"/>
      <c r="T61" s="958"/>
      <c r="U61" s="958"/>
      <c r="V61" s="958"/>
      <c r="W61" s="958"/>
      <c r="X61" s="958"/>
      <c r="Y61" s="958"/>
      <c r="Z61" s="958"/>
      <c r="AA61" s="958"/>
      <c r="AB61" s="958"/>
      <c r="AC61" s="958"/>
      <c r="AD61" s="958"/>
      <c r="AE61" s="958"/>
      <c r="AF61" s="958"/>
      <c r="AG61" s="958"/>
      <c r="AH61" s="958"/>
      <c r="AI61" s="958"/>
      <c r="AJ61" s="959"/>
    </row>
    <row r="62" spans="3:37" s="17" customFormat="1" ht="40.700000000000003" customHeight="1" thickBot="1">
      <c r="C62" s="913"/>
      <c r="D62" s="942"/>
      <c r="E62" s="913"/>
      <c r="F62" s="914"/>
      <c r="G62" s="914"/>
      <c r="H62" s="956"/>
      <c r="I62" s="960" t="s">
        <v>196</v>
      </c>
      <c r="J62" s="961"/>
      <c r="K62" s="961"/>
      <c r="L62" s="961"/>
      <c r="M62" s="961"/>
      <c r="N62" s="961"/>
      <c r="O62" s="961"/>
      <c r="P62" s="961"/>
      <c r="Q62" s="961"/>
      <c r="R62" s="961"/>
      <c r="S62" s="961"/>
      <c r="T62" s="961"/>
      <c r="U62" s="961"/>
      <c r="V62" s="961"/>
      <c r="W62" s="961"/>
      <c r="X62" s="961"/>
      <c r="Y62" s="961"/>
      <c r="Z62" s="961"/>
      <c r="AA62" s="961"/>
      <c r="AB62" s="961"/>
      <c r="AC62" s="961"/>
      <c r="AD62" s="961"/>
      <c r="AE62" s="961"/>
      <c r="AF62" s="961"/>
      <c r="AG62" s="961"/>
      <c r="AH62" s="961"/>
      <c r="AI62" s="961"/>
      <c r="AJ62" s="962"/>
    </row>
    <row r="63" spans="3:37" s="353" customFormat="1" ht="15" customHeight="1">
      <c r="C63" s="47"/>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48" t="s">
        <v>136</v>
      </c>
    </row>
    <row r="64" spans="3:37" s="353" customFormat="1" ht="15" customHeight="1">
      <c r="C64" s="1019" t="s">
        <v>173</v>
      </c>
      <c r="D64" s="1019"/>
      <c r="E64" s="1019"/>
      <c r="F64" s="1019"/>
      <c r="G64" s="1019"/>
      <c r="H64" s="1019"/>
      <c r="I64" s="1019"/>
      <c r="J64" s="1019"/>
      <c r="K64" s="1019"/>
      <c r="L64" s="1019"/>
      <c r="M64" s="1019"/>
      <c r="N64" s="1019"/>
      <c r="O64" s="1019"/>
      <c r="P64" s="1019"/>
      <c r="Q64" s="1019"/>
      <c r="R64" s="1019"/>
      <c r="S64" s="1019"/>
      <c r="T64" s="1019"/>
      <c r="U64" s="1019"/>
      <c r="V64" s="1019"/>
      <c r="W64" s="1019"/>
      <c r="X64" s="1019"/>
      <c r="Y64" s="1019"/>
      <c r="Z64" s="1019"/>
      <c r="AA64" s="1019"/>
      <c r="AB64" s="1019"/>
      <c r="AC64" s="1019"/>
      <c r="AD64" s="1019"/>
      <c r="AE64" s="1019"/>
      <c r="AF64" s="1019"/>
      <c r="AG64" s="1019"/>
      <c r="AH64" s="1019"/>
      <c r="AI64" s="1019"/>
      <c r="AJ64" s="1019"/>
    </row>
    <row r="65" spans="3:36" ht="25.5" customHeight="1">
      <c r="C65" s="1020" t="s">
        <v>200</v>
      </c>
      <c r="D65" s="1020"/>
      <c r="E65" s="1020"/>
      <c r="F65" s="1020"/>
      <c r="G65" s="1020"/>
      <c r="H65" s="1020"/>
      <c r="I65" s="1020"/>
      <c r="J65" s="1020"/>
      <c r="K65" s="1020"/>
      <c r="L65" s="1020"/>
      <c r="M65" s="1020"/>
      <c r="N65" s="1020"/>
      <c r="O65" s="1020"/>
      <c r="P65" s="1020"/>
      <c r="Q65" s="1020"/>
      <c r="R65" s="1020"/>
      <c r="S65" s="1020"/>
      <c r="T65" s="1020"/>
      <c r="U65" s="1020"/>
      <c r="V65" s="1020"/>
      <c r="W65" s="1020"/>
      <c r="X65" s="1020"/>
      <c r="Y65" s="1020"/>
      <c r="Z65" s="1020"/>
      <c r="AA65" s="1020"/>
      <c r="AB65" s="1020"/>
      <c r="AC65" s="1020"/>
      <c r="AD65" s="1020"/>
      <c r="AE65" s="1020"/>
      <c r="AF65" s="1020"/>
      <c r="AG65" s="1020"/>
      <c r="AH65" s="1020"/>
      <c r="AI65" s="1020"/>
      <c r="AJ65" s="1020"/>
    </row>
    <row r="66" spans="3:36" ht="15" customHeight="1">
      <c r="C66" s="1021" t="s">
        <v>145</v>
      </c>
      <c r="D66" s="1021"/>
      <c r="E66" s="1021"/>
      <c r="F66" s="1021"/>
      <c r="G66" s="1021"/>
      <c r="H66" s="1021"/>
      <c r="I66" s="1021"/>
      <c r="J66" s="1021"/>
      <c r="K66" s="1021"/>
      <c r="L66" s="1021"/>
      <c r="M66" s="1021"/>
      <c r="N66" s="1021"/>
      <c r="O66" s="1021"/>
      <c r="P66" s="1021"/>
      <c r="Q66" s="1021"/>
      <c r="R66" s="1021"/>
      <c r="S66" s="1021"/>
      <c r="T66" s="1021"/>
      <c r="U66" s="1021"/>
      <c r="V66" s="1021"/>
      <c r="W66" s="1021"/>
      <c r="X66" s="1021"/>
      <c r="Y66" s="1021"/>
      <c r="Z66" s="1021"/>
      <c r="AA66" s="1021"/>
      <c r="AB66" s="1021"/>
      <c r="AC66" s="1021"/>
      <c r="AD66" s="1021"/>
      <c r="AE66" s="1021"/>
      <c r="AF66" s="1021"/>
      <c r="AG66" s="1021"/>
      <c r="AH66" s="1021"/>
      <c r="AI66" s="1021"/>
      <c r="AJ66" s="1021"/>
    </row>
    <row r="67" spans="3:36" ht="9" customHeight="1" thickBot="1">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row>
    <row r="68" spans="3:36" ht="19.5" customHeight="1">
      <c r="C68" s="1001" t="s">
        <v>359</v>
      </c>
      <c r="D68" s="1002"/>
      <c r="E68" s="1002"/>
      <c r="F68" s="1002"/>
      <c r="G68" s="1002"/>
      <c r="H68" s="1002"/>
      <c r="I68" s="1002"/>
      <c r="J68" s="1002"/>
      <c r="K68" s="1002"/>
      <c r="L68" s="1002"/>
      <c r="M68" s="1002"/>
      <c r="N68" s="1002"/>
      <c r="O68" s="1002"/>
      <c r="P68" s="1002"/>
      <c r="Q68" s="1002"/>
      <c r="R68" s="1003"/>
      <c r="S68" s="1004" t="s">
        <v>147</v>
      </c>
      <c r="T68" s="1005"/>
      <c r="U68" s="1005"/>
      <c r="V68" s="1005"/>
      <c r="W68" s="1005"/>
      <c r="X68" s="1005"/>
      <c r="Y68" s="1005"/>
      <c r="Z68" s="1005"/>
      <c r="AA68" s="1005"/>
      <c r="AB68" s="1005"/>
      <c r="AC68" s="1005"/>
      <c r="AD68" s="1005"/>
      <c r="AE68" s="1005"/>
      <c r="AF68" s="1005"/>
      <c r="AG68" s="1005"/>
      <c r="AH68" s="1005"/>
      <c r="AI68" s="1005"/>
      <c r="AJ68" s="1006"/>
    </row>
    <row r="69" spans="3:36" ht="16.5" customHeight="1">
      <c r="C69" s="1007" t="s">
        <v>663</v>
      </c>
      <c r="D69" s="1008"/>
      <c r="E69" s="1008"/>
      <c r="F69" s="1008"/>
      <c r="G69" s="1008"/>
      <c r="H69" s="1008"/>
      <c r="I69" s="1008"/>
      <c r="J69" s="1008"/>
      <c r="K69" s="1008"/>
      <c r="L69" s="1008"/>
      <c r="M69" s="1008"/>
      <c r="N69" s="1008"/>
      <c r="O69" s="1008"/>
      <c r="P69" s="1008"/>
      <c r="Q69" s="1008"/>
      <c r="R69" s="1009"/>
      <c r="S69" s="1013" t="s">
        <v>148</v>
      </c>
      <c r="T69" s="1014"/>
      <c r="U69" s="1014"/>
      <c r="V69" s="1014"/>
      <c r="W69" s="1014"/>
      <c r="X69" s="1014"/>
      <c r="Y69" s="1014"/>
      <c r="Z69" s="1014"/>
      <c r="AA69" s="1014"/>
      <c r="AB69" s="1014"/>
      <c r="AC69" s="1014"/>
      <c r="AD69" s="1014"/>
      <c r="AE69" s="1014"/>
      <c r="AF69" s="1014"/>
      <c r="AG69" s="1014"/>
      <c r="AH69" s="1014"/>
      <c r="AI69" s="1014"/>
      <c r="AJ69" s="1015"/>
    </row>
    <row r="70" spans="3:36" ht="13.7" customHeight="1">
      <c r="C70" s="1007"/>
      <c r="D70" s="1008"/>
      <c r="E70" s="1008"/>
      <c r="F70" s="1008"/>
      <c r="G70" s="1008"/>
      <c r="H70" s="1008"/>
      <c r="I70" s="1008"/>
      <c r="J70" s="1008"/>
      <c r="K70" s="1008"/>
      <c r="L70" s="1008"/>
      <c r="M70" s="1008"/>
      <c r="N70" s="1008"/>
      <c r="O70" s="1008"/>
      <c r="P70" s="1008"/>
      <c r="Q70" s="1008"/>
      <c r="R70" s="1009"/>
      <c r="S70" s="1013"/>
      <c r="T70" s="1014"/>
      <c r="U70" s="1014"/>
      <c r="V70" s="1014"/>
      <c r="W70" s="1014"/>
      <c r="X70" s="1014"/>
      <c r="Y70" s="1014"/>
      <c r="Z70" s="1014"/>
      <c r="AA70" s="1014"/>
      <c r="AB70" s="1014"/>
      <c r="AC70" s="1014"/>
      <c r="AD70" s="1014"/>
      <c r="AE70" s="1014"/>
      <c r="AF70" s="1014"/>
      <c r="AG70" s="1014"/>
      <c r="AH70" s="1014"/>
      <c r="AI70" s="1014"/>
      <c r="AJ70" s="1015"/>
    </row>
    <row r="71" spans="3:36" ht="13.7" customHeight="1">
      <c r="C71" s="1007"/>
      <c r="D71" s="1008"/>
      <c r="E71" s="1008"/>
      <c r="F71" s="1008"/>
      <c r="G71" s="1008"/>
      <c r="H71" s="1008"/>
      <c r="I71" s="1008"/>
      <c r="J71" s="1008"/>
      <c r="K71" s="1008"/>
      <c r="L71" s="1008"/>
      <c r="M71" s="1008"/>
      <c r="N71" s="1008"/>
      <c r="O71" s="1008"/>
      <c r="P71" s="1008"/>
      <c r="Q71" s="1008"/>
      <c r="R71" s="1009"/>
      <c r="S71" s="1013"/>
      <c r="T71" s="1014"/>
      <c r="U71" s="1014"/>
      <c r="V71" s="1014"/>
      <c r="W71" s="1014"/>
      <c r="X71" s="1014"/>
      <c r="Y71" s="1014"/>
      <c r="Z71" s="1014"/>
      <c r="AA71" s="1014"/>
      <c r="AB71" s="1014"/>
      <c r="AC71" s="1014"/>
      <c r="AD71" s="1014"/>
      <c r="AE71" s="1014"/>
      <c r="AF71" s="1014"/>
      <c r="AG71" s="1014"/>
      <c r="AH71" s="1014"/>
      <c r="AI71" s="1014"/>
      <c r="AJ71" s="1015"/>
    </row>
    <row r="72" spans="3:36" ht="13.7" customHeight="1">
      <c r="C72" s="1007"/>
      <c r="D72" s="1008"/>
      <c r="E72" s="1008"/>
      <c r="F72" s="1008"/>
      <c r="G72" s="1008"/>
      <c r="H72" s="1008"/>
      <c r="I72" s="1008"/>
      <c r="J72" s="1008"/>
      <c r="K72" s="1008"/>
      <c r="L72" s="1008"/>
      <c r="M72" s="1008"/>
      <c r="N72" s="1008"/>
      <c r="O72" s="1008"/>
      <c r="P72" s="1008"/>
      <c r="Q72" s="1008"/>
      <c r="R72" s="1009"/>
      <c r="S72" s="1013"/>
      <c r="T72" s="1014"/>
      <c r="U72" s="1014"/>
      <c r="V72" s="1014"/>
      <c r="W72" s="1014"/>
      <c r="X72" s="1014"/>
      <c r="Y72" s="1014"/>
      <c r="Z72" s="1014"/>
      <c r="AA72" s="1014"/>
      <c r="AB72" s="1014"/>
      <c r="AC72" s="1014"/>
      <c r="AD72" s="1014"/>
      <c r="AE72" s="1014"/>
      <c r="AF72" s="1014"/>
      <c r="AG72" s="1014"/>
      <c r="AH72" s="1014"/>
      <c r="AI72" s="1014"/>
      <c r="AJ72" s="1015"/>
    </row>
    <row r="73" spans="3:36" ht="49.5" customHeight="1" thickBot="1">
      <c r="C73" s="1010"/>
      <c r="D73" s="1011"/>
      <c r="E73" s="1011"/>
      <c r="F73" s="1011"/>
      <c r="G73" s="1011"/>
      <c r="H73" s="1011"/>
      <c r="I73" s="1011"/>
      <c r="J73" s="1011"/>
      <c r="K73" s="1011"/>
      <c r="L73" s="1011"/>
      <c r="M73" s="1011"/>
      <c r="N73" s="1011"/>
      <c r="O73" s="1011"/>
      <c r="P73" s="1011"/>
      <c r="Q73" s="1011"/>
      <c r="R73" s="1012"/>
      <c r="S73" s="1016"/>
      <c r="T73" s="1017"/>
      <c r="U73" s="1017"/>
      <c r="V73" s="1017"/>
      <c r="W73" s="1017"/>
      <c r="X73" s="1017"/>
      <c r="Y73" s="1017"/>
      <c r="Z73" s="1017"/>
      <c r="AA73" s="1017"/>
      <c r="AB73" s="1017"/>
      <c r="AC73" s="1017"/>
      <c r="AD73" s="1017"/>
      <c r="AE73" s="1017"/>
      <c r="AF73" s="1017"/>
      <c r="AG73" s="1017"/>
      <c r="AH73" s="1017"/>
      <c r="AI73" s="1017"/>
      <c r="AJ73" s="1018"/>
    </row>
    <row r="74" spans="3:36" ht="15.75" customHeight="1"/>
  </sheetData>
  <sheetProtection algorithmName="SHA-512" hashValue="IEM/Ef0nz5PNXiM9WJ9Pz+zbe20INPds6DjXOdFw8te/Qb501dVrOf68Le929JOE5Q5UVgdj0onPv+W27H/HeA==" saltValue="bljoI5zNowSqCwCYKBDVOQ==" spinCount="100000" sheet="1" objects="1" scenarios="1" selectLockedCells="1" selectUnlockedCells="1"/>
  <mergeCells count="183">
    <mergeCell ref="C2:E2"/>
    <mergeCell ref="C3:AJ3"/>
    <mergeCell ref="C4:AJ4"/>
    <mergeCell ref="Z5:AA5"/>
    <mergeCell ref="AB5:AC5"/>
    <mergeCell ref="AE5:AF5"/>
    <mergeCell ref="AH5:AI5"/>
    <mergeCell ref="C15:F15"/>
    <mergeCell ref="G15:M15"/>
    <mergeCell ref="N15:R15"/>
    <mergeCell ref="S15:Y15"/>
    <mergeCell ref="AA15:AC15"/>
    <mergeCell ref="AE15:AG15"/>
    <mergeCell ref="C6:L6"/>
    <mergeCell ref="M6:N6"/>
    <mergeCell ref="C7:AJ7"/>
    <mergeCell ref="C14:F14"/>
    <mergeCell ref="G14:R14"/>
    <mergeCell ref="S14:T14"/>
    <mergeCell ref="U14:X14"/>
    <mergeCell ref="Y14:AJ14"/>
    <mergeCell ref="C19:AJ19"/>
    <mergeCell ref="C21:F21"/>
    <mergeCell ref="G21:H21"/>
    <mergeCell ref="I21:J21"/>
    <mergeCell ref="K21:L21"/>
    <mergeCell ref="M21:N21"/>
    <mergeCell ref="O21:R21"/>
    <mergeCell ref="S21:AJ21"/>
    <mergeCell ref="C16:F17"/>
    <mergeCell ref="G16:AJ16"/>
    <mergeCell ref="G17:I17"/>
    <mergeCell ref="C18:F18"/>
    <mergeCell ref="G18:Q18"/>
    <mergeCell ref="R18:AJ18"/>
    <mergeCell ref="S22:AF22"/>
    <mergeCell ref="AG22:AJ22"/>
    <mergeCell ref="C23:F24"/>
    <mergeCell ref="G23:N24"/>
    <mergeCell ref="O23:R23"/>
    <mergeCell ref="S23:T23"/>
    <mergeCell ref="U23:V23"/>
    <mergeCell ref="W23:X23"/>
    <mergeCell ref="Y23:Z23"/>
    <mergeCell ref="AA23:AB23"/>
    <mergeCell ref="C22:F22"/>
    <mergeCell ref="G22:H22"/>
    <mergeCell ref="I22:J22"/>
    <mergeCell ref="K22:L22"/>
    <mergeCell ref="M22:N22"/>
    <mergeCell ref="O22:R22"/>
    <mergeCell ref="AC23:AD23"/>
    <mergeCell ref="AE23:AF23"/>
    <mergeCell ref="AG23:AJ23"/>
    <mergeCell ref="C25:F26"/>
    <mergeCell ref="G25:AJ26"/>
    <mergeCell ref="C27:D33"/>
    <mergeCell ref="E27:H27"/>
    <mergeCell ref="I27:J27"/>
    <mergeCell ref="K27:L27"/>
    <mergeCell ref="M27:N27"/>
    <mergeCell ref="AC30:AJ30"/>
    <mergeCell ref="E31:H31"/>
    <mergeCell ref="I31:P31"/>
    <mergeCell ref="Q31:T31"/>
    <mergeCell ref="V31:AJ31"/>
    <mergeCell ref="E32:H33"/>
    <mergeCell ref="I32:AJ32"/>
    <mergeCell ref="I33:AJ33"/>
    <mergeCell ref="AA27:AJ28"/>
    <mergeCell ref="E28:F30"/>
    <mergeCell ref="G28:H28"/>
    <mergeCell ref="I28:P28"/>
    <mergeCell ref="Q28:R28"/>
    <mergeCell ref="S28:Z28"/>
    <mergeCell ref="G29:H29"/>
    <mergeCell ref="I29:AJ29"/>
    <mergeCell ref="G30:H30"/>
    <mergeCell ref="I30:AB30"/>
    <mergeCell ref="O27:P27"/>
    <mergeCell ref="Q27:R27"/>
    <mergeCell ref="S27:T27"/>
    <mergeCell ref="U27:V27"/>
    <mergeCell ref="W27:X27"/>
    <mergeCell ref="Y27:Z27"/>
    <mergeCell ref="E37:AI37"/>
    <mergeCell ref="E38:N38"/>
    <mergeCell ref="O38:AH38"/>
    <mergeCell ref="E39:N39"/>
    <mergeCell ref="O39:AH39"/>
    <mergeCell ref="C43:F43"/>
    <mergeCell ref="G43:H43"/>
    <mergeCell ref="I43:J43"/>
    <mergeCell ref="K43:L43"/>
    <mergeCell ref="M43:N43"/>
    <mergeCell ref="O43:R43"/>
    <mergeCell ref="S43:AJ43"/>
    <mergeCell ref="C44:F44"/>
    <mergeCell ref="G44:H44"/>
    <mergeCell ref="I44:J44"/>
    <mergeCell ref="K44:L44"/>
    <mergeCell ref="M44:N44"/>
    <mergeCell ref="O44:R44"/>
    <mergeCell ref="S44:AF44"/>
    <mergeCell ref="AG44:AJ44"/>
    <mergeCell ref="Y45:Z45"/>
    <mergeCell ref="AA45:AB45"/>
    <mergeCell ref="AC45:AD45"/>
    <mergeCell ref="AE45:AF45"/>
    <mergeCell ref="AG45:AJ45"/>
    <mergeCell ref="C47:F48"/>
    <mergeCell ref="G47:R48"/>
    <mergeCell ref="S47:T48"/>
    <mergeCell ref="U48:AJ48"/>
    <mergeCell ref="C45:F46"/>
    <mergeCell ref="G45:N46"/>
    <mergeCell ref="O45:R45"/>
    <mergeCell ref="S45:T45"/>
    <mergeCell ref="U45:V45"/>
    <mergeCell ref="W45:X45"/>
    <mergeCell ref="I51:AJ51"/>
    <mergeCell ref="G52:H52"/>
    <mergeCell ref="I52:AB52"/>
    <mergeCell ref="AC52:AJ52"/>
    <mergeCell ref="E53:H53"/>
    <mergeCell ref="I53:AJ53"/>
    <mergeCell ref="Q49:R49"/>
    <mergeCell ref="S49:T49"/>
    <mergeCell ref="U49:V49"/>
    <mergeCell ref="W49:X49"/>
    <mergeCell ref="Y49:Z49"/>
    <mergeCell ref="AA49:AJ50"/>
    <mergeCell ref="Q50:R50"/>
    <mergeCell ref="S50:Z50"/>
    <mergeCell ref="E49:H49"/>
    <mergeCell ref="I49:J49"/>
    <mergeCell ref="K49:L49"/>
    <mergeCell ref="M49:N49"/>
    <mergeCell ref="O49:P49"/>
    <mergeCell ref="E50:F52"/>
    <mergeCell ref="G50:H50"/>
    <mergeCell ref="I50:P50"/>
    <mergeCell ref="G51:H51"/>
    <mergeCell ref="E54:H55"/>
    <mergeCell ref="I54:AJ54"/>
    <mergeCell ref="I55:AJ55"/>
    <mergeCell ref="C56:D62"/>
    <mergeCell ref="E56:H56"/>
    <mergeCell ref="I56:J56"/>
    <mergeCell ref="K56:L56"/>
    <mergeCell ref="M56:N56"/>
    <mergeCell ref="O56:P56"/>
    <mergeCell ref="Q56:R56"/>
    <mergeCell ref="C49:D55"/>
    <mergeCell ref="S56:T56"/>
    <mergeCell ref="U56:V56"/>
    <mergeCell ref="W56:X56"/>
    <mergeCell ref="Y56:Z56"/>
    <mergeCell ref="AA56:AJ57"/>
    <mergeCell ref="E57:F59"/>
    <mergeCell ref="G57:H57"/>
    <mergeCell ref="I57:P57"/>
    <mergeCell ref="Q57:R57"/>
    <mergeCell ref="S57:Z57"/>
    <mergeCell ref="G58:H58"/>
    <mergeCell ref="I58:AJ58"/>
    <mergeCell ref="G59:H59"/>
    <mergeCell ref="I59:AB59"/>
    <mergeCell ref="AC59:AJ59"/>
    <mergeCell ref="E60:H60"/>
    <mergeCell ref="I60:P60"/>
    <mergeCell ref="Q60:T60"/>
    <mergeCell ref="V60:AJ60"/>
    <mergeCell ref="C68:R68"/>
    <mergeCell ref="S68:AJ68"/>
    <mergeCell ref="C69:R73"/>
    <mergeCell ref="S69:AJ73"/>
    <mergeCell ref="E61:H62"/>
    <mergeCell ref="I61:AJ61"/>
    <mergeCell ref="I62:AJ62"/>
    <mergeCell ref="C64:AJ64"/>
    <mergeCell ref="C65:AJ65"/>
    <mergeCell ref="C66:AJ66"/>
  </mergeCells>
  <phoneticPr fontId="2"/>
  <conditionalFormatting sqref="G14:R14 AB5:AC5 AE5:AF5 AH5:AI5 S15:Y15 AA15:AC15 AE15:AG15 G21:N21 G22:L22 S21:AJ21 S22:AF23 G25:AJ26 K27:P27 I28:P28 S27:Z28 I29:AJ29 I30:AB30 V31:AJ31 I32:AJ32 G43:N43 S43:AJ43 G44:L44 S44:AF45 U48:AJ48 K49:P49 S49:Z50 I50:P50 I51:AJ51 I52:AB52 I53:AJ54 K56:P56 S56:Z57 I57:P57 I58:AJ58 I59:AB59 V60:AJ60 I61:AJ61">
    <cfRule type="containsBlanks" dxfId="47" priority="12">
      <formula>LEN(TRIM(G5))=0</formula>
    </cfRule>
  </conditionalFormatting>
  <conditionalFormatting sqref="Y14:AJ14">
    <cfRule type="containsBlanks" dxfId="46" priority="11">
      <formula>LEN(TRIM(Y14))=0</formula>
    </cfRule>
  </conditionalFormatting>
  <conditionalFormatting sqref="O38:AH38">
    <cfRule type="containsBlanks" dxfId="45" priority="10">
      <formula>LEN(TRIM(O38))=0</formula>
    </cfRule>
  </conditionalFormatting>
  <conditionalFormatting sqref="B20:AK22 B25:AK34 B23:F24 O23:AK24">
    <cfRule type="expression" dxfId="44" priority="9">
      <formula>$A$21=TRUE</formula>
    </cfRule>
  </conditionalFormatting>
  <conditionalFormatting sqref="B35:AK38 B40:AK44 B39:N39 AI39:AK39 B49:AK54 S47:AK48 B45:F48 O45:AK46 B56:AK61 B55:H55 AK55 B63:AK63 B62:H62 AK62">
    <cfRule type="expression" dxfId="43" priority="8">
      <formula>$A$35=TRUE</formula>
    </cfRule>
  </conditionalFormatting>
  <conditionalFormatting sqref="J17:M17">
    <cfRule type="containsBlanks" dxfId="42" priority="7">
      <formula>LEN(TRIM(J17))=0</formula>
    </cfRule>
  </conditionalFormatting>
  <conditionalFormatting sqref="G23:N24">
    <cfRule type="expression" dxfId="41" priority="6">
      <formula>$A$21=TRUE</formula>
    </cfRule>
  </conditionalFormatting>
  <conditionalFormatting sqref="G47:R48">
    <cfRule type="expression" dxfId="40" priority="5">
      <formula>$A$35=TRUE</formula>
    </cfRule>
  </conditionalFormatting>
  <conditionalFormatting sqref="I55:AJ55">
    <cfRule type="expression" dxfId="39" priority="4">
      <formula>$A$21=TRUE</formula>
    </cfRule>
  </conditionalFormatting>
  <conditionalFormatting sqref="I62:AJ62">
    <cfRule type="expression" dxfId="38" priority="3">
      <formula>$A$21=TRUE</formula>
    </cfRule>
  </conditionalFormatting>
  <conditionalFormatting sqref="B20:AJ63">
    <cfRule type="expression" dxfId="37" priority="2" stopIfTrue="1">
      <formula>$A$11=TRUE</formula>
    </cfRule>
  </conditionalFormatting>
  <conditionalFormatting sqref="I62:AJ62">
    <cfRule type="expression" dxfId="36" priority="1">
      <formula>$A$21=TRUE</formula>
    </cfRule>
  </conditionalFormatting>
  <dataValidations count="1">
    <dataValidation type="list" allowBlank="1" showInputMessage="1" showErrorMessage="1" sqref="V17:AJ17">
      <formula1>"あり，なし"</formula1>
    </dataValidation>
  </dataValidations>
  <pageMargins left="0.59055118110236227" right="0.59055118110236227" top="0.78740157480314965" bottom="0.78740157480314965" header="0.51181102362204722" footer="0.51181102362204722"/>
  <pageSetup paperSize="9" scale="76" fitToHeight="0" orientation="portrait" r:id="rId1"/>
  <headerFooter alignWithMargins="0"/>
  <rowBreaks count="1" manualBreakCount="1">
    <brk id="3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チェック 15">
              <controlPr defaultSize="0" autoFill="0" autoLine="0" autoPict="0">
                <anchor moveWithCells="1">
                  <from>
                    <xdr:col>6</xdr:col>
                    <xdr:colOff>76200</xdr:colOff>
                    <xdr:row>15</xdr:row>
                    <xdr:rowOff>28575</xdr:rowOff>
                  </from>
                  <to>
                    <xdr:col>8</xdr:col>
                    <xdr:colOff>152400</xdr:colOff>
                    <xdr:row>15</xdr:row>
                    <xdr:rowOff>247650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76200</xdr:colOff>
                    <xdr:row>15</xdr:row>
                    <xdr:rowOff>28575</xdr:rowOff>
                  </from>
                  <to>
                    <xdr:col>8</xdr:col>
                    <xdr:colOff>152400</xdr:colOff>
                    <xdr:row>15</xdr:row>
                    <xdr:rowOff>247650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11</xdr:col>
                    <xdr:colOff>47625</xdr:colOff>
                    <xdr:row>15</xdr:row>
                    <xdr:rowOff>47625</xdr:rowOff>
                  </from>
                  <to>
                    <xdr:col>21</xdr:col>
                    <xdr:colOff>123825</xdr:colOff>
                    <xdr:row>15</xdr:row>
                    <xdr:rowOff>266700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6</xdr:col>
                    <xdr:colOff>95250</xdr:colOff>
                    <xdr:row>22</xdr:row>
                    <xdr:rowOff>161925</xdr:rowOff>
                  </from>
                  <to>
                    <xdr:col>8</xdr:col>
                    <xdr:colOff>190500</xdr:colOff>
                    <xdr:row>23</xdr:row>
                    <xdr:rowOff>19050</xdr:rowOff>
                  </to>
                </anchor>
              </controlPr>
            </control>
          </mc:Choice>
        </mc:AlternateContent>
        <mc:AlternateContent xmlns:mc="http://schemas.openxmlformats.org/markup-compatibility/2006">
          <mc:Choice Requires="x14">
            <control shapeId="27653" r:id="rId8" name="チェック 16">
              <controlPr defaultSize="0" autoFill="0" autoLine="0" autoPict="0">
                <anchor moveWithCells="1">
                  <from>
                    <xdr:col>10</xdr:col>
                    <xdr:colOff>95250</xdr:colOff>
                    <xdr:row>22</xdr:row>
                    <xdr:rowOff>161925</xdr:rowOff>
                  </from>
                  <to>
                    <xdr:col>12</xdr:col>
                    <xdr:colOff>190500</xdr:colOff>
                    <xdr:row>23</xdr:row>
                    <xdr:rowOff>19050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6</xdr:col>
                    <xdr:colOff>76200</xdr:colOff>
                    <xdr:row>14</xdr:row>
                    <xdr:rowOff>123825</xdr:rowOff>
                  </from>
                  <to>
                    <xdr:col>8</xdr:col>
                    <xdr:colOff>142875</xdr:colOff>
                    <xdr:row>14</xdr:row>
                    <xdr:rowOff>323850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8</xdr:col>
                    <xdr:colOff>228600</xdr:colOff>
                    <xdr:row>14</xdr:row>
                    <xdr:rowOff>123825</xdr:rowOff>
                  </from>
                  <to>
                    <xdr:col>11</xdr:col>
                    <xdr:colOff>47625</xdr:colOff>
                    <xdr:row>14</xdr:row>
                    <xdr:rowOff>333375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6</xdr:col>
                    <xdr:colOff>66675</xdr:colOff>
                    <xdr:row>17</xdr:row>
                    <xdr:rowOff>76200</xdr:rowOff>
                  </from>
                  <to>
                    <xdr:col>8</xdr:col>
                    <xdr:colOff>152400</xdr:colOff>
                    <xdr:row>17</xdr:row>
                    <xdr:rowOff>276225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10</xdr:col>
                    <xdr:colOff>228600</xdr:colOff>
                    <xdr:row>17</xdr:row>
                    <xdr:rowOff>47625</xdr:rowOff>
                  </from>
                  <to>
                    <xdr:col>14</xdr:col>
                    <xdr:colOff>114300</xdr:colOff>
                    <xdr:row>17</xdr:row>
                    <xdr:rowOff>295275</xdr:rowOff>
                  </to>
                </anchor>
              </controlPr>
            </control>
          </mc:Choice>
        </mc:AlternateContent>
        <mc:AlternateContent xmlns:mc="http://schemas.openxmlformats.org/markup-compatibility/2006">
          <mc:Choice Requires="x14">
            <control shapeId="27658" r:id="rId13" name="Option Button 10">
              <controlPr defaultSize="0" autoFill="0" autoLine="0" autoPict="0">
                <anchor moveWithCells="1" sizeWithCells="1">
                  <from>
                    <xdr:col>14</xdr:col>
                    <xdr:colOff>114300</xdr:colOff>
                    <xdr:row>38</xdr:row>
                    <xdr:rowOff>38100</xdr:rowOff>
                  </from>
                  <to>
                    <xdr:col>24</xdr:col>
                    <xdr:colOff>171450</xdr:colOff>
                    <xdr:row>38</xdr:row>
                    <xdr:rowOff>276225</xdr:rowOff>
                  </to>
                </anchor>
              </controlPr>
            </control>
          </mc:Choice>
        </mc:AlternateContent>
        <mc:AlternateContent xmlns:mc="http://schemas.openxmlformats.org/markup-compatibility/2006">
          <mc:Choice Requires="x14">
            <control shapeId="27659" r:id="rId14" name="Option Button 11">
              <controlPr defaultSize="0" autoFill="0" autoLine="0" autoPict="0">
                <anchor moveWithCells="1" sizeWithCells="1">
                  <from>
                    <xdr:col>14</xdr:col>
                    <xdr:colOff>114300</xdr:colOff>
                    <xdr:row>38</xdr:row>
                    <xdr:rowOff>295275</xdr:rowOff>
                  </from>
                  <to>
                    <xdr:col>24</xdr:col>
                    <xdr:colOff>171450</xdr:colOff>
                    <xdr:row>38</xdr:row>
                    <xdr:rowOff>533400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6</xdr:col>
                    <xdr:colOff>85725</xdr:colOff>
                    <xdr:row>46</xdr:row>
                    <xdr:rowOff>161925</xdr:rowOff>
                  </from>
                  <to>
                    <xdr:col>8</xdr:col>
                    <xdr:colOff>142875</xdr:colOff>
                    <xdr:row>47</xdr:row>
                    <xdr:rowOff>200025</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9</xdr:col>
                    <xdr:colOff>190500</xdr:colOff>
                    <xdr:row>46</xdr:row>
                    <xdr:rowOff>123825</xdr:rowOff>
                  </from>
                  <to>
                    <xdr:col>13</xdr:col>
                    <xdr:colOff>47625</xdr:colOff>
                    <xdr:row>47</xdr:row>
                    <xdr:rowOff>219075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13</xdr:col>
                    <xdr:colOff>114300</xdr:colOff>
                    <xdr:row>46</xdr:row>
                    <xdr:rowOff>123825</xdr:rowOff>
                  </from>
                  <to>
                    <xdr:col>16</xdr:col>
                    <xdr:colOff>180975</xdr:colOff>
                    <xdr:row>47</xdr:row>
                    <xdr:rowOff>219075</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6</xdr:col>
                    <xdr:colOff>85725</xdr:colOff>
                    <xdr:row>44</xdr:row>
                    <xdr:rowOff>161925</xdr:rowOff>
                  </from>
                  <to>
                    <xdr:col>8</xdr:col>
                    <xdr:colOff>171450</xdr:colOff>
                    <xdr:row>45</xdr:row>
                    <xdr:rowOff>19050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10</xdr:col>
                    <xdr:colOff>85725</xdr:colOff>
                    <xdr:row>44</xdr:row>
                    <xdr:rowOff>161925</xdr:rowOff>
                  </from>
                  <to>
                    <xdr:col>12</xdr:col>
                    <xdr:colOff>171450</xdr:colOff>
                    <xdr:row>45</xdr:row>
                    <xdr:rowOff>19050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2</xdr:col>
                    <xdr:colOff>95250</xdr:colOff>
                    <xdr:row>8</xdr:row>
                    <xdr:rowOff>142875</xdr:rowOff>
                  </from>
                  <to>
                    <xdr:col>34</xdr:col>
                    <xdr:colOff>123825</xdr:colOff>
                    <xdr:row>11</xdr:row>
                    <xdr:rowOff>28575</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8</xdr:col>
                    <xdr:colOff>38100</xdr:colOff>
                    <xdr:row>30</xdr:row>
                    <xdr:rowOff>76200</xdr:rowOff>
                  </from>
                  <to>
                    <xdr:col>15</xdr:col>
                    <xdr:colOff>142875</xdr:colOff>
                    <xdr:row>30</xdr:row>
                    <xdr:rowOff>266700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8</xdr:col>
                    <xdr:colOff>38100</xdr:colOff>
                    <xdr:row>59</xdr:row>
                    <xdr:rowOff>76200</xdr:rowOff>
                  </from>
                  <to>
                    <xdr:col>15</xdr:col>
                    <xdr:colOff>142875</xdr:colOff>
                    <xdr:row>59</xdr:row>
                    <xdr:rowOff>266700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2:AL74"/>
  <sheetViews>
    <sheetView showGridLines="0" view="pageBreakPreview" topLeftCell="B1" zoomScale="80" zoomScaleNormal="100" zoomScaleSheetLayoutView="80" workbookViewId="0">
      <selection activeCell="G18" sqref="G18:Q18"/>
    </sheetView>
  </sheetViews>
  <sheetFormatPr defaultColWidth="2.5" defaultRowHeight="12"/>
  <cols>
    <col min="1" max="1" width="6.875" style="4" hidden="1" customWidth="1"/>
    <col min="2" max="2" width="3.25" style="4" customWidth="1"/>
    <col min="3" max="4" width="3.625" style="4" customWidth="1"/>
    <col min="5" max="6" width="4.625" style="4" customWidth="1"/>
    <col min="7" max="35" width="3.125" style="4" customWidth="1"/>
    <col min="36" max="16384" width="2.5" style="4"/>
  </cols>
  <sheetData>
    <row r="2" spans="1:38" ht="22.7" customHeight="1">
      <c r="B2" s="48"/>
      <c r="C2" s="873" t="s">
        <v>100</v>
      </c>
      <c r="D2" s="873"/>
      <c r="E2" s="873"/>
      <c r="AJ2" s="5"/>
    </row>
    <row r="3" spans="1:38" ht="22.7" customHeight="1">
      <c r="C3" s="874" t="s">
        <v>360</v>
      </c>
      <c r="D3" s="874"/>
      <c r="E3" s="874"/>
      <c r="F3" s="874"/>
      <c r="G3" s="874"/>
      <c r="H3" s="874"/>
      <c r="I3" s="874"/>
      <c r="J3" s="874"/>
      <c r="K3" s="874"/>
      <c r="L3" s="874"/>
      <c r="M3" s="874"/>
      <c r="N3" s="874"/>
      <c r="O3" s="874"/>
      <c r="P3" s="874"/>
      <c r="Q3" s="874"/>
      <c r="R3" s="874"/>
      <c r="S3" s="874"/>
      <c r="T3" s="874"/>
      <c r="U3" s="874"/>
      <c r="V3" s="874"/>
      <c r="W3" s="874"/>
      <c r="X3" s="874"/>
      <c r="Y3" s="874"/>
      <c r="Z3" s="874"/>
      <c r="AA3" s="874"/>
      <c r="AB3" s="874"/>
      <c r="AC3" s="874"/>
      <c r="AD3" s="874"/>
      <c r="AE3" s="874"/>
      <c r="AF3" s="874"/>
      <c r="AG3" s="874"/>
      <c r="AH3" s="874"/>
      <c r="AI3" s="874"/>
      <c r="AJ3" s="874"/>
    </row>
    <row r="4" spans="1:38" ht="22.7" customHeight="1" thickBot="1">
      <c r="C4" s="874" t="s">
        <v>185</v>
      </c>
      <c r="D4" s="874"/>
      <c r="E4" s="874"/>
      <c r="F4" s="874"/>
      <c r="G4" s="874"/>
      <c r="H4" s="874"/>
      <c r="I4" s="874"/>
      <c r="J4" s="874"/>
      <c r="K4" s="874"/>
      <c r="L4" s="874"/>
      <c r="M4" s="874"/>
      <c r="N4" s="874"/>
      <c r="O4" s="874"/>
      <c r="P4" s="874"/>
      <c r="Q4" s="874"/>
      <c r="R4" s="874"/>
      <c r="S4" s="874"/>
      <c r="T4" s="874"/>
      <c r="U4" s="874"/>
      <c r="V4" s="874"/>
      <c r="W4" s="874"/>
      <c r="X4" s="874"/>
      <c r="Y4" s="874"/>
      <c r="Z4" s="874"/>
      <c r="AA4" s="874"/>
      <c r="AB4" s="874"/>
      <c r="AC4" s="874"/>
      <c r="AD4" s="874"/>
      <c r="AE4" s="874"/>
      <c r="AF4" s="874"/>
      <c r="AG4" s="874"/>
      <c r="AH4" s="874"/>
      <c r="AI4" s="874"/>
      <c r="AJ4" s="874"/>
    </row>
    <row r="5" spans="1:38" ht="22.7" customHeight="1" thickBot="1">
      <c r="Y5" s="6" t="s">
        <v>101</v>
      </c>
      <c r="Z5" s="875" t="s">
        <v>102</v>
      </c>
      <c r="AA5" s="876"/>
      <c r="AB5" s="877" t="s">
        <v>361</v>
      </c>
      <c r="AC5" s="877"/>
      <c r="AD5" s="7" t="s">
        <v>103</v>
      </c>
      <c r="AE5" s="877" t="s">
        <v>362</v>
      </c>
      <c r="AF5" s="877"/>
      <c r="AG5" s="7" t="s">
        <v>104</v>
      </c>
      <c r="AH5" s="877" t="s">
        <v>333</v>
      </c>
      <c r="AI5" s="877"/>
      <c r="AJ5" s="8" t="s">
        <v>105</v>
      </c>
    </row>
    <row r="6" spans="1:38" ht="22.7" customHeight="1">
      <c r="C6" s="885" t="s">
        <v>195</v>
      </c>
      <c r="D6" s="885"/>
      <c r="E6" s="885"/>
      <c r="F6" s="885"/>
      <c r="G6" s="885"/>
      <c r="H6" s="885"/>
      <c r="I6" s="885"/>
      <c r="J6" s="885"/>
      <c r="K6" s="885"/>
      <c r="L6" s="885"/>
      <c r="M6" s="886" t="s">
        <v>106</v>
      </c>
      <c r="N6" s="886"/>
    </row>
    <row r="7" spans="1:38" ht="22.7" customHeight="1">
      <c r="C7" s="887" t="s">
        <v>107</v>
      </c>
      <c r="D7" s="887"/>
      <c r="E7" s="887"/>
      <c r="F7" s="887"/>
      <c r="G7" s="887"/>
      <c r="H7" s="887"/>
      <c r="I7" s="887"/>
      <c r="J7" s="887"/>
      <c r="K7" s="887"/>
      <c r="L7" s="887"/>
      <c r="M7" s="887"/>
      <c r="N7" s="887"/>
      <c r="O7" s="887"/>
      <c r="P7" s="887"/>
      <c r="Q7" s="887"/>
      <c r="R7" s="887"/>
      <c r="S7" s="887"/>
      <c r="T7" s="887"/>
      <c r="U7" s="887"/>
      <c r="V7" s="887"/>
      <c r="W7" s="887"/>
      <c r="X7" s="887"/>
      <c r="Y7" s="887"/>
      <c r="Z7" s="887"/>
      <c r="AA7" s="887"/>
      <c r="AB7" s="887"/>
      <c r="AC7" s="887"/>
      <c r="AD7" s="887"/>
      <c r="AE7" s="887"/>
      <c r="AF7" s="887"/>
      <c r="AG7" s="887"/>
      <c r="AH7" s="887"/>
      <c r="AI7" s="887"/>
      <c r="AJ7" s="887"/>
    </row>
    <row r="8" spans="1:38" ht="19.5" customHeight="1" thickBot="1">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row>
    <row r="9" spans="1:38" ht="19.5" customHeight="1">
      <c r="C9" s="315"/>
      <c r="D9" s="316" t="s">
        <v>183</v>
      </c>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8"/>
    </row>
    <row r="10" spans="1:38" ht="19.5" customHeight="1">
      <c r="C10" s="309"/>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1"/>
    </row>
    <row r="11" spans="1:38" ht="19.5" customHeight="1" thickBot="1">
      <c r="A11" s="4" t="b">
        <v>0</v>
      </c>
      <c r="C11" s="312"/>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4"/>
    </row>
    <row r="12" spans="1:38" ht="19.5" customHeight="1">
      <c r="C12" s="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row>
    <row r="13" spans="1:38" ht="22.7" customHeight="1" thickBot="1">
      <c r="C13" s="297" t="s">
        <v>108</v>
      </c>
      <c r="S13" s="317" t="s">
        <v>169</v>
      </c>
    </row>
    <row r="14" spans="1:38" ht="37.5" customHeight="1" thickBot="1">
      <c r="C14" s="878" t="s">
        <v>363</v>
      </c>
      <c r="D14" s="879"/>
      <c r="E14" s="879"/>
      <c r="F14" s="879"/>
      <c r="G14" s="880" t="s">
        <v>229</v>
      </c>
      <c r="H14" s="881"/>
      <c r="I14" s="881"/>
      <c r="J14" s="881"/>
      <c r="K14" s="881"/>
      <c r="L14" s="881"/>
      <c r="M14" s="881"/>
      <c r="N14" s="881"/>
      <c r="O14" s="881"/>
      <c r="P14" s="881"/>
      <c r="Q14" s="881"/>
      <c r="R14" s="881"/>
      <c r="S14" s="876" t="s">
        <v>78</v>
      </c>
      <c r="T14" s="876"/>
      <c r="U14" s="879" t="s">
        <v>110</v>
      </c>
      <c r="V14" s="879"/>
      <c r="W14" s="879"/>
      <c r="X14" s="879"/>
      <c r="Y14" s="881"/>
      <c r="Z14" s="881"/>
      <c r="AA14" s="881"/>
      <c r="AB14" s="881"/>
      <c r="AC14" s="881"/>
      <c r="AD14" s="881"/>
      <c r="AE14" s="881"/>
      <c r="AF14" s="881"/>
      <c r="AG14" s="881"/>
      <c r="AH14" s="881"/>
      <c r="AI14" s="881"/>
      <c r="AJ14" s="888"/>
    </row>
    <row r="15" spans="1:38" ht="37.5" customHeight="1" thickBot="1">
      <c r="C15" s="878" t="s">
        <v>364</v>
      </c>
      <c r="D15" s="879"/>
      <c r="E15" s="879"/>
      <c r="F15" s="879"/>
      <c r="G15" s="880"/>
      <c r="H15" s="881"/>
      <c r="I15" s="881"/>
      <c r="J15" s="881"/>
      <c r="K15" s="881"/>
      <c r="L15" s="881"/>
      <c r="M15" s="881"/>
      <c r="N15" s="882" t="s">
        <v>175</v>
      </c>
      <c r="O15" s="882"/>
      <c r="P15" s="882"/>
      <c r="Q15" s="882"/>
      <c r="R15" s="882"/>
      <c r="S15" s="883" t="s">
        <v>365</v>
      </c>
      <c r="T15" s="883"/>
      <c r="U15" s="883"/>
      <c r="V15" s="883"/>
      <c r="W15" s="883"/>
      <c r="X15" s="883"/>
      <c r="Y15" s="883"/>
      <c r="Z15" s="10" t="s">
        <v>103</v>
      </c>
      <c r="AA15" s="884" t="s">
        <v>332</v>
      </c>
      <c r="AB15" s="884"/>
      <c r="AC15" s="884"/>
      <c r="AD15" s="10" t="s">
        <v>104</v>
      </c>
      <c r="AE15" s="884" t="s">
        <v>332</v>
      </c>
      <c r="AF15" s="884"/>
      <c r="AG15" s="884"/>
      <c r="AH15" s="10" t="s">
        <v>105</v>
      </c>
      <c r="AI15" s="346"/>
      <c r="AJ15" s="347"/>
    </row>
    <row r="16" spans="1:38" s="49" customFormat="1" ht="28.5" customHeight="1">
      <c r="C16" s="899" t="s">
        <v>112</v>
      </c>
      <c r="D16" s="899"/>
      <c r="E16" s="899"/>
      <c r="F16" s="900"/>
      <c r="G16" s="903"/>
      <c r="H16" s="903"/>
      <c r="I16" s="903"/>
      <c r="J16" s="903"/>
      <c r="K16" s="903"/>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3"/>
      <c r="AI16" s="903"/>
      <c r="AJ16" s="904"/>
    </row>
    <row r="17" spans="1:38" s="49" customFormat="1" ht="28.5" customHeight="1" thickBot="1">
      <c r="C17" s="901"/>
      <c r="D17" s="901"/>
      <c r="E17" s="901"/>
      <c r="F17" s="902"/>
      <c r="G17" s="905" t="s">
        <v>686</v>
      </c>
      <c r="H17" s="905"/>
      <c r="I17" s="906"/>
      <c r="J17" s="50"/>
      <c r="K17" s="51"/>
      <c r="L17" s="51"/>
      <c r="M17" s="52"/>
      <c r="N17" s="53"/>
      <c r="O17" s="54"/>
      <c r="P17" s="54"/>
      <c r="Q17" s="54"/>
      <c r="R17" s="54"/>
      <c r="S17" s="54"/>
      <c r="T17" s="54"/>
      <c r="U17" s="54"/>
      <c r="V17" s="55"/>
      <c r="W17" s="55"/>
      <c r="X17" s="55"/>
      <c r="Y17" s="55"/>
      <c r="Z17" s="55"/>
      <c r="AA17" s="55"/>
      <c r="AB17" s="55"/>
      <c r="AC17" s="55"/>
      <c r="AD17" s="55"/>
      <c r="AE17" s="55"/>
      <c r="AF17" s="55"/>
      <c r="AG17" s="55"/>
      <c r="AH17" s="55"/>
      <c r="AI17" s="55"/>
      <c r="AJ17" s="56"/>
    </row>
    <row r="18" spans="1:38" ht="28.5" customHeight="1" thickBot="1">
      <c r="C18" s="878" t="s">
        <v>113</v>
      </c>
      <c r="D18" s="879"/>
      <c r="E18" s="879"/>
      <c r="F18" s="879"/>
      <c r="G18" s="880"/>
      <c r="H18" s="881"/>
      <c r="I18" s="881"/>
      <c r="J18" s="881"/>
      <c r="K18" s="881"/>
      <c r="L18" s="881"/>
      <c r="M18" s="881"/>
      <c r="N18" s="881"/>
      <c r="O18" s="881"/>
      <c r="P18" s="881"/>
      <c r="Q18" s="881"/>
      <c r="R18" s="907" t="s">
        <v>176</v>
      </c>
      <c r="S18" s="908"/>
      <c r="T18" s="908"/>
      <c r="U18" s="908"/>
      <c r="V18" s="908"/>
      <c r="W18" s="908"/>
      <c r="X18" s="908"/>
      <c r="Y18" s="908"/>
      <c r="Z18" s="908"/>
      <c r="AA18" s="908"/>
      <c r="AB18" s="908"/>
      <c r="AC18" s="908"/>
      <c r="AD18" s="908"/>
      <c r="AE18" s="908"/>
      <c r="AF18" s="908"/>
      <c r="AG18" s="908"/>
      <c r="AH18" s="908"/>
      <c r="AI18" s="908"/>
      <c r="AJ18" s="909"/>
    </row>
    <row r="19" spans="1:38" ht="17.45" customHeight="1">
      <c r="C19" s="889"/>
      <c r="D19" s="889"/>
      <c r="E19" s="889"/>
      <c r="F19" s="889"/>
      <c r="G19" s="889"/>
      <c r="H19" s="889"/>
      <c r="I19" s="889"/>
      <c r="J19" s="889"/>
      <c r="K19" s="889"/>
      <c r="L19" s="889"/>
      <c r="M19" s="889"/>
      <c r="N19" s="889"/>
      <c r="O19" s="889"/>
      <c r="P19" s="889"/>
      <c r="Q19" s="889"/>
      <c r="R19" s="889"/>
      <c r="S19" s="889"/>
      <c r="T19" s="889"/>
      <c r="U19" s="889"/>
      <c r="V19" s="889"/>
      <c r="W19" s="889"/>
      <c r="X19" s="889"/>
      <c r="Y19" s="889"/>
      <c r="Z19" s="889"/>
      <c r="AA19" s="889"/>
      <c r="AB19" s="889"/>
      <c r="AC19" s="889"/>
      <c r="AD19" s="889"/>
      <c r="AE19" s="889"/>
      <c r="AF19" s="889"/>
      <c r="AG19" s="889"/>
      <c r="AH19" s="889"/>
      <c r="AI19" s="889"/>
      <c r="AJ19" s="889"/>
    </row>
    <row r="20" spans="1:38" ht="17.45" customHeight="1" thickBot="1">
      <c r="B20" s="11"/>
      <c r="C20" s="297" t="s">
        <v>114</v>
      </c>
    </row>
    <row r="21" spans="1:38" ht="28.5" customHeight="1" thickBot="1">
      <c r="A21" s="4" t="b">
        <v>1</v>
      </c>
      <c r="C21" s="890" t="s">
        <v>115</v>
      </c>
      <c r="D21" s="891"/>
      <c r="E21" s="891"/>
      <c r="F21" s="891"/>
      <c r="G21" s="892"/>
      <c r="H21" s="893"/>
      <c r="I21" s="893"/>
      <c r="J21" s="893"/>
      <c r="K21" s="893"/>
      <c r="L21" s="893"/>
      <c r="M21" s="893"/>
      <c r="N21" s="894"/>
      <c r="O21" s="895" t="s">
        <v>116</v>
      </c>
      <c r="P21" s="891"/>
      <c r="Q21" s="891"/>
      <c r="R21" s="896"/>
      <c r="S21" s="897"/>
      <c r="T21" s="897"/>
      <c r="U21" s="897"/>
      <c r="V21" s="897"/>
      <c r="W21" s="897"/>
      <c r="X21" s="897"/>
      <c r="Y21" s="897"/>
      <c r="Z21" s="897"/>
      <c r="AA21" s="897"/>
      <c r="AB21" s="897"/>
      <c r="AC21" s="897"/>
      <c r="AD21" s="897"/>
      <c r="AE21" s="897"/>
      <c r="AF21" s="897"/>
      <c r="AG21" s="897"/>
      <c r="AH21" s="897"/>
      <c r="AI21" s="897"/>
      <c r="AJ21" s="898"/>
    </row>
    <row r="22" spans="1:38" ht="28.5" customHeight="1" thickBot="1">
      <c r="C22" s="895" t="s">
        <v>117</v>
      </c>
      <c r="D22" s="891"/>
      <c r="E22" s="891"/>
      <c r="F22" s="891"/>
      <c r="G22" s="892"/>
      <c r="H22" s="893"/>
      <c r="I22" s="893"/>
      <c r="J22" s="893"/>
      <c r="K22" s="893"/>
      <c r="L22" s="893"/>
      <c r="M22" s="920"/>
      <c r="N22" s="921"/>
      <c r="O22" s="895" t="s">
        <v>118</v>
      </c>
      <c r="P22" s="891"/>
      <c r="Q22" s="891"/>
      <c r="R22" s="896"/>
      <c r="S22" s="897"/>
      <c r="T22" s="897"/>
      <c r="U22" s="897"/>
      <c r="V22" s="897"/>
      <c r="W22" s="897"/>
      <c r="X22" s="897"/>
      <c r="Y22" s="897"/>
      <c r="Z22" s="897"/>
      <c r="AA22" s="897"/>
      <c r="AB22" s="897"/>
      <c r="AC22" s="897"/>
      <c r="AD22" s="897"/>
      <c r="AE22" s="897"/>
      <c r="AF22" s="897"/>
      <c r="AG22" s="876" t="s">
        <v>119</v>
      </c>
      <c r="AH22" s="876"/>
      <c r="AI22" s="876"/>
      <c r="AJ22" s="910"/>
    </row>
    <row r="23" spans="1:38" ht="28.5" customHeight="1" thickBot="1">
      <c r="C23" s="911" t="s">
        <v>120</v>
      </c>
      <c r="D23" s="912"/>
      <c r="E23" s="912"/>
      <c r="F23" s="912"/>
      <c r="G23" s="915"/>
      <c r="H23" s="916"/>
      <c r="I23" s="916"/>
      <c r="J23" s="916"/>
      <c r="K23" s="916"/>
      <c r="L23" s="916"/>
      <c r="M23" s="916"/>
      <c r="N23" s="916"/>
      <c r="O23" s="895" t="s">
        <v>121</v>
      </c>
      <c r="P23" s="891"/>
      <c r="Q23" s="891"/>
      <c r="R23" s="896"/>
      <c r="S23" s="919"/>
      <c r="T23" s="893"/>
      <c r="U23" s="893"/>
      <c r="V23" s="893"/>
      <c r="W23" s="893"/>
      <c r="X23" s="893"/>
      <c r="Y23" s="893"/>
      <c r="Z23" s="893"/>
      <c r="AA23" s="893"/>
      <c r="AB23" s="893"/>
      <c r="AC23" s="922"/>
      <c r="AD23" s="919"/>
      <c r="AE23" s="922"/>
      <c r="AF23" s="923"/>
      <c r="AG23" s="924"/>
      <c r="AH23" s="925"/>
      <c r="AI23" s="925"/>
      <c r="AJ23" s="926"/>
    </row>
    <row r="24" spans="1:38" ht="13.7" customHeight="1" thickBot="1">
      <c r="C24" s="913"/>
      <c r="D24" s="914"/>
      <c r="E24" s="914"/>
      <c r="F24" s="914"/>
      <c r="G24" s="917"/>
      <c r="H24" s="918"/>
      <c r="I24" s="918"/>
      <c r="J24" s="918"/>
      <c r="K24" s="918"/>
      <c r="L24" s="918"/>
      <c r="M24" s="918"/>
      <c r="N24" s="918"/>
      <c r="O24" s="12"/>
      <c r="P24" s="13"/>
      <c r="Q24" s="13"/>
      <c r="R24" s="13"/>
      <c r="S24" s="13"/>
      <c r="T24" s="13"/>
      <c r="U24" s="13"/>
      <c r="V24" s="13"/>
      <c r="W24" s="13"/>
      <c r="X24" s="13"/>
      <c r="Y24" s="13"/>
      <c r="Z24" s="13"/>
      <c r="AA24" s="13"/>
      <c r="AB24" s="13"/>
      <c r="AC24" s="13"/>
      <c r="AD24" s="13"/>
      <c r="AE24" s="13"/>
      <c r="AF24" s="13"/>
      <c r="AG24" s="13"/>
      <c r="AH24" s="13"/>
      <c r="AI24" s="13"/>
      <c r="AJ24" s="14" t="s">
        <v>367</v>
      </c>
    </row>
    <row r="25" spans="1:38" ht="12.2" customHeight="1">
      <c r="C25" s="927" t="s">
        <v>122</v>
      </c>
      <c r="D25" s="928"/>
      <c r="E25" s="928"/>
      <c r="F25" s="929"/>
      <c r="G25" s="933"/>
      <c r="H25" s="934"/>
      <c r="I25" s="934"/>
      <c r="J25" s="934"/>
      <c r="K25" s="934"/>
      <c r="L25" s="934"/>
      <c r="M25" s="934"/>
      <c r="N25" s="934"/>
      <c r="O25" s="934"/>
      <c r="P25" s="934"/>
      <c r="Q25" s="934"/>
      <c r="R25" s="934"/>
      <c r="S25" s="934"/>
      <c r="T25" s="934"/>
      <c r="U25" s="934"/>
      <c r="V25" s="934"/>
      <c r="W25" s="934"/>
      <c r="X25" s="934"/>
      <c r="Y25" s="934"/>
      <c r="Z25" s="934"/>
      <c r="AA25" s="934"/>
      <c r="AB25" s="934"/>
      <c r="AC25" s="934"/>
      <c r="AD25" s="934"/>
      <c r="AE25" s="934"/>
      <c r="AF25" s="934"/>
      <c r="AG25" s="934"/>
      <c r="AH25" s="934"/>
      <c r="AI25" s="934"/>
      <c r="AJ25" s="935"/>
    </row>
    <row r="26" spans="1:38" ht="30.2" customHeight="1" thickBot="1">
      <c r="C26" s="930"/>
      <c r="D26" s="931"/>
      <c r="E26" s="931"/>
      <c r="F26" s="932"/>
      <c r="G26" s="936"/>
      <c r="H26" s="937"/>
      <c r="I26" s="937"/>
      <c r="J26" s="937"/>
      <c r="K26" s="937"/>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7"/>
      <c r="AI26" s="937"/>
      <c r="AJ26" s="938"/>
    </row>
    <row r="27" spans="1:38" ht="23.25" customHeight="1" thickBot="1">
      <c r="C27" s="927" t="s">
        <v>123</v>
      </c>
      <c r="D27" s="939"/>
      <c r="E27" s="943" t="s">
        <v>124</v>
      </c>
      <c r="F27" s="944"/>
      <c r="G27" s="944"/>
      <c r="H27" s="944"/>
      <c r="I27" s="945" t="s">
        <v>368</v>
      </c>
      <c r="J27" s="946"/>
      <c r="K27" s="947"/>
      <c r="L27" s="947"/>
      <c r="M27" s="948"/>
      <c r="N27" s="948"/>
      <c r="O27" s="947"/>
      <c r="P27" s="947"/>
      <c r="Q27" s="947" t="s">
        <v>369</v>
      </c>
      <c r="R27" s="947"/>
      <c r="S27" s="947"/>
      <c r="T27" s="947"/>
      <c r="U27" s="947"/>
      <c r="V27" s="947"/>
      <c r="W27" s="948"/>
      <c r="X27" s="948"/>
      <c r="Y27" s="948"/>
      <c r="Z27" s="979"/>
      <c r="AA27" s="963"/>
      <c r="AB27" s="964"/>
      <c r="AC27" s="964"/>
      <c r="AD27" s="964"/>
      <c r="AE27" s="964"/>
      <c r="AF27" s="964"/>
      <c r="AG27" s="964"/>
      <c r="AH27" s="964"/>
      <c r="AI27" s="964"/>
      <c r="AJ27" s="965"/>
      <c r="AK27" s="15"/>
    </row>
    <row r="28" spans="1:38" ht="28.5" customHeight="1" thickBot="1">
      <c r="C28" s="940"/>
      <c r="D28" s="941"/>
      <c r="E28" s="969" t="s">
        <v>127</v>
      </c>
      <c r="F28" s="970"/>
      <c r="G28" s="975" t="s">
        <v>128</v>
      </c>
      <c r="H28" s="975"/>
      <c r="I28" s="952"/>
      <c r="J28" s="953"/>
      <c r="K28" s="953"/>
      <c r="L28" s="953"/>
      <c r="M28" s="953"/>
      <c r="N28" s="953"/>
      <c r="O28" s="953"/>
      <c r="P28" s="976"/>
      <c r="Q28" s="975" t="s">
        <v>129</v>
      </c>
      <c r="R28" s="975"/>
      <c r="S28" s="952"/>
      <c r="T28" s="953"/>
      <c r="U28" s="953"/>
      <c r="V28" s="953"/>
      <c r="W28" s="953"/>
      <c r="X28" s="953"/>
      <c r="Y28" s="953"/>
      <c r="Z28" s="955"/>
      <c r="AA28" s="966"/>
      <c r="AB28" s="967"/>
      <c r="AC28" s="967"/>
      <c r="AD28" s="967"/>
      <c r="AE28" s="967"/>
      <c r="AF28" s="967"/>
      <c r="AG28" s="967"/>
      <c r="AH28" s="967"/>
      <c r="AI28" s="967"/>
      <c r="AJ28" s="968"/>
      <c r="AK28" s="16"/>
    </row>
    <row r="29" spans="1:38" ht="24.75" customHeight="1" thickBot="1">
      <c r="C29" s="940"/>
      <c r="D29" s="941"/>
      <c r="E29" s="971"/>
      <c r="F29" s="972"/>
      <c r="G29" s="977" t="s">
        <v>79</v>
      </c>
      <c r="H29" s="977"/>
      <c r="I29" s="952"/>
      <c r="J29" s="953"/>
      <c r="K29" s="953"/>
      <c r="L29" s="953"/>
      <c r="M29" s="953"/>
      <c r="N29" s="953"/>
      <c r="O29" s="953"/>
      <c r="P29" s="953"/>
      <c r="Q29" s="953"/>
      <c r="R29" s="953"/>
      <c r="S29" s="953"/>
      <c r="T29" s="953"/>
      <c r="U29" s="953"/>
      <c r="V29" s="953"/>
      <c r="W29" s="953"/>
      <c r="X29" s="953"/>
      <c r="Y29" s="953"/>
      <c r="Z29" s="953"/>
      <c r="AA29" s="953"/>
      <c r="AB29" s="953"/>
      <c r="AC29" s="953"/>
      <c r="AD29" s="953"/>
      <c r="AE29" s="953"/>
      <c r="AF29" s="953"/>
      <c r="AG29" s="953"/>
      <c r="AH29" s="953"/>
      <c r="AI29" s="953"/>
      <c r="AJ29" s="955"/>
    </row>
    <row r="30" spans="1:38" ht="24.75" customHeight="1" thickBot="1">
      <c r="C30" s="940"/>
      <c r="D30" s="941"/>
      <c r="E30" s="973"/>
      <c r="F30" s="974"/>
      <c r="G30" s="978" t="s">
        <v>130</v>
      </c>
      <c r="H30" s="978"/>
      <c r="I30" s="952"/>
      <c r="J30" s="953"/>
      <c r="K30" s="953"/>
      <c r="L30" s="953"/>
      <c r="M30" s="953"/>
      <c r="N30" s="953"/>
      <c r="O30" s="953"/>
      <c r="P30" s="953"/>
      <c r="Q30" s="953"/>
      <c r="R30" s="953"/>
      <c r="S30" s="953"/>
      <c r="T30" s="953"/>
      <c r="U30" s="953"/>
      <c r="V30" s="953"/>
      <c r="W30" s="953"/>
      <c r="X30" s="953"/>
      <c r="Y30" s="953"/>
      <c r="Z30" s="953"/>
      <c r="AA30" s="953"/>
      <c r="AB30" s="953"/>
      <c r="AC30" s="949" t="s">
        <v>131</v>
      </c>
      <c r="AD30" s="949"/>
      <c r="AE30" s="949"/>
      <c r="AF30" s="949"/>
      <c r="AG30" s="949"/>
      <c r="AH30" s="949"/>
      <c r="AI30" s="949"/>
      <c r="AJ30" s="950"/>
    </row>
    <row r="31" spans="1:38" ht="24.75" customHeight="1" thickBot="1">
      <c r="C31" s="940"/>
      <c r="D31" s="941"/>
      <c r="E31" s="911" t="s">
        <v>132</v>
      </c>
      <c r="F31" s="912"/>
      <c r="G31" s="912"/>
      <c r="H31" s="951"/>
      <c r="I31" s="952"/>
      <c r="J31" s="953"/>
      <c r="K31" s="953"/>
      <c r="L31" s="953"/>
      <c r="M31" s="953"/>
      <c r="N31" s="953"/>
      <c r="O31" s="953"/>
      <c r="P31" s="953"/>
      <c r="Q31" s="954" t="s">
        <v>133</v>
      </c>
      <c r="R31" s="954"/>
      <c r="S31" s="954"/>
      <c r="T31" s="954"/>
      <c r="U31" s="349" t="s">
        <v>351</v>
      </c>
      <c r="V31" s="953"/>
      <c r="W31" s="953"/>
      <c r="X31" s="953"/>
      <c r="Y31" s="953"/>
      <c r="Z31" s="953"/>
      <c r="AA31" s="953"/>
      <c r="AB31" s="953"/>
      <c r="AC31" s="953"/>
      <c r="AD31" s="953"/>
      <c r="AE31" s="953"/>
      <c r="AF31" s="953"/>
      <c r="AG31" s="953"/>
      <c r="AH31" s="953"/>
      <c r="AI31" s="953"/>
      <c r="AJ31" s="955"/>
    </row>
    <row r="32" spans="1:38" ht="23.25" customHeight="1">
      <c r="C32" s="940"/>
      <c r="D32" s="941"/>
      <c r="E32" s="911" t="s">
        <v>135</v>
      </c>
      <c r="F32" s="912"/>
      <c r="G32" s="912"/>
      <c r="H32" s="951"/>
      <c r="I32" s="957"/>
      <c r="J32" s="958"/>
      <c r="K32" s="958"/>
      <c r="L32" s="958"/>
      <c r="M32" s="958"/>
      <c r="N32" s="958"/>
      <c r="O32" s="958"/>
      <c r="P32" s="958"/>
      <c r="Q32" s="958"/>
      <c r="R32" s="958"/>
      <c r="S32" s="958"/>
      <c r="T32" s="958"/>
      <c r="U32" s="958"/>
      <c r="V32" s="958"/>
      <c r="W32" s="958"/>
      <c r="X32" s="958"/>
      <c r="Y32" s="958"/>
      <c r="Z32" s="958"/>
      <c r="AA32" s="958"/>
      <c r="AB32" s="958"/>
      <c r="AC32" s="958"/>
      <c r="AD32" s="958"/>
      <c r="AE32" s="958"/>
      <c r="AF32" s="958"/>
      <c r="AG32" s="958"/>
      <c r="AH32" s="958"/>
      <c r="AI32" s="958"/>
      <c r="AJ32" s="959"/>
    </row>
    <row r="33" spans="1:37" s="17" customFormat="1" ht="42.75" customHeight="1" thickBot="1">
      <c r="C33" s="913"/>
      <c r="D33" s="942"/>
      <c r="E33" s="913"/>
      <c r="F33" s="914"/>
      <c r="G33" s="914"/>
      <c r="H33" s="956"/>
      <c r="I33" s="960" t="s">
        <v>196</v>
      </c>
      <c r="J33" s="961"/>
      <c r="K33" s="961"/>
      <c r="L33" s="961"/>
      <c r="M33" s="961"/>
      <c r="N33" s="961"/>
      <c r="O33" s="961"/>
      <c r="P33" s="961"/>
      <c r="Q33" s="961"/>
      <c r="R33" s="961"/>
      <c r="S33" s="961"/>
      <c r="T33" s="961"/>
      <c r="U33" s="961"/>
      <c r="V33" s="961"/>
      <c r="W33" s="961"/>
      <c r="X33" s="961"/>
      <c r="Y33" s="961"/>
      <c r="Z33" s="961"/>
      <c r="AA33" s="961"/>
      <c r="AB33" s="961"/>
      <c r="AC33" s="961"/>
      <c r="AD33" s="961"/>
      <c r="AE33" s="961"/>
      <c r="AF33" s="961"/>
      <c r="AG33" s="961"/>
      <c r="AH33" s="961"/>
      <c r="AI33" s="961"/>
      <c r="AJ33" s="962"/>
    </row>
    <row r="34" spans="1:37" s="17" customFormat="1" ht="18" customHeight="1">
      <c r="C34" s="18"/>
      <c r="D34" s="18"/>
      <c r="E34" s="18"/>
      <c r="F34" s="18"/>
      <c r="G34" s="18"/>
      <c r="H34" s="18"/>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348" t="s">
        <v>136</v>
      </c>
    </row>
    <row r="35" spans="1:37" s="20" customFormat="1" ht="22.7" customHeight="1" thickBot="1">
      <c r="A35" s="20" t="b">
        <v>0</v>
      </c>
      <c r="B35" s="21"/>
      <c r="C35" s="298" t="s">
        <v>370</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row>
    <row r="36" spans="1:37" s="22" customFormat="1" ht="9" customHeight="1">
      <c r="C36" s="23"/>
      <c r="D36" s="24"/>
      <c r="E36" s="25"/>
      <c r="F36" s="24"/>
      <c r="G36" s="26"/>
      <c r="H36" s="27"/>
      <c r="I36" s="27"/>
      <c r="J36" s="27"/>
      <c r="K36" s="27"/>
      <c r="L36" s="27"/>
      <c r="M36" s="27"/>
      <c r="N36" s="27"/>
      <c r="O36" s="27"/>
      <c r="P36" s="27"/>
      <c r="Q36" s="27"/>
      <c r="R36" s="27"/>
      <c r="S36" s="27"/>
      <c r="T36" s="27"/>
      <c r="U36" s="28"/>
      <c r="V36" s="28"/>
      <c r="W36" s="28"/>
      <c r="X36" s="28"/>
      <c r="Y36" s="28"/>
      <c r="Z36" s="28"/>
      <c r="AA36" s="28"/>
      <c r="AB36" s="28"/>
      <c r="AC36" s="29"/>
      <c r="AD36" s="29"/>
      <c r="AE36" s="29"/>
      <c r="AF36" s="29"/>
      <c r="AG36" s="29"/>
      <c r="AH36" s="29"/>
      <c r="AI36" s="29"/>
      <c r="AJ36" s="30"/>
      <c r="AK36" s="31"/>
    </row>
    <row r="37" spans="1:37" ht="41.25" customHeight="1">
      <c r="C37" s="32"/>
      <c r="D37" s="33"/>
      <c r="E37" s="980" t="s">
        <v>197</v>
      </c>
      <c r="F37" s="980"/>
      <c r="G37" s="980"/>
      <c r="H37" s="980"/>
      <c r="I37" s="980"/>
      <c r="J37" s="980"/>
      <c r="K37" s="980"/>
      <c r="L37" s="980"/>
      <c r="M37" s="980"/>
      <c r="N37" s="980"/>
      <c r="O37" s="980"/>
      <c r="P37" s="980"/>
      <c r="Q37" s="980"/>
      <c r="R37" s="980"/>
      <c r="S37" s="980"/>
      <c r="T37" s="980"/>
      <c r="U37" s="980"/>
      <c r="V37" s="980"/>
      <c r="W37" s="980"/>
      <c r="X37" s="980"/>
      <c r="Y37" s="980"/>
      <c r="Z37" s="980"/>
      <c r="AA37" s="980"/>
      <c r="AB37" s="980"/>
      <c r="AC37" s="980"/>
      <c r="AD37" s="980"/>
      <c r="AE37" s="980"/>
      <c r="AF37" s="980"/>
      <c r="AG37" s="980"/>
      <c r="AH37" s="980"/>
      <c r="AI37" s="980"/>
      <c r="AJ37" s="34"/>
      <c r="AK37" s="35"/>
    </row>
    <row r="38" spans="1:37" ht="26.45" customHeight="1">
      <c r="C38" s="32"/>
      <c r="D38" s="33"/>
      <c r="E38" s="981" t="s">
        <v>138</v>
      </c>
      <c r="F38" s="982"/>
      <c r="G38" s="982"/>
      <c r="H38" s="982"/>
      <c r="I38" s="982"/>
      <c r="J38" s="982"/>
      <c r="K38" s="982"/>
      <c r="L38" s="982"/>
      <c r="M38" s="982"/>
      <c r="N38" s="983"/>
      <c r="O38" s="984" t="s">
        <v>371</v>
      </c>
      <c r="P38" s="985"/>
      <c r="Q38" s="985"/>
      <c r="R38" s="985"/>
      <c r="S38" s="985"/>
      <c r="T38" s="985"/>
      <c r="U38" s="985"/>
      <c r="V38" s="985"/>
      <c r="W38" s="985"/>
      <c r="X38" s="985"/>
      <c r="Y38" s="985"/>
      <c r="Z38" s="985"/>
      <c r="AA38" s="985"/>
      <c r="AB38" s="985"/>
      <c r="AC38" s="985"/>
      <c r="AD38" s="985"/>
      <c r="AE38" s="985"/>
      <c r="AF38" s="985"/>
      <c r="AG38" s="985"/>
      <c r="AH38" s="986"/>
      <c r="AI38" s="350"/>
      <c r="AJ38" s="36"/>
      <c r="AK38" s="35"/>
    </row>
    <row r="39" spans="1:37" ht="47.25" customHeight="1">
      <c r="C39" s="32"/>
      <c r="D39" s="33"/>
      <c r="E39" s="987" t="s">
        <v>355</v>
      </c>
      <c r="F39" s="988"/>
      <c r="G39" s="988"/>
      <c r="H39" s="988"/>
      <c r="I39" s="988"/>
      <c r="J39" s="988"/>
      <c r="K39" s="988"/>
      <c r="L39" s="988"/>
      <c r="M39" s="988"/>
      <c r="N39" s="989"/>
      <c r="O39" s="990"/>
      <c r="P39" s="991"/>
      <c r="Q39" s="991"/>
      <c r="R39" s="991"/>
      <c r="S39" s="991"/>
      <c r="T39" s="991"/>
      <c r="U39" s="991"/>
      <c r="V39" s="991"/>
      <c r="W39" s="991"/>
      <c r="X39" s="991"/>
      <c r="Y39" s="991"/>
      <c r="Z39" s="991"/>
      <c r="AA39" s="991"/>
      <c r="AB39" s="991"/>
      <c r="AC39" s="991"/>
      <c r="AD39" s="991"/>
      <c r="AE39" s="991"/>
      <c r="AF39" s="991"/>
      <c r="AG39" s="991"/>
      <c r="AH39" s="992"/>
      <c r="AI39" s="350"/>
      <c r="AJ39" s="36"/>
    </row>
    <row r="40" spans="1:37" ht="16.5" customHeight="1">
      <c r="C40" s="32"/>
      <c r="D40" s="33"/>
      <c r="E40" s="33"/>
      <c r="F40" s="33"/>
      <c r="G40" s="33"/>
      <c r="H40" s="33"/>
      <c r="I40" s="33"/>
      <c r="J40" s="33"/>
      <c r="K40" s="350"/>
      <c r="L40" s="350"/>
      <c r="M40" s="18"/>
      <c r="N40" s="18"/>
      <c r="O40" s="37" t="s">
        <v>198</v>
      </c>
      <c r="P40" s="38"/>
      <c r="Q40" s="18"/>
      <c r="R40" s="18"/>
      <c r="S40" s="18"/>
      <c r="T40" s="18"/>
      <c r="U40" s="350"/>
      <c r="V40" s="350"/>
      <c r="W40" s="350"/>
      <c r="X40" s="350"/>
      <c r="Y40" s="350"/>
      <c r="Z40" s="350"/>
      <c r="AA40" s="350"/>
      <c r="AB40" s="350"/>
      <c r="AC40" s="350"/>
      <c r="AD40" s="350"/>
      <c r="AE40" s="350"/>
      <c r="AF40" s="350"/>
      <c r="AG40" s="350"/>
      <c r="AH40" s="350"/>
      <c r="AI40" s="350"/>
      <c r="AJ40" s="36"/>
      <c r="AK40" s="350"/>
    </row>
    <row r="41" spans="1:37" ht="16.5" customHeight="1">
      <c r="C41" s="32"/>
      <c r="D41" s="33"/>
      <c r="E41" s="33"/>
      <c r="F41" s="33"/>
      <c r="G41" s="33"/>
      <c r="H41" s="33"/>
      <c r="I41" s="33"/>
      <c r="J41" s="33"/>
      <c r="K41" s="350"/>
      <c r="L41" s="350"/>
      <c r="M41" s="18"/>
      <c r="N41" s="18"/>
      <c r="O41" s="39" t="s">
        <v>199</v>
      </c>
      <c r="P41" s="38"/>
      <c r="Q41" s="18"/>
      <c r="R41" s="18"/>
      <c r="S41" s="18"/>
      <c r="T41" s="18"/>
      <c r="U41" s="350"/>
      <c r="V41" s="350"/>
      <c r="W41" s="350"/>
      <c r="X41" s="350"/>
      <c r="Y41" s="350"/>
      <c r="Z41" s="350"/>
      <c r="AA41" s="350"/>
      <c r="AB41" s="350"/>
      <c r="AC41" s="350"/>
      <c r="AD41" s="350"/>
      <c r="AE41" s="350"/>
      <c r="AF41" s="350"/>
      <c r="AG41" s="350"/>
      <c r="AH41" s="350"/>
      <c r="AI41" s="350"/>
      <c r="AJ41" s="36"/>
      <c r="AK41" s="350"/>
    </row>
    <row r="42" spans="1:37" ht="9" customHeight="1" thickBot="1">
      <c r="C42" s="40"/>
      <c r="D42" s="41"/>
      <c r="E42" s="41"/>
      <c r="F42" s="41"/>
      <c r="G42" s="41"/>
      <c r="H42" s="41"/>
      <c r="I42" s="41"/>
      <c r="J42" s="41"/>
      <c r="K42" s="42"/>
      <c r="L42" s="42"/>
      <c r="M42" s="43"/>
      <c r="N42" s="43"/>
      <c r="O42" s="42"/>
      <c r="P42" s="42"/>
      <c r="Q42" s="42"/>
      <c r="R42" s="42"/>
      <c r="S42" s="44"/>
      <c r="T42" s="44"/>
      <c r="U42" s="44"/>
      <c r="V42" s="44"/>
      <c r="W42" s="44"/>
      <c r="X42" s="44"/>
      <c r="Y42" s="44"/>
      <c r="Z42" s="44"/>
      <c r="AA42" s="44"/>
      <c r="AB42" s="44"/>
      <c r="AC42" s="44"/>
      <c r="AD42" s="44"/>
      <c r="AE42" s="44"/>
      <c r="AF42" s="44"/>
      <c r="AG42" s="44"/>
      <c r="AH42" s="44"/>
      <c r="AI42" s="44"/>
      <c r="AJ42" s="45"/>
      <c r="AK42" s="350"/>
    </row>
    <row r="43" spans="1:37" ht="28.5" customHeight="1" thickBot="1">
      <c r="C43" s="890" t="s">
        <v>115</v>
      </c>
      <c r="D43" s="891"/>
      <c r="E43" s="891"/>
      <c r="F43" s="891"/>
      <c r="G43" s="892" t="s">
        <v>372</v>
      </c>
      <c r="H43" s="893"/>
      <c r="I43" s="893" t="s">
        <v>332</v>
      </c>
      <c r="J43" s="893"/>
      <c r="K43" s="893" t="s">
        <v>332</v>
      </c>
      <c r="L43" s="893"/>
      <c r="M43" s="893" t="s">
        <v>332</v>
      </c>
      <c r="N43" s="894"/>
      <c r="O43" s="895" t="s">
        <v>116</v>
      </c>
      <c r="P43" s="891"/>
      <c r="Q43" s="891"/>
      <c r="R43" s="896"/>
      <c r="S43" s="897" t="s">
        <v>249</v>
      </c>
      <c r="T43" s="897"/>
      <c r="U43" s="897"/>
      <c r="V43" s="897"/>
      <c r="W43" s="897"/>
      <c r="X43" s="897"/>
      <c r="Y43" s="897"/>
      <c r="Z43" s="897"/>
      <c r="AA43" s="897"/>
      <c r="AB43" s="897"/>
      <c r="AC43" s="897"/>
      <c r="AD43" s="897"/>
      <c r="AE43" s="897"/>
      <c r="AF43" s="897"/>
      <c r="AG43" s="897"/>
      <c r="AH43" s="897"/>
      <c r="AI43" s="897"/>
      <c r="AJ43" s="898"/>
    </row>
    <row r="44" spans="1:37" ht="28.5" customHeight="1" thickBot="1">
      <c r="C44" s="895" t="s">
        <v>117</v>
      </c>
      <c r="D44" s="891"/>
      <c r="E44" s="891"/>
      <c r="F44" s="891"/>
      <c r="G44" s="892" t="s">
        <v>373</v>
      </c>
      <c r="H44" s="893"/>
      <c r="I44" s="893" t="s">
        <v>332</v>
      </c>
      <c r="J44" s="893"/>
      <c r="K44" s="893" t="s">
        <v>332</v>
      </c>
      <c r="L44" s="893"/>
      <c r="M44" s="920"/>
      <c r="N44" s="921"/>
      <c r="O44" s="895" t="s">
        <v>118</v>
      </c>
      <c r="P44" s="891"/>
      <c r="Q44" s="891"/>
      <c r="R44" s="896"/>
      <c r="S44" s="897" t="s">
        <v>374</v>
      </c>
      <c r="T44" s="897"/>
      <c r="U44" s="897"/>
      <c r="V44" s="897"/>
      <c r="W44" s="897"/>
      <c r="X44" s="897"/>
      <c r="Y44" s="897"/>
      <c r="Z44" s="897"/>
      <c r="AA44" s="897"/>
      <c r="AB44" s="897"/>
      <c r="AC44" s="897"/>
      <c r="AD44" s="897"/>
      <c r="AE44" s="897"/>
      <c r="AF44" s="897"/>
      <c r="AG44" s="876" t="s">
        <v>119</v>
      </c>
      <c r="AH44" s="876"/>
      <c r="AI44" s="876"/>
      <c r="AJ44" s="910"/>
    </row>
    <row r="45" spans="1:37" ht="28.5" customHeight="1" thickBot="1">
      <c r="C45" s="911" t="s">
        <v>120</v>
      </c>
      <c r="D45" s="912"/>
      <c r="E45" s="912"/>
      <c r="F45" s="912"/>
      <c r="G45" s="915"/>
      <c r="H45" s="916"/>
      <c r="I45" s="916"/>
      <c r="J45" s="916"/>
      <c r="K45" s="916"/>
      <c r="L45" s="916"/>
      <c r="M45" s="916"/>
      <c r="N45" s="916"/>
      <c r="O45" s="895" t="s">
        <v>121</v>
      </c>
      <c r="P45" s="891"/>
      <c r="Q45" s="891"/>
      <c r="R45" s="896"/>
      <c r="S45" s="919" t="s">
        <v>332</v>
      </c>
      <c r="T45" s="893"/>
      <c r="U45" s="893" t="s">
        <v>373</v>
      </c>
      <c r="V45" s="893"/>
      <c r="W45" s="893" t="s">
        <v>373</v>
      </c>
      <c r="X45" s="893"/>
      <c r="Y45" s="893" t="s">
        <v>332</v>
      </c>
      <c r="Z45" s="893"/>
      <c r="AA45" s="893" t="s">
        <v>332</v>
      </c>
      <c r="AB45" s="893"/>
      <c r="AC45" s="922" t="s">
        <v>372</v>
      </c>
      <c r="AD45" s="919"/>
      <c r="AE45" s="922" t="s">
        <v>372</v>
      </c>
      <c r="AF45" s="923"/>
      <c r="AG45" s="924"/>
      <c r="AH45" s="925"/>
      <c r="AI45" s="925"/>
      <c r="AJ45" s="926"/>
    </row>
    <row r="46" spans="1:37" ht="13.7" customHeight="1" thickBot="1">
      <c r="C46" s="913"/>
      <c r="D46" s="914"/>
      <c r="E46" s="914"/>
      <c r="F46" s="914"/>
      <c r="G46" s="917"/>
      <c r="H46" s="918"/>
      <c r="I46" s="918"/>
      <c r="J46" s="918"/>
      <c r="K46" s="918"/>
      <c r="L46" s="918"/>
      <c r="M46" s="918"/>
      <c r="N46" s="918"/>
      <c r="O46" s="12"/>
      <c r="P46" s="13"/>
      <c r="Q46" s="13"/>
      <c r="R46" s="13"/>
      <c r="S46" s="13"/>
      <c r="T46" s="13"/>
      <c r="U46" s="13"/>
      <c r="V46" s="13"/>
      <c r="W46" s="13"/>
      <c r="X46" s="13"/>
      <c r="Y46" s="13"/>
      <c r="Z46" s="13"/>
      <c r="AA46" s="13"/>
      <c r="AB46" s="13"/>
      <c r="AC46" s="13"/>
      <c r="AD46" s="13"/>
      <c r="AE46" s="13"/>
      <c r="AF46" s="13"/>
      <c r="AG46" s="13"/>
      <c r="AH46" s="13"/>
      <c r="AI46" s="13"/>
      <c r="AJ46" s="14" t="s">
        <v>340</v>
      </c>
    </row>
    <row r="47" spans="1:37" ht="12.2" customHeight="1">
      <c r="C47" s="927" t="s">
        <v>140</v>
      </c>
      <c r="D47" s="928"/>
      <c r="E47" s="928"/>
      <c r="F47" s="929"/>
      <c r="G47" s="993"/>
      <c r="H47" s="994"/>
      <c r="I47" s="994"/>
      <c r="J47" s="994"/>
      <c r="K47" s="994"/>
      <c r="L47" s="994"/>
      <c r="M47" s="994"/>
      <c r="N47" s="994"/>
      <c r="O47" s="994"/>
      <c r="P47" s="994"/>
      <c r="Q47" s="994"/>
      <c r="R47" s="994"/>
      <c r="S47" s="997" t="s">
        <v>141</v>
      </c>
      <c r="T47" s="997"/>
      <c r="U47" s="351" t="s">
        <v>375</v>
      </c>
      <c r="W47" s="351"/>
      <c r="X47" s="351"/>
      <c r="Y47" s="351"/>
      <c r="Z47" s="351"/>
      <c r="AA47" s="351"/>
      <c r="AB47" s="351"/>
      <c r="AC47" s="351"/>
      <c r="AD47" s="351"/>
      <c r="AE47" s="351"/>
      <c r="AF47" s="351"/>
      <c r="AG47" s="351"/>
      <c r="AH47" s="351"/>
      <c r="AI47" s="351"/>
      <c r="AJ47" s="46"/>
    </row>
    <row r="48" spans="1:37" ht="30.2" customHeight="1" thickBot="1">
      <c r="C48" s="930"/>
      <c r="D48" s="931"/>
      <c r="E48" s="931"/>
      <c r="F48" s="932"/>
      <c r="G48" s="995"/>
      <c r="H48" s="996"/>
      <c r="I48" s="996"/>
      <c r="J48" s="996"/>
      <c r="K48" s="996"/>
      <c r="L48" s="996"/>
      <c r="M48" s="996"/>
      <c r="N48" s="996"/>
      <c r="O48" s="996"/>
      <c r="P48" s="996"/>
      <c r="Q48" s="996"/>
      <c r="R48" s="996"/>
      <c r="S48" s="998"/>
      <c r="T48" s="998"/>
      <c r="U48" s="999" t="s">
        <v>376</v>
      </c>
      <c r="V48" s="999"/>
      <c r="W48" s="999"/>
      <c r="X48" s="999"/>
      <c r="Y48" s="999"/>
      <c r="Z48" s="999"/>
      <c r="AA48" s="999"/>
      <c r="AB48" s="999"/>
      <c r="AC48" s="999"/>
      <c r="AD48" s="999"/>
      <c r="AE48" s="999"/>
      <c r="AF48" s="999"/>
      <c r="AG48" s="999"/>
      <c r="AH48" s="999"/>
      <c r="AI48" s="999"/>
      <c r="AJ48" s="1000"/>
    </row>
    <row r="49" spans="3:37" ht="23.25" customHeight="1" thickBot="1">
      <c r="C49" s="927" t="s">
        <v>142</v>
      </c>
      <c r="D49" s="939"/>
      <c r="E49" s="943" t="s">
        <v>124</v>
      </c>
      <c r="F49" s="944"/>
      <c r="G49" s="944"/>
      <c r="H49" s="944"/>
      <c r="I49" s="945" t="s">
        <v>377</v>
      </c>
      <c r="J49" s="946"/>
      <c r="K49" s="947" t="s">
        <v>373</v>
      </c>
      <c r="L49" s="947"/>
      <c r="M49" s="948" t="s">
        <v>373</v>
      </c>
      <c r="N49" s="948"/>
      <c r="O49" s="947" t="s">
        <v>332</v>
      </c>
      <c r="P49" s="947"/>
      <c r="Q49" s="947" t="s">
        <v>378</v>
      </c>
      <c r="R49" s="947"/>
      <c r="S49" s="947" t="s">
        <v>332</v>
      </c>
      <c r="T49" s="947"/>
      <c r="U49" s="947" t="s">
        <v>332</v>
      </c>
      <c r="V49" s="947"/>
      <c r="W49" s="948" t="s">
        <v>373</v>
      </c>
      <c r="X49" s="948"/>
      <c r="Y49" s="948" t="s">
        <v>332</v>
      </c>
      <c r="Z49" s="979"/>
      <c r="AA49" s="963"/>
      <c r="AB49" s="964"/>
      <c r="AC49" s="964"/>
      <c r="AD49" s="964"/>
      <c r="AE49" s="964"/>
      <c r="AF49" s="964"/>
      <c r="AG49" s="964"/>
      <c r="AH49" s="964"/>
      <c r="AI49" s="964"/>
      <c r="AJ49" s="965"/>
    </row>
    <row r="50" spans="3:37" ht="28.5" customHeight="1" thickBot="1">
      <c r="C50" s="940"/>
      <c r="D50" s="941"/>
      <c r="E50" s="969" t="s">
        <v>127</v>
      </c>
      <c r="F50" s="970"/>
      <c r="G50" s="975" t="s">
        <v>128</v>
      </c>
      <c r="H50" s="975"/>
      <c r="I50" s="952" t="s">
        <v>250</v>
      </c>
      <c r="J50" s="953"/>
      <c r="K50" s="953"/>
      <c r="L50" s="953"/>
      <c r="M50" s="953"/>
      <c r="N50" s="953"/>
      <c r="O50" s="953"/>
      <c r="P50" s="976"/>
      <c r="Q50" s="975" t="s">
        <v>129</v>
      </c>
      <c r="R50" s="975"/>
      <c r="S50" s="952" t="s">
        <v>251</v>
      </c>
      <c r="T50" s="953"/>
      <c r="U50" s="953"/>
      <c r="V50" s="953"/>
      <c r="W50" s="953"/>
      <c r="X50" s="953"/>
      <c r="Y50" s="953"/>
      <c r="Z50" s="955"/>
      <c r="AA50" s="966"/>
      <c r="AB50" s="967"/>
      <c r="AC50" s="967"/>
      <c r="AD50" s="967"/>
      <c r="AE50" s="967"/>
      <c r="AF50" s="967"/>
      <c r="AG50" s="967"/>
      <c r="AH50" s="967"/>
      <c r="AI50" s="967"/>
      <c r="AJ50" s="968"/>
      <c r="AK50" s="16"/>
    </row>
    <row r="51" spans="3:37" ht="24.75" customHeight="1" thickBot="1">
      <c r="C51" s="940"/>
      <c r="D51" s="941"/>
      <c r="E51" s="971"/>
      <c r="F51" s="972"/>
      <c r="G51" s="977" t="s">
        <v>79</v>
      </c>
      <c r="H51" s="977"/>
      <c r="I51" s="952" t="s">
        <v>379</v>
      </c>
      <c r="J51" s="953"/>
      <c r="K51" s="953"/>
      <c r="L51" s="953"/>
      <c r="M51" s="953"/>
      <c r="N51" s="953"/>
      <c r="O51" s="953"/>
      <c r="P51" s="953"/>
      <c r="Q51" s="953"/>
      <c r="R51" s="953"/>
      <c r="S51" s="953"/>
      <c r="T51" s="953"/>
      <c r="U51" s="953"/>
      <c r="V51" s="953"/>
      <c r="W51" s="953"/>
      <c r="X51" s="953"/>
      <c r="Y51" s="953"/>
      <c r="Z51" s="953"/>
      <c r="AA51" s="953"/>
      <c r="AB51" s="953"/>
      <c r="AC51" s="953"/>
      <c r="AD51" s="953"/>
      <c r="AE51" s="953"/>
      <c r="AF51" s="953"/>
      <c r="AG51" s="953"/>
      <c r="AH51" s="953"/>
      <c r="AI51" s="953"/>
      <c r="AJ51" s="955"/>
    </row>
    <row r="52" spans="3:37" ht="24.75" customHeight="1" thickBot="1">
      <c r="C52" s="940"/>
      <c r="D52" s="941"/>
      <c r="E52" s="973"/>
      <c r="F52" s="974"/>
      <c r="G52" s="978" t="s">
        <v>130</v>
      </c>
      <c r="H52" s="978"/>
      <c r="I52" s="952"/>
      <c r="J52" s="953"/>
      <c r="K52" s="953"/>
      <c r="L52" s="953"/>
      <c r="M52" s="953"/>
      <c r="N52" s="953"/>
      <c r="O52" s="953"/>
      <c r="P52" s="953"/>
      <c r="Q52" s="953"/>
      <c r="R52" s="953"/>
      <c r="S52" s="953"/>
      <c r="T52" s="953"/>
      <c r="U52" s="953"/>
      <c r="V52" s="953"/>
      <c r="W52" s="953"/>
      <c r="X52" s="953"/>
      <c r="Y52" s="953"/>
      <c r="Z52" s="953"/>
      <c r="AA52" s="953"/>
      <c r="AB52" s="953"/>
      <c r="AC52" s="949" t="s">
        <v>131</v>
      </c>
      <c r="AD52" s="949"/>
      <c r="AE52" s="949"/>
      <c r="AF52" s="949"/>
      <c r="AG52" s="949"/>
      <c r="AH52" s="949"/>
      <c r="AI52" s="949"/>
      <c r="AJ52" s="950"/>
    </row>
    <row r="53" spans="3:37" ht="24.75" customHeight="1" thickBot="1">
      <c r="C53" s="940"/>
      <c r="D53" s="941"/>
      <c r="E53" s="911" t="s">
        <v>132</v>
      </c>
      <c r="F53" s="912"/>
      <c r="G53" s="912"/>
      <c r="H53" s="951"/>
      <c r="I53" s="952" t="s">
        <v>380</v>
      </c>
      <c r="J53" s="953"/>
      <c r="K53" s="953"/>
      <c r="L53" s="953"/>
      <c r="M53" s="953"/>
      <c r="N53" s="953"/>
      <c r="O53" s="953"/>
      <c r="P53" s="953"/>
      <c r="Q53" s="953"/>
      <c r="R53" s="953"/>
      <c r="S53" s="953"/>
      <c r="T53" s="953"/>
      <c r="U53" s="953"/>
      <c r="V53" s="953"/>
      <c r="W53" s="953"/>
      <c r="X53" s="953"/>
      <c r="Y53" s="953"/>
      <c r="Z53" s="953"/>
      <c r="AA53" s="953"/>
      <c r="AB53" s="953"/>
      <c r="AC53" s="953"/>
      <c r="AD53" s="953"/>
      <c r="AE53" s="953"/>
      <c r="AF53" s="953"/>
      <c r="AG53" s="953"/>
      <c r="AH53" s="953"/>
      <c r="AI53" s="953"/>
      <c r="AJ53" s="955"/>
    </row>
    <row r="54" spans="3:37" ht="23.25" customHeight="1">
      <c r="C54" s="940"/>
      <c r="D54" s="941"/>
      <c r="E54" s="911" t="s">
        <v>135</v>
      </c>
      <c r="F54" s="912"/>
      <c r="G54" s="912"/>
      <c r="H54" s="951"/>
      <c r="I54" s="957" t="s">
        <v>381</v>
      </c>
      <c r="J54" s="958"/>
      <c r="K54" s="958"/>
      <c r="L54" s="958"/>
      <c r="M54" s="958"/>
      <c r="N54" s="958"/>
      <c r="O54" s="958"/>
      <c r="P54" s="958"/>
      <c r="Q54" s="958"/>
      <c r="R54" s="958"/>
      <c r="S54" s="958"/>
      <c r="T54" s="958"/>
      <c r="U54" s="958"/>
      <c r="V54" s="958"/>
      <c r="W54" s="958"/>
      <c r="X54" s="958"/>
      <c r="Y54" s="958"/>
      <c r="Z54" s="958"/>
      <c r="AA54" s="958"/>
      <c r="AB54" s="958"/>
      <c r="AC54" s="958"/>
      <c r="AD54" s="958"/>
      <c r="AE54" s="958"/>
      <c r="AF54" s="958"/>
      <c r="AG54" s="958"/>
      <c r="AH54" s="958"/>
      <c r="AI54" s="958"/>
      <c r="AJ54" s="959"/>
    </row>
    <row r="55" spans="3:37" s="17" customFormat="1" ht="36" customHeight="1" thickBot="1">
      <c r="C55" s="913"/>
      <c r="D55" s="942"/>
      <c r="E55" s="913"/>
      <c r="F55" s="914"/>
      <c r="G55" s="914"/>
      <c r="H55" s="956"/>
      <c r="I55" s="960" t="s">
        <v>196</v>
      </c>
      <c r="J55" s="961"/>
      <c r="K55" s="961"/>
      <c r="L55" s="961"/>
      <c r="M55" s="961"/>
      <c r="N55" s="961"/>
      <c r="O55" s="961"/>
      <c r="P55" s="961"/>
      <c r="Q55" s="961"/>
      <c r="R55" s="961"/>
      <c r="S55" s="961"/>
      <c r="T55" s="961"/>
      <c r="U55" s="961"/>
      <c r="V55" s="961"/>
      <c r="W55" s="961"/>
      <c r="X55" s="961"/>
      <c r="Y55" s="961"/>
      <c r="Z55" s="961"/>
      <c r="AA55" s="961"/>
      <c r="AB55" s="961"/>
      <c r="AC55" s="961"/>
      <c r="AD55" s="961"/>
      <c r="AE55" s="961"/>
      <c r="AF55" s="961"/>
      <c r="AG55" s="961"/>
      <c r="AH55" s="961"/>
      <c r="AI55" s="961"/>
      <c r="AJ55" s="962"/>
    </row>
    <row r="56" spans="3:37" ht="23.25" customHeight="1" thickBot="1">
      <c r="C56" s="927" t="s">
        <v>123</v>
      </c>
      <c r="D56" s="939"/>
      <c r="E56" s="943" t="s">
        <v>124</v>
      </c>
      <c r="F56" s="944"/>
      <c r="G56" s="944"/>
      <c r="H56" s="944"/>
      <c r="I56" s="945" t="s">
        <v>382</v>
      </c>
      <c r="J56" s="946"/>
      <c r="K56" s="947" t="s">
        <v>383</v>
      </c>
      <c r="L56" s="947"/>
      <c r="M56" s="948" t="s">
        <v>383</v>
      </c>
      <c r="N56" s="948"/>
      <c r="O56" s="947" t="s">
        <v>344</v>
      </c>
      <c r="P56" s="947"/>
      <c r="Q56" s="947" t="s">
        <v>384</v>
      </c>
      <c r="R56" s="947"/>
      <c r="S56" s="947" t="s">
        <v>344</v>
      </c>
      <c r="T56" s="947"/>
      <c r="U56" s="947" t="s">
        <v>344</v>
      </c>
      <c r="V56" s="947"/>
      <c r="W56" s="948" t="s">
        <v>383</v>
      </c>
      <c r="X56" s="948"/>
      <c r="Y56" s="948" t="s">
        <v>344</v>
      </c>
      <c r="Z56" s="979"/>
      <c r="AA56" s="963"/>
      <c r="AB56" s="964"/>
      <c r="AC56" s="964"/>
      <c r="AD56" s="964"/>
      <c r="AE56" s="964"/>
      <c r="AF56" s="964"/>
      <c r="AG56" s="964"/>
      <c r="AH56" s="964"/>
      <c r="AI56" s="964"/>
      <c r="AJ56" s="965"/>
      <c r="AK56" s="15"/>
    </row>
    <row r="57" spans="3:37" ht="28.5" customHeight="1" thickBot="1">
      <c r="C57" s="940"/>
      <c r="D57" s="941"/>
      <c r="E57" s="969" t="s">
        <v>127</v>
      </c>
      <c r="F57" s="970"/>
      <c r="G57" s="975" t="s">
        <v>128</v>
      </c>
      <c r="H57" s="975"/>
      <c r="I57" s="952" t="s">
        <v>385</v>
      </c>
      <c r="J57" s="953"/>
      <c r="K57" s="953"/>
      <c r="L57" s="953"/>
      <c r="M57" s="953"/>
      <c r="N57" s="953"/>
      <c r="O57" s="953"/>
      <c r="P57" s="976"/>
      <c r="Q57" s="975" t="s">
        <v>129</v>
      </c>
      <c r="R57" s="975"/>
      <c r="S57" s="952" t="s">
        <v>386</v>
      </c>
      <c r="T57" s="953"/>
      <c r="U57" s="953"/>
      <c r="V57" s="953"/>
      <c r="W57" s="953"/>
      <c r="X57" s="953"/>
      <c r="Y57" s="953"/>
      <c r="Z57" s="955"/>
      <c r="AA57" s="966"/>
      <c r="AB57" s="967"/>
      <c r="AC57" s="967"/>
      <c r="AD57" s="967"/>
      <c r="AE57" s="967"/>
      <c r="AF57" s="967"/>
      <c r="AG57" s="967"/>
      <c r="AH57" s="967"/>
      <c r="AI57" s="967"/>
      <c r="AJ57" s="968"/>
      <c r="AK57" s="16"/>
    </row>
    <row r="58" spans="3:37" ht="24.75" customHeight="1" thickBot="1">
      <c r="C58" s="940"/>
      <c r="D58" s="941"/>
      <c r="E58" s="971"/>
      <c r="F58" s="972"/>
      <c r="G58" s="977" t="s">
        <v>79</v>
      </c>
      <c r="H58" s="977"/>
      <c r="I58" s="952" t="s">
        <v>387</v>
      </c>
      <c r="J58" s="953"/>
      <c r="K58" s="953"/>
      <c r="L58" s="953"/>
      <c r="M58" s="953"/>
      <c r="N58" s="953"/>
      <c r="O58" s="953"/>
      <c r="P58" s="953"/>
      <c r="Q58" s="953"/>
      <c r="R58" s="953"/>
      <c r="S58" s="953"/>
      <c r="T58" s="953"/>
      <c r="U58" s="953"/>
      <c r="V58" s="953"/>
      <c r="W58" s="953"/>
      <c r="X58" s="953"/>
      <c r="Y58" s="953"/>
      <c r="Z58" s="953"/>
      <c r="AA58" s="953"/>
      <c r="AB58" s="953"/>
      <c r="AC58" s="953"/>
      <c r="AD58" s="953"/>
      <c r="AE58" s="953"/>
      <c r="AF58" s="953"/>
      <c r="AG58" s="953"/>
      <c r="AH58" s="953"/>
      <c r="AI58" s="953"/>
      <c r="AJ58" s="955"/>
    </row>
    <row r="59" spans="3:37" ht="24.75" customHeight="1" thickBot="1">
      <c r="C59" s="940"/>
      <c r="D59" s="941"/>
      <c r="E59" s="973"/>
      <c r="F59" s="974"/>
      <c r="G59" s="978" t="s">
        <v>130</v>
      </c>
      <c r="H59" s="978"/>
      <c r="I59" s="952" t="s">
        <v>388</v>
      </c>
      <c r="J59" s="953"/>
      <c r="K59" s="953"/>
      <c r="L59" s="953"/>
      <c r="M59" s="953"/>
      <c r="N59" s="953"/>
      <c r="O59" s="953"/>
      <c r="P59" s="953"/>
      <c r="Q59" s="953"/>
      <c r="R59" s="953"/>
      <c r="S59" s="953"/>
      <c r="T59" s="953"/>
      <c r="U59" s="953"/>
      <c r="V59" s="953"/>
      <c r="W59" s="953"/>
      <c r="X59" s="953"/>
      <c r="Y59" s="953"/>
      <c r="Z59" s="953"/>
      <c r="AA59" s="953"/>
      <c r="AB59" s="953"/>
      <c r="AC59" s="949" t="s">
        <v>131</v>
      </c>
      <c r="AD59" s="949"/>
      <c r="AE59" s="949"/>
      <c r="AF59" s="949"/>
      <c r="AG59" s="949"/>
      <c r="AH59" s="949"/>
      <c r="AI59" s="949"/>
      <c r="AJ59" s="950"/>
    </row>
    <row r="60" spans="3:37" ht="24.75" customHeight="1" thickBot="1">
      <c r="C60" s="940"/>
      <c r="D60" s="941"/>
      <c r="E60" s="911" t="s">
        <v>132</v>
      </c>
      <c r="F60" s="912"/>
      <c r="G60" s="912"/>
      <c r="H60" s="951"/>
      <c r="I60" s="952"/>
      <c r="J60" s="953"/>
      <c r="K60" s="953"/>
      <c r="L60" s="953"/>
      <c r="M60" s="953"/>
      <c r="N60" s="953"/>
      <c r="O60" s="953"/>
      <c r="P60" s="953"/>
      <c r="Q60" s="954" t="s">
        <v>133</v>
      </c>
      <c r="R60" s="954"/>
      <c r="S60" s="954"/>
      <c r="T60" s="954"/>
      <c r="U60" s="349" t="s">
        <v>389</v>
      </c>
      <c r="V60" s="953"/>
      <c r="W60" s="953"/>
      <c r="X60" s="953"/>
      <c r="Y60" s="953"/>
      <c r="Z60" s="953"/>
      <c r="AA60" s="953"/>
      <c r="AB60" s="953"/>
      <c r="AC60" s="953"/>
      <c r="AD60" s="953"/>
      <c r="AE60" s="953"/>
      <c r="AF60" s="953"/>
      <c r="AG60" s="953"/>
      <c r="AH60" s="953"/>
      <c r="AI60" s="953"/>
      <c r="AJ60" s="955"/>
    </row>
    <row r="61" spans="3:37" ht="23.25" customHeight="1">
      <c r="C61" s="940"/>
      <c r="D61" s="941"/>
      <c r="E61" s="911" t="s">
        <v>135</v>
      </c>
      <c r="F61" s="912"/>
      <c r="G61" s="912"/>
      <c r="H61" s="951"/>
      <c r="I61" s="957" t="s">
        <v>352</v>
      </c>
      <c r="J61" s="958"/>
      <c r="K61" s="958"/>
      <c r="L61" s="958"/>
      <c r="M61" s="958"/>
      <c r="N61" s="958"/>
      <c r="O61" s="958"/>
      <c r="P61" s="958"/>
      <c r="Q61" s="958"/>
      <c r="R61" s="958"/>
      <c r="S61" s="958"/>
      <c r="T61" s="958"/>
      <c r="U61" s="958"/>
      <c r="V61" s="958"/>
      <c r="W61" s="958"/>
      <c r="X61" s="958"/>
      <c r="Y61" s="958"/>
      <c r="Z61" s="958"/>
      <c r="AA61" s="958"/>
      <c r="AB61" s="958"/>
      <c r="AC61" s="958"/>
      <c r="AD61" s="958"/>
      <c r="AE61" s="958"/>
      <c r="AF61" s="958"/>
      <c r="AG61" s="958"/>
      <c r="AH61" s="958"/>
      <c r="AI61" s="958"/>
      <c r="AJ61" s="959"/>
    </row>
    <row r="62" spans="3:37" s="17" customFormat="1" ht="40.700000000000003" customHeight="1" thickBot="1">
      <c r="C62" s="913"/>
      <c r="D62" s="942"/>
      <c r="E62" s="913"/>
      <c r="F62" s="914"/>
      <c r="G62" s="914"/>
      <c r="H62" s="956"/>
      <c r="I62" s="960" t="s">
        <v>196</v>
      </c>
      <c r="J62" s="961"/>
      <c r="K62" s="961"/>
      <c r="L62" s="961"/>
      <c r="M62" s="961"/>
      <c r="N62" s="961"/>
      <c r="O62" s="961"/>
      <c r="P62" s="961"/>
      <c r="Q62" s="961"/>
      <c r="R62" s="961"/>
      <c r="S62" s="961"/>
      <c r="T62" s="961"/>
      <c r="U62" s="961"/>
      <c r="V62" s="961"/>
      <c r="W62" s="961"/>
      <c r="X62" s="961"/>
      <c r="Y62" s="961"/>
      <c r="Z62" s="961"/>
      <c r="AA62" s="961"/>
      <c r="AB62" s="961"/>
      <c r="AC62" s="961"/>
      <c r="AD62" s="961"/>
      <c r="AE62" s="961"/>
      <c r="AF62" s="961"/>
      <c r="AG62" s="961"/>
      <c r="AH62" s="961"/>
      <c r="AI62" s="961"/>
      <c r="AJ62" s="962"/>
    </row>
    <row r="63" spans="3:37" s="353" customFormat="1" ht="15" customHeight="1">
      <c r="C63" s="47"/>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48" t="s">
        <v>136</v>
      </c>
    </row>
    <row r="64" spans="3:37" s="353" customFormat="1" ht="15" customHeight="1">
      <c r="C64" s="1019" t="s">
        <v>173</v>
      </c>
      <c r="D64" s="1019"/>
      <c r="E64" s="1019"/>
      <c r="F64" s="1019"/>
      <c r="G64" s="1019"/>
      <c r="H64" s="1019"/>
      <c r="I64" s="1019"/>
      <c r="J64" s="1019"/>
      <c r="K64" s="1019"/>
      <c r="L64" s="1019"/>
      <c r="M64" s="1019"/>
      <c r="N64" s="1019"/>
      <c r="O64" s="1019"/>
      <c r="P64" s="1019"/>
      <c r="Q64" s="1019"/>
      <c r="R64" s="1019"/>
      <c r="S64" s="1019"/>
      <c r="T64" s="1019"/>
      <c r="U64" s="1019"/>
      <c r="V64" s="1019"/>
      <c r="W64" s="1019"/>
      <c r="X64" s="1019"/>
      <c r="Y64" s="1019"/>
      <c r="Z64" s="1019"/>
      <c r="AA64" s="1019"/>
      <c r="AB64" s="1019"/>
      <c r="AC64" s="1019"/>
      <c r="AD64" s="1019"/>
      <c r="AE64" s="1019"/>
      <c r="AF64" s="1019"/>
      <c r="AG64" s="1019"/>
      <c r="AH64" s="1019"/>
      <c r="AI64" s="1019"/>
      <c r="AJ64" s="1019"/>
    </row>
    <row r="65" spans="3:36" ht="25.5" customHeight="1">
      <c r="C65" s="1020" t="s">
        <v>200</v>
      </c>
      <c r="D65" s="1020"/>
      <c r="E65" s="1020"/>
      <c r="F65" s="1020"/>
      <c r="G65" s="1020"/>
      <c r="H65" s="1020"/>
      <c r="I65" s="1020"/>
      <c r="J65" s="1020"/>
      <c r="K65" s="1020"/>
      <c r="L65" s="1020"/>
      <c r="M65" s="1020"/>
      <c r="N65" s="1020"/>
      <c r="O65" s="1020"/>
      <c r="P65" s="1020"/>
      <c r="Q65" s="1020"/>
      <c r="R65" s="1020"/>
      <c r="S65" s="1020"/>
      <c r="T65" s="1020"/>
      <c r="U65" s="1020"/>
      <c r="V65" s="1020"/>
      <c r="W65" s="1020"/>
      <c r="X65" s="1020"/>
      <c r="Y65" s="1020"/>
      <c r="Z65" s="1020"/>
      <c r="AA65" s="1020"/>
      <c r="AB65" s="1020"/>
      <c r="AC65" s="1020"/>
      <c r="AD65" s="1020"/>
      <c r="AE65" s="1020"/>
      <c r="AF65" s="1020"/>
      <c r="AG65" s="1020"/>
      <c r="AH65" s="1020"/>
      <c r="AI65" s="1020"/>
      <c r="AJ65" s="1020"/>
    </row>
    <row r="66" spans="3:36" ht="15" customHeight="1">
      <c r="C66" s="1021" t="s">
        <v>145</v>
      </c>
      <c r="D66" s="1021"/>
      <c r="E66" s="1021"/>
      <c r="F66" s="1021"/>
      <c r="G66" s="1021"/>
      <c r="H66" s="1021"/>
      <c r="I66" s="1021"/>
      <c r="J66" s="1021"/>
      <c r="K66" s="1021"/>
      <c r="L66" s="1021"/>
      <c r="M66" s="1021"/>
      <c r="N66" s="1021"/>
      <c r="O66" s="1021"/>
      <c r="P66" s="1021"/>
      <c r="Q66" s="1021"/>
      <c r="R66" s="1021"/>
      <c r="S66" s="1021"/>
      <c r="T66" s="1021"/>
      <c r="U66" s="1021"/>
      <c r="V66" s="1021"/>
      <c r="W66" s="1021"/>
      <c r="X66" s="1021"/>
      <c r="Y66" s="1021"/>
      <c r="Z66" s="1021"/>
      <c r="AA66" s="1021"/>
      <c r="AB66" s="1021"/>
      <c r="AC66" s="1021"/>
      <c r="AD66" s="1021"/>
      <c r="AE66" s="1021"/>
      <c r="AF66" s="1021"/>
      <c r="AG66" s="1021"/>
      <c r="AH66" s="1021"/>
      <c r="AI66" s="1021"/>
      <c r="AJ66" s="1021"/>
    </row>
    <row r="67" spans="3:36" ht="9" customHeight="1" thickBot="1">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row>
    <row r="68" spans="3:36" ht="19.5" customHeight="1">
      <c r="C68" s="1001" t="s">
        <v>390</v>
      </c>
      <c r="D68" s="1002"/>
      <c r="E68" s="1002"/>
      <c r="F68" s="1002"/>
      <c r="G68" s="1002"/>
      <c r="H68" s="1002"/>
      <c r="I68" s="1002"/>
      <c r="J68" s="1002"/>
      <c r="K68" s="1002"/>
      <c r="L68" s="1002"/>
      <c r="M68" s="1002"/>
      <c r="N68" s="1002"/>
      <c r="O68" s="1002"/>
      <c r="P68" s="1002"/>
      <c r="Q68" s="1002"/>
      <c r="R68" s="1003"/>
      <c r="S68" s="1004" t="s">
        <v>147</v>
      </c>
      <c r="T68" s="1005"/>
      <c r="U68" s="1005"/>
      <c r="V68" s="1005"/>
      <c r="W68" s="1005"/>
      <c r="X68" s="1005"/>
      <c r="Y68" s="1005"/>
      <c r="Z68" s="1005"/>
      <c r="AA68" s="1005"/>
      <c r="AB68" s="1005"/>
      <c r="AC68" s="1005"/>
      <c r="AD68" s="1005"/>
      <c r="AE68" s="1005"/>
      <c r="AF68" s="1005"/>
      <c r="AG68" s="1005"/>
      <c r="AH68" s="1005"/>
      <c r="AI68" s="1005"/>
      <c r="AJ68" s="1006"/>
    </row>
    <row r="69" spans="3:36" ht="16.5" customHeight="1">
      <c r="C69" s="1007" t="s">
        <v>663</v>
      </c>
      <c r="D69" s="1008"/>
      <c r="E69" s="1008"/>
      <c r="F69" s="1008"/>
      <c r="G69" s="1008"/>
      <c r="H69" s="1008"/>
      <c r="I69" s="1008"/>
      <c r="J69" s="1008"/>
      <c r="K69" s="1008"/>
      <c r="L69" s="1008"/>
      <c r="M69" s="1008"/>
      <c r="N69" s="1008"/>
      <c r="O69" s="1008"/>
      <c r="P69" s="1008"/>
      <c r="Q69" s="1008"/>
      <c r="R69" s="1009"/>
      <c r="S69" s="1013" t="s">
        <v>148</v>
      </c>
      <c r="T69" s="1014"/>
      <c r="U69" s="1014"/>
      <c r="V69" s="1014"/>
      <c r="W69" s="1014"/>
      <c r="X69" s="1014"/>
      <c r="Y69" s="1014"/>
      <c r="Z69" s="1014"/>
      <c r="AA69" s="1014"/>
      <c r="AB69" s="1014"/>
      <c r="AC69" s="1014"/>
      <c r="AD69" s="1014"/>
      <c r="AE69" s="1014"/>
      <c r="AF69" s="1014"/>
      <c r="AG69" s="1014"/>
      <c r="AH69" s="1014"/>
      <c r="AI69" s="1014"/>
      <c r="AJ69" s="1015"/>
    </row>
    <row r="70" spans="3:36" ht="13.7" customHeight="1">
      <c r="C70" s="1007"/>
      <c r="D70" s="1008"/>
      <c r="E70" s="1008"/>
      <c r="F70" s="1008"/>
      <c r="G70" s="1008"/>
      <c r="H70" s="1008"/>
      <c r="I70" s="1008"/>
      <c r="J70" s="1008"/>
      <c r="K70" s="1008"/>
      <c r="L70" s="1008"/>
      <c r="M70" s="1008"/>
      <c r="N70" s="1008"/>
      <c r="O70" s="1008"/>
      <c r="P70" s="1008"/>
      <c r="Q70" s="1008"/>
      <c r="R70" s="1009"/>
      <c r="S70" s="1013"/>
      <c r="T70" s="1014"/>
      <c r="U70" s="1014"/>
      <c r="V70" s="1014"/>
      <c r="W70" s="1014"/>
      <c r="X70" s="1014"/>
      <c r="Y70" s="1014"/>
      <c r="Z70" s="1014"/>
      <c r="AA70" s="1014"/>
      <c r="AB70" s="1014"/>
      <c r="AC70" s="1014"/>
      <c r="AD70" s="1014"/>
      <c r="AE70" s="1014"/>
      <c r="AF70" s="1014"/>
      <c r="AG70" s="1014"/>
      <c r="AH70" s="1014"/>
      <c r="AI70" s="1014"/>
      <c r="AJ70" s="1015"/>
    </row>
    <row r="71" spans="3:36" ht="13.7" customHeight="1">
      <c r="C71" s="1007"/>
      <c r="D71" s="1008"/>
      <c r="E71" s="1008"/>
      <c r="F71" s="1008"/>
      <c r="G71" s="1008"/>
      <c r="H71" s="1008"/>
      <c r="I71" s="1008"/>
      <c r="J71" s="1008"/>
      <c r="K71" s="1008"/>
      <c r="L71" s="1008"/>
      <c r="M71" s="1008"/>
      <c r="N71" s="1008"/>
      <c r="O71" s="1008"/>
      <c r="P71" s="1008"/>
      <c r="Q71" s="1008"/>
      <c r="R71" s="1009"/>
      <c r="S71" s="1013"/>
      <c r="T71" s="1014"/>
      <c r="U71" s="1014"/>
      <c r="V71" s="1014"/>
      <c r="W71" s="1014"/>
      <c r="X71" s="1014"/>
      <c r="Y71" s="1014"/>
      <c r="Z71" s="1014"/>
      <c r="AA71" s="1014"/>
      <c r="AB71" s="1014"/>
      <c r="AC71" s="1014"/>
      <c r="AD71" s="1014"/>
      <c r="AE71" s="1014"/>
      <c r="AF71" s="1014"/>
      <c r="AG71" s="1014"/>
      <c r="AH71" s="1014"/>
      <c r="AI71" s="1014"/>
      <c r="AJ71" s="1015"/>
    </row>
    <row r="72" spans="3:36" ht="13.7" customHeight="1">
      <c r="C72" s="1007"/>
      <c r="D72" s="1008"/>
      <c r="E72" s="1008"/>
      <c r="F72" s="1008"/>
      <c r="G72" s="1008"/>
      <c r="H72" s="1008"/>
      <c r="I72" s="1008"/>
      <c r="J72" s="1008"/>
      <c r="K72" s="1008"/>
      <c r="L72" s="1008"/>
      <c r="M72" s="1008"/>
      <c r="N72" s="1008"/>
      <c r="O72" s="1008"/>
      <c r="P72" s="1008"/>
      <c r="Q72" s="1008"/>
      <c r="R72" s="1009"/>
      <c r="S72" s="1013"/>
      <c r="T72" s="1014"/>
      <c r="U72" s="1014"/>
      <c r="V72" s="1014"/>
      <c r="W72" s="1014"/>
      <c r="X72" s="1014"/>
      <c r="Y72" s="1014"/>
      <c r="Z72" s="1014"/>
      <c r="AA72" s="1014"/>
      <c r="AB72" s="1014"/>
      <c r="AC72" s="1014"/>
      <c r="AD72" s="1014"/>
      <c r="AE72" s="1014"/>
      <c r="AF72" s="1014"/>
      <c r="AG72" s="1014"/>
      <c r="AH72" s="1014"/>
      <c r="AI72" s="1014"/>
      <c r="AJ72" s="1015"/>
    </row>
    <row r="73" spans="3:36" ht="48.75" customHeight="1" thickBot="1">
      <c r="C73" s="1010"/>
      <c r="D73" s="1011"/>
      <c r="E73" s="1011"/>
      <c r="F73" s="1011"/>
      <c r="G73" s="1011"/>
      <c r="H73" s="1011"/>
      <c r="I73" s="1011"/>
      <c r="J73" s="1011"/>
      <c r="K73" s="1011"/>
      <c r="L73" s="1011"/>
      <c r="M73" s="1011"/>
      <c r="N73" s="1011"/>
      <c r="O73" s="1011"/>
      <c r="P73" s="1011"/>
      <c r="Q73" s="1011"/>
      <c r="R73" s="1012"/>
      <c r="S73" s="1016"/>
      <c r="T73" s="1017"/>
      <c r="U73" s="1017"/>
      <c r="V73" s="1017"/>
      <c r="W73" s="1017"/>
      <c r="X73" s="1017"/>
      <c r="Y73" s="1017"/>
      <c r="Z73" s="1017"/>
      <c r="AA73" s="1017"/>
      <c r="AB73" s="1017"/>
      <c r="AC73" s="1017"/>
      <c r="AD73" s="1017"/>
      <c r="AE73" s="1017"/>
      <c r="AF73" s="1017"/>
      <c r="AG73" s="1017"/>
      <c r="AH73" s="1017"/>
      <c r="AI73" s="1017"/>
      <c r="AJ73" s="1018"/>
    </row>
    <row r="74" spans="3:36" ht="15.75" customHeight="1"/>
  </sheetData>
  <sheetProtection algorithmName="SHA-512" hashValue="BJtkYsCs0YYImrzFcRcySFrdjHkN+3Fi0bgL30cLsrJLJdQhl3IJYAdnCgCuZlFpcN+XmJ134N8SGtJxBi49BQ==" saltValue="yOxdVGh2/Nd7nRr5kgJAzQ==" spinCount="100000" sheet="1" objects="1" scenarios="1" selectLockedCells="1" selectUnlockedCells="1"/>
  <mergeCells count="183">
    <mergeCell ref="C2:E2"/>
    <mergeCell ref="C3:AJ3"/>
    <mergeCell ref="C4:AJ4"/>
    <mergeCell ref="Z5:AA5"/>
    <mergeCell ref="AB5:AC5"/>
    <mergeCell ref="AE5:AF5"/>
    <mergeCell ref="AH5:AI5"/>
    <mergeCell ref="C15:F15"/>
    <mergeCell ref="G15:M15"/>
    <mergeCell ref="N15:R15"/>
    <mergeCell ref="S15:Y15"/>
    <mergeCell ref="AA15:AC15"/>
    <mergeCell ref="AE15:AG15"/>
    <mergeCell ref="C6:L6"/>
    <mergeCell ref="M6:N6"/>
    <mergeCell ref="C7:AJ7"/>
    <mergeCell ref="C14:F14"/>
    <mergeCell ref="G14:R14"/>
    <mergeCell ref="S14:T14"/>
    <mergeCell ref="U14:X14"/>
    <mergeCell ref="Y14:AJ14"/>
    <mergeCell ref="C19:AJ19"/>
    <mergeCell ref="C21:F21"/>
    <mergeCell ref="G21:H21"/>
    <mergeCell ref="I21:J21"/>
    <mergeCell ref="K21:L21"/>
    <mergeCell ref="M21:N21"/>
    <mergeCell ref="O21:R21"/>
    <mergeCell ref="S21:AJ21"/>
    <mergeCell ref="C16:F17"/>
    <mergeCell ref="G16:AJ16"/>
    <mergeCell ref="G17:I17"/>
    <mergeCell ref="C18:F18"/>
    <mergeCell ref="G18:Q18"/>
    <mergeCell ref="R18:AJ18"/>
    <mergeCell ref="S22:AF22"/>
    <mergeCell ref="AG22:AJ22"/>
    <mergeCell ref="C23:F24"/>
    <mergeCell ref="G23:N24"/>
    <mergeCell ref="O23:R23"/>
    <mergeCell ref="S23:T23"/>
    <mergeCell ref="U23:V23"/>
    <mergeCell ref="W23:X23"/>
    <mergeCell ref="Y23:Z23"/>
    <mergeCell ref="AA23:AB23"/>
    <mergeCell ref="C22:F22"/>
    <mergeCell ref="G22:H22"/>
    <mergeCell ref="I22:J22"/>
    <mergeCell ref="K22:L22"/>
    <mergeCell ref="M22:N22"/>
    <mergeCell ref="O22:R22"/>
    <mergeCell ref="AC23:AD23"/>
    <mergeCell ref="AE23:AF23"/>
    <mergeCell ref="AG23:AJ23"/>
    <mergeCell ref="C25:F26"/>
    <mergeCell ref="G25:AJ26"/>
    <mergeCell ref="C27:D33"/>
    <mergeCell ref="E27:H27"/>
    <mergeCell ref="I27:J27"/>
    <mergeCell ref="K27:L27"/>
    <mergeCell ref="M27:N27"/>
    <mergeCell ref="AC30:AJ30"/>
    <mergeCell ref="E31:H31"/>
    <mergeCell ref="I31:P31"/>
    <mergeCell ref="Q31:T31"/>
    <mergeCell ref="V31:AJ31"/>
    <mergeCell ref="E32:H33"/>
    <mergeCell ref="I32:AJ32"/>
    <mergeCell ref="I33:AJ33"/>
    <mergeCell ref="AA27:AJ28"/>
    <mergeCell ref="E28:F30"/>
    <mergeCell ref="G28:H28"/>
    <mergeCell ref="I28:P28"/>
    <mergeCell ref="Q28:R28"/>
    <mergeCell ref="S28:Z28"/>
    <mergeCell ref="G29:H29"/>
    <mergeCell ref="I29:AJ29"/>
    <mergeCell ref="G30:H30"/>
    <mergeCell ref="I30:AB30"/>
    <mergeCell ref="O27:P27"/>
    <mergeCell ref="Q27:R27"/>
    <mergeCell ref="S27:T27"/>
    <mergeCell ref="U27:V27"/>
    <mergeCell ref="W27:X27"/>
    <mergeCell ref="Y27:Z27"/>
    <mergeCell ref="E37:AI37"/>
    <mergeCell ref="E38:N38"/>
    <mergeCell ref="O38:AH38"/>
    <mergeCell ref="E39:N39"/>
    <mergeCell ref="O39:AH39"/>
    <mergeCell ref="C43:F43"/>
    <mergeCell ref="G43:H43"/>
    <mergeCell ref="I43:J43"/>
    <mergeCell ref="K43:L43"/>
    <mergeCell ref="M43:N43"/>
    <mergeCell ref="O43:R43"/>
    <mergeCell ref="S43:AJ43"/>
    <mergeCell ref="C44:F44"/>
    <mergeCell ref="G44:H44"/>
    <mergeCell ref="I44:J44"/>
    <mergeCell ref="K44:L44"/>
    <mergeCell ref="M44:N44"/>
    <mergeCell ref="O44:R44"/>
    <mergeCell ref="S44:AF44"/>
    <mergeCell ref="AG44:AJ44"/>
    <mergeCell ref="Y45:Z45"/>
    <mergeCell ref="AA45:AB45"/>
    <mergeCell ref="AC45:AD45"/>
    <mergeCell ref="AE45:AF45"/>
    <mergeCell ref="AG45:AJ45"/>
    <mergeCell ref="C47:F48"/>
    <mergeCell ref="G47:R48"/>
    <mergeCell ref="S47:T48"/>
    <mergeCell ref="U48:AJ48"/>
    <mergeCell ref="C45:F46"/>
    <mergeCell ref="G45:N46"/>
    <mergeCell ref="O45:R45"/>
    <mergeCell ref="S45:T45"/>
    <mergeCell ref="U45:V45"/>
    <mergeCell ref="W45:X45"/>
    <mergeCell ref="I51:AJ51"/>
    <mergeCell ref="G52:H52"/>
    <mergeCell ref="I52:AB52"/>
    <mergeCell ref="AC52:AJ52"/>
    <mergeCell ref="E53:H53"/>
    <mergeCell ref="I53:AJ53"/>
    <mergeCell ref="Q49:R49"/>
    <mergeCell ref="S49:T49"/>
    <mergeCell ref="U49:V49"/>
    <mergeCell ref="W49:X49"/>
    <mergeCell ref="Y49:Z49"/>
    <mergeCell ref="AA49:AJ50"/>
    <mergeCell ref="Q50:R50"/>
    <mergeCell ref="S50:Z50"/>
    <mergeCell ref="E49:H49"/>
    <mergeCell ref="I49:J49"/>
    <mergeCell ref="K49:L49"/>
    <mergeCell ref="M49:N49"/>
    <mergeCell ref="O49:P49"/>
    <mergeCell ref="E50:F52"/>
    <mergeCell ref="G50:H50"/>
    <mergeCell ref="I50:P50"/>
    <mergeCell ref="G51:H51"/>
    <mergeCell ref="E54:H55"/>
    <mergeCell ref="I54:AJ54"/>
    <mergeCell ref="I55:AJ55"/>
    <mergeCell ref="C56:D62"/>
    <mergeCell ref="E56:H56"/>
    <mergeCell ref="I56:J56"/>
    <mergeCell ref="K56:L56"/>
    <mergeCell ref="M56:N56"/>
    <mergeCell ref="O56:P56"/>
    <mergeCell ref="Q56:R56"/>
    <mergeCell ref="C49:D55"/>
    <mergeCell ref="S56:T56"/>
    <mergeCell ref="U56:V56"/>
    <mergeCell ref="W56:X56"/>
    <mergeCell ref="Y56:Z56"/>
    <mergeCell ref="AA56:AJ57"/>
    <mergeCell ref="E57:F59"/>
    <mergeCell ref="G57:H57"/>
    <mergeCell ref="I57:P57"/>
    <mergeCell ref="Q57:R57"/>
    <mergeCell ref="S57:Z57"/>
    <mergeCell ref="G58:H58"/>
    <mergeCell ref="I58:AJ58"/>
    <mergeCell ref="G59:H59"/>
    <mergeCell ref="I59:AB59"/>
    <mergeCell ref="AC59:AJ59"/>
    <mergeCell ref="E60:H60"/>
    <mergeCell ref="I60:P60"/>
    <mergeCell ref="Q60:T60"/>
    <mergeCell ref="V60:AJ60"/>
    <mergeCell ref="C68:R68"/>
    <mergeCell ref="S68:AJ68"/>
    <mergeCell ref="C69:R73"/>
    <mergeCell ref="S69:AJ73"/>
    <mergeCell ref="E61:H62"/>
    <mergeCell ref="I61:AJ61"/>
    <mergeCell ref="I62:AJ62"/>
    <mergeCell ref="C64:AJ64"/>
    <mergeCell ref="C65:AJ65"/>
    <mergeCell ref="C66:AJ66"/>
  </mergeCells>
  <phoneticPr fontId="2"/>
  <conditionalFormatting sqref="G14:R14 AB5:AC5 AE5:AF5 AH5:AI5 S15:Y15 AA15:AC15 AE15:AG15 G21:N21 G22:L22 S21:AJ21 S22:AF23 G25:AJ26 K27:P27 I28:P28 S27:Z28 I29:AJ29 I30:AB30 V31:AJ31 I32:AJ32 G43:N43 S43:AJ43 G44:L44 S44:AF45 U48:AJ48 K49:P49 S49:Z50 I50:P50 I51:AJ51 I52:AB52 I53:AJ54 K56:P56 S56:Z57 I57:P57 I58:AJ58 I59:AB59 V60:AJ60 I61:AJ61">
    <cfRule type="containsBlanks" dxfId="35" priority="12">
      <formula>LEN(TRIM(G5))=0</formula>
    </cfRule>
  </conditionalFormatting>
  <conditionalFormatting sqref="Y14:AJ14">
    <cfRule type="containsBlanks" dxfId="34" priority="11">
      <formula>LEN(TRIM(Y14))=0</formula>
    </cfRule>
  </conditionalFormatting>
  <conditionalFormatting sqref="O38:AH38">
    <cfRule type="containsBlanks" dxfId="33" priority="10">
      <formula>LEN(TRIM(O38))=0</formula>
    </cfRule>
  </conditionalFormatting>
  <conditionalFormatting sqref="B20:AK22 B25:AK34 B23:F24 O23:AK24">
    <cfRule type="expression" dxfId="32" priority="9">
      <formula>$A$21=TRUE</formula>
    </cfRule>
  </conditionalFormatting>
  <conditionalFormatting sqref="B35:AK38 B40:AK44 B39:N39 AI39:AK39 B49:AK54 S47:AK48 B45:F48 O45:AK46 B56:AK61 B55:H55 AK55 B63:AK63 B62:H62 AK62">
    <cfRule type="expression" dxfId="31" priority="8">
      <formula>$A$35=TRUE</formula>
    </cfRule>
  </conditionalFormatting>
  <conditionalFormatting sqref="J17:M17">
    <cfRule type="containsBlanks" dxfId="30" priority="7">
      <formula>LEN(TRIM(J17))=0</formula>
    </cfRule>
  </conditionalFormatting>
  <conditionalFormatting sqref="G23:N24">
    <cfRule type="expression" dxfId="29" priority="6">
      <formula>$A$21=TRUE</formula>
    </cfRule>
  </conditionalFormatting>
  <conditionalFormatting sqref="G47:R48">
    <cfRule type="expression" dxfId="28" priority="5">
      <formula>$A$35=TRUE</formula>
    </cfRule>
  </conditionalFormatting>
  <conditionalFormatting sqref="I55:AJ55">
    <cfRule type="expression" dxfId="27" priority="4">
      <formula>$A$21=TRUE</formula>
    </cfRule>
  </conditionalFormatting>
  <conditionalFormatting sqref="I62:AJ62">
    <cfRule type="expression" dxfId="26" priority="3">
      <formula>$A$21=TRUE</formula>
    </cfRule>
  </conditionalFormatting>
  <conditionalFormatting sqref="B20:AJ63">
    <cfRule type="expression" dxfId="25" priority="2" stopIfTrue="1">
      <formula>$A$11=TRUE</formula>
    </cfRule>
  </conditionalFormatting>
  <conditionalFormatting sqref="I62:AJ62">
    <cfRule type="expression" dxfId="24" priority="1">
      <formula>$A$21=TRUE</formula>
    </cfRule>
  </conditionalFormatting>
  <dataValidations count="1">
    <dataValidation type="list" allowBlank="1" showInputMessage="1" showErrorMessage="1" sqref="V17:AJ17">
      <formula1>"あり，なし"</formula1>
    </dataValidation>
  </dataValidations>
  <pageMargins left="0.59055118110236227" right="0.59055118110236227" top="0.78740157480314965" bottom="0.78740157480314965" header="0.51181102362204722" footer="0.51181102362204722"/>
  <pageSetup paperSize="9" scale="76" fitToHeight="0" orientation="portrait" r:id="rId1"/>
  <headerFooter alignWithMargins="0"/>
  <rowBreaks count="1" manualBreakCount="1">
    <brk id="3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チェック 15">
              <controlPr defaultSize="0" autoFill="0" autoLine="0" autoPict="0">
                <anchor moveWithCells="1">
                  <from>
                    <xdr:col>6</xdr:col>
                    <xdr:colOff>76200</xdr:colOff>
                    <xdr:row>15</xdr:row>
                    <xdr:rowOff>28575</xdr:rowOff>
                  </from>
                  <to>
                    <xdr:col>8</xdr:col>
                    <xdr:colOff>152400</xdr:colOff>
                    <xdr:row>15</xdr:row>
                    <xdr:rowOff>247650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76200</xdr:colOff>
                    <xdr:row>15</xdr:row>
                    <xdr:rowOff>28575</xdr:rowOff>
                  </from>
                  <to>
                    <xdr:col>8</xdr:col>
                    <xdr:colOff>152400</xdr:colOff>
                    <xdr:row>15</xdr:row>
                    <xdr:rowOff>247650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11</xdr:col>
                    <xdr:colOff>47625</xdr:colOff>
                    <xdr:row>15</xdr:row>
                    <xdr:rowOff>47625</xdr:rowOff>
                  </from>
                  <to>
                    <xdr:col>21</xdr:col>
                    <xdr:colOff>123825</xdr:colOff>
                    <xdr:row>15</xdr:row>
                    <xdr:rowOff>266700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6</xdr:col>
                    <xdr:colOff>95250</xdr:colOff>
                    <xdr:row>22</xdr:row>
                    <xdr:rowOff>161925</xdr:rowOff>
                  </from>
                  <to>
                    <xdr:col>8</xdr:col>
                    <xdr:colOff>190500</xdr:colOff>
                    <xdr:row>23</xdr:row>
                    <xdr:rowOff>19050</xdr:rowOff>
                  </to>
                </anchor>
              </controlPr>
            </control>
          </mc:Choice>
        </mc:AlternateContent>
        <mc:AlternateContent xmlns:mc="http://schemas.openxmlformats.org/markup-compatibility/2006">
          <mc:Choice Requires="x14">
            <control shapeId="28677" r:id="rId8" name="チェック 16">
              <controlPr defaultSize="0" autoFill="0" autoLine="0" autoPict="0">
                <anchor moveWithCells="1">
                  <from>
                    <xdr:col>10</xdr:col>
                    <xdr:colOff>95250</xdr:colOff>
                    <xdr:row>22</xdr:row>
                    <xdr:rowOff>161925</xdr:rowOff>
                  </from>
                  <to>
                    <xdr:col>12</xdr:col>
                    <xdr:colOff>190500</xdr:colOff>
                    <xdr:row>23</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6</xdr:col>
                    <xdr:colOff>76200</xdr:colOff>
                    <xdr:row>14</xdr:row>
                    <xdr:rowOff>123825</xdr:rowOff>
                  </from>
                  <to>
                    <xdr:col>8</xdr:col>
                    <xdr:colOff>142875</xdr:colOff>
                    <xdr:row>14</xdr:row>
                    <xdr:rowOff>323850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8</xdr:col>
                    <xdr:colOff>228600</xdr:colOff>
                    <xdr:row>14</xdr:row>
                    <xdr:rowOff>123825</xdr:rowOff>
                  </from>
                  <to>
                    <xdr:col>11</xdr:col>
                    <xdr:colOff>47625</xdr:colOff>
                    <xdr:row>14</xdr:row>
                    <xdr:rowOff>333375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6</xdr:col>
                    <xdr:colOff>66675</xdr:colOff>
                    <xdr:row>17</xdr:row>
                    <xdr:rowOff>76200</xdr:rowOff>
                  </from>
                  <to>
                    <xdr:col>8</xdr:col>
                    <xdr:colOff>152400</xdr:colOff>
                    <xdr:row>17</xdr:row>
                    <xdr:rowOff>276225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10</xdr:col>
                    <xdr:colOff>228600</xdr:colOff>
                    <xdr:row>17</xdr:row>
                    <xdr:rowOff>47625</xdr:rowOff>
                  </from>
                  <to>
                    <xdr:col>14</xdr:col>
                    <xdr:colOff>114300</xdr:colOff>
                    <xdr:row>17</xdr:row>
                    <xdr:rowOff>295275</xdr:rowOff>
                  </to>
                </anchor>
              </controlPr>
            </control>
          </mc:Choice>
        </mc:AlternateContent>
        <mc:AlternateContent xmlns:mc="http://schemas.openxmlformats.org/markup-compatibility/2006">
          <mc:Choice Requires="x14">
            <control shapeId="28682" r:id="rId13" name="Option Button 10">
              <controlPr defaultSize="0" autoFill="0" autoLine="0" autoPict="0">
                <anchor moveWithCells="1" sizeWithCells="1">
                  <from>
                    <xdr:col>14</xdr:col>
                    <xdr:colOff>114300</xdr:colOff>
                    <xdr:row>38</xdr:row>
                    <xdr:rowOff>38100</xdr:rowOff>
                  </from>
                  <to>
                    <xdr:col>24</xdr:col>
                    <xdr:colOff>171450</xdr:colOff>
                    <xdr:row>38</xdr:row>
                    <xdr:rowOff>276225</xdr:rowOff>
                  </to>
                </anchor>
              </controlPr>
            </control>
          </mc:Choice>
        </mc:AlternateContent>
        <mc:AlternateContent xmlns:mc="http://schemas.openxmlformats.org/markup-compatibility/2006">
          <mc:Choice Requires="x14">
            <control shapeId="28683" r:id="rId14" name="Option Button 11">
              <controlPr defaultSize="0" autoFill="0" autoLine="0" autoPict="0">
                <anchor moveWithCells="1" sizeWithCells="1">
                  <from>
                    <xdr:col>14</xdr:col>
                    <xdr:colOff>114300</xdr:colOff>
                    <xdr:row>38</xdr:row>
                    <xdr:rowOff>295275</xdr:rowOff>
                  </from>
                  <to>
                    <xdr:col>24</xdr:col>
                    <xdr:colOff>171450</xdr:colOff>
                    <xdr:row>38</xdr:row>
                    <xdr:rowOff>533400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6</xdr:col>
                    <xdr:colOff>85725</xdr:colOff>
                    <xdr:row>46</xdr:row>
                    <xdr:rowOff>161925</xdr:rowOff>
                  </from>
                  <to>
                    <xdr:col>8</xdr:col>
                    <xdr:colOff>142875</xdr:colOff>
                    <xdr:row>47</xdr:row>
                    <xdr:rowOff>200025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9</xdr:col>
                    <xdr:colOff>190500</xdr:colOff>
                    <xdr:row>46</xdr:row>
                    <xdr:rowOff>123825</xdr:rowOff>
                  </from>
                  <to>
                    <xdr:col>13</xdr:col>
                    <xdr:colOff>47625</xdr:colOff>
                    <xdr:row>47</xdr:row>
                    <xdr:rowOff>219075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13</xdr:col>
                    <xdr:colOff>114300</xdr:colOff>
                    <xdr:row>46</xdr:row>
                    <xdr:rowOff>123825</xdr:rowOff>
                  </from>
                  <to>
                    <xdr:col>16</xdr:col>
                    <xdr:colOff>180975</xdr:colOff>
                    <xdr:row>47</xdr:row>
                    <xdr:rowOff>219075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6</xdr:col>
                    <xdr:colOff>85725</xdr:colOff>
                    <xdr:row>44</xdr:row>
                    <xdr:rowOff>161925</xdr:rowOff>
                  </from>
                  <to>
                    <xdr:col>8</xdr:col>
                    <xdr:colOff>171450</xdr:colOff>
                    <xdr:row>45</xdr:row>
                    <xdr:rowOff>19050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10</xdr:col>
                    <xdr:colOff>85725</xdr:colOff>
                    <xdr:row>44</xdr:row>
                    <xdr:rowOff>161925</xdr:rowOff>
                  </from>
                  <to>
                    <xdr:col>12</xdr:col>
                    <xdr:colOff>171450</xdr:colOff>
                    <xdr:row>45</xdr:row>
                    <xdr:rowOff>19050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xdr:col>
                    <xdr:colOff>95250</xdr:colOff>
                    <xdr:row>8</xdr:row>
                    <xdr:rowOff>142875</xdr:rowOff>
                  </from>
                  <to>
                    <xdr:col>34</xdr:col>
                    <xdr:colOff>123825</xdr:colOff>
                    <xdr:row>11</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8</xdr:col>
                    <xdr:colOff>38100</xdr:colOff>
                    <xdr:row>30</xdr:row>
                    <xdr:rowOff>76200</xdr:rowOff>
                  </from>
                  <to>
                    <xdr:col>15</xdr:col>
                    <xdr:colOff>142875</xdr:colOff>
                    <xdr:row>30</xdr:row>
                    <xdr:rowOff>266700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8</xdr:col>
                    <xdr:colOff>38100</xdr:colOff>
                    <xdr:row>59</xdr:row>
                    <xdr:rowOff>76200</xdr:rowOff>
                  </from>
                  <to>
                    <xdr:col>15</xdr:col>
                    <xdr:colOff>142875</xdr:colOff>
                    <xdr:row>59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97"/>
  <sheetViews>
    <sheetView showGridLines="0" view="pageBreakPreview" zoomScale="60" zoomScaleNormal="40" workbookViewId="0">
      <selection activeCell="J11" sqref="J11"/>
    </sheetView>
  </sheetViews>
  <sheetFormatPr defaultRowHeight="17.25"/>
  <cols>
    <col min="1" max="1" width="6.875" style="73" customWidth="1"/>
    <col min="2" max="2" width="18.5" style="74" customWidth="1"/>
    <col min="3" max="3" width="20.5" style="75" customWidth="1"/>
    <col min="4" max="4" width="6.5" style="74" customWidth="1"/>
    <col min="5" max="7" width="6.5" style="71" customWidth="1"/>
    <col min="8" max="8" width="14.5" style="71" customWidth="1"/>
    <col min="9" max="9" width="14.75" style="71" customWidth="1"/>
    <col min="10" max="10" width="15.5" style="71" customWidth="1"/>
    <col min="11" max="11" width="15.375" style="71" customWidth="1"/>
    <col min="12" max="12" width="19.875" style="71" customWidth="1"/>
    <col min="13" max="13" width="40.375" style="71" customWidth="1"/>
    <col min="14" max="14" width="23.25" style="71" customWidth="1"/>
    <col min="15" max="15" width="17.375" style="71" customWidth="1"/>
    <col min="16" max="16" width="28.125" style="71" customWidth="1"/>
    <col min="17" max="17" width="20.5" style="71" hidden="1" customWidth="1"/>
    <col min="18" max="18" width="0" style="71" hidden="1" customWidth="1"/>
    <col min="19" max="16384" width="9" style="71"/>
  </cols>
  <sheetData>
    <row r="1" spans="1:28" ht="22.7" customHeight="1">
      <c r="A1" s="695" t="s">
        <v>156</v>
      </c>
      <c r="B1" s="695"/>
      <c r="C1" s="701" t="s">
        <v>190</v>
      </c>
      <c r="D1" s="701"/>
      <c r="E1" s="701"/>
      <c r="F1" s="701"/>
      <c r="G1" s="701"/>
      <c r="H1" s="701"/>
      <c r="I1" s="701"/>
      <c r="J1" s="701"/>
      <c r="K1" s="701"/>
      <c r="L1" s="701"/>
      <c r="M1" s="701"/>
      <c r="N1" s="701"/>
      <c r="O1" s="701"/>
      <c r="P1" s="701"/>
      <c r="Q1" s="72" t="s">
        <v>45</v>
      </c>
      <c r="R1" s="72">
        <v>35650</v>
      </c>
    </row>
    <row r="2" spans="1:28" ht="22.7" customHeight="1">
      <c r="P2" s="76"/>
      <c r="Q2" s="72" t="s">
        <v>46</v>
      </c>
      <c r="R2" s="72">
        <v>6520</v>
      </c>
    </row>
    <row r="3" spans="1:28" ht="22.7" customHeight="1">
      <c r="A3" s="74"/>
      <c r="C3" s="74"/>
      <c r="G3" s="74"/>
      <c r="H3" s="74"/>
      <c r="I3" s="74"/>
      <c r="J3" s="74"/>
      <c r="Q3" s="72" t="s">
        <v>47</v>
      </c>
      <c r="R3" s="72">
        <v>5200</v>
      </c>
    </row>
    <row r="4" spans="1:28" ht="15" customHeight="1">
      <c r="C4" s="74"/>
      <c r="G4" s="74"/>
      <c r="H4" s="74"/>
      <c r="I4" s="74"/>
      <c r="J4" s="74"/>
      <c r="K4" s="77"/>
      <c r="L4" s="77"/>
      <c r="M4" s="74"/>
      <c r="N4" s="74"/>
      <c r="O4" s="74"/>
      <c r="P4" s="74"/>
      <c r="Q4" s="72" t="s">
        <v>48</v>
      </c>
      <c r="R4" s="72">
        <v>1070</v>
      </c>
    </row>
    <row r="5" spans="1:28" ht="42.6" customHeight="1">
      <c r="B5" s="78" t="s">
        <v>39</v>
      </c>
      <c r="C5" s="74"/>
      <c r="G5" s="74"/>
      <c r="H5" s="74"/>
      <c r="I5" s="74"/>
      <c r="J5" s="74"/>
      <c r="K5" s="704" t="s">
        <v>63</v>
      </c>
      <c r="L5" s="704"/>
      <c r="M5" s="707">
        <f>'【様式11-1】経費報告書兼支払依頼書'!C17:C17</f>
        <v>0</v>
      </c>
      <c r="N5" s="707"/>
      <c r="O5" s="707"/>
      <c r="P5" s="707"/>
      <c r="Q5" s="72" t="s">
        <v>49</v>
      </c>
      <c r="R5" s="72">
        <v>6520</v>
      </c>
      <c r="S5" s="74"/>
      <c r="T5" s="74"/>
      <c r="U5" s="74"/>
      <c r="V5" s="74"/>
      <c r="W5" s="74"/>
      <c r="X5" s="74"/>
    </row>
    <row r="6" spans="1:28" ht="42.6" customHeight="1">
      <c r="B6" s="703" t="s">
        <v>40</v>
      </c>
      <c r="C6" s="703"/>
      <c r="D6"/>
      <c r="I6" s="74"/>
      <c r="J6" s="74"/>
      <c r="K6" s="705" t="s">
        <v>30</v>
      </c>
      <c r="L6" s="705"/>
      <c r="M6" s="702">
        <f>'【様式11-1】経費報告書兼支払依頼書'!E6:E6</f>
        <v>0</v>
      </c>
      <c r="N6" s="702"/>
      <c r="O6" s="702"/>
      <c r="P6" s="702"/>
      <c r="Q6" s="72" t="s">
        <v>50</v>
      </c>
      <c r="R6" s="72">
        <v>1070</v>
      </c>
      <c r="T6"/>
      <c r="U6"/>
      <c r="V6"/>
    </row>
    <row r="7" spans="1:28" ht="18.75">
      <c r="B7" s="622" t="s">
        <v>1</v>
      </c>
      <c r="C7" s="623" t="s">
        <v>32</v>
      </c>
      <c r="D7"/>
      <c r="F7"/>
      <c r="T7"/>
      <c r="U7"/>
      <c r="V7"/>
    </row>
    <row r="8" spans="1:28" s="82" customFormat="1" ht="26.1" customHeight="1">
      <c r="A8" s="80"/>
      <c r="B8" s="618" t="s">
        <v>212</v>
      </c>
      <c r="C8" s="617">
        <f>I29</f>
        <v>0</v>
      </c>
      <c r="D8"/>
      <c r="E8"/>
      <c r="F8"/>
      <c r="I8" s="71"/>
      <c r="J8" s="71"/>
      <c r="N8" s="706" t="s">
        <v>98</v>
      </c>
      <c r="O8" s="706"/>
      <c r="P8" s="706"/>
      <c r="T8" s="573" t="s">
        <v>655</v>
      </c>
      <c r="U8" s="574"/>
      <c r="V8" s="582" t="s">
        <v>656</v>
      </c>
      <c r="W8" s="583"/>
      <c r="X8" s="583"/>
      <c r="Y8" s="583"/>
      <c r="Z8" s="583"/>
      <c r="AA8" s="583"/>
      <c r="AB8" s="583"/>
    </row>
    <row r="9" spans="1:28" ht="26.1" customHeight="1">
      <c r="B9" s="619" t="s">
        <v>213</v>
      </c>
      <c r="C9" s="617">
        <f>I46</f>
        <v>0</v>
      </c>
      <c r="D9"/>
      <c r="E9" s="683" t="s">
        <v>178</v>
      </c>
      <c r="F9" s="683"/>
      <c r="G9" s="684"/>
      <c r="H9" s="685"/>
      <c r="N9" s="692" t="s">
        <v>73</v>
      </c>
      <c r="O9" s="692"/>
      <c r="P9" s="692"/>
      <c r="T9" s="575" t="s">
        <v>657</v>
      </c>
      <c r="U9" s="576"/>
      <c r="V9" s="629" t="s">
        <v>658</v>
      </c>
      <c r="W9" s="630"/>
      <c r="X9" s="630"/>
      <c r="Y9" s="630"/>
      <c r="Z9" s="630"/>
      <c r="AA9" s="630"/>
      <c r="AB9" s="630"/>
    </row>
    <row r="10" spans="1:28" ht="26.1" customHeight="1">
      <c r="B10" s="620" t="s">
        <v>214</v>
      </c>
      <c r="C10" s="617">
        <f>H69</f>
        <v>0</v>
      </c>
      <c r="D10"/>
      <c r="E10" s="683"/>
      <c r="F10" s="683"/>
      <c r="G10" s="686"/>
      <c r="H10" s="687"/>
      <c r="T10" s="575" t="s">
        <v>659</v>
      </c>
      <c r="U10" s="577"/>
      <c r="V10" s="631" t="s">
        <v>660</v>
      </c>
      <c r="W10" s="631"/>
      <c r="X10" s="631"/>
      <c r="Y10" s="631"/>
      <c r="Z10" s="631"/>
      <c r="AA10" s="631"/>
      <c r="AB10" s="631"/>
    </row>
    <row r="11" spans="1:28" ht="26.1" customHeight="1">
      <c r="B11" s="620" t="s">
        <v>215</v>
      </c>
      <c r="C11" s="617">
        <f>H89</f>
        <v>0</v>
      </c>
      <c r="D11"/>
      <c r="E11" s="682" t="s">
        <v>31</v>
      </c>
      <c r="F11" s="682"/>
      <c r="G11" s="688">
        <f>G9-C12</f>
        <v>0</v>
      </c>
      <c r="H11" s="689"/>
      <c r="T11" s="580"/>
      <c r="U11" s="581"/>
      <c r="V11" s="631"/>
      <c r="W11" s="631"/>
      <c r="X11" s="631"/>
      <c r="Y11" s="631"/>
      <c r="Z11" s="631"/>
      <c r="AA11" s="631"/>
      <c r="AB11" s="631"/>
    </row>
    <row r="12" spans="1:28" ht="23.25" customHeight="1">
      <c r="B12" s="621" t="s">
        <v>33</v>
      </c>
      <c r="C12" s="617">
        <f>SUM(C8:F11)</f>
        <v>0</v>
      </c>
      <c r="D12"/>
      <c r="E12" s="682"/>
      <c r="F12" s="682"/>
      <c r="G12" s="690"/>
      <c r="H12" s="691"/>
      <c r="T12"/>
      <c r="U12"/>
      <c r="V12"/>
    </row>
    <row r="13" spans="1:28" ht="12.2" customHeight="1">
      <c r="A13" s="84"/>
      <c r="C13" s="85"/>
      <c r="D13"/>
      <c r="E13"/>
      <c r="F13"/>
      <c r="T13"/>
      <c r="U13"/>
      <c r="V13"/>
    </row>
    <row r="14" spans="1:28" ht="25.5" customHeight="1">
      <c r="A14" s="84"/>
      <c r="B14" s="86" t="s">
        <v>41</v>
      </c>
      <c r="D14" s="82"/>
      <c r="E14" s="82"/>
      <c r="F14" s="82"/>
      <c r="T14"/>
      <c r="U14"/>
      <c r="V14"/>
    </row>
    <row r="15" spans="1:28" ht="25.5" customHeight="1">
      <c r="A15" s="84"/>
      <c r="B15" s="86" t="s">
        <v>203</v>
      </c>
      <c r="D15" s="82"/>
      <c r="E15" s="82"/>
      <c r="F15" s="82"/>
      <c r="T15"/>
      <c r="U15"/>
      <c r="V15"/>
    </row>
    <row r="16" spans="1:28" ht="25.5" customHeight="1">
      <c r="B16" s="86" t="s">
        <v>157</v>
      </c>
      <c r="D16" s="82"/>
      <c r="E16" s="82"/>
      <c r="F16" s="82"/>
    </row>
    <row r="17" spans="1:19" ht="40.5" customHeight="1">
      <c r="A17" s="80"/>
      <c r="B17" s="693" t="s">
        <v>201</v>
      </c>
      <c r="C17" s="693"/>
      <c r="D17" s="693"/>
      <c r="E17" s="693"/>
      <c r="F17" s="693"/>
      <c r="G17" s="693"/>
      <c r="H17" s="693"/>
      <c r="I17" s="693"/>
      <c r="J17" s="693"/>
      <c r="K17" s="693"/>
      <c r="L17" s="693"/>
      <c r="M17" s="693"/>
      <c r="N17" s="693"/>
      <c r="O17" s="693"/>
      <c r="P17" s="693"/>
    </row>
    <row r="18" spans="1:19" ht="40.700000000000003" customHeight="1">
      <c r="A18" s="87" t="s">
        <v>35</v>
      </c>
      <c r="B18" s="88" t="s">
        <v>66</v>
      </c>
      <c r="C18" s="88" t="s">
        <v>61</v>
      </c>
      <c r="D18" s="696" t="s">
        <v>90</v>
      </c>
      <c r="E18" s="697"/>
      <c r="F18" s="696" t="s">
        <v>91</v>
      </c>
      <c r="G18" s="697"/>
      <c r="H18" s="88" t="s">
        <v>4</v>
      </c>
      <c r="I18" s="89" t="s">
        <v>94</v>
      </c>
      <c r="J18" s="90" t="s">
        <v>69</v>
      </c>
      <c r="K18" s="89" t="s">
        <v>70</v>
      </c>
      <c r="L18" s="91" t="s">
        <v>65</v>
      </c>
      <c r="M18" s="89" t="s">
        <v>685</v>
      </c>
      <c r="N18" s="92" t="s">
        <v>74</v>
      </c>
      <c r="O18" s="93" t="s">
        <v>75</v>
      </c>
      <c r="P18" s="90" t="s">
        <v>0</v>
      </c>
    </row>
    <row r="19" spans="1:19" ht="29.45" customHeight="1">
      <c r="A19" s="94">
        <v>1</v>
      </c>
      <c r="B19" s="354"/>
      <c r="C19" s="355"/>
      <c r="D19" s="357">
        <v>1</v>
      </c>
      <c r="E19" s="358" t="s">
        <v>92</v>
      </c>
      <c r="F19" s="357"/>
      <c r="G19" s="321" t="s">
        <v>91</v>
      </c>
      <c r="H19" s="588" t="str">
        <f>IFERROR(VLOOKUP(B19,$Q$1:$R$6,2,FALSE),"")</f>
        <v/>
      </c>
      <c r="I19" s="589" t="str">
        <f>IFERROR(IF($B19=$Q$1,(D19*H19),(F19*H19)),"")</f>
        <v/>
      </c>
      <c r="J19" s="361"/>
      <c r="K19" s="362"/>
      <c r="L19" s="365"/>
      <c r="M19" s="366"/>
      <c r="N19" s="591">
        <f ca="1">SUMIF($B$59:$D$68,C19,$H$59:$I$68)</f>
        <v>0</v>
      </c>
      <c r="O19" s="592">
        <f>COUNTIF($B$59:$B$68,C19)</f>
        <v>0</v>
      </c>
      <c r="P19" s="365"/>
    </row>
    <row r="20" spans="1:19" ht="29.45" customHeight="1">
      <c r="A20" s="94">
        <v>2</v>
      </c>
      <c r="B20" s="354"/>
      <c r="C20" s="355"/>
      <c r="D20" s="357"/>
      <c r="E20" s="358" t="s">
        <v>92</v>
      </c>
      <c r="F20" s="357"/>
      <c r="G20" s="321" t="s">
        <v>91</v>
      </c>
      <c r="H20" s="588" t="str">
        <f t="shared" ref="H20:H28" si="0">IFERROR(VLOOKUP(B20,$Q$1:$R$6,2,FALSE),"")</f>
        <v/>
      </c>
      <c r="I20" s="589" t="str">
        <f t="shared" ref="I20:I28" si="1">IFERROR(IF($B20=$Q$1,(D20*H20),(F20*H20)),"")</f>
        <v/>
      </c>
      <c r="J20" s="361"/>
      <c r="K20" s="362"/>
      <c r="L20" s="365"/>
      <c r="M20" s="366"/>
      <c r="N20" s="591">
        <f ca="1">SUMIF($B$59:$D$68,C20,$H$59:$I$68)</f>
        <v>0</v>
      </c>
      <c r="O20" s="592">
        <f t="shared" ref="O20:O27" si="2">COUNTIF($B$59:$B$68,C20)</f>
        <v>0</v>
      </c>
      <c r="P20" s="365"/>
    </row>
    <row r="21" spans="1:19" s="104" customFormat="1" ht="29.45" customHeight="1">
      <c r="A21" s="94">
        <v>3</v>
      </c>
      <c r="B21" s="354"/>
      <c r="C21" s="355"/>
      <c r="D21" s="357"/>
      <c r="E21" s="358" t="s">
        <v>92</v>
      </c>
      <c r="F21" s="357"/>
      <c r="G21" s="321" t="s">
        <v>91</v>
      </c>
      <c r="H21" s="588" t="str">
        <f t="shared" si="0"/>
        <v/>
      </c>
      <c r="I21" s="589" t="str">
        <f t="shared" si="1"/>
        <v/>
      </c>
      <c r="J21" s="361"/>
      <c r="K21" s="362"/>
      <c r="L21" s="365"/>
      <c r="M21" s="366"/>
      <c r="N21" s="591">
        <f ca="1">SUMIF($B$59:$D$68,C21,$H$59:$I$68)</f>
        <v>0</v>
      </c>
      <c r="O21" s="592">
        <f t="shared" si="2"/>
        <v>0</v>
      </c>
      <c r="P21" s="365"/>
    </row>
    <row r="22" spans="1:19" ht="29.45" customHeight="1">
      <c r="A22" s="94">
        <v>4</v>
      </c>
      <c r="B22" s="354"/>
      <c r="C22" s="355"/>
      <c r="D22" s="357"/>
      <c r="E22" s="358" t="s">
        <v>92</v>
      </c>
      <c r="F22" s="357"/>
      <c r="G22" s="321" t="s">
        <v>91</v>
      </c>
      <c r="H22" s="588" t="str">
        <f>IFERROR(VLOOKUP(B22,$Q$1:$R$6,2,FALSE),"")</f>
        <v/>
      </c>
      <c r="I22" s="589" t="str">
        <f t="shared" si="1"/>
        <v/>
      </c>
      <c r="J22" s="361"/>
      <c r="K22" s="362"/>
      <c r="L22" s="365"/>
      <c r="M22" s="366"/>
      <c r="N22" s="591">
        <f t="shared" ref="N22:N27" ca="1" si="3">SUMIF($B$59:$D$68,C22,$H$59:$I$68)</f>
        <v>0</v>
      </c>
      <c r="O22" s="592">
        <f t="shared" si="2"/>
        <v>0</v>
      </c>
      <c r="P22" s="365"/>
    </row>
    <row r="23" spans="1:19" ht="29.45" customHeight="1">
      <c r="A23" s="94">
        <v>5</v>
      </c>
      <c r="B23" s="354"/>
      <c r="C23" s="355"/>
      <c r="D23" s="357"/>
      <c r="E23" s="358" t="s">
        <v>92</v>
      </c>
      <c r="F23" s="357"/>
      <c r="G23" s="321" t="s">
        <v>91</v>
      </c>
      <c r="H23" s="588" t="str">
        <f t="shared" si="0"/>
        <v/>
      </c>
      <c r="I23" s="589" t="str">
        <f t="shared" si="1"/>
        <v/>
      </c>
      <c r="J23" s="361"/>
      <c r="K23" s="362"/>
      <c r="L23" s="365"/>
      <c r="M23" s="366"/>
      <c r="N23" s="591">
        <f t="shared" ca="1" si="3"/>
        <v>0</v>
      </c>
      <c r="O23" s="592">
        <f t="shared" si="2"/>
        <v>0</v>
      </c>
      <c r="P23" s="365"/>
    </row>
    <row r="24" spans="1:19" ht="29.45" customHeight="1">
      <c r="A24" s="94">
        <v>6</v>
      </c>
      <c r="B24" s="354"/>
      <c r="C24" s="355"/>
      <c r="D24" s="357"/>
      <c r="E24" s="358" t="s">
        <v>92</v>
      </c>
      <c r="F24" s="357"/>
      <c r="G24" s="321" t="s">
        <v>91</v>
      </c>
      <c r="H24" s="588" t="str">
        <f t="shared" si="0"/>
        <v/>
      </c>
      <c r="I24" s="589" t="str">
        <f t="shared" si="1"/>
        <v/>
      </c>
      <c r="J24" s="361"/>
      <c r="K24" s="362"/>
      <c r="L24" s="365"/>
      <c r="M24" s="366"/>
      <c r="N24" s="591">
        <f t="shared" ca="1" si="3"/>
        <v>0</v>
      </c>
      <c r="O24" s="592">
        <f t="shared" si="2"/>
        <v>0</v>
      </c>
      <c r="P24" s="365"/>
    </row>
    <row r="25" spans="1:19" ht="29.45" customHeight="1">
      <c r="A25" s="94">
        <v>7</v>
      </c>
      <c r="B25" s="354"/>
      <c r="C25" s="355"/>
      <c r="D25" s="357"/>
      <c r="E25" s="358" t="s">
        <v>92</v>
      </c>
      <c r="F25" s="357"/>
      <c r="G25" s="321" t="s">
        <v>91</v>
      </c>
      <c r="H25" s="588" t="str">
        <f t="shared" si="0"/>
        <v/>
      </c>
      <c r="I25" s="589" t="str">
        <f t="shared" si="1"/>
        <v/>
      </c>
      <c r="J25" s="361"/>
      <c r="K25" s="362"/>
      <c r="L25" s="365"/>
      <c r="M25" s="366"/>
      <c r="N25" s="591">
        <f t="shared" ca="1" si="3"/>
        <v>0</v>
      </c>
      <c r="O25" s="592">
        <f t="shared" si="2"/>
        <v>0</v>
      </c>
      <c r="P25" s="365"/>
    </row>
    <row r="26" spans="1:19" ht="29.45" customHeight="1">
      <c r="A26" s="94">
        <v>8</v>
      </c>
      <c r="B26" s="354"/>
      <c r="C26" s="355"/>
      <c r="D26" s="357"/>
      <c r="E26" s="358" t="s">
        <v>92</v>
      </c>
      <c r="F26" s="357"/>
      <c r="G26" s="321" t="s">
        <v>91</v>
      </c>
      <c r="H26" s="588" t="str">
        <f t="shared" si="0"/>
        <v/>
      </c>
      <c r="I26" s="589" t="str">
        <f t="shared" si="1"/>
        <v/>
      </c>
      <c r="J26" s="361"/>
      <c r="K26" s="362"/>
      <c r="L26" s="365"/>
      <c r="M26" s="366"/>
      <c r="N26" s="591">
        <f t="shared" ca="1" si="3"/>
        <v>0</v>
      </c>
      <c r="O26" s="592">
        <f t="shared" si="2"/>
        <v>0</v>
      </c>
      <c r="P26" s="365"/>
    </row>
    <row r="27" spans="1:19" ht="29.45" customHeight="1">
      <c r="A27" s="94">
        <v>9</v>
      </c>
      <c r="B27" s="354"/>
      <c r="C27" s="355"/>
      <c r="D27" s="357"/>
      <c r="E27" s="358" t="s">
        <v>92</v>
      </c>
      <c r="F27" s="357"/>
      <c r="G27" s="321" t="s">
        <v>91</v>
      </c>
      <c r="H27" s="588" t="str">
        <f t="shared" si="0"/>
        <v/>
      </c>
      <c r="I27" s="589" t="str">
        <f t="shared" si="1"/>
        <v/>
      </c>
      <c r="J27" s="361"/>
      <c r="K27" s="362"/>
      <c r="L27" s="365"/>
      <c r="M27" s="366"/>
      <c r="N27" s="591">
        <f t="shared" ca="1" si="3"/>
        <v>0</v>
      </c>
      <c r="O27" s="592">
        <f t="shared" si="2"/>
        <v>0</v>
      </c>
      <c r="P27" s="365"/>
    </row>
    <row r="28" spans="1:19" ht="29.45" customHeight="1" thickBot="1">
      <c r="A28" s="105">
        <v>10</v>
      </c>
      <c r="B28" s="399"/>
      <c r="C28" s="356"/>
      <c r="D28" s="359"/>
      <c r="E28" s="360" t="s">
        <v>92</v>
      </c>
      <c r="F28" s="359"/>
      <c r="G28" s="336" t="s">
        <v>91</v>
      </c>
      <c r="H28" s="588" t="str">
        <f t="shared" si="0"/>
        <v/>
      </c>
      <c r="I28" s="590" t="str">
        <f t="shared" si="1"/>
        <v/>
      </c>
      <c r="J28" s="363"/>
      <c r="K28" s="364"/>
      <c r="L28" s="365"/>
      <c r="M28" s="366"/>
      <c r="N28" s="591">
        <f ca="1">SUMIF($B$59:$D$68,C28,$H$59:$I$68)</f>
        <v>0</v>
      </c>
      <c r="O28" s="592">
        <f>COUNTIF($B$59:$B$68,C28)</f>
        <v>0</v>
      </c>
      <c r="P28" s="367"/>
    </row>
    <row r="29" spans="1:19" ht="19.5" customHeight="1" thickTop="1">
      <c r="A29" s="112"/>
      <c r="B29" s="113"/>
      <c r="C29" s="113"/>
      <c r="D29" s="114"/>
      <c r="E29" s="115"/>
      <c r="F29" s="115"/>
      <c r="G29" s="115"/>
      <c r="H29" s="116" t="s">
        <v>72</v>
      </c>
      <c r="I29" s="587">
        <f>SUM(I19:I28)</f>
        <v>0</v>
      </c>
      <c r="J29" s="113"/>
      <c r="K29" s="117"/>
      <c r="L29" s="118"/>
      <c r="M29" s="119"/>
      <c r="N29" s="593">
        <f ca="1">SUM(N19:N28)</f>
        <v>0</v>
      </c>
      <c r="O29" s="594"/>
      <c r="P29" s="121"/>
    </row>
    <row r="30" spans="1:19" ht="19.5" customHeight="1">
      <c r="A30" s="80"/>
      <c r="B30" s="82"/>
      <c r="C30" s="82"/>
      <c r="D30" s="82"/>
      <c r="E30" s="82"/>
      <c r="F30" s="82"/>
      <c r="G30" s="82"/>
      <c r="H30" s="82"/>
      <c r="I30" s="82"/>
      <c r="J30" s="82"/>
      <c r="K30" s="82"/>
      <c r="L30" s="82"/>
      <c r="M30" s="82"/>
      <c r="N30" s="82"/>
      <c r="O30" s="82"/>
      <c r="P30" s="82"/>
      <c r="S30" s="122"/>
    </row>
    <row r="31" spans="1:19" ht="25.5" customHeight="1">
      <c r="A31" s="80"/>
      <c r="B31" s="86" t="s">
        <v>205</v>
      </c>
      <c r="D31" s="82"/>
      <c r="E31" s="82"/>
      <c r="F31" s="82"/>
      <c r="G31" s="82"/>
      <c r="H31" s="82"/>
      <c r="I31" s="82"/>
      <c r="J31" s="82"/>
      <c r="K31" s="82"/>
    </row>
    <row r="32" spans="1:19" ht="25.5" customHeight="1">
      <c r="A32" s="80"/>
      <c r="B32" s="694" t="s">
        <v>204</v>
      </c>
      <c r="C32" s="694"/>
      <c r="D32" s="694"/>
      <c r="E32" s="694"/>
      <c r="F32" s="694"/>
      <c r="G32" s="694"/>
      <c r="H32" s="694"/>
      <c r="I32" s="694"/>
      <c r="J32" s="694"/>
      <c r="K32" s="694"/>
      <c r="L32" s="694"/>
      <c r="M32" s="694"/>
      <c r="N32" s="694"/>
      <c r="O32" s="694"/>
      <c r="P32" s="694"/>
    </row>
    <row r="33" spans="1:17" ht="25.5" customHeight="1">
      <c r="A33" s="80"/>
      <c r="B33" s="733" t="s">
        <v>162</v>
      </c>
      <c r="C33" s="733"/>
      <c r="D33" s="733"/>
      <c r="E33" s="733"/>
      <c r="F33" s="733"/>
      <c r="G33" s="733"/>
      <c r="H33" s="733"/>
      <c r="I33" s="733"/>
      <c r="J33" s="733"/>
      <c r="K33" s="733"/>
      <c r="L33" s="733"/>
      <c r="M33" s="733"/>
      <c r="N33" s="733"/>
      <c r="O33" s="733"/>
      <c r="P33" s="733"/>
    </row>
    <row r="34" spans="1:17" ht="25.5" customHeight="1">
      <c r="A34" s="80"/>
      <c r="B34" s="734" t="s">
        <v>158</v>
      </c>
      <c r="C34" s="734"/>
      <c r="D34" s="734"/>
      <c r="E34" s="734"/>
      <c r="F34" s="734"/>
      <c r="G34" s="734"/>
      <c r="H34" s="734"/>
      <c r="I34" s="734"/>
      <c r="J34" s="734"/>
      <c r="K34" s="734"/>
      <c r="L34" s="734"/>
      <c r="M34" s="734"/>
      <c r="N34" s="734"/>
      <c r="O34" s="734"/>
      <c r="P34" s="734"/>
    </row>
    <row r="35" spans="1:17" ht="48.6" customHeight="1">
      <c r="A35" s="87" t="s">
        <v>35</v>
      </c>
      <c r="B35" s="88" t="s">
        <v>54</v>
      </c>
      <c r="C35" s="88" t="s">
        <v>77</v>
      </c>
      <c r="D35" s="123" t="s">
        <v>67</v>
      </c>
      <c r="E35" s="124" t="s">
        <v>71</v>
      </c>
      <c r="F35" s="123" t="s">
        <v>67</v>
      </c>
      <c r="G35" s="124" t="s">
        <v>71</v>
      </c>
      <c r="H35" s="88" t="s">
        <v>4</v>
      </c>
      <c r="I35" s="89" t="s">
        <v>94</v>
      </c>
      <c r="J35" s="90" t="s">
        <v>69</v>
      </c>
      <c r="K35" s="88" t="s">
        <v>70</v>
      </c>
      <c r="L35" s="125" t="s">
        <v>150</v>
      </c>
      <c r="M35" s="126" t="s">
        <v>179</v>
      </c>
      <c r="N35" s="89" t="s">
        <v>686</v>
      </c>
      <c r="O35" s="127" t="s">
        <v>95</v>
      </c>
      <c r="P35" s="90" t="s">
        <v>154</v>
      </c>
    </row>
    <row r="36" spans="1:17" ht="33.950000000000003" customHeight="1">
      <c r="A36" s="94">
        <v>1</v>
      </c>
      <c r="B36" s="368"/>
      <c r="C36" s="355"/>
      <c r="D36" s="369"/>
      <c r="E36" s="370"/>
      <c r="F36" s="369"/>
      <c r="G36" s="370"/>
      <c r="H36" s="585"/>
      <c r="I36" s="589">
        <f>D36*F36*H36</f>
        <v>0</v>
      </c>
      <c r="J36" s="361"/>
      <c r="K36" s="374"/>
      <c r="L36" s="375"/>
      <c r="M36" s="376"/>
      <c r="N36" s="366"/>
      <c r="O36" s="377"/>
      <c r="P36" s="378"/>
    </row>
    <row r="37" spans="1:17" ht="33.950000000000003" customHeight="1">
      <c r="A37" s="94">
        <v>2</v>
      </c>
      <c r="B37" s="368"/>
      <c r="C37" s="355"/>
      <c r="D37" s="369"/>
      <c r="E37" s="370"/>
      <c r="F37" s="369"/>
      <c r="G37" s="370"/>
      <c r="H37" s="585"/>
      <c r="I37" s="589">
        <f t="shared" ref="I37:I44" si="4">D37*F37*H37</f>
        <v>0</v>
      </c>
      <c r="J37" s="379"/>
      <c r="K37" s="380"/>
      <c r="L37" s="375"/>
      <c r="M37" s="376"/>
      <c r="N37" s="366"/>
      <c r="O37" s="377"/>
      <c r="P37" s="378"/>
    </row>
    <row r="38" spans="1:17" s="73" customFormat="1" ht="33.950000000000003" customHeight="1">
      <c r="A38" s="94">
        <v>3</v>
      </c>
      <c r="B38" s="368"/>
      <c r="C38" s="355"/>
      <c r="D38" s="369"/>
      <c r="E38" s="370"/>
      <c r="F38" s="369"/>
      <c r="G38" s="370"/>
      <c r="H38" s="585"/>
      <c r="I38" s="589">
        <f t="shared" si="4"/>
        <v>0</v>
      </c>
      <c r="J38" s="361"/>
      <c r="K38" s="374"/>
      <c r="L38" s="375"/>
      <c r="M38" s="376"/>
      <c r="N38" s="366"/>
      <c r="O38" s="377"/>
      <c r="P38" s="378"/>
      <c r="Q38" s="71"/>
    </row>
    <row r="39" spans="1:17" ht="33.950000000000003" customHeight="1">
      <c r="A39" s="94">
        <v>4</v>
      </c>
      <c r="B39" s="368"/>
      <c r="C39" s="355"/>
      <c r="D39" s="369"/>
      <c r="E39" s="370"/>
      <c r="F39" s="369"/>
      <c r="G39" s="370"/>
      <c r="H39" s="585"/>
      <c r="I39" s="589">
        <f t="shared" si="4"/>
        <v>0</v>
      </c>
      <c r="J39" s="361"/>
      <c r="K39" s="374"/>
      <c r="L39" s="375"/>
      <c r="M39" s="376"/>
      <c r="N39" s="366"/>
      <c r="O39" s="377"/>
      <c r="P39" s="378"/>
    </row>
    <row r="40" spans="1:17" ht="33.950000000000003" customHeight="1">
      <c r="A40" s="94">
        <v>5</v>
      </c>
      <c r="B40" s="368"/>
      <c r="C40" s="355"/>
      <c r="D40" s="369"/>
      <c r="E40" s="370"/>
      <c r="F40" s="369"/>
      <c r="G40" s="370"/>
      <c r="H40" s="585"/>
      <c r="I40" s="589">
        <f t="shared" si="4"/>
        <v>0</v>
      </c>
      <c r="J40" s="361"/>
      <c r="K40" s="374"/>
      <c r="L40" s="375"/>
      <c r="M40" s="376"/>
      <c r="N40" s="366"/>
      <c r="O40" s="377"/>
      <c r="P40" s="378"/>
    </row>
    <row r="41" spans="1:17" ht="33.950000000000003" customHeight="1">
      <c r="A41" s="94">
        <v>6</v>
      </c>
      <c r="B41" s="368"/>
      <c r="C41" s="355"/>
      <c r="D41" s="369"/>
      <c r="E41" s="370"/>
      <c r="F41" s="369"/>
      <c r="G41" s="370"/>
      <c r="H41" s="585"/>
      <c r="I41" s="589">
        <f t="shared" si="4"/>
        <v>0</v>
      </c>
      <c r="J41" s="361"/>
      <c r="K41" s="374"/>
      <c r="L41" s="375"/>
      <c r="M41" s="376"/>
      <c r="N41" s="366"/>
      <c r="O41" s="377"/>
      <c r="P41" s="378"/>
    </row>
    <row r="42" spans="1:17" ht="33.950000000000003" customHeight="1">
      <c r="A42" s="94">
        <v>7</v>
      </c>
      <c r="B42" s="368"/>
      <c r="C42" s="355"/>
      <c r="D42" s="369"/>
      <c r="E42" s="370"/>
      <c r="F42" s="369"/>
      <c r="G42" s="370"/>
      <c r="H42" s="585"/>
      <c r="I42" s="589">
        <f t="shared" si="4"/>
        <v>0</v>
      </c>
      <c r="J42" s="361"/>
      <c r="K42" s="374"/>
      <c r="L42" s="375"/>
      <c r="M42" s="376"/>
      <c r="N42" s="366"/>
      <c r="O42" s="377"/>
      <c r="P42" s="378"/>
    </row>
    <row r="43" spans="1:17" ht="33.950000000000003" customHeight="1">
      <c r="A43" s="94">
        <v>8</v>
      </c>
      <c r="B43" s="368"/>
      <c r="C43" s="355"/>
      <c r="D43" s="369"/>
      <c r="E43" s="370"/>
      <c r="F43" s="369"/>
      <c r="G43" s="370"/>
      <c r="H43" s="585"/>
      <c r="I43" s="589">
        <f>D43*F43*H43</f>
        <v>0</v>
      </c>
      <c r="J43" s="361"/>
      <c r="K43" s="374"/>
      <c r="L43" s="375"/>
      <c r="M43" s="376"/>
      <c r="N43" s="366"/>
      <c r="O43" s="377"/>
      <c r="P43" s="378"/>
    </row>
    <row r="44" spans="1:17" ht="33.950000000000003" customHeight="1">
      <c r="A44" s="94">
        <v>9</v>
      </c>
      <c r="B44" s="368"/>
      <c r="C44" s="355"/>
      <c r="D44" s="369"/>
      <c r="E44" s="370"/>
      <c r="F44" s="369"/>
      <c r="G44" s="370"/>
      <c r="H44" s="585"/>
      <c r="I44" s="589">
        <f t="shared" si="4"/>
        <v>0</v>
      </c>
      <c r="J44" s="361"/>
      <c r="K44" s="374"/>
      <c r="L44" s="375"/>
      <c r="M44" s="376"/>
      <c r="N44" s="366"/>
      <c r="O44" s="377"/>
      <c r="P44" s="378"/>
    </row>
    <row r="45" spans="1:17" ht="33.950000000000003" customHeight="1" thickBot="1">
      <c r="A45" s="105">
        <v>10</v>
      </c>
      <c r="B45" s="371"/>
      <c r="C45" s="356"/>
      <c r="D45" s="372"/>
      <c r="E45" s="373"/>
      <c r="F45" s="372"/>
      <c r="G45" s="373"/>
      <c r="H45" s="586"/>
      <c r="I45" s="590">
        <f>D45*F45*H45</f>
        <v>0</v>
      </c>
      <c r="J45" s="363"/>
      <c r="K45" s="381"/>
      <c r="L45" s="382"/>
      <c r="M45" s="383"/>
      <c r="N45" s="384"/>
      <c r="O45" s="385"/>
      <c r="P45" s="386"/>
    </row>
    <row r="46" spans="1:17" ht="25.5" customHeight="1" thickTop="1">
      <c r="A46" s="112"/>
      <c r="B46" s="113"/>
      <c r="C46" s="113"/>
      <c r="D46" s="114"/>
      <c r="E46" s="115"/>
      <c r="F46" s="115"/>
      <c r="G46" s="115"/>
      <c r="H46" s="116" t="s">
        <v>72</v>
      </c>
      <c r="I46" s="595">
        <f>SUM(I36:I45)</f>
        <v>0</v>
      </c>
      <c r="J46" s="709"/>
      <c r="K46" s="710"/>
      <c r="L46" s="710"/>
      <c r="M46" s="710"/>
      <c r="N46" s="710"/>
      <c r="O46" s="710"/>
      <c r="P46" s="711"/>
    </row>
    <row r="47" spans="1:17" ht="19.5" customHeight="1">
      <c r="A47" s="80"/>
      <c r="C47" s="142"/>
      <c r="D47" s="143"/>
    </row>
    <row r="49" spans="1:16">
      <c r="A49" s="80"/>
      <c r="B49" s="86" t="s">
        <v>34</v>
      </c>
      <c r="D49" s="82"/>
      <c r="E49" s="82"/>
      <c r="F49" s="82"/>
      <c r="G49" s="82"/>
      <c r="H49" s="82"/>
      <c r="I49" s="82"/>
      <c r="J49" s="82"/>
      <c r="K49" s="82"/>
    </row>
    <row r="50" spans="1:16" s="145" customFormat="1">
      <c r="A50" s="144"/>
      <c r="B50" s="737" t="s">
        <v>206</v>
      </c>
      <c r="C50" s="737"/>
      <c r="D50" s="737"/>
      <c r="E50" s="737"/>
      <c r="F50" s="737"/>
      <c r="G50" s="737"/>
      <c r="H50" s="737"/>
      <c r="I50" s="737"/>
      <c r="J50" s="737"/>
      <c r="K50" s="737"/>
      <c r="L50" s="737"/>
      <c r="M50" s="737"/>
      <c r="N50" s="737"/>
      <c r="O50" s="737"/>
      <c r="P50" s="737"/>
    </row>
    <row r="51" spans="1:16" s="145" customFormat="1">
      <c r="A51" s="144"/>
      <c r="B51" s="676" t="s">
        <v>180</v>
      </c>
      <c r="C51" s="676"/>
      <c r="D51" s="676"/>
      <c r="E51" s="676"/>
      <c r="F51" s="676"/>
      <c r="G51" s="676"/>
      <c r="H51" s="676"/>
      <c r="I51" s="676"/>
      <c r="J51" s="676"/>
      <c r="K51" s="676"/>
      <c r="L51" s="676"/>
      <c r="M51" s="676"/>
      <c r="N51" s="676"/>
      <c r="O51" s="676"/>
      <c r="P51" s="676"/>
    </row>
    <row r="52" spans="1:16" s="145" customFormat="1">
      <c r="A52" s="84"/>
      <c r="B52" s="738" t="s">
        <v>163</v>
      </c>
      <c r="C52" s="738"/>
      <c r="D52" s="738"/>
      <c r="E52" s="738"/>
      <c r="F52" s="738"/>
      <c r="G52" s="738"/>
      <c r="H52" s="738"/>
      <c r="I52" s="738"/>
      <c r="J52" s="738"/>
      <c r="K52" s="738"/>
      <c r="L52" s="738"/>
      <c r="M52" s="738"/>
      <c r="N52" s="738"/>
      <c r="O52" s="738"/>
      <c r="P52" s="738"/>
    </row>
    <row r="53" spans="1:16" s="145" customFormat="1">
      <c r="A53" s="144"/>
      <c r="B53" s="676" t="s">
        <v>165</v>
      </c>
      <c r="C53" s="676"/>
      <c r="D53" s="676"/>
      <c r="E53" s="676"/>
      <c r="F53" s="676"/>
      <c r="G53" s="676"/>
      <c r="H53" s="676"/>
      <c r="I53" s="676"/>
      <c r="J53" s="676"/>
      <c r="K53" s="676"/>
      <c r="L53" s="676"/>
      <c r="M53" s="676"/>
      <c r="N53" s="676"/>
      <c r="O53" s="676"/>
      <c r="P53" s="676"/>
    </row>
    <row r="54" spans="1:16" s="145" customFormat="1" ht="36.75" customHeight="1">
      <c r="A54" s="144"/>
      <c r="B54" s="676" t="s">
        <v>164</v>
      </c>
      <c r="C54" s="676"/>
      <c r="D54" s="676"/>
      <c r="E54" s="676"/>
      <c r="F54" s="676"/>
      <c r="G54" s="676"/>
      <c r="H54" s="676"/>
      <c r="I54" s="676"/>
      <c r="J54" s="676"/>
      <c r="K54" s="676"/>
      <c r="L54" s="676"/>
      <c r="M54" s="676"/>
      <c r="N54" s="676"/>
      <c r="O54" s="676"/>
      <c r="P54" s="676"/>
    </row>
    <row r="55" spans="1:16" s="145" customFormat="1" ht="36" customHeight="1">
      <c r="A55" s="144"/>
      <c r="B55" s="676" t="s">
        <v>166</v>
      </c>
      <c r="C55" s="676"/>
      <c r="D55" s="676"/>
      <c r="E55" s="676"/>
      <c r="F55" s="676"/>
      <c r="G55" s="676"/>
      <c r="H55" s="676"/>
      <c r="I55" s="676"/>
      <c r="J55" s="676"/>
      <c r="K55" s="676"/>
      <c r="L55" s="676"/>
      <c r="M55" s="676"/>
      <c r="N55" s="676"/>
      <c r="O55" s="676"/>
      <c r="P55" s="676"/>
    </row>
    <row r="56" spans="1:16" s="145" customFormat="1">
      <c r="A56" s="144"/>
      <c r="B56" s="676" t="s">
        <v>167</v>
      </c>
      <c r="C56" s="676"/>
      <c r="D56" s="676"/>
      <c r="E56" s="676"/>
      <c r="F56" s="676"/>
      <c r="G56" s="676"/>
      <c r="H56" s="676"/>
      <c r="I56" s="676"/>
      <c r="J56" s="676"/>
      <c r="K56" s="676"/>
      <c r="L56" s="676"/>
      <c r="M56" s="676"/>
      <c r="N56" s="676"/>
      <c r="O56" s="676"/>
      <c r="P56" s="676"/>
    </row>
    <row r="57" spans="1:16" s="145" customFormat="1" ht="23.25" customHeight="1">
      <c r="A57" s="144"/>
      <c r="B57" s="708" t="s">
        <v>158</v>
      </c>
      <c r="C57" s="708"/>
      <c r="D57" s="708"/>
      <c r="E57" s="708"/>
      <c r="F57" s="708"/>
      <c r="G57" s="708"/>
      <c r="H57" s="708"/>
      <c r="I57" s="708"/>
      <c r="J57" s="708"/>
      <c r="K57" s="708"/>
      <c r="L57" s="708"/>
      <c r="M57" s="708"/>
      <c r="N57" s="708"/>
      <c r="O57" s="708"/>
      <c r="P57" s="708"/>
    </row>
    <row r="58" spans="1:16" ht="48.6" customHeight="1">
      <c r="A58" s="87" t="s">
        <v>35</v>
      </c>
      <c r="B58" s="677" t="s">
        <v>76</v>
      </c>
      <c r="C58" s="678"/>
      <c r="D58" s="678"/>
      <c r="E58" s="677" t="s">
        <v>97</v>
      </c>
      <c r="F58" s="678"/>
      <c r="G58" s="681"/>
      <c r="H58" s="677" t="s">
        <v>94</v>
      </c>
      <c r="I58" s="712"/>
      <c r="J58" s="90" t="s">
        <v>69</v>
      </c>
      <c r="K58" s="88" t="s">
        <v>70</v>
      </c>
      <c r="L58" s="146" t="s">
        <v>93</v>
      </c>
      <c r="M58" s="92" t="s">
        <v>179</v>
      </c>
      <c r="N58" s="88" t="s">
        <v>687</v>
      </c>
      <c r="O58" s="89" t="s">
        <v>95</v>
      </c>
      <c r="P58" s="90" t="s">
        <v>38</v>
      </c>
    </row>
    <row r="59" spans="1:16" ht="32.450000000000003" customHeight="1">
      <c r="A59" s="94">
        <v>1</v>
      </c>
      <c r="B59" s="674"/>
      <c r="C59" s="675"/>
      <c r="D59" s="675"/>
      <c r="E59" s="698"/>
      <c r="F59" s="699"/>
      <c r="G59" s="700"/>
      <c r="H59" s="679"/>
      <c r="I59" s="680"/>
      <c r="J59" s="361"/>
      <c r="K59" s="374"/>
      <c r="L59" s="375"/>
      <c r="M59" s="361"/>
      <c r="N59" s="387"/>
      <c r="O59" s="388"/>
      <c r="P59" s="389"/>
    </row>
    <row r="60" spans="1:16" ht="32.25" customHeight="1">
      <c r="A60" s="94">
        <v>2</v>
      </c>
      <c r="B60" s="674"/>
      <c r="C60" s="675"/>
      <c r="D60" s="675"/>
      <c r="E60" s="698"/>
      <c r="F60" s="699"/>
      <c r="G60" s="700"/>
      <c r="H60" s="679"/>
      <c r="I60" s="680"/>
      <c r="J60" s="361"/>
      <c r="K60" s="374"/>
      <c r="L60" s="362"/>
      <c r="M60" s="361"/>
      <c r="N60" s="387"/>
      <c r="O60" s="390"/>
      <c r="P60" s="389"/>
    </row>
    <row r="61" spans="1:16" ht="32.450000000000003" customHeight="1">
      <c r="A61" s="94">
        <v>3</v>
      </c>
      <c r="B61" s="674"/>
      <c r="C61" s="675"/>
      <c r="D61" s="675"/>
      <c r="E61" s="698"/>
      <c r="F61" s="699"/>
      <c r="G61" s="700"/>
      <c r="H61" s="679"/>
      <c r="I61" s="680"/>
      <c r="J61" s="361"/>
      <c r="K61" s="374"/>
      <c r="L61" s="362"/>
      <c r="M61" s="361"/>
      <c r="N61" s="387"/>
      <c r="O61" s="390"/>
      <c r="P61" s="389"/>
    </row>
    <row r="62" spans="1:16" ht="32.450000000000003" customHeight="1">
      <c r="A62" s="94">
        <v>4</v>
      </c>
      <c r="B62" s="674"/>
      <c r="C62" s="675"/>
      <c r="D62" s="675"/>
      <c r="E62" s="698"/>
      <c r="F62" s="699"/>
      <c r="G62" s="700"/>
      <c r="H62" s="679"/>
      <c r="I62" s="680"/>
      <c r="J62" s="361"/>
      <c r="K62" s="374"/>
      <c r="L62" s="362"/>
      <c r="M62" s="361"/>
      <c r="N62" s="387"/>
      <c r="O62" s="390"/>
      <c r="P62" s="389"/>
    </row>
    <row r="63" spans="1:16" ht="32.450000000000003" customHeight="1">
      <c r="A63" s="94">
        <v>5</v>
      </c>
      <c r="B63" s="674"/>
      <c r="C63" s="675"/>
      <c r="D63" s="675"/>
      <c r="E63" s="698"/>
      <c r="F63" s="699"/>
      <c r="G63" s="700"/>
      <c r="H63" s="679"/>
      <c r="I63" s="680"/>
      <c r="J63" s="361"/>
      <c r="K63" s="374"/>
      <c r="L63" s="362"/>
      <c r="M63" s="361"/>
      <c r="N63" s="387"/>
      <c r="O63" s="390"/>
      <c r="P63" s="389"/>
    </row>
    <row r="64" spans="1:16" ht="32.450000000000003" customHeight="1">
      <c r="A64" s="94">
        <v>6</v>
      </c>
      <c r="B64" s="674"/>
      <c r="C64" s="675"/>
      <c r="D64" s="675"/>
      <c r="E64" s="698"/>
      <c r="F64" s="699"/>
      <c r="G64" s="700"/>
      <c r="H64" s="679"/>
      <c r="I64" s="680"/>
      <c r="J64" s="361"/>
      <c r="K64" s="374"/>
      <c r="L64" s="362"/>
      <c r="M64" s="361"/>
      <c r="N64" s="387"/>
      <c r="O64" s="390"/>
      <c r="P64" s="389"/>
    </row>
    <row r="65" spans="1:16" ht="32.450000000000003" customHeight="1">
      <c r="A65" s="94">
        <v>7</v>
      </c>
      <c r="B65" s="674"/>
      <c r="C65" s="675"/>
      <c r="D65" s="675"/>
      <c r="E65" s="698"/>
      <c r="F65" s="699"/>
      <c r="G65" s="700"/>
      <c r="H65" s="679"/>
      <c r="I65" s="680"/>
      <c r="J65" s="361"/>
      <c r="K65" s="374"/>
      <c r="L65" s="362"/>
      <c r="M65" s="361"/>
      <c r="N65" s="387"/>
      <c r="O65" s="390"/>
      <c r="P65" s="389"/>
    </row>
    <row r="66" spans="1:16" ht="32.450000000000003" customHeight="1">
      <c r="A66" s="94">
        <v>8</v>
      </c>
      <c r="B66" s="674"/>
      <c r="C66" s="675"/>
      <c r="D66" s="675"/>
      <c r="E66" s="698"/>
      <c r="F66" s="699"/>
      <c r="G66" s="700"/>
      <c r="H66" s="679"/>
      <c r="I66" s="680"/>
      <c r="J66" s="361"/>
      <c r="K66" s="374"/>
      <c r="L66" s="362"/>
      <c r="M66" s="361"/>
      <c r="N66" s="387"/>
      <c r="O66" s="390"/>
      <c r="P66" s="389"/>
    </row>
    <row r="67" spans="1:16" ht="32.450000000000003" customHeight="1">
      <c r="A67" s="94">
        <v>9</v>
      </c>
      <c r="B67" s="674"/>
      <c r="C67" s="675"/>
      <c r="D67" s="675"/>
      <c r="E67" s="698"/>
      <c r="F67" s="699"/>
      <c r="G67" s="700"/>
      <c r="H67" s="679"/>
      <c r="I67" s="680"/>
      <c r="J67" s="361"/>
      <c r="K67" s="374"/>
      <c r="L67" s="362"/>
      <c r="M67" s="361"/>
      <c r="N67" s="387"/>
      <c r="O67" s="390"/>
      <c r="P67" s="389"/>
    </row>
    <row r="68" spans="1:16" ht="32.450000000000003" customHeight="1" thickBot="1">
      <c r="A68" s="105">
        <v>10</v>
      </c>
      <c r="B68" s="731"/>
      <c r="C68" s="732"/>
      <c r="D68" s="732"/>
      <c r="E68" s="728"/>
      <c r="F68" s="729"/>
      <c r="G68" s="730"/>
      <c r="H68" s="719"/>
      <c r="I68" s="720"/>
      <c r="J68" s="363"/>
      <c r="K68" s="381"/>
      <c r="L68" s="364"/>
      <c r="M68" s="361"/>
      <c r="N68" s="387"/>
      <c r="O68" s="391"/>
      <c r="P68" s="392"/>
    </row>
    <row r="69" spans="1:16" ht="32.450000000000003" customHeight="1" thickTop="1">
      <c r="A69" s="112"/>
      <c r="B69" s="113"/>
      <c r="C69" s="114"/>
      <c r="D69" s="114"/>
      <c r="E69" s="114"/>
      <c r="F69" s="114"/>
      <c r="G69" s="151" t="s">
        <v>72</v>
      </c>
      <c r="H69" s="735">
        <f>SUM(H59:I68)</f>
        <v>0</v>
      </c>
      <c r="I69" s="736"/>
      <c r="J69" s="118"/>
      <c r="K69" s="152"/>
      <c r="L69" s="152"/>
      <c r="M69" s="152"/>
      <c r="N69" s="152"/>
      <c r="O69" s="152"/>
      <c r="P69" s="153"/>
    </row>
    <row r="71" spans="1:16" ht="19.5" customHeight="1">
      <c r="A71" s="80"/>
      <c r="B71" s="86" t="s">
        <v>64</v>
      </c>
      <c r="D71" s="82"/>
      <c r="E71" s="82"/>
      <c r="F71" s="82"/>
      <c r="G71" s="82"/>
      <c r="H71" s="82"/>
      <c r="I71" s="82"/>
      <c r="J71" s="82"/>
      <c r="K71" s="82"/>
    </row>
    <row r="72" spans="1:16">
      <c r="A72" s="80"/>
      <c r="B72" s="726" t="s">
        <v>159</v>
      </c>
      <c r="C72" s="726"/>
      <c r="D72" s="726"/>
      <c r="E72" s="726"/>
      <c r="F72" s="726"/>
      <c r="G72" s="726"/>
      <c r="H72" s="726"/>
      <c r="I72" s="726"/>
      <c r="J72" s="726"/>
      <c r="K72" s="726"/>
      <c r="L72" s="726"/>
      <c r="M72" s="726"/>
      <c r="N72" s="726"/>
      <c r="O72" s="726"/>
      <c r="P72" s="726"/>
    </row>
    <row r="73" spans="1:16">
      <c r="A73" s="80"/>
      <c r="B73" s="725" t="s">
        <v>161</v>
      </c>
      <c r="C73" s="725"/>
      <c r="D73" s="725"/>
      <c r="E73" s="725"/>
      <c r="F73" s="725"/>
      <c r="G73" s="725"/>
      <c r="H73" s="725"/>
      <c r="I73" s="725"/>
      <c r="J73" s="725"/>
      <c r="K73" s="725"/>
      <c r="L73" s="725"/>
      <c r="M73" s="725"/>
      <c r="N73" s="725"/>
      <c r="O73" s="725"/>
      <c r="P73" s="725"/>
    </row>
    <row r="74" spans="1:16">
      <c r="A74" s="84"/>
      <c r="B74" s="726" t="s">
        <v>160</v>
      </c>
      <c r="C74" s="726"/>
      <c r="D74" s="726"/>
      <c r="E74" s="726"/>
      <c r="F74" s="726"/>
      <c r="G74" s="726"/>
      <c r="H74" s="726"/>
      <c r="I74" s="726"/>
      <c r="J74" s="726"/>
      <c r="K74" s="726"/>
      <c r="L74" s="726"/>
      <c r="M74" s="726"/>
      <c r="N74" s="726"/>
      <c r="O74" s="726"/>
      <c r="P74" s="726"/>
    </row>
    <row r="75" spans="1:16" ht="41.25" customHeight="1">
      <c r="A75" s="80"/>
      <c r="B75" s="676" t="s">
        <v>181</v>
      </c>
      <c r="C75" s="676"/>
      <c r="D75" s="676"/>
      <c r="E75" s="676"/>
      <c r="F75" s="676"/>
      <c r="G75" s="676"/>
      <c r="H75" s="676"/>
      <c r="I75" s="676"/>
      <c r="J75" s="676"/>
      <c r="K75" s="676"/>
      <c r="L75" s="676"/>
      <c r="M75" s="676"/>
      <c r="N75" s="676"/>
      <c r="O75" s="676"/>
      <c r="P75" s="676"/>
    </row>
    <row r="76" spans="1:16">
      <c r="A76" s="80"/>
      <c r="B76" s="726" t="s">
        <v>158</v>
      </c>
      <c r="C76" s="726"/>
      <c r="D76" s="726"/>
      <c r="E76" s="726"/>
      <c r="F76" s="726"/>
      <c r="G76" s="726"/>
      <c r="H76" s="726"/>
      <c r="I76" s="726"/>
      <c r="J76" s="726"/>
      <c r="K76" s="726"/>
      <c r="L76" s="726"/>
      <c r="M76" s="726"/>
      <c r="N76" s="726"/>
      <c r="O76" s="726"/>
      <c r="P76" s="726"/>
    </row>
    <row r="77" spans="1:16">
      <c r="B77" s="727"/>
      <c r="C77" s="727"/>
      <c r="D77" s="727"/>
      <c r="E77" s="727"/>
      <c r="F77" s="727"/>
      <c r="G77" s="727"/>
      <c r="H77" s="727"/>
      <c r="I77" s="727"/>
      <c r="J77" s="727"/>
      <c r="K77" s="727"/>
      <c r="L77" s="727"/>
      <c r="M77" s="727"/>
      <c r="N77" s="727"/>
      <c r="O77" s="727"/>
      <c r="P77" s="727"/>
    </row>
    <row r="78" spans="1:16" ht="38.1" customHeight="1">
      <c r="A78" s="87" t="s">
        <v>35</v>
      </c>
      <c r="B78" s="154" t="s">
        <v>96</v>
      </c>
      <c r="C78" s="724" t="s">
        <v>149</v>
      </c>
      <c r="D78" s="724"/>
      <c r="E78" s="724"/>
      <c r="F78" s="724"/>
      <c r="G78" s="724"/>
      <c r="H78" s="677" t="s">
        <v>68</v>
      </c>
      <c r="I78" s="712"/>
      <c r="J78" s="90" t="s">
        <v>69</v>
      </c>
      <c r="K78" s="88" t="s">
        <v>70</v>
      </c>
      <c r="L78" s="146" t="s">
        <v>168</v>
      </c>
      <c r="M78" s="155" t="s">
        <v>179</v>
      </c>
      <c r="N78" s="89" t="s">
        <v>686</v>
      </c>
      <c r="O78" s="126" t="s">
        <v>95</v>
      </c>
      <c r="P78" s="88" t="s">
        <v>38</v>
      </c>
    </row>
    <row r="79" spans="1:16" ht="33" customHeight="1">
      <c r="A79" s="94">
        <v>1</v>
      </c>
      <c r="B79" s="393"/>
      <c r="C79" s="721"/>
      <c r="D79" s="721"/>
      <c r="E79" s="721"/>
      <c r="F79" s="721"/>
      <c r="G79" s="721"/>
      <c r="H79" s="713"/>
      <c r="I79" s="714"/>
      <c r="J79" s="361"/>
      <c r="K79" s="374"/>
      <c r="L79" s="362"/>
      <c r="M79" s="361"/>
      <c r="N79" s="366"/>
      <c r="O79" s="394"/>
      <c r="P79" s="395"/>
    </row>
    <row r="80" spans="1:16" ht="33" customHeight="1">
      <c r="A80" s="94">
        <v>2</v>
      </c>
      <c r="B80" s="393"/>
      <c r="C80" s="721"/>
      <c r="D80" s="721"/>
      <c r="E80" s="721"/>
      <c r="F80" s="721"/>
      <c r="G80" s="721"/>
      <c r="H80" s="713"/>
      <c r="I80" s="714"/>
      <c r="J80" s="361"/>
      <c r="K80" s="374"/>
      <c r="L80" s="362"/>
      <c r="M80" s="361"/>
      <c r="N80" s="366"/>
      <c r="O80" s="394"/>
      <c r="P80" s="395"/>
    </row>
    <row r="81" spans="1:17" s="73" customFormat="1" ht="33" customHeight="1">
      <c r="A81" s="94">
        <v>3</v>
      </c>
      <c r="B81" s="393"/>
      <c r="C81" s="721"/>
      <c r="D81" s="721"/>
      <c r="E81" s="721"/>
      <c r="F81" s="721"/>
      <c r="G81" s="721"/>
      <c r="H81" s="713"/>
      <c r="I81" s="714"/>
      <c r="J81" s="361"/>
      <c r="K81" s="374"/>
      <c r="L81" s="362"/>
      <c r="M81" s="361"/>
      <c r="N81" s="366"/>
      <c r="O81" s="394"/>
      <c r="P81" s="395"/>
      <c r="Q81" s="71"/>
    </row>
    <row r="82" spans="1:17" ht="33" customHeight="1">
      <c r="A82" s="94">
        <v>4</v>
      </c>
      <c r="B82" s="393"/>
      <c r="C82" s="721"/>
      <c r="D82" s="721"/>
      <c r="E82" s="721"/>
      <c r="F82" s="721"/>
      <c r="G82" s="721"/>
      <c r="H82" s="713"/>
      <c r="I82" s="714"/>
      <c r="J82" s="361"/>
      <c r="K82" s="374"/>
      <c r="L82" s="362"/>
      <c r="M82" s="361"/>
      <c r="N82" s="366"/>
      <c r="O82" s="394"/>
      <c r="P82" s="395"/>
    </row>
    <row r="83" spans="1:17" ht="33" customHeight="1">
      <c r="A83" s="94">
        <v>5</v>
      </c>
      <c r="B83" s="393"/>
      <c r="C83" s="721"/>
      <c r="D83" s="721"/>
      <c r="E83" s="721"/>
      <c r="F83" s="721"/>
      <c r="G83" s="721"/>
      <c r="H83" s="713"/>
      <c r="I83" s="714"/>
      <c r="J83" s="361"/>
      <c r="K83" s="374"/>
      <c r="L83" s="362"/>
      <c r="M83" s="361"/>
      <c r="N83" s="366"/>
      <c r="O83" s="394"/>
      <c r="P83" s="395"/>
    </row>
    <row r="84" spans="1:17" ht="33" customHeight="1">
      <c r="A84" s="94">
        <v>6</v>
      </c>
      <c r="B84" s="393"/>
      <c r="C84" s="721"/>
      <c r="D84" s="721"/>
      <c r="E84" s="721"/>
      <c r="F84" s="721"/>
      <c r="G84" s="721"/>
      <c r="H84" s="713"/>
      <c r="I84" s="714"/>
      <c r="J84" s="361"/>
      <c r="K84" s="374"/>
      <c r="L84" s="362"/>
      <c r="M84" s="361"/>
      <c r="N84" s="366"/>
      <c r="O84" s="394"/>
      <c r="P84" s="395"/>
    </row>
    <row r="85" spans="1:17" ht="33" customHeight="1">
      <c r="A85" s="94">
        <v>7</v>
      </c>
      <c r="B85" s="393"/>
      <c r="C85" s="721"/>
      <c r="D85" s="721"/>
      <c r="E85" s="721"/>
      <c r="F85" s="721"/>
      <c r="G85" s="721"/>
      <c r="H85" s="713"/>
      <c r="I85" s="714"/>
      <c r="J85" s="361"/>
      <c r="K85" s="374"/>
      <c r="L85" s="362"/>
      <c r="M85" s="361"/>
      <c r="N85" s="366"/>
      <c r="O85" s="394"/>
      <c r="P85" s="395"/>
    </row>
    <row r="86" spans="1:17" ht="33" customHeight="1">
      <c r="A86" s="94">
        <v>8</v>
      </c>
      <c r="B86" s="393"/>
      <c r="C86" s="721"/>
      <c r="D86" s="721"/>
      <c r="E86" s="721"/>
      <c r="F86" s="721"/>
      <c r="G86" s="721"/>
      <c r="H86" s="713"/>
      <c r="I86" s="714"/>
      <c r="J86" s="361"/>
      <c r="K86" s="374"/>
      <c r="L86" s="362"/>
      <c r="M86" s="361"/>
      <c r="N86" s="366"/>
      <c r="O86" s="394"/>
      <c r="P86" s="395"/>
    </row>
    <row r="87" spans="1:17" ht="33" customHeight="1">
      <c r="A87" s="94">
        <v>9</v>
      </c>
      <c r="B87" s="393"/>
      <c r="C87" s="721"/>
      <c r="D87" s="721"/>
      <c r="E87" s="721"/>
      <c r="F87" s="721"/>
      <c r="G87" s="721"/>
      <c r="H87" s="713"/>
      <c r="I87" s="714"/>
      <c r="J87" s="361"/>
      <c r="K87" s="374"/>
      <c r="L87" s="362"/>
      <c r="M87" s="361"/>
      <c r="N87" s="366"/>
      <c r="O87" s="394"/>
      <c r="P87" s="395"/>
    </row>
    <row r="88" spans="1:17" ht="33" customHeight="1" thickBot="1">
      <c r="A88" s="105">
        <v>10</v>
      </c>
      <c r="B88" s="396"/>
      <c r="C88" s="723"/>
      <c r="D88" s="723"/>
      <c r="E88" s="723"/>
      <c r="F88" s="723"/>
      <c r="G88" s="723"/>
      <c r="H88" s="715"/>
      <c r="I88" s="716"/>
      <c r="J88" s="363"/>
      <c r="K88" s="381"/>
      <c r="L88" s="364"/>
      <c r="M88" s="363"/>
      <c r="N88" s="366"/>
      <c r="O88" s="397"/>
      <c r="P88" s="398"/>
    </row>
    <row r="89" spans="1:17" ht="25.5" customHeight="1" thickTop="1">
      <c r="A89" s="722"/>
      <c r="B89" s="710"/>
      <c r="C89" s="710"/>
      <c r="D89" s="710"/>
      <c r="E89" s="710"/>
      <c r="F89" s="710"/>
      <c r="G89" s="711"/>
      <c r="H89" s="717">
        <f>SUM(H79:I88)</f>
        <v>0</v>
      </c>
      <c r="I89" s="718"/>
      <c r="J89" s="709"/>
      <c r="K89" s="710"/>
      <c r="L89" s="710"/>
      <c r="M89" s="710"/>
      <c r="N89" s="710"/>
      <c r="O89" s="710"/>
      <c r="P89" s="711"/>
    </row>
    <row r="97" spans="3:3">
      <c r="C97" s="159"/>
    </row>
  </sheetData>
  <sheetProtection insertRows="0"/>
  <mergeCells count="95">
    <mergeCell ref="B33:P33"/>
    <mergeCell ref="B34:P34"/>
    <mergeCell ref="B72:P72"/>
    <mergeCell ref="H69:I69"/>
    <mergeCell ref="B50:P50"/>
    <mergeCell ref="B51:P51"/>
    <mergeCell ref="B52:P52"/>
    <mergeCell ref="J46:P46"/>
    <mergeCell ref="B53:P53"/>
    <mergeCell ref="H63:I63"/>
    <mergeCell ref="E61:G61"/>
    <mergeCell ref="E63:G63"/>
    <mergeCell ref="E62:G62"/>
    <mergeCell ref="B61:D61"/>
    <mergeCell ref="B63:D63"/>
    <mergeCell ref="E64:G64"/>
    <mergeCell ref="E68:G68"/>
    <mergeCell ref="B64:D64"/>
    <mergeCell ref="B65:D65"/>
    <mergeCell ref="B66:D66"/>
    <mergeCell ref="B67:D67"/>
    <mergeCell ref="B68:D68"/>
    <mergeCell ref="E65:G65"/>
    <mergeCell ref="E66:G66"/>
    <mergeCell ref="E67:G67"/>
    <mergeCell ref="H79:I79"/>
    <mergeCell ref="C78:G78"/>
    <mergeCell ref="C79:G79"/>
    <mergeCell ref="H78:I78"/>
    <mergeCell ref="B73:P73"/>
    <mergeCell ref="B74:P74"/>
    <mergeCell ref="B76:P76"/>
    <mergeCell ref="B77:P77"/>
    <mergeCell ref="A89:G89"/>
    <mergeCell ref="H82:I82"/>
    <mergeCell ref="H83:I83"/>
    <mergeCell ref="H84:I84"/>
    <mergeCell ref="H85:I85"/>
    <mergeCell ref="C86:G86"/>
    <mergeCell ref="C87:G87"/>
    <mergeCell ref="C88:G88"/>
    <mergeCell ref="C85:G85"/>
    <mergeCell ref="C80:G80"/>
    <mergeCell ref="C81:G81"/>
    <mergeCell ref="C82:G82"/>
    <mergeCell ref="C83:G83"/>
    <mergeCell ref="C84:G84"/>
    <mergeCell ref="J89:P89"/>
    <mergeCell ref="H58:I58"/>
    <mergeCell ref="H59:I59"/>
    <mergeCell ref="H60:I60"/>
    <mergeCell ref="H86:I86"/>
    <mergeCell ref="H87:I87"/>
    <mergeCell ref="H88:I88"/>
    <mergeCell ref="H89:I89"/>
    <mergeCell ref="H80:I80"/>
    <mergeCell ref="H81:I81"/>
    <mergeCell ref="H67:I67"/>
    <mergeCell ref="H68:I68"/>
    <mergeCell ref="H65:I65"/>
    <mergeCell ref="H66:I66"/>
    <mergeCell ref="H64:I64"/>
    <mergeCell ref="B75:P75"/>
    <mergeCell ref="A1:B1"/>
    <mergeCell ref="D18:E18"/>
    <mergeCell ref="F18:G18"/>
    <mergeCell ref="E59:G59"/>
    <mergeCell ref="E60:G60"/>
    <mergeCell ref="B59:D59"/>
    <mergeCell ref="B60:D60"/>
    <mergeCell ref="C1:P1"/>
    <mergeCell ref="M6:P6"/>
    <mergeCell ref="B6:C6"/>
    <mergeCell ref="K5:L5"/>
    <mergeCell ref="K6:L6"/>
    <mergeCell ref="N8:P8"/>
    <mergeCell ref="B54:P54"/>
    <mergeCell ref="M5:P5"/>
    <mergeCell ref="B57:P57"/>
    <mergeCell ref="B62:D62"/>
    <mergeCell ref="B55:P55"/>
    <mergeCell ref="B56:P56"/>
    <mergeCell ref="B58:D58"/>
    <mergeCell ref="V9:AB9"/>
    <mergeCell ref="V10:AB11"/>
    <mergeCell ref="H61:I61"/>
    <mergeCell ref="H62:I62"/>
    <mergeCell ref="E58:G58"/>
    <mergeCell ref="E11:F12"/>
    <mergeCell ref="E9:F10"/>
    <mergeCell ref="G9:H10"/>
    <mergeCell ref="G11:H12"/>
    <mergeCell ref="N9:P9"/>
    <mergeCell ref="B17:P17"/>
    <mergeCell ref="B32:P32"/>
  </mergeCells>
  <phoneticPr fontId="2"/>
  <conditionalFormatting sqref="L19:L28">
    <cfRule type="containsBlanks" dxfId="189" priority="21" stopIfTrue="1">
      <formula>LEN(TRIM(L19))=0</formula>
    </cfRule>
  </conditionalFormatting>
  <conditionalFormatting sqref="M5:P6">
    <cfRule type="cellIs" dxfId="188" priority="8" stopIfTrue="1" operator="equal">
      <formula>0</formula>
    </cfRule>
    <cfRule type="cellIs" dxfId="187" priority="9" stopIfTrue="1" operator="equal">
      <formula>0</formula>
    </cfRule>
  </conditionalFormatting>
  <conditionalFormatting sqref="G9">
    <cfRule type="containsBlanks" dxfId="186" priority="6">
      <formula>LEN(TRIM(G9))=0</formula>
    </cfRule>
  </conditionalFormatting>
  <conditionalFormatting sqref="F19:G28">
    <cfRule type="expression" dxfId="185" priority="4">
      <formula>$B19=$Q$1</formula>
    </cfRule>
  </conditionalFormatting>
  <conditionalFormatting sqref="D19:E28">
    <cfRule type="expression" dxfId="184" priority="3">
      <formula>$B19&lt;&gt;$Q$1</formula>
    </cfRule>
  </conditionalFormatting>
  <conditionalFormatting sqref="E59:G68">
    <cfRule type="containsBlanks" dxfId="183" priority="2" stopIfTrue="1">
      <formula>LEN(TRIM(E59))=0</formula>
    </cfRule>
  </conditionalFormatting>
  <conditionalFormatting sqref="B19:B28">
    <cfRule type="containsBlanks" dxfId="182" priority="1" stopIfTrue="1">
      <formula>LEN(TRIM(B19))=0</formula>
    </cfRule>
  </conditionalFormatting>
  <dataValidations xWindow="766" yWindow="630" count="4">
    <dataValidation allowBlank="1" showErrorMessage="1" sqref="B36:P45 B79:P88 M19:N28 J19:K28 A59:D68 H59:P68"/>
    <dataValidation type="list" allowBlank="1" showErrorMessage="1" sqref="L19:L28">
      <formula1>"登録済,新規登録"</formula1>
    </dataValidation>
    <dataValidation type="list" allowBlank="1" showInputMessage="1" showErrorMessage="1" sqref="B19:B28">
      <formula1>"講師又は主指導者,演奏者,出演者,実技指導者,単純労務者,スタッフ"</formula1>
    </dataValidation>
    <dataValidation type="list" allowBlank="1" showInputMessage="1" showErrorMessage="1" sqref="E59:G68">
      <formula1>"【様式13-1】を作成,取得請求書内に記載有"</formula1>
    </dataValidation>
  </dataValidations>
  <pageMargins left="0.59055118110236227" right="0.59055118110236227" top="0.78740157480314965" bottom="0.78740157480314965" header="0.51181102362204722" footer="0.51181102362204722"/>
  <pageSetup paperSize="9" scale="38" fitToHeight="2" orientation="landscape" cellComments="asDisplayed" r:id="rId1"/>
  <headerFooter alignWithMargins="0"/>
  <rowBreaks count="1" manualBreakCount="1">
    <brk id="46" max="15"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2:AL74"/>
  <sheetViews>
    <sheetView showGridLines="0" view="pageBreakPreview" topLeftCell="B1" zoomScale="80" zoomScaleNormal="100" zoomScaleSheetLayoutView="80" workbookViewId="0">
      <selection activeCell="G18" sqref="G18:Q18"/>
    </sheetView>
  </sheetViews>
  <sheetFormatPr defaultColWidth="2.5" defaultRowHeight="12"/>
  <cols>
    <col min="1" max="1" width="6.875" style="4" hidden="1" customWidth="1"/>
    <col min="2" max="2" width="3.25" style="4" customWidth="1"/>
    <col min="3" max="4" width="3.625" style="4" customWidth="1"/>
    <col min="5" max="6" width="4.625" style="4" customWidth="1"/>
    <col min="7" max="35" width="3.125" style="4" customWidth="1"/>
    <col min="36" max="16384" width="2.5" style="4"/>
  </cols>
  <sheetData>
    <row r="2" spans="1:38" ht="22.7" customHeight="1">
      <c r="B2" s="48"/>
      <c r="C2" s="873" t="s">
        <v>100</v>
      </c>
      <c r="D2" s="873"/>
      <c r="E2" s="873"/>
      <c r="AJ2" s="5"/>
    </row>
    <row r="3" spans="1:38" ht="22.7" customHeight="1">
      <c r="C3" s="874" t="s">
        <v>391</v>
      </c>
      <c r="D3" s="874"/>
      <c r="E3" s="874"/>
      <c r="F3" s="874"/>
      <c r="G3" s="874"/>
      <c r="H3" s="874"/>
      <c r="I3" s="874"/>
      <c r="J3" s="874"/>
      <c r="K3" s="874"/>
      <c r="L3" s="874"/>
      <c r="M3" s="874"/>
      <c r="N3" s="874"/>
      <c r="O3" s="874"/>
      <c r="P3" s="874"/>
      <c r="Q3" s="874"/>
      <c r="R3" s="874"/>
      <c r="S3" s="874"/>
      <c r="T3" s="874"/>
      <c r="U3" s="874"/>
      <c r="V3" s="874"/>
      <c r="W3" s="874"/>
      <c r="X3" s="874"/>
      <c r="Y3" s="874"/>
      <c r="Z3" s="874"/>
      <c r="AA3" s="874"/>
      <c r="AB3" s="874"/>
      <c r="AC3" s="874"/>
      <c r="AD3" s="874"/>
      <c r="AE3" s="874"/>
      <c r="AF3" s="874"/>
      <c r="AG3" s="874"/>
      <c r="AH3" s="874"/>
      <c r="AI3" s="874"/>
      <c r="AJ3" s="874"/>
    </row>
    <row r="4" spans="1:38" ht="22.7" customHeight="1" thickBot="1">
      <c r="C4" s="874" t="s">
        <v>185</v>
      </c>
      <c r="D4" s="874"/>
      <c r="E4" s="874"/>
      <c r="F4" s="874"/>
      <c r="G4" s="874"/>
      <c r="H4" s="874"/>
      <c r="I4" s="874"/>
      <c r="J4" s="874"/>
      <c r="K4" s="874"/>
      <c r="L4" s="874"/>
      <c r="M4" s="874"/>
      <c r="N4" s="874"/>
      <c r="O4" s="874"/>
      <c r="P4" s="874"/>
      <c r="Q4" s="874"/>
      <c r="R4" s="874"/>
      <c r="S4" s="874"/>
      <c r="T4" s="874"/>
      <c r="U4" s="874"/>
      <c r="V4" s="874"/>
      <c r="W4" s="874"/>
      <c r="X4" s="874"/>
      <c r="Y4" s="874"/>
      <c r="Z4" s="874"/>
      <c r="AA4" s="874"/>
      <c r="AB4" s="874"/>
      <c r="AC4" s="874"/>
      <c r="AD4" s="874"/>
      <c r="AE4" s="874"/>
      <c r="AF4" s="874"/>
      <c r="AG4" s="874"/>
      <c r="AH4" s="874"/>
      <c r="AI4" s="874"/>
      <c r="AJ4" s="874"/>
    </row>
    <row r="5" spans="1:38" ht="22.7" customHeight="1" thickBot="1">
      <c r="Y5" s="6" t="s">
        <v>101</v>
      </c>
      <c r="Z5" s="875" t="s">
        <v>102</v>
      </c>
      <c r="AA5" s="876"/>
      <c r="AB5" s="877" t="s">
        <v>332</v>
      </c>
      <c r="AC5" s="877"/>
      <c r="AD5" s="7" t="s">
        <v>103</v>
      </c>
      <c r="AE5" s="877" t="s">
        <v>333</v>
      </c>
      <c r="AF5" s="877"/>
      <c r="AG5" s="7" t="s">
        <v>104</v>
      </c>
      <c r="AH5" s="877" t="s">
        <v>362</v>
      </c>
      <c r="AI5" s="877"/>
      <c r="AJ5" s="8" t="s">
        <v>105</v>
      </c>
    </row>
    <row r="6" spans="1:38" ht="22.7" customHeight="1">
      <c r="C6" s="885" t="s">
        <v>195</v>
      </c>
      <c r="D6" s="885"/>
      <c r="E6" s="885"/>
      <c r="F6" s="885"/>
      <c r="G6" s="885"/>
      <c r="H6" s="885"/>
      <c r="I6" s="885"/>
      <c r="J6" s="885"/>
      <c r="K6" s="885"/>
      <c r="L6" s="885"/>
      <c r="M6" s="886" t="s">
        <v>106</v>
      </c>
      <c r="N6" s="886"/>
    </row>
    <row r="7" spans="1:38" ht="22.7" customHeight="1">
      <c r="C7" s="887" t="s">
        <v>107</v>
      </c>
      <c r="D7" s="887"/>
      <c r="E7" s="887"/>
      <c r="F7" s="887"/>
      <c r="G7" s="887"/>
      <c r="H7" s="887"/>
      <c r="I7" s="887"/>
      <c r="J7" s="887"/>
      <c r="K7" s="887"/>
      <c r="L7" s="887"/>
      <c r="M7" s="887"/>
      <c r="N7" s="887"/>
      <c r="O7" s="887"/>
      <c r="P7" s="887"/>
      <c r="Q7" s="887"/>
      <c r="R7" s="887"/>
      <c r="S7" s="887"/>
      <c r="T7" s="887"/>
      <c r="U7" s="887"/>
      <c r="V7" s="887"/>
      <c r="W7" s="887"/>
      <c r="X7" s="887"/>
      <c r="Y7" s="887"/>
      <c r="Z7" s="887"/>
      <c r="AA7" s="887"/>
      <c r="AB7" s="887"/>
      <c r="AC7" s="887"/>
      <c r="AD7" s="887"/>
      <c r="AE7" s="887"/>
      <c r="AF7" s="887"/>
      <c r="AG7" s="887"/>
      <c r="AH7" s="887"/>
      <c r="AI7" s="887"/>
      <c r="AJ7" s="887"/>
    </row>
    <row r="8" spans="1:38" ht="19.5" customHeight="1" thickBot="1">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row>
    <row r="9" spans="1:38" ht="19.5" customHeight="1">
      <c r="C9" s="315"/>
      <c r="D9" s="316" t="s">
        <v>183</v>
      </c>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8"/>
    </row>
    <row r="10" spans="1:38" ht="19.5" customHeight="1">
      <c r="C10" s="309"/>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1"/>
    </row>
    <row r="11" spans="1:38" ht="19.5" customHeight="1" thickBot="1">
      <c r="A11" s="4" t="b">
        <v>0</v>
      </c>
      <c r="C11" s="312"/>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4"/>
    </row>
    <row r="12" spans="1:38" ht="19.5" customHeight="1">
      <c r="C12" s="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row>
    <row r="13" spans="1:38" ht="22.7" customHeight="1" thickBot="1">
      <c r="C13" s="297" t="s">
        <v>108</v>
      </c>
      <c r="S13" s="317" t="s">
        <v>169</v>
      </c>
    </row>
    <row r="14" spans="1:38" ht="37.5" customHeight="1" thickBot="1">
      <c r="C14" s="878" t="s">
        <v>392</v>
      </c>
      <c r="D14" s="879"/>
      <c r="E14" s="879"/>
      <c r="F14" s="879"/>
      <c r="G14" s="880" t="s">
        <v>393</v>
      </c>
      <c r="H14" s="881"/>
      <c r="I14" s="881"/>
      <c r="J14" s="881"/>
      <c r="K14" s="881"/>
      <c r="L14" s="881"/>
      <c r="M14" s="881"/>
      <c r="N14" s="881"/>
      <c r="O14" s="881"/>
      <c r="P14" s="881"/>
      <c r="Q14" s="881"/>
      <c r="R14" s="881"/>
      <c r="S14" s="876" t="s">
        <v>78</v>
      </c>
      <c r="T14" s="876"/>
      <c r="U14" s="879" t="s">
        <v>110</v>
      </c>
      <c r="V14" s="879"/>
      <c r="W14" s="879"/>
      <c r="X14" s="879"/>
      <c r="Y14" s="881"/>
      <c r="Z14" s="881"/>
      <c r="AA14" s="881"/>
      <c r="AB14" s="881"/>
      <c r="AC14" s="881"/>
      <c r="AD14" s="881"/>
      <c r="AE14" s="881"/>
      <c r="AF14" s="881"/>
      <c r="AG14" s="881"/>
      <c r="AH14" s="881"/>
      <c r="AI14" s="881"/>
      <c r="AJ14" s="888"/>
    </row>
    <row r="15" spans="1:38" ht="37.5" customHeight="1" thickBot="1">
      <c r="C15" s="878" t="s">
        <v>364</v>
      </c>
      <c r="D15" s="879"/>
      <c r="E15" s="879"/>
      <c r="F15" s="879"/>
      <c r="G15" s="880"/>
      <c r="H15" s="881"/>
      <c r="I15" s="881"/>
      <c r="J15" s="881"/>
      <c r="K15" s="881"/>
      <c r="L15" s="881"/>
      <c r="M15" s="881"/>
      <c r="N15" s="882" t="s">
        <v>175</v>
      </c>
      <c r="O15" s="882"/>
      <c r="P15" s="882"/>
      <c r="Q15" s="882"/>
      <c r="R15" s="882"/>
      <c r="S15" s="883" t="s">
        <v>394</v>
      </c>
      <c r="T15" s="883"/>
      <c r="U15" s="883"/>
      <c r="V15" s="883"/>
      <c r="W15" s="883"/>
      <c r="X15" s="883"/>
      <c r="Y15" s="883"/>
      <c r="Z15" s="10" t="s">
        <v>103</v>
      </c>
      <c r="AA15" s="884" t="s">
        <v>333</v>
      </c>
      <c r="AB15" s="884"/>
      <c r="AC15" s="884"/>
      <c r="AD15" s="10" t="s">
        <v>104</v>
      </c>
      <c r="AE15" s="884" t="s">
        <v>332</v>
      </c>
      <c r="AF15" s="884"/>
      <c r="AG15" s="884"/>
      <c r="AH15" s="10" t="s">
        <v>105</v>
      </c>
      <c r="AI15" s="346"/>
      <c r="AJ15" s="347"/>
    </row>
    <row r="16" spans="1:38" s="49" customFormat="1" ht="28.5" customHeight="1">
      <c r="C16" s="899" t="s">
        <v>112</v>
      </c>
      <c r="D16" s="899"/>
      <c r="E16" s="899"/>
      <c r="F16" s="900"/>
      <c r="G16" s="903"/>
      <c r="H16" s="903"/>
      <c r="I16" s="903"/>
      <c r="J16" s="903"/>
      <c r="K16" s="903"/>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3"/>
      <c r="AI16" s="903"/>
      <c r="AJ16" s="904"/>
    </row>
    <row r="17" spans="1:38" s="49" customFormat="1" ht="28.5" customHeight="1" thickBot="1">
      <c r="C17" s="901"/>
      <c r="D17" s="901"/>
      <c r="E17" s="901"/>
      <c r="F17" s="902"/>
      <c r="G17" s="905" t="s">
        <v>686</v>
      </c>
      <c r="H17" s="905"/>
      <c r="I17" s="906"/>
      <c r="J17" s="50" t="s">
        <v>366</v>
      </c>
      <c r="K17" s="51" t="s">
        <v>366</v>
      </c>
      <c r="L17" s="51" t="s">
        <v>334</v>
      </c>
      <c r="M17" s="52" t="s">
        <v>395</v>
      </c>
      <c r="N17" s="53"/>
      <c r="O17" s="54"/>
      <c r="P17" s="54"/>
      <c r="Q17" s="54"/>
      <c r="R17" s="54"/>
      <c r="S17" s="54"/>
      <c r="T17" s="54"/>
      <c r="U17" s="54"/>
      <c r="V17" s="55"/>
      <c r="W17" s="55"/>
      <c r="X17" s="55"/>
      <c r="Y17" s="55"/>
      <c r="Z17" s="55"/>
      <c r="AA17" s="55"/>
      <c r="AB17" s="55"/>
      <c r="AC17" s="55"/>
      <c r="AD17" s="55"/>
      <c r="AE17" s="55"/>
      <c r="AF17" s="55"/>
      <c r="AG17" s="55"/>
      <c r="AH17" s="55"/>
      <c r="AI17" s="55"/>
      <c r="AJ17" s="56"/>
    </row>
    <row r="18" spans="1:38" ht="28.5" customHeight="1" thickBot="1">
      <c r="C18" s="878" t="s">
        <v>113</v>
      </c>
      <c r="D18" s="879"/>
      <c r="E18" s="879"/>
      <c r="F18" s="879"/>
      <c r="G18" s="880"/>
      <c r="H18" s="881"/>
      <c r="I18" s="881"/>
      <c r="J18" s="881"/>
      <c r="K18" s="881"/>
      <c r="L18" s="881"/>
      <c r="M18" s="881"/>
      <c r="N18" s="881"/>
      <c r="O18" s="881"/>
      <c r="P18" s="881"/>
      <c r="Q18" s="881"/>
      <c r="R18" s="907" t="s">
        <v>176</v>
      </c>
      <c r="S18" s="908"/>
      <c r="T18" s="908"/>
      <c r="U18" s="908"/>
      <c r="V18" s="908"/>
      <c r="W18" s="908"/>
      <c r="X18" s="908"/>
      <c r="Y18" s="908"/>
      <c r="Z18" s="908"/>
      <c r="AA18" s="908"/>
      <c r="AB18" s="908"/>
      <c r="AC18" s="908"/>
      <c r="AD18" s="908"/>
      <c r="AE18" s="908"/>
      <c r="AF18" s="908"/>
      <c r="AG18" s="908"/>
      <c r="AH18" s="908"/>
      <c r="AI18" s="908"/>
      <c r="AJ18" s="909"/>
    </row>
    <row r="19" spans="1:38" ht="17.45" customHeight="1">
      <c r="C19" s="889"/>
      <c r="D19" s="889"/>
      <c r="E19" s="889"/>
      <c r="F19" s="889"/>
      <c r="G19" s="889"/>
      <c r="H19" s="889"/>
      <c r="I19" s="889"/>
      <c r="J19" s="889"/>
      <c r="K19" s="889"/>
      <c r="L19" s="889"/>
      <c r="M19" s="889"/>
      <c r="N19" s="889"/>
      <c r="O19" s="889"/>
      <c r="P19" s="889"/>
      <c r="Q19" s="889"/>
      <c r="R19" s="889"/>
      <c r="S19" s="889"/>
      <c r="T19" s="889"/>
      <c r="U19" s="889"/>
      <c r="V19" s="889"/>
      <c r="W19" s="889"/>
      <c r="X19" s="889"/>
      <c r="Y19" s="889"/>
      <c r="Z19" s="889"/>
      <c r="AA19" s="889"/>
      <c r="AB19" s="889"/>
      <c r="AC19" s="889"/>
      <c r="AD19" s="889"/>
      <c r="AE19" s="889"/>
      <c r="AF19" s="889"/>
      <c r="AG19" s="889"/>
      <c r="AH19" s="889"/>
      <c r="AI19" s="889"/>
      <c r="AJ19" s="889"/>
    </row>
    <row r="20" spans="1:38" ht="17.45" customHeight="1" thickBot="1">
      <c r="B20" s="11"/>
      <c r="C20" s="297" t="s">
        <v>114</v>
      </c>
    </row>
    <row r="21" spans="1:38" ht="28.5" customHeight="1" thickBot="1">
      <c r="A21" s="4" t="b">
        <v>0</v>
      </c>
      <c r="C21" s="890" t="s">
        <v>115</v>
      </c>
      <c r="D21" s="891"/>
      <c r="E21" s="891"/>
      <c r="F21" s="891"/>
      <c r="G21" s="892" t="s">
        <v>335</v>
      </c>
      <c r="H21" s="893"/>
      <c r="I21" s="893" t="s">
        <v>335</v>
      </c>
      <c r="J21" s="893"/>
      <c r="K21" s="893" t="s">
        <v>332</v>
      </c>
      <c r="L21" s="893"/>
      <c r="M21" s="893" t="s">
        <v>336</v>
      </c>
      <c r="N21" s="894"/>
      <c r="O21" s="895" t="s">
        <v>116</v>
      </c>
      <c r="P21" s="891"/>
      <c r="Q21" s="891"/>
      <c r="R21" s="896"/>
      <c r="S21" s="897" t="s">
        <v>249</v>
      </c>
      <c r="T21" s="897"/>
      <c r="U21" s="897"/>
      <c r="V21" s="897"/>
      <c r="W21" s="897"/>
      <c r="X21" s="897"/>
      <c r="Y21" s="897"/>
      <c r="Z21" s="897"/>
      <c r="AA21" s="897"/>
      <c r="AB21" s="897"/>
      <c r="AC21" s="897"/>
      <c r="AD21" s="897"/>
      <c r="AE21" s="897"/>
      <c r="AF21" s="897"/>
      <c r="AG21" s="897"/>
      <c r="AH21" s="897"/>
      <c r="AI21" s="897"/>
      <c r="AJ21" s="898"/>
    </row>
    <row r="22" spans="1:38" ht="28.5" customHeight="1" thickBot="1">
      <c r="C22" s="895" t="s">
        <v>117</v>
      </c>
      <c r="D22" s="891"/>
      <c r="E22" s="891"/>
      <c r="F22" s="891"/>
      <c r="G22" s="892" t="s">
        <v>336</v>
      </c>
      <c r="H22" s="893"/>
      <c r="I22" s="893" t="s">
        <v>336</v>
      </c>
      <c r="J22" s="893"/>
      <c r="K22" s="893" t="s">
        <v>336</v>
      </c>
      <c r="L22" s="893"/>
      <c r="M22" s="920"/>
      <c r="N22" s="921"/>
      <c r="O22" s="895" t="s">
        <v>118</v>
      </c>
      <c r="P22" s="891"/>
      <c r="Q22" s="891"/>
      <c r="R22" s="896"/>
      <c r="S22" s="897" t="s">
        <v>338</v>
      </c>
      <c r="T22" s="897"/>
      <c r="U22" s="897"/>
      <c r="V22" s="897"/>
      <c r="W22" s="897"/>
      <c r="X22" s="897"/>
      <c r="Y22" s="897"/>
      <c r="Z22" s="897"/>
      <c r="AA22" s="897"/>
      <c r="AB22" s="897"/>
      <c r="AC22" s="897"/>
      <c r="AD22" s="897"/>
      <c r="AE22" s="897"/>
      <c r="AF22" s="897"/>
      <c r="AG22" s="876" t="s">
        <v>119</v>
      </c>
      <c r="AH22" s="876"/>
      <c r="AI22" s="876"/>
      <c r="AJ22" s="910"/>
    </row>
    <row r="23" spans="1:38" ht="28.5" customHeight="1" thickBot="1">
      <c r="C23" s="911" t="s">
        <v>120</v>
      </c>
      <c r="D23" s="912"/>
      <c r="E23" s="912"/>
      <c r="F23" s="912"/>
      <c r="G23" s="915"/>
      <c r="H23" s="916"/>
      <c r="I23" s="916"/>
      <c r="J23" s="916"/>
      <c r="K23" s="916"/>
      <c r="L23" s="916"/>
      <c r="M23" s="916"/>
      <c r="N23" s="916"/>
      <c r="O23" s="895" t="s">
        <v>121</v>
      </c>
      <c r="P23" s="891"/>
      <c r="Q23" s="891"/>
      <c r="R23" s="896"/>
      <c r="S23" s="919" t="s">
        <v>339</v>
      </c>
      <c r="T23" s="893"/>
      <c r="U23" s="893" t="s">
        <v>332</v>
      </c>
      <c r="V23" s="893"/>
      <c r="W23" s="893" t="s">
        <v>336</v>
      </c>
      <c r="X23" s="893"/>
      <c r="Y23" s="893" t="s">
        <v>332</v>
      </c>
      <c r="Z23" s="893"/>
      <c r="AA23" s="893" t="s">
        <v>333</v>
      </c>
      <c r="AB23" s="893"/>
      <c r="AC23" s="922" t="s">
        <v>339</v>
      </c>
      <c r="AD23" s="919"/>
      <c r="AE23" s="922" t="s">
        <v>333</v>
      </c>
      <c r="AF23" s="923"/>
      <c r="AG23" s="924"/>
      <c r="AH23" s="925"/>
      <c r="AI23" s="925"/>
      <c r="AJ23" s="926"/>
    </row>
    <row r="24" spans="1:38" ht="13.7" customHeight="1" thickBot="1">
      <c r="C24" s="913"/>
      <c r="D24" s="914"/>
      <c r="E24" s="914"/>
      <c r="F24" s="914"/>
      <c r="G24" s="917"/>
      <c r="H24" s="918"/>
      <c r="I24" s="918"/>
      <c r="J24" s="918"/>
      <c r="K24" s="918"/>
      <c r="L24" s="918"/>
      <c r="M24" s="918"/>
      <c r="N24" s="918"/>
      <c r="O24" s="12"/>
      <c r="P24" s="13"/>
      <c r="Q24" s="13"/>
      <c r="R24" s="13"/>
      <c r="S24" s="13"/>
      <c r="T24" s="13"/>
      <c r="U24" s="13"/>
      <c r="V24" s="13"/>
      <c r="W24" s="13"/>
      <c r="X24" s="13"/>
      <c r="Y24" s="13"/>
      <c r="Z24" s="13"/>
      <c r="AA24" s="13"/>
      <c r="AB24" s="13"/>
      <c r="AC24" s="13"/>
      <c r="AD24" s="13"/>
      <c r="AE24" s="13"/>
      <c r="AF24" s="13"/>
      <c r="AG24" s="13"/>
      <c r="AH24" s="13"/>
      <c r="AI24" s="13"/>
      <c r="AJ24" s="14" t="s">
        <v>356</v>
      </c>
    </row>
    <row r="25" spans="1:38" ht="12.2" customHeight="1">
      <c r="C25" s="927" t="s">
        <v>122</v>
      </c>
      <c r="D25" s="928"/>
      <c r="E25" s="928"/>
      <c r="F25" s="929"/>
      <c r="G25" s="933" t="s">
        <v>396</v>
      </c>
      <c r="H25" s="934"/>
      <c r="I25" s="934"/>
      <c r="J25" s="934"/>
      <c r="K25" s="934"/>
      <c r="L25" s="934"/>
      <c r="M25" s="934"/>
      <c r="N25" s="934"/>
      <c r="O25" s="934"/>
      <c r="P25" s="934"/>
      <c r="Q25" s="934"/>
      <c r="R25" s="934"/>
      <c r="S25" s="934"/>
      <c r="T25" s="934"/>
      <c r="U25" s="934"/>
      <c r="V25" s="934"/>
      <c r="W25" s="934"/>
      <c r="X25" s="934"/>
      <c r="Y25" s="934"/>
      <c r="Z25" s="934"/>
      <c r="AA25" s="934"/>
      <c r="AB25" s="934"/>
      <c r="AC25" s="934"/>
      <c r="AD25" s="934"/>
      <c r="AE25" s="934"/>
      <c r="AF25" s="934"/>
      <c r="AG25" s="934"/>
      <c r="AH25" s="934"/>
      <c r="AI25" s="934"/>
      <c r="AJ25" s="935"/>
    </row>
    <row r="26" spans="1:38" ht="30.2" customHeight="1" thickBot="1">
      <c r="C26" s="930"/>
      <c r="D26" s="931"/>
      <c r="E26" s="931"/>
      <c r="F26" s="932"/>
      <c r="G26" s="936"/>
      <c r="H26" s="937"/>
      <c r="I26" s="937"/>
      <c r="J26" s="937"/>
      <c r="K26" s="937"/>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7"/>
      <c r="AI26" s="937"/>
      <c r="AJ26" s="938"/>
    </row>
    <row r="27" spans="1:38" ht="23.25" customHeight="1" thickBot="1">
      <c r="C27" s="927" t="s">
        <v>123</v>
      </c>
      <c r="D27" s="939"/>
      <c r="E27" s="943" t="s">
        <v>124</v>
      </c>
      <c r="F27" s="944"/>
      <c r="G27" s="944"/>
      <c r="H27" s="944"/>
      <c r="I27" s="945" t="s">
        <v>125</v>
      </c>
      <c r="J27" s="946"/>
      <c r="K27" s="947" t="s">
        <v>397</v>
      </c>
      <c r="L27" s="947"/>
      <c r="M27" s="948" t="s">
        <v>397</v>
      </c>
      <c r="N27" s="948"/>
      <c r="O27" s="947" t="s">
        <v>397</v>
      </c>
      <c r="P27" s="947"/>
      <c r="Q27" s="947" t="s">
        <v>398</v>
      </c>
      <c r="R27" s="947"/>
      <c r="S27" s="947" t="s">
        <v>397</v>
      </c>
      <c r="T27" s="947"/>
      <c r="U27" s="947" t="s">
        <v>349</v>
      </c>
      <c r="V27" s="947"/>
      <c r="W27" s="948" t="s">
        <v>349</v>
      </c>
      <c r="X27" s="948"/>
      <c r="Y27" s="948" t="s">
        <v>349</v>
      </c>
      <c r="Z27" s="979"/>
      <c r="AA27" s="963"/>
      <c r="AB27" s="964"/>
      <c r="AC27" s="964"/>
      <c r="AD27" s="964"/>
      <c r="AE27" s="964"/>
      <c r="AF27" s="964"/>
      <c r="AG27" s="964"/>
      <c r="AH27" s="964"/>
      <c r="AI27" s="964"/>
      <c r="AJ27" s="965"/>
      <c r="AK27" s="15"/>
    </row>
    <row r="28" spans="1:38" ht="28.5" customHeight="1" thickBot="1">
      <c r="C28" s="940"/>
      <c r="D28" s="941"/>
      <c r="E28" s="969" t="s">
        <v>127</v>
      </c>
      <c r="F28" s="970"/>
      <c r="G28" s="975" t="s">
        <v>128</v>
      </c>
      <c r="H28" s="975"/>
      <c r="I28" s="952" t="s">
        <v>250</v>
      </c>
      <c r="J28" s="953"/>
      <c r="K28" s="953"/>
      <c r="L28" s="953"/>
      <c r="M28" s="953"/>
      <c r="N28" s="953"/>
      <c r="O28" s="953"/>
      <c r="P28" s="976"/>
      <c r="Q28" s="975" t="s">
        <v>129</v>
      </c>
      <c r="R28" s="975"/>
      <c r="S28" s="952" t="s">
        <v>251</v>
      </c>
      <c r="T28" s="953"/>
      <c r="U28" s="953"/>
      <c r="V28" s="953"/>
      <c r="W28" s="953"/>
      <c r="X28" s="953"/>
      <c r="Y28" s="953"/>
      <c r="Z28" s="955"/>
      <c r="AA28" s="966"/>
      <c r="AB28" s="967"/>
      <c r="AC28" s="967"/>
      <c r="AD28" s="967"/>
      <c r="AE28" s="967"/>
      <c r="AF28" s="967"/>
      <c r="AG28" s="967"/>
      <c r="AH28" s="967"/>
      <c r="AI28" s="967"/>
      <c r="AJ28" s="968"/>
      <c r="AK28" s="16"/>
    </row>
    <row r="29" spans="1:38" ht="24.75" customHeight="1" thickBot="1">
      <c r="C29" s="940"/>
      <c r="D29" s="941"/>
      <c r="E29" s="971"/>
      <c r="F29" s="972"/>
      <c r="G29" s="977" t="s">
        <v>79</v>
      </c>
      <c r="H29" s="977"/>
      <c r="I29" s="952" t="s">
        <v>252</v>
      </c>
      <c r="J29" s="953"/>
      <c r="K29" s="953"/>
      <c r="L29" s="953"/>
      <c r="M29" s="953"/>
      <c r="N29" s="953"/>
      <c r="O29" s="953"/>
      <c r="P29" s="953"/>
      <c r="Q29" s="953"/>
      <c r="R29" s="953"/>
      <c r="S29" s="953"/>
      <c r="T29" s="953"/>
      <c r="U29" s="953"/>
      <c r="V29" s="953"/>
      <c r="W29" s="953"/>
      <c r="X29" s="953"/>
      <c r="Y29" s="953"/>
      <c r="Z29" s="953"/>
      <c r="AA29" s="953"/>
      <c r="AB29" s="953"/>
      <c r="AC29" s="953"/>
      <c r="AD29" s="953"/>
      <c r="AE29" s="953"/>
      <c r="AF29" s="953"/>
      <c r="AG29" s="953"/>
      <c r="AH29" s="953"/>
      <c r="AI29" s="953"/>
      <c r="AJ29" s="955"/>
    </row>
    <row r="30" spans="1:38" ht="24.75" customHeight="1" thickBot="1">
      <c r="C30" s="940"/>
      <c r="D30" s="941"/>
      <c r="E30" s="973"/>
      <c r="F30" s="974"/>
      <c r="G30" s="978" t="s">
        <v>130</v>
      </c>
      <c r="H30" s="978"/>
      <c r="I30" s="952" t="s">
        <v>253</v>
      </c>
      <c r="J30" s="953"/>
      <c r="K30" s="953"/>
      <c r="L30" s="953"/>
      <c r="M30" s="953"/>
      <c r="N30" s="953"/>
      <c r="O30" s="953"/>
      <c r="P30" s="953"/>
      <c r="Q30" s="953"/>
      <c r="R30" s="953"/>
      <c r="S30" s="953"/>
      <c r="T30" s="953"/>
      <c r="U30" s="953"/>
      <c r="V30" s="953"/>
      <c r="W30" s="953"/>
      <c r="X30" s="953"/>
      <c r="Y30" s="953"/>
      <c r="Z30" s="953"/>
      <c r="AA30" s="953"/>
      <c r="AB30" s="953"/>
      <c r="AC30" s="949" t="s">
        <v>131</v>
      </c>
      <c r="AD30" s="949"/>
      <c r="AE30" s="949"/>
      <c r="AF30" s="949"/>
      <c r="AG30" s="949"/>
      <c r="AH30" s="949"/>
      <c r="AI30" s="949"/>
      <c r="AJ30" s="950"/>
    </row>
    <row r="31" spans="1:38" ht="24.75" customHeight="1" thickBot="1">
      <c r="C31" s="940"/>
      <c r="D31" s="941"/>
      <c r="E31" s="911" t="s">
        <v>132</v>
      </c>
      <c r="F31" s="912"/>
      <c r="G31" s="912"/>
      <c r="H31" s="951"/>
      <c r="I31" s="952"/>
      <c r="J31" s="953"/>
      <c r="K31" s="953"/>
      <c r="L31" s="953"/>
      <c r="M31" s="953"/>
      <c r="N31" s="953"/>
      <c r="O31" s="953"/>
      <c r="P31" s="953"/>
      <c r="Q31" s="954" t="s">
        <v>133</v>
      </c>
      <c r="R31" s="954"/>
      <c r="S31" s="954"/>
      <c r="T31" s="954"/>
      <c r="U31" s="349" t="s">
        <v>351</v>
      </c>
      <c r="V31" s="953"/>
      <c r="W31" s="953"/>
      <c r="X31" s="953"/>
      <c r="Y31" s="953"/>
      <c r="Z31" s="953"/>
      <c r="AA31" s="953"/>
      <c r="AB31" s="953"/>
      <c r="AC31" s="953"/>
      <c r="AD31" s="953"/>
      <c r="AE31" s="953"/>
      <c r="AF31" s="953"/>
      <c r="AG31" s="953"/>
      <c r="AH31" s="953"/>
      <c r="AI31" s="953"/>
      <c r="AJ31" s="955"/>
    </row>
    <row r="32" spans="1:38" ht="23.25" customHeight="1">
      <c r="C32" s="940"/>
      <c r="D32" s="941"/>
      <c r="E32" s="911" t="s">
        <v>135</v>
      </c>
      <c r="F32" s="912"/>
      <c r="G32" s="912"/>
      <c r="H32" s="951"/>
      <c r="I32" s="957" t="s">
        <v>399</v>
      </c>
      <c r="J32" s="958"/>
      <c r="K32" s="958"/>
      <c r="L32" s="958"/>
      <c r="M32" s="958"/>
      <c r="N32" s="958"/>
      <c r="O32" s="958"/>
      <c r="P32" s="958"/>
      <c r="Q32" s="958"/>
      <c r="R32" s="958"/>
      <c r="S32" s="958"/>
      <c r="T32" s="958"/>
      <c r="U32" s="958"/>
      <c r="V32" s="958"/>
      <c r="W32" s="958"/>
      <c r="X32" s="958"/>
      <c r="Y32" s="958"/>
      <c r="Z32" s="958"/>
      <c r="AA32" s="958"/>
      <c r="AB32" s="958"/>
      <c r="AC32" s="958"/>
      <c r="AD32" s="958"/>
      <c r="AE32" s="958"/>
      <c r="AF32" s="958"/>
      <c r="AG32" s="958"/>
      <c r="AH32" s="958"/>
      <c r="AI32" s="958"/>
      <c r="AJ32" s="959"/>
    </row>
    <row r="33" spans="1:37" s="17" customFormat="1" ht="42.75" customHeight="1" thickBot="1">
      <c r="C33" s="913"/>
      <c r="D33" s="942"/>
      <c r="E33" s="913"/>
      <c r="F33" s="914"/>
      <c r="G33" s="914"/>
      <c r="H33" s="956"/>
      <c r="I33" s="960" t="s">
        <v>196</v>
      </c>
      <c r="J33" s="961"/>
      <c r="K33" s="961"/>
      <c r="L33" s="961"/>
      <c r="M33" s="961"/>
      <c r="N33" s="961"/>
      <c r="O33" s="961"/>
      <c r="P33" s="961"/>
      <c r="Q33" s="961"/>
      <c r="R33" s="961"/>
      <c r="S33" s="961"/>
      <c r="T33" s="961"/>
      <c r="U33" s="961"/>
      <c r="V33" s="961"/>
      <c r="W33" s="961"/>
      <c r="X33" s="961"/>
      <c r="Y33" s="961"/>
      <c r="Z33" s="961"/>
      <c r="AA33" s="961"/>
      <c r="AB33" s="961"/>
      <c r="AC33" s="961"/>
      <c r="AD33" s="961"/>
      <c r="AE33" s="961"/>
      <c r="AF33" s="961"/>
      <c r="AG33" s="961"/>
      <c r="AH33" s="961"/>
      <c r="AI33" s="961"/>
      <c r="AJ33" s="962"/>
    </row>
    <row r="34" spans="1:37" s="17" customFormat="1" ht="18" customHeight="1">
      <c r="C34" s="18"/>
      <c r="D34" s="18"/>
      <c r="E34" s="18"/>
      <c r="F34" s="18"/>
      <c r="G34" s="18"/>
      <c r="H34" s="18"/>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348" t="s">
        <v>136</v>
      </c>
    </row>
    <row r="35" spans="1:37" s="20" customFormat="1" ht="22.7" customHeight="1" thickBot="1">
      <c r="A35" s="20" t="b">
        <v>1</v>
      </c>
      <c r="B35" s="21"/>
      <c r="C35" s="298" t="s">
        <v>400</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row>
    <row r="36" spans="1:37" s="22" customFormat="1" ht="9" customHeight="1">
      <c r="C36" s="23"/>
      <c r="D36" s="24"/>
      <c r="E36" s="25"/>
      <c r="F36" s="24"/>
      <c r="G36" s="26"/>
      <c r="H36" s="27"/>
      <c r="I36" s="27"/>
      <c r="J36" s="27"/>
      <c r="K36" s="27"/>
      <c r="L36" s="27"/>
      <c r="M36" s="27"/>
      <c r="N36" s="27"/>
      <c r="O36" s="27"/>
      <c r="P36" s="27"/>
      <c r="Q36" s="27"/>
      <c r="R36" s="27"/>
      <c r="S36" s="27"/>
      <c r="T36" s="27"/>
      <c r="U36" s="28"/>
      <c r="V36" s="28"/>
      <c r="W36" s="28"/>
      <c r="X36" s="28"/>
      <c r="Y36" s="28"/>
      <c r="Z36" s="28"/>
      <c r="AA36" s="28"/>
      <c r="AB36" s="28"/>
      <c r="AC36" s="29"/>
      <c r="AD36" s="29"/>
      <c r="AE36" s="29"/>
      <c r="AF36" s="29"/>
      <c r="AG36" s="29"/>
      <c r="AH36" s="29"/>
      <c r="AI36" s="29"/>
      <c r="AJ36" s="30"/>
      <c r="AK36" s="31"/>
    </row>
    <row r="37" spans="1:37" ht="41.25" customHeight="1">
      <c r="C37" s="32"/>
      <c r="D37" s="33"/>
      <c r="E37" s="980" t="s">
        <v>197</v>
      </c>
      <c r="F37" s="980"/>
      <c r="G37" s="980"/>
      <c r="H37" s="980"/>
      <c r="I37" s="980"/>
      <c r="J37" s="980"/>
      <c r="K37" s="980"/>
      <c r="L37" s="980"/>
      <c r="M37" s="980"/>
      <c r="N37" s="980"/>
      <c r="O37" s="980"/>
      <c r="P37" s="980"/>
      <c r="Q37" s="980"/>
      <c r="R37" s="980"/>
      <c r="S37" s="980"/>
      <c r="T37" s="980"/>
      <c r="U37" s="980"/>
      <c r="V37" s="980"/>
      <c r="W37" s="980"/>
      <c r="X37" s="980"/>
      <c r="Y37" s="980"/>
      <c r="Z37" s="980"/>
      <c r="AA37" s="980"/>
      <c r="AB37" s="980"/>
      <c r="AC37" s="980"/>
      <c r="AD37" s="980"/>
      <c r="AE37" s="980"/>
      <c r="AF37" s="980"/>
      <c r="AG37" s="980"/>
      <c r="AH37" s="980"/>
      <c r="AI37" s="980"/>
      <c r="AJ37" s="34"/>
      <c r="AK37" s="35"/>
    </row>
    <row r="38" spans="1:37" ht="26.45" customHeight="1">
      <c r="C38" s="32"/>
      <c r="D38" s="33"/>
      <c r="E38" s="981" t="s">
        <v>138</v>
      </c>
      <c r="F38" s="982"/>
      <c r="G38" s="982"/>
      <c r="H38" s="982"/>
      <c r="I38" s="982"/>
      <c r="J38" s="982"/>
      <c r="K38" s="982"/>
      <c r="L38" s="982"/>
      <c r="M38" s="982"/>
      <c r="N38" s="983"/>
      <c r="O38" s="984"/>
      <c r="P38" s="985"/>
      <c r="Q38" s="985"/>
      <c r="R38" s="985"/>
      <c r="S38" s="985"/>
      <c r="T38" s="985"/>
      <c r="U38" s="985"/>
      <c r="V38" s="985"/>
      <c r="W38" s="985"/>
      <c r="X38" s="985"/>
      <c r="Y38" s="985"/>
      <c r="Z38" s="985"/>
      <c r="AA38" s="985"/>
      <c r="AB38" s="985"/>
      <c r="AC38" s="985"/>
      <c r="AD38" s="985"/>
      <c r="AE38" s="985"/>
      <c r="AF38" s="985"/>
      <c r="AG38" s="985"/>
      <c r="AH38" s="986"/>
      <c r="AI38" s="350"/>
      <c r="AJ38" s="36"/>
      <c r="AK38" s="35"/>
    </row>
    <row r="39" spans="1:37" ht="47.25" customHeight="1">
      <c r="C39" s="32"/>
      <c r="D39" s="33"/>
      <c r="E39" s="987" t="s">
        <v>355</v>
      </c>
      <c r="F39" s="988"/>
      <c r="G39" s="988"/>
      <c r="H39" s="988"/>
      <c r="I39" s="988"/>
      <c r="J39" s="988"/>
      <c r="K39" s="988"/>
      <c r="L39" s="988"/>
      <c r="M39" s="988"/>
      <c r="N39" s="989"/>
      <c r="O39" s="990"/>
      <c r="P39" s="991"/>
      <c r="Q39" s="991"/>
      <c r="R39" s="991"/>
      <c r="S39" s="991"/>
      <c r="T39" s="991"/>
      <c r="U39" s="991"/>
      <c r="V39" s="991"/>
      <c r="W39" s="991"/>
      <c r="X39" s="991"/>
      <c r="Y39" s="991"/>
      <c r="Z39" s="991"/>
      <c r="AA39" s="991"/>
      <c r="AB39" s="991"/>
      <c r="AC39" s="991"/>
      <c r="AD39" s="991"/>
      <c r="AE39" s="991"/>
      <c r="AF39" s="991"/>
      <c r="AG39" s="991"/>
      <c r="AH39" s="992"/>
      <c r="AI39" s="350"/>
      <c r="AJ39" s="36"/>
    </row>
    <row r="40" spans="1:37" ht="16.5" customHeight="1">
      <c r="C40" s="32"/>
      <c r="D40" s="33"/>
      <c r="E40" s="33"/>
      <c r="F40" s="33"/>
      <c r="G40" s="33"/>
      <c r="H40" s="33"/>
      <c r="I40" s="33"/>
      <c r="J40" s="33"/>
      <c r="K40" s="350"/>
      <c r="L40" s="350"/>
      <c r="M40" s="18"/>
      <c r="N40" s="18"/>
      <c r="O40" s="37" t="s">
        <v>198</v>
      </c>
      <c r="P40" s="38"/>
      <c r="Q40" s="18"/>
      <c r="R40" s="18"/>
      <c r="S40" s="18"/>
      <c r="T40" s="18"/>
      <c r="U40" s="350"/>
      <c r="V40" s="350"/>
      <c r="W40" s="350"/>
      <c r="X40" s="350"/>
      <c r="Y40" s="350"/>
      <c r="Z40" s="350"/>
      <c r="AA40" s="350"/>
      <c r="AB40" s="350"/>
      <c r="AC40" s="350"/>
      <c r="AD40" s="350"/>
      <c r="AE40" s="350"/>
      <c r="AF40" s="350"/>
      <c r="AG40" s="350"/>
      <c r="AH40" s="350"/>
      <c r="AI40" s="350"/>
      <c r="AJ40" s="36"/>
      <c r="AK40" s="350"/>
    </row>
    <row r="41" spans="1:37" ht="16.5" customHeight="1">
      <c r="C41" s="32"/>
      <c r="D41" s="33"/>
      <c r="E41" s="33"/>
      <c r="F41" s="33"/>
      <c r="G41" s="33"/>
      <c r="H41" s="33"/>
      <c r="I41" s="33"/>
      <c r="J41" s="33"/>
      <c r="K41" s="350"/>
      <c r="L41" s="350"/>
      <c r="M41" s="18"/>
      <c r="N41" s="18"/>
      <c r="O41" s="39" t="s">
        <v>199</v>
      </c>
      <c r="P41" s="38"/>
      <c r="Q41" s="18"/>
      <c r="R41" s="18"/>
      <c r="S41" s="18"/>
      <c r="T41" s="18"/>
      <c r="U41" s="350"/>
      <c r="V41" s="350"/>
      <c r="W41" s="350"/>
      <c r="X41" s="350"/>
      <c r="Y41" s="350"/>
      <c r="Z41" s="350"/>
      <c r="AA41" s="350"/>
      <c r="AB41" s="350"/>
      <c r="AC41" s="350"/>
      <c r="AD41" s="350"/>
      <c r="AE41" s="350"/>
      <c r="AF41" s="350"/>
      <c r="AG41" s="350"/>
      <c r="AH41" s="350"/>
      <c r="AI41" s="350"/>
      <c r="AJ41" s="36"/>
      <c r="AK41" s="350"/>
    </row>
    <row r="42" spans="1:37" ht="9" customHeight="1" thickBot="1">
      <c r="C42" s="40"/>
      <c r="D42" s="41"/>
      <c r="E42" s="41"/>
      <c r="F42" s="41"/>
      <c r="G42" s="41"/>
      <c r="H42" s="41"/>
      <c r="I42" s="41"/>
      <c r="J42" s="41"/>
      <c r="K42" s="42"/>
      <c r="L42" s="42"/>
      <c r="M42" s="43"/>
      <c r="N42" s="43"/>
      <c r="O42" s="42"/>
      <c r="P42" s="42"/>
      <c r="Q42" s="42"/>
      <c r="R42" s="42"/>
      <c r="S42" s="44"/>
      <c r="T42" s="44"/>
      <c r="U42" s="44"/>
      <c r="V42" s="44"/>
      <c r="W42" s="44"/>
      <c r="X42" s="44"/>
      <c r="Y42" s="44"/>
      <c r="Z42" s="44"/>
      <c r="AA42" s="44"/>
      <c r="AB42" s="44"/>
      <c r="AC42" s="44"/>
      <c r="AD42" s="44"/>
      <c r="AE42" s="44"/>
      <c r="AF42" s="44"/>
      <c r="AG42" s="44"/>
      <c r="AH42" s="44"/>
      <c r="AI42" s="44"/>
      <c r="AJ42" s="45"/>
      <c r="AK42" s="350"/>
    </row>
    <row r="43" spans="1:37" ht="28.5" customHeight="1" thickBot="1">
      <c r="C43" s="890" t="s">
        <v>115</v>
      </c>
      <c r="D43" s="891"/>
      <c r="E43" s="891"/>
      <c r="F43" s="891"/>
      <c r="G43" s="892"/>
      <c r="H43" s="893"/>
      <c r="I43" s="893"/>
      <c r="J43" s="893"/>
      <c r="K43" s="893"/>
      <c r="L43" s="893"/>
      <c r="M43" s="893"/>
      <c r="N43" s="894"/>
      <c r="O43" s="895" t="s">
        <v>116</v>
      </c>
      <c r="P43" s="891"/>
      <c r="Q43" s="891"/>
      <c r="R43" s="896"/>
      <c r="S43" s="897"/>
      <c r="T43" s="897"/>
      <c r="U43" s="897"/>
      <c r="V43" s="897"/>
      <c r="W43" s="897"/>
      <c r="X43" s="897"/>
      <c r="Y43" s="897"/>
      <c r="Z43" s="897"/>
      <c r="AA43" s="897"/>
      <c r="AB43" s="897"/>
      <c r="AC43" s="897"/>
      <c r="AD43" s="897"/>
      <c r="AE43" s="897"/>
      <c r="AF43" s="897"/>
      <c r="AG43" s="897"/>
      <c r="AH43" s="897"/>
      <c r="AI43" s="897"/>
      <c r="AJ43" s="898"/>
    </row>
    <row r="44" spans="1:37" ht="28.5" customHeight="1" thickBot="1">
      <c r="C44" s="895" t="s">
        <v>117</v>
      </c>
      <c r="D44" s="891"/>
      <c r="E44" s="891"/>
      <c r="F44" s="891"/>
      <c r="G44" s="892"/>
      <c r="H44" s="893"/>
      <c r="I44" s="893"/>
      <c r="J44" s="893"/>
      <c r="K44" s="893"/>
      <c r="L44" s="893"/>
      <c r="M44" s="920"/>
      <c r="N44" s="921"/>
      <c r="O44" s="895" t="s">
        <v>118</v>
      </c>
      <c r="P44" s="891"/>
      <c r="Q44" s="891"/>
      <c r="R44" s="896"/>
      <c r="S44" s="897"/>
      <c r="T44" s="897"/>
      <c r="U44" s="897"/>
      <c r="V44" s="897"/>
      <c r="W44" s="897"/>
      <c r="X44" s="897"/>
      <c r="Y44" s="897"/>
      <c r="Z44" s="897"/>
      <c r="AA44" s="897"/>
      <c r="AB44" s="897"/>
      <c r="AC44" s="897"/>
      <c r="AD44" s="897"/>
      <c r="AE44" s="897"/>
      <c r="AF44" s="897"/>
      <c r="AG44" s="876" t="s">
        <v>119</v>
      </c>
      <c r="AH44" s="876"/>
      <c r="AI44" s="876"/>
      <c r="AJ44" s="910"/>
    </row>
    <row r="45" spans="1:37" ht="28.5" customHeight="1" thickBot="1">
      <c r="C45" s="911" t="s">
        <v>120</v>
      </c>
      <c r="D45" s="912"/>
      <c r="E45" s="912"/>
      <c r="F45" s="912"/>
      <c r="G45" s="915"/>
      <c r="H45" s="916"/>
      <c r="I45" s="916"/>
      <c r="J45" s="916"/>
      <c r="K45" s="916"/>
      <c r="L45" s="916"/>
      <c r="M45" s="916"/>
      <c r="N45" s="916"/>
      <c r="O45" s="895" t="s">
        <v>121</v>
      </c>
      <c r="P45" s="891"/>
      <c r="Q45" s="891"/>
      <c r="R45" s="896"/>
      <c r="S45" s="919"/>
      <c r="T45" s="893"/>
      <c r="U45" s="893"/>
      <c r="V45" s="893"/>
      <c r="W45" s="893"/>
      <c r="X45" s="893"/>
      <c r="Y45" s="893"/>
      <c r="Z45" s="893"/>
      <c r="AA45" s="893"/>
      <c r="AB45" s="893"/>
      <c r="AC45" s="922"/>
      <c r="AD45" s="919"/>
      <c r="AE45" s="922"/>
      <c r="AF45" s="923"/>
      <c r="AG45" s="924"/>
      <c r="AH45" s="925"/>
      <c r="AI45" s="925"/>
      <c r="AJ45" s="926"/>
    </row>
    <row r="46" spans="1:37" ht="13.7" customHeight="1" thickBot="1">
      <c r="C46" s="913"/>
      <c r="D46" s="914"/>
      <c r="E46" s="914"/>
      <c r="F46" s="914"/>
      <c r="G46" s="917"/>
      <c r="H46" s="918"/>
      <c r="I46" s="918"/>
      <c r="J46" s="918"/>
      <c r="K46" s="918"/>
      <c r="L46" s="918"/>
      <c r="M46" s="918"/>
      <c r="N46" s="918"/>
      <c r="O46" s="12"/>
      <c r="P46" s="13"/>
      <c r="Q46" s="13"/>
      <c r="R46" s="13"/>
      <c r="S46" s="13"/>
      <c r="T46" s="13"/>
      <c r="U46" s="13"/>
      <c r="V46" s="13"/>
      <c r="W46" s="13"/>
      <c r="X46" s="13"/>
      <c r="Y46" s="13"/>
      <c r="Z46" s="13"/>
      <c r="AA46" s="13"/>
      <c r="AB46" s="13"/>
      <c r="AC46" s="13"/>
      <c r="AD46" s="13"/>
      <c r="AE46" s="13"/>
      <c r="AF46" s="13"/>
      <c r="AG46" s="13"/>
      <c r="AH46" s="13"/>
      <c r="AI46" s="13"/>
      <c r="AJ46" s="14" t="s">
        <v>356</v>
      </c>
    </row>
    <row r="47" spans="1:37" ht="12.2" customHeight="1">
      <c r="C47" s="927" t="s">
        <v>140</v>
      </c>
      <c r="D47" s="928"/>
      <c r="E47" s="928"/>
      <c r="F47" s="929"/>
      <c r="G47" s="993"/>
      <c r="H47" s="994"/>
      <c r="I47" s="994"/>
      <c r="J47" s="994"/>
      <c r="K47" s="994"/>
      <c r="L47" s="994"/>
      <c r="M47" s="994"/>
      <c r="N47" s="994"/>
      <c r="O47" s="994"/>
      <c r="P47" s="994"/>
      <c r="Q47" s="994"/>
      <c r="R47" s="994"/>
      <c r="S47" s="997" t="s">
        <v>141</v>
      </c>
      <c r="T47" s="997"/>
      <c r="U47" s="351" t="s">
        <v>401</v>
      </c>
      <c r="W47" s="351"/>
      <c r="X47" s="351"/>
      <c r="Y47" s="351"/>
      <c r="Z47" s="351"/>
      <c r="AA47" s="351"/>
      <c r="AB47" s="351"/>
      <c r="AC47" s="351"/>
      <c r="AD47" s="351"/>
      <c r="AE47" s="351"/>
      <c r="AF47" s="351"/>
      <c r="AG47" s="351"/>
      <c r="AH47" s="351"/>
      <c r="AI47" s="351"/>
      <c r="AJ47" s="46"/>
    </row>
    <row r="48" spans="1:37" ht="30.2" customHeight="1" thickBot="1">
      <c r="C48" s="930"/>
      <c r="D48" s="931"/>
      <c r="E48" s="931"/>
      <c r="F48" s="932"/>
      <c r="G48" s="995"/>
      <c r="H48" s="996"/>
      <c r="I48" s="996"/>
      <c r="J48" s="996"/>
      <c r="K48" s="996"/>
      <c r="L48" s="996"/>
      <c r="M48" s="996"/>
      <c r="N48" s="996"/>
      <c r="O48" s="996"/>
      <c r="P48" s="996"/>
      <c r="Q48" s="996"/>
      <c r="R48" s="996"/>
      <c r="S48" s="998"/>
      <c r="T48" s="998"/>
      <c r="U48" s="999"/>
      <c r="V48" s="999"/>
      <c r="W48" s="999"/>
      <c r="X48" s="999"/>
      <c r="Y48" s="999"/>
      <c r="Z48" s="999"/>
      <c r="AA48" s="999"/>
      <c r="AB48" s="999"/>
      <c r="AC48" s="999"/>
      <c r="AD48" s="999"/>
      <c r="AE48" s="999"/>
      <c r="AF48" s="999"/>
      <c r="AG48" s="999"/>
      <c r="AH48" s="999"/>
      <c r="AI48" s="999"/>
      <c r="AJ48" s="1000"/>
    </row>
    <row r="49" spans="3:37" ht="23.25" customHeight="1" thickBot="1">
      <c r="C49" s="927" t="s">
        <v>142</v>
      </c>
      <c r="D49" s="939"/>
      <c r="E49" s="943" t="s">
        <v>124</v>
      </c>
      <c r="F49" s="944"/>
      <c r="G49" s="944"/>
      <c r="H49" s="944"/>
      <c r="I49" s="945" t="s">
        <v>358</v>
      </c>
      <c r="J49" s="946"/>
      <c r="K49" s="947"/>
      <c r="L49" s="947"/>
      <c r="M49" s="948"/>
      <c r="N49" s="948"/>
      <c r="O49" s="947"/>
      <c r="P49" s="947"/>
      <c r="Q49" s="947" t="s">
        <v>398</v>
      </c>
      <c r="R49" s="947"/>
      <c r="S49" s="947"/>
      <c r="T49" s="947"/>
      <c r="U49" s="947"/>
      <c r="V49" s="947"/>
      <c r="W49" s="948"/>
      <c r="X49" s="948"/>
      <c r="Y49" s="948"/>
      <c r="Z49" s="979"/>
      <c r="AA49" s="963"/>
      <c r="AB49" s="964"/>
      <c r="AC49" s="964"/>
      <c r="AD49" s="964"/>
      <c r="AE49" s="964"/>
      <c r="AF49" s="964"/>
      <c r="AG49" s="964"/>
      <c r="AH49" s="964"/>
      <c r="AI49" s="964"/>
      <c r="AJ49" s="965"/>
    </row>
    <row r="50" spans="3:37" ht="28.5" customHeight="1" thickBot="1">
      <c r="C50" s="940"/>
      <c r="D50" s="941"/>
      <c r="E50" s="969" t="s">
        <v>127</v>
      </c>
      <c r="F50" s="970"/>
      <c r="G50" s="975" t="s">
        <v>128</v>
      </c>
      <c r="H50" s="975"/>
      <c r="I50" s="952"/>
      <c r="J50" s="953"/>
      <c r="K50" s="953"/>
      <c r="L50" s="953"/>
      <c r="M50" s="953"/>
      <c r="N50" s="953"/>
      <c r="O50" s="953"/>
      <c r="P50" s="976"/>
      <c r="Q50" s="975" t="s">
        <v>129</v>
      </c>
      <c r="R50" s="975"/>
      <c r="S50" s="952"/>
      <c r="T50" s="953"/>
      <c r="U50" s="953"/>
      <c r="V50" s="953"/>
      <c r="W50" s="953"/>
      <c r="X50" s="953"/>
      <c r="Y50" s="953"/>
      <c r="Z50" s="955"/>
      <c r="AA50" s="966"/>
      <c r="AB50" s="967"/>
      <c r="AC50" s="967"/>
      <c r="AD50" s="967"/>
      <c r="AE50" s="967"/>
      <c r="AF50" s="967"/>
      <c r="AG50" s="967"/>
      <c r="AH50" s="967"/>
      <c r="AI50" s="967"/>
      <c r="AJ50" s="968"/>
      <c r="AK50" s="16"/>
    </row>
    <row r="51" spans="3:37" ht="24.75" customHeight="1" thickBot="1">
      <c r="C51" s="940"/>
      <c r="D51" s="941"/>
      <c r="E51" s="971"/>
      <c r="F51" s="972"/>
      <c r="G51" s="977" t="s">
        <v>79</v>
      </c>
      <c r="H51" s="977"/>
      <c r="I51" s="952"/>
      <c r="J51" s="953"/>
      <c r="K51" s="953"/>
      <c r="L51" s="953"/>
      <c r="M51" s="953"/>
      <c r="N51" s="953"/>
      <c r="O51" s="953"/>
      <c r="P51" s="953"/>
      <c r="Q51" s="953"/>
      <c r="R51" s="953"/>
      <c r="S51" s="953"/>
      <c r="T51" s="953"/>
      <c r="U51" s="953"/>
      <c r="V51" s="953"/>
      <c r="W51" s="953"/>
      <c r="X51" s="953"/>
      <c r="Y51" s="953"/>
      <c r="Z51" s="953"/>
      <c r="AA51" s="953"/>
      <c r="AB51" s="953"/>
      <c r="AC51" s="953"/>
      <c r="AD51" s="953"/>
      <c r="AE51" s="953"/>
      <c r="AF51" s="953"/>
      <c r="AG51" s="953"/>
      <c r="AH51" s="953"/>
      <c r="AI51" s="953"/>
      <c r="AJ51" s="955"/>
    </row>
    <row r="52" spans="3:37" ht="24.75" customHeight="1" thickBot="1">
      <c r="C52" s="940"/>
      <c r="D52" s="941"/>
      <c r="E52" s="973"/>
      <c r="F52" s="974"/>
      <c r="G52" s="978" t="s">
        <v>130</v>
      </c>
      <c r="H52" s="978"/>
      <c r="I52" s="952"/>
      <c r="J52" s="953"/>
      <c r="K52" s="953"/>
      <c r="L52" s="953"/>
      <c r="M52" s="953"/>
      <c r="N52" s="953"/>
      <c r="O52" s="953"/>
      <c r="P52" s="953"/>
      <c r="Q52" s="953"/>
      <c r="R52" s="953"/>
      <c r="S52" s="953"/>
      <c r="T52" s="953"/>
      <c r="U52" s="953"/>
      <c r="V52" s="953"/>
      <c r="W52" s="953"/>
      <c r="X52" s="953"/>
      <c r="Y52" s="953"/>
      <c r="Z52" s="953"/>
      <c r="AA52" s="953"/>
      <c r="AB52" s="953"/>
      <c r="AC52" s="949" t="s">
        <v>131</v>
      </c>
      <c r="AD52" s="949"/>
      <c r="AE52" s="949"/>
      <c r="AF52" s="949"/>
      <c r="AG52" s="949"/>
      <c r="AH52" s="949"/>
      <c r="AI52" s="949"/>
      <c r="AJ52" s="950"/>
    </row>
    <row r="53" spans="3:37" ht="24.75" customHeight="1" thickBot="1">
      <c r="C53" s="940"/>
      <c r="D53" s="941"/>
      <c r="E53" s="911" t="s">
        <v>132</v>
      </c>
      <c r="F53" s="912"/>
      <c r="G53" s="912"/>
      <c r="H53" s="951"/>
      <c r="I53" s="952"/>
      <c r="J53" s="953"/>
      <c r="K53" s="953"/>
      <c r="L53" s="953"/>
      <c r="M53" s="953"/>
      <c r="N53" s="953"/>
      <c r="O53" s="953"/>
      <c r="P53" s="953"/>
      <c r="Q53" s="953"/>
      <c r="R53" s="953"/>
      <c r="S53" s="953"/>
      <c r="T53" s="953"/>
      <c r="U53" s="953"/>
      <c r="V53" s="953"/>
      <c r="W53" s="953"/>
      <c r="X53" s="953"/>
      <c r="Y53" s="953"/>
      <c r="Z53" s="953"/>
      <c r="AA53" s="953"/>
      <c r="AB53" s="953"/>
      <c r="AC53" s="953"/>
      <c r="AD53" s="953"/>
      <c r="AE53" s="953"/>
      <c r="AF53" s="953"/>
      <c r="AG53" s="953"/>
      <c r="AH53" s="953"/>
      <c r="AI53" s="953"/>
      <c r="AJ53" s="955"/>
    </row>
    <row r="54" spans="3:37" ht="23.25" customHeight="1">
      <c r="C54" s="940"/>
      <c r="D54" s="941"/>
      <c r="E54" s="911" t="s">
        <v>135</v>
      </c>
      <c r="F54" s="912"/>
      <c r="G54" s="912"/>
      <c r="H54" s="951"/>
      <c r="I54" s="957"/>
      <c r="J54" s="958"/>
      <c r="K54" s="958"/>
      <c r="L54" s="958"/>
      <c r="M54" s="958"/>
      <c r="N54" s="958"/>
      <c r="O54" s="958"/>
      <c r="P54" s="958"/>
      <c r="Q54" s="958"/>
      <c r="R54" s="958"/>
      <c r="S54" s="958"/>
      <c r="T54" s="958"/>
      <c r="U54" s="958"/>
      <c r="V54" s="958"/>
      <c r="W54" s="958"/>
      <c r="X54" s="958"/>
      <c r="Y54" s="958"/>
      <c r="Z54" s="958"/>
      <c r="AA54" s="958"/>
      <c r="AB54" s="958"/>
      <c r="AC54" s="958"/>
      <c r="AD54" s="958"/>
      <c r="AE54" s="958"/>
      <c r="AF54" s="958"/>
      <c r="AG54" s="958"/>
      <c r="AH54" s="958"/>
      <c r="AI54" s="958"/>
      <c r="AJ54" s="959"/>
    </row>
    <row r="55" spans="3:37" s="17" customFormat="1" ht="36" customHeight="1" thickBot="1">
      <c r="C55" s="913"/>
      <c r="D55" s="942"/>
      <c r="E55" s="913"/>
      <c r="F55" s="914"/>
      <c r="G55" s="914"/>
      <c r="H55" s="956"/>
      <c r="I55" s="960" t="s">
        <v>196</v>
      </c>
      <c r="J55" s="961"/>
      <c r="K55" s="961"/>
      <c r="L55" s="961"/>
      <c r="M55" s="961"/>
      <c r="N55" s="961"/>
      <c r="O55" s="961"/>
      <c r="P55" s="961"/>
      <c r="Q55" s="961"/>
      <c r="R55" s="961"/>
      <c r="S55" s="961"/>
      <c r="T55" s="961"/>
      <c r="U55" s="961"/>
      <c r="V55" s="961"/>
      <c r="W55" s="961"/>
      <c r="X55" s="961"/>
      <c r="Y55" s="961"/>
      <c r="Z55" s="961"/>
      <c r="AA55" s="961"/>
      <c r="AB55" s="961"/>
      <c r="AC55" s="961"/>
      <c r="AD55" s="961"/>
      <c r="AE55" s="961"/>
      <c r="AF55" s="961"/>
      <c r="AG55" s="961"/>
      <c r="AH55" s="961"/>
      <c r="AI55" s="961"/>
      <c r="AJ55" s="962"/>
    </row>
    <row r="56" spans="3:37" ht="23.25" customHeight="1" thickBot="1">
      <c r="C56" s="927" t="s">
        <v>123</v>
      </c>
      <c r="D56" s="939"/>
      <c r="E56" s="943" t="s">
        <v>124</v>
      </c>
      <c r="F56" s="944"/>
      <c r="G56" s="944"/>
      <c r="H56" s="944"/>
      <c r="I56" s="945" t="s">
        <v>382</v>
      </c>
      <c r="J56" s="946"/>
      <c r="K56" s="947"/>
      <c r="L56" s="947"/>
      <c r="M56" s="948"/>
      <c r="N56" s="948"/>
      <c r="O56" s="947"/>
      <c r="P56" s="947"/>
      <c r="Q56" s="947" t="s">
        <v>384</v>
      </c>
      <c r="R56" s="947"/>
      <c r="S56" s="947"/>
      <c r="T56" s="947"/>
      <c r="U56" s="947"/>
      <c r="V56" s="947"/>
      <c r="W56" s="948"/>
      <c r="X56" s="948"/>
      <c r="Y56" s="948"/>
      <c r="Z56" s="979"/>
      <c r="AA56" s="963"/>
      <c r="AB56" s="964"/>
      <c r="AC56" s="964"/>
      <c r="AD56" s="964"/>
      <c r="AE56" s="964"/>
      <c r="AF56" s="964"/>
      <c r="AG56" s="964"/>
      <c r="AH56" s="964"/>
      <c r="AI56" s="964"/>
      <c r="AJ56" s="965"/>
      <c r="AK56" s="15"/>
    </row>
    <row r="57" spans="3:37" ht="28.5" customHeight="1" thickBot="1">
      <c r="C57" s="940"/>
      <c r="D57" s="941"/>
      <c r="E57" s="969" t="s">
        <v>127</v>
      </c>
      <c r="F57" s="970"/>
      <c r="G57" s="975" t="s">
        <v>128</v>
      </c>
      <c r="H57" s="975"/>
      <c r="I57" s="952"/>
      <c r="J57" s="953"/>
      <c r="K57" s="953"/>
      <c r="L57" s="953"/>
      <c r="M57" s="953"/>
      <c r="N57" s="953"/>
      <c r="O57" s="953"/>
      <c r="P57" s="976"/>
      <c r="Q57" s="975" t="s">
        <v>129</v>
      </c>
      <c r="R57" s="975"/>
      <c r="S57" s="952"/>
      <c r="T57" s="953"/>
      <c r="U57" s="953"/>
      <c r="V57" s="953"/>
      <c r="W57" s="953"/>
      <c r="X57" s="953"/>
      <c r="Y57" s="953"/>
      <c r="Z57" s="955"/>
      <c r="AA57" s="966"/>
      <c r="AB57" s="967"/>
      <c r="AC57" s="967"/>
      <c r="AD57" s="967"/>
      <c r="AE57" s="967"/>
      <c r="AF57" s="967"/>
      <c r="AG57" s="967"/>
      <c r="AH57" s="967"/>
      <c r="AI57" s="967"/>
      <c r="AJ57" s="968"/>
      <c r="AK57" s="16"/>
    </row>
    <row r="58" spans="3:37" ht="24.75" customHeight="1" thickBot="1">
      <c r="C58" s="940"/>
      <c r="D58" s="941"/>
      <c r="E58" s="971"/>
      <c r="F58" s="972"/>
      <c r="G58" s="977" t="s">
        <v>79</v>
      </c>
      <c r="H58" s="977"/>
      <c r="I58" s="952"/>
      <c r="J58" s="953"/>
      <c r="K58" s="953"/>
      <c r="L58" s="953"/>
      <c r="M58" s="953"/>
      <c r="N58" s="953"/>
      <c r="O58" s="953"/>
      <c r="P58" s="953"/>
      <c r="Q58" s="953"/>
      <c r="R58" s="953"/>
      <c r="S58" s="953"/>
      <c r="T58" s="953"/>
      <c r="U58" s="953"/>
      <c r="V58" s="953"/>
      <c r="W58" s="953"/>
      <c r="X58" s="953"/>
      <c r="Y58" s="953"/>
      <c r="Z58" s="953"/>
      <c r="AA58" s="953"/>
      <c r="AB58" s="953"/>
      <c r="AC58" s="953"/>
      <c r="AD58" s="953"/>
      <c r="AE58" s="953"/>
      <c r="AF58" s="953"/>
      <c r="AG58" s="953"/>
      <c r="AH58" s="953"/>
      <c r="AI58" s="953"/>
      <c r="AJ58" s="955"/>
    </row>
    <row r="59" spans="3:37" ht="24.75" customHeight="1" thickBot="1">
      <c r="C59" s="940"/>
      <c r="D59" s="941"/>
      <c r="E59" s="973"/>
      <c r="F59" s="974"/>
      <c r="G59" s="978" t="s">
        <v>130</v>
      </c>
      <c r="H59" s="978"/>
      <c r="I59" s="952"/>
      <c r="J59" s="953"/>
      <c r="K59" s="953"/>
      <c r="L59" s="953"/>
      <c r="M59" s="953"/>
      <c r="N59" s="953"/>
      <c r="O59" s="953"/>
      <c r="P59" s="953"/>
      <c r="Q59" s="953"/>
      <c r="R59" s="953"/>
      <c r="S59" s="953"/>
      <c r="T59" s="953"/>
      <c r="U59" s="953"/>
      <c r="V59" s="953"/>
      <c r="W59" s="953"/>
      <c r="X59" s="953"/>
      <c r="Y59" s="953"/>
      <c r="Z59" s="953"/>
      <c r="AA59" s="953"/>
      <c r="AB59" s="953"/>
      <c r="AC59" s="949" t="s">
        <v>131</v>
      </c>
      <c r="AD59" s="949"/>
      <c r="AE59" s="949"/>
      <c r="AF59" s="949"/>
      <c r="AG59" s="949"/>
      <c r="AH59" s="949"/>
      <c r="AI59" s="949"/>
      <c r="AJ59" s="950"/>
    </row>
    <row r="60" spans="3:37" ht="24.75" customHeight="1" thickBot="1">
      <c r="C60" s="940"/>
      <c r="D60" s="941"/>
      <c r="E60" s="911" t="s">
        <v>132</v>
      </c>
      <c r="F60" s="912"/>
      <c r="G60" s="912"/>
      <c r="H60" s="951"/>
      <c r="I60" s="952"/>
      <c r="J60" s="953"/>
      <c r="K60" s="953"/>
      <c r="L60" s="953"/>
      <c r="M60" s="953"/>
      <c r="N60" s="953"/>
      <c r="O60" s="953"/>
      <c r="P60" s="953"/>
      <c r="Q60" s="954" t="s">
        <v>133</v>
      </c>
      <c r="R60" s="954"/>
      <c r="S60" s="954"/>
      <c r="T60" s="954"/>
      <c r="U60" s="349" t="s">
        <v>389</v>
      </c>
      <c r="V60" s="953"/>
      <c r="W60" s="953"/>
      <c r="X60" s="953"/>
      <c r="Y60" s="953"/>
      <c r="Z60" s="953"/>
      <c r="AA60" s="953"/>
      <c r="AB60" s="953"/>
      <c r="AC60" s="953"/>
      <c r="AD60" s="953"/>
      <c r="AE60" s="953"/>
      <c r="AF60" s="953"/>
      <c r="AG60" s="953"/>
      <c r="AH60" s="953"/>
      <c r="AI60" s="953"/>
      <c r="AJ60" s="955"/>
    </row>
    <row r="61" spans="3:37" ht="23.25" customHeight="1">
      <c r="C61" s="940"/>
      <c r="D61" s="941"/>
      <c r="E61" s="911" t="s">
        <v>135</v>
      </c>
      <c r="F61" s="912"/>
      <c r="G61" s="912"/>
      <c r="H61" s="951"/>
      <c r="I61" s="957"/>
      <c r="J61" s="958"/>
      <c r="K61" s="958"/>
      <c r="L61" s="958"/>
      <c r="M61" s="958"/>
      <c r="N61" s="958"/>
      <c r="O61" s="958"/>
      <c r="P61" s="958"/>
      <c r="Q61" s="958"/>
      <c r="R61" s="958"/>
      <c r="S61" s="958"/>
      <c r="T61" s="958"/>
      <c r="U61" s="958"/>
      <c r="V61" s="958"/>
      <c r="W61" s="958"/>
      <c r="X61" s="958"/>
      <c r="Y61" s="958"/>
      <c r="Z61" s="958"/>
      <c r="AA61" s="958"/>
      <c r="AB61" s="958"/>
      <c r="AC61" s="958"/>
      <c r="AD61" s="958"/>
      <c r="AE61" s="958"/>
      <c r="AF61" s="958"/>
      <c r="AG61" s="958"/>
      <c r="AH61" s="958"/>
      <c r="AI61" s="958"/>
      <c r="AJ61" s="959"/>
    </row>
    <row r="62" spans="3:37" s="17" customFormat="1" ht="40.700000000000003" customHeight="1" thickBot="1">
      <c r="C62" s="913"/>
      <c r="D62" s="942"/>
      <c r="E62" s="913"/>
      <c r="F62" s="914"/>
      <c r="G62" s="914"/>
      <c r="H62" s="956"/>
      <c r="I62" s="960" t="s">
        <v>196</v>
      </c>
      <c r="J62" s="961"/>
      <c r="K62" s="961"/>
      <c r="L62" s="961"/>
      <c r="M62" s="961"/>
      <c r="N62" s="961"/>
      <c r="O62" s="961"/>
      <c r="P62" s="961"/>
      <c r="Q62" s="961"/>
      <c r="R62" s="961"/>
      <c r="S62" s="961"/>
      <c r="T62" s="961"/>
      <c r="U62" s="961"/>
      <c r="V62" s="961"/>
      <c r="W62" s="961"/>
      <c r="X62" s="961"/>
      <c r="Y62" s="961"/>
      <c r="Z62" s="961"/>
      <c r="AA62" s="961"/>
      <c r="AB62" s="961"/>
      <c r="AC62" s="961"/>
      <c r="AD62" s="961"/>
      <c r="AE62" s="961"/>
      <c r="AF62" s="961"/>
      <c r="AG62" s="961"/>
      <c r="AH62" s="961"/>
      <c r="AI62" s="961"/>
      <c r="AJ62" s="962"/>
    </row>
    <row r="63" spans="3:37" s="353" customFormat="1" ht="15" customHeight="1">
      <c r="C63" s="47"/>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48" t="s">
        <v>136</v>
      </c>
    </row>
    <row r="64" spans="3:37" s="353" customFormat="1" ht="15" customHeight="1">
      <c r="C64" s="1019" t="s">
        <v>173</v>
      </c>
      <c r="D64" s="1019"/>
      <c r="E64" s="1019"/>
      <c r="F64" s="1019"/>
      <c r="G64" s="1019"/>
      <c r="H64" s="1019"/>
      <c r="I64" s="1019"/>
      <c r="J64" s="1019"/>
      <c r="K64" s="1019"/>
      <c r="L64" s="1019"/>
      <c r="M64" s="1019"/>
      <c r="N64" s="1019"/>
      <c r="O64" s="1019"/>
      <c r="P64" s="1019"/>
      <c r="Q64" s="1019"/>
      <c r="R64" s="1019"/>
      <c r="S64" s="1019"/>
      <c r="T64" s="1019"/>
      <c r="U64" s="1019"/>
      <c r="V64" s="1019"/>
      <c r="W64" s="1019"/>
      <c r="X64" s="1019"/>
      <c r="Y64" s="1019"/>
      <c r="Z64" s="1019"/>
      <c r="AA64" s="1019"/>
      <c r="AB64" s="1019"/>
      <c r="AC64" s="1019"/>
      <c r="AD64" s="1019"/>
      <c r="AE64" s="1019"/>
      <c r="AF64" s="1019"/>
      <c r="AG64" s="1019"/>
      <c r="AH64" s="1019"/>
      <c r="AI64" s="1019"/>
      <c r="AJ64" s="1019"/>
    </row>
    <row r="65" spans="3:36" ht="25.5" customHeight="1">
      <c r="C65" s="1020" t="s">
        <v>200</v>
      </c>
      <c r="D65" s="1020"/>
      <c r="E65" s="1020"/>
      <c r="F65" s="1020"/>
      <c r="G65" s="1020"/>
      <c r="H65" s="1020"/>
      <c r="I65" s="1020"/>
      <c r="J65" s="1020"/>
      <c r="K65" s="1020"/>
      <c r="L65" s="1020"/>
      <c r="M65" s="1020"/>
      <c r="N65" s="1020"/>
      <c r="O65" s="1020"/>
      <c r="P65" s="1020"/>
      <c r="Q65" s="1020"/>
      <c r="R65" s="1020"/>
      <c r="S65" s="1020"/>
      <c r="T65" s="1020"/>
      <c r="U65" s="1020"/>
      <c r="V65" s="1020"/>
      <c r="W65" s="1020"/>
      <c r="X65" s="1020"/>
      <c r="Y65" s="1020"/>
      <c r="Z65" s="1020"/>
      <c r="AA65" s="1020"/>
      <c r="AB65" s="1020"/>
      <c r="AC65" s="1020"/>
      <c r="AD65" s="1020"/>
      <c r="AE65" s="1020"/>
      <c r="AF65" s="1020"/>
      <c r="AG65" s="1020"/>
      <c r="AH65" s="1020"/>
      <c r="AI65" s="1020"/>
      <c r="AJ65" s="1020"/>
    </row>
    <row r="66" spans="3:36" ht="15" customHeight="1">
      <c r="C66" s="1021" t="s">
        <v>145</v>
      </c>
      <c r="D66" s="1021"/>
      <c r="E66" s="1021"/>
      <c r="F66" s="1021"/>
      <c r="G66" s="1021"/>
      <c r="H66" s="1021"/>
      <c r="I66" s="1021"/>
      <c r="J66" s="1021"/>
      <c r="K66" s="1021"/>
      <c r="L66" s="1021"/>
      <c r="M66" s="1021"/>
      <c r="N66" s="1021"/>
      <c r="O66" s="1021"/>
      <c r="P66" s="1021"/>
      <c r="Q66" s="1021"/>
      <c r="R66" s="1021"/>
      <c r="S66" s="1021"/>
      <c r="T66" s="1021"/>
      <c r="U66" s="1021"/>
      <c r="V66" s="1021"/>
      <c r="W66" s="1021"/>
      <c r="X66" s="1021"/>
      <c r="Y66" s="1021"/>
      <c r="Z66" s="1021"/>
      <c r="AA66" s="1021"/>
      <c r="AB66" s="1021"/>
      <c r="AC66" s="1021"/>
      <c r="AD66" s="1021"/>
      <c r="AE66" s="1021"/>
      <c r="AF66" s="1021"/>
      <c r="AG66" s="1021"/>
      <c r="AH66" s="1021"/>
      <c r="AI66" s="1021"/>
      <c r="AJ66" s="1021"/>
    </row>
    <row r="67" spans="3:36" ht="9" customHeight="1" thickBot="1">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row>
    <row r="68" spans="3:36" ht="19.5" customHeight="1">
      <c r="C68" s="1001" t="s">
        <v>359</v>
      </c>
      <c r="D68" s="1002"/>
      <c r="E68" s="1002"/>
      <c r="F68" s="1002"/>
      <c r="G68" s="1002"/>
      <c r="H68" s="1002"/>
      <c r="I68" s="1002"/>
      <c r="J68" s="1002"/>
      <c r="K68" s="1002"/>
      <c r="L68" s="1002"/>
      <c r="M68" s="1002"/>
      <c r="N68" s="1002"/>
      <c r="O68" s="1002"/>
      <c r="P68" s="1002"/>
      <c r="Q68" s="1002"/>
      <c r="R68" s="1003"/>
      <c r="S68" s="1004" t="s">
        <v>147</v>
      </c>
      <c r="T68" s="1005"/>
      <c r="U68" s="1005"/>
      <c r="V68" s="1005"/>
      <c r="W68" s="1005"/>
      <c r="X68" s="1005"/>
      <c r="Y68" s="1005"/>
      <c r="Z68" s="1005"/>
      <c r="AA68" s="1005"/>
      <c r="AB68" s="1005"/>
      <c r="AC68" s="1005"/>
      <c r="AD68" s="1005"/>
      <c r="AE68" s="1005"/>
      <c r="AF68" s="1005"/>
      <c r="AG68" s="1005"/>
      <c r="AH68" s="1005"/>
      <c r="AI68" s="1005"/>
      <c r="AJ68" s="1006"/>
    </row>
    <row r="69" spans="3:36" ht="16.5" customHeight="1">
      <c r="C69" s="1007" t="s">
        <v>663</v>
      </c>
      <c r="D69" s="1008"/>
      <c r="E69" s="1008"/>
      <c r="F69" s="1008"/>
      <c r="G69" s="1008"/>
      <c r="H69" s="1008"/>
      <c r="I69" s="1008"/>
      <c r="J69" s="1008"/>
      <c r="K69" s="1008"/>
      <c r="L69" s="1008"/>
      <c r="M69" s="1008"/>
      <c r="N69" s="1008"/>
      <c r="O69" s="1008"/>
      <c r="P69" s="1008"/>
      <c r="Q69" s="1008"/>
      <c r="R69" s="1009"/>
      <c r="S69" s="1013" t="s">
        <v>148</v>
      </c>
      <c r="T69" s="1014"/>
      <c r="U69" s="1014"/>
      <c r="V69" s="1014"/>
      <c r="W69" s="1014"/>
      <c r="X69" s="1014"/>
      <c r="Y69" s="1014"/>
      <c r="Z69" s="1014"/>
      <c r="AA69" s="1014"/>
      <c r="AB69" s="1014"/>
      <c r="AC69" s="1014"/>
      <c r="AD69" s="1014"/>
      <c r="AE69" s="1014"/>
      <c r="AF69" s="1014"/>
      <c r="AG69" s="1014"/>
      <c r="AH69" s="1014"/>
      <c r="AI69" s="1014"/>
      <c r="AJ69" s="1015"/>
    </row>
    <row r="70" spans="3:36" ht="13.7" customHeight="1">
      <c r="C70" s="1007"/>
      <c r="D70" s="1008"/>
      <c r="E70" s="1008"/>
      <c r="F70" s="1008"/>
      <c r="G70" s="1008"/>
      <c r="H70" s="1008"/>
      <c r="I70" s="1008"/>
      <c r="J70" s="1008"/>
      <c r="K70" s="1008"/>
      <c r="L70" s="1008"/>
      <c r="M70" s="1008"/>
      <c r="N70" s="1008"/>
      <c r="O70" s="1008"/>
      <c r="P70" s="1008"/>
      <c r="Q70" s="1008"/>
      <c r="R70" s="1009"/>
      <c r="S70" s="1013"/>
      <c r="T70" s="1014"/>
      <c r="U70" s="1014"/>
      <c r="V70" s="1014"/>
      <c r="W70" s="1014"/>
      <c r="X70" s="1014"/>
      <c r="Y70" s="1014"/>
      <c r="Z70" s="1014"/>
      <c r="AA70" s="1014"/>
      <c r="AB70" s="1014"/>
      <c r="AC70" s="1014"/>
      <c r="AD70" s="1014"/>
      <c r="AE70" s="1014"/>
      <c r="AF70" s="1014"/>
      <c r="AG70" s="1014"/>
      <c r="AH70" s="1014"/>
      <c r="AI70" s="1014"/>
      <c r="AJ70" s="1015"/>
    </row>
    <row r="71" spans="3:36" ht="13.7" customHeight="1">
      <c r="C71" s="1007"/>
      <c r="D71" s="1008"/>
      <c r="E71" s="1008"/>
      <c r="F71" s="1008"/>
      <c r="G71" s="1008"/>
      <c r="H71" s="1008"/>
      <c r="I71" s="1008"/>
      <c r="J71" s="1008"/>
      <c r="K71" s="1008"/>
      <c r="L71" s="1008"/>
      <c r="M71" s="1008"/>
      <c r="N71" s="1008"/>
      <c r="O71" s="1008"/>
      <c r="P71" s="1008"/>
      <c r="Q71" s="1008"/>
      <c r="R71" s="1009"/>
      <c r="S71" s="1013"/>
      <c r="T71" s="1014"/>
      <c r="U71" s="1014"/>
      <c r="V71" s="1014"/>
      <c r="W71" s="1014"/>
      <c r="X71" s="1014"/>
      <c r="Y71" s="1014"/>
      <c r="Z71" s="1014"/>
      <c r="AA71" s="1014"/>
      <c r="AB71" s="1014"/>
      <c r="AC71" s="1014"/>
      <c r="AD71" s="1014"/>
      <c r="AE71" s="1014"/>
      <c r="AF71" s="1014"/>
      <c r="AG71" s="1014"/>
      <c r="AH71" s="1014"/>
      <c r="AI71" s="1014"/>
      <c r="AJ71" s="1015"/>
    </row>
    <row r="72" spans="3:36" ht="13.7" customHeight="1">
      <c r="C72" s="1007"/>
      <c r="D72" s="1008"/>
      <c r="E72" s="1008"/>
      <c r="F72" s="1008"/>
      <c r="G72" s="1008"/>
      <c r="H72" s="1008"/>
      <c r="I72" s="1008"/>
      <c r="J72" s="1008"/>
      <c r="K72" s="1008"/>
      <c r="L72" s="1008"/>
      <c r="M72" s="1008"/>
      <c r="N72" s="1008"/>
      <c r="O72" s="1008"/>
      <c r="P72" s="1008"/>
      <c r="Q72" s="1008"/>
      <c r="R72" s="1009"/>
      <c r="S72" s="1013"/>
      <c r="T72" s="1014"/>
      <c r="U72" s="1014"/>
      <c r="V72" s="1014"/>
      <c r="W72" s="1014"/>
      <c r="X72" s="1014"/>
      <c r="Y72" s="1014"/>
      <c r="Z72" s="1014"/>
      <c r="AA72" s="1014"/>
      <c r="AB72" s="1014"/>
      <c r="AC72" s="1014"/>
      <c r="AD72" s="1014"/>
      <c r="AE72" s="1014"/>
      <c r="AF72" s="1014"/>
      <c r="AG72" s="1014"/>
      <c r="AH72" s="1014"/>
      <c r="AI72" s="1014"/>
      <c r="AJ72" s="1015"/>
    </row>
    <row r="73" spans="3:36" ht="51" customHeight="1" thickBot="1">
      <c r="C73" s="1010"/>
      <c r="D73" s="1011"/>
      <c r="E73" s="1011"/>
      <c r="F73" s="1011"/>
      <c r="G73" s="1011"/>
      <c r="H73" s="1011"/>
      <c r="I73" s="1011"/>
      <c r="J73" s="1011"/>
      <c r="K73" s="1011"/>
      <c r="L73" s="1011"/>
      <c r="M73" s="1011"/>
      <c r="N73" s="1011"/>
      <c r="O73" s="1011"/>
      <c r="P73" s="1011"/>
      <c r="Q73" s="1011"/>
      <c r="R73" s="1012"/>
      <c r="S73" s="1016"/>
      <c r="T73" s="1017"/>
      <c r="U73" s="1017"/>
      <c r="V73" s="1017"/>
      <c r="W73" s="1017"/>
      <c r="X73" s="1017"/>
      <c r="Y73" s="1017"/>
      <c r="Z73" s="1017"/>
      <c r="AA73" s="1017"/>
      <c r="AB73" s="1017"/>
      <c r="AC73" s="1017"/>
      <c r="AD73" s="1017"/>
      <c r="AE73" s="1017"/>
      <c r="AF73" s="1017"/>
      <c r="AG73" s="1017"/>
      <c r="AH73" s="1017"/>
      <c r="AI73" s="1017"/>
      <c r="AJ73" s="1018"/>
    </row>
    <row r="74" spans="3:36" ht="15.75" customHeight="1"/>
  </sheetData>
  <sheetProtection algorithmName="SHA-512" hashValue="DC8fYH1Bt6+0TySPitSNps5wMj7ganh68QwHKSu3SFSKdc4aDsGOR2+F7Mj1Owx+OW7MoVEK6ZWmLTrR5GyL4g==" saltValue="41viV1WBRMwuSl8qk4fYhA==" spinCount="100000" sheet="1" objects="1" scenarios="1" selectLockedCells="1" selectUnlockedCells="1"/>
  <mergeCells count="183">
    <mergeCell ref="C2:E2"/>
    <mergeCell ref="C3:AJ3"/>
    <mergeCell ref="C4:AJ4"/>
    <mergeCell ref="Z5:AA5"/>
    <mergeCell ref="AB5:AC5"/>
    <mergeCell ref="AE5:AF5"/>
    <mergeCell ref="AH5:AI5"/>
    <mergeCell ref="C15:F15"/>
    <mergeCell ref="G15:M15"/>
    <mergeCell ref="N15:R15"/>
    <mergeCell ref="S15:Y15"/>
    <mergeCell ref="AA15:AC15"/>
    <mergeCell ref="AE15:AG15"/>
    <mergeCell ref="C6:L6"/>
    <mergeCell ref="M6:N6"/>
    <mergeCell ref="C7:AJ7"/>
    <mergeCell ref="C14:F14"/>
    <mergeCell ref="G14:R14"/>
    <mergeCell ref="S14:T14"/>
    <mergeCell ref="U14:X14"/>
    <mergeCell ref="Y14:AJ14"/>
    <mergeCell ref="C19:AJ19"/>
    <mergeCell ref="C21:F21"/>
    <mergeCell ref="G21:H21"/>
    <mergeCell ref="I21:J21"/>
    <mergeCell ref="K21:L21"/>
    <mergeCell ref="M21:N21"/>
    <mergeCell ref="O21:R21"/>
    <mergeCell ref="S21:AJ21"/>
    <mergeCell ref="C16:F17"/>
    <mergeCell ref="G16:AJ16"/>
    <mergeCell ref="G17:I17"/>
    <mergeCell ref="C18:F18"/>
    <mergeCell ref="G18:Q18"/>
    <mergeCell ref="R18:AJ18"/>
    <mergeCell ref="S22:AF22"/>
    <mergeCell ref="AG22:AJ22"/>
    <mergeCell ref="C23:F24"/>
    <mergeCell ref="G23:N24"/>
    <mergeCell ref="O23:R23"/>
    <mergeCell ref="S23:T23"/>
    <mergeCell ref="U23:V23"/>
    <mergeCell ref="W23:X23"/>
    <mergeCell ref="Y23:Z23"/>
    <mergeCell ref="AA23:AB23"/>
    <mergeCell ref="C22:F22"/>
    <mergeCell ref="G22:H22"/>
    <mergeCell ref="I22:J22"/>
    <mergeCell ref="K22:L22"/>
    <mergeCell ref="M22:N22"/>
    <mergeCell ref="O22:R22"/>
    <mergeCell ref="AC23:AD23"/>
    <mergeCell ref="AE23:AF23"/>
    <mergeCell ref="AG23:AJ23"/>
    <mergeCell ref="C25:F26"/>
    <mergeCell ref="G25:AJ26"/>
    <mergeCell ref="C27:D33"/>
    <mergeCell ref="E27:H27"/>
    <mergeCell ref="I27:J27"/>
    <mergeCell ref="K27:L27"/>
    <mergeCell ref="M27:N27"/>
    <mergeCell ref="AC30:AJ30"/>
    <mergeCell ref="E31:H31"/>
    <mergeCell ref="I31:P31"/>
    <mergeCell ref="Q31:T31"/>
    <mergeCell ref="V31:AJ31"/>
    <mergeCell ref="E32:H33"/>
    <mergeCell ref="I32:AJ32"/>
    <mergeCell ref="I33:AJ33"/>
    <mergeCell ref="AA27:AJ28"/>
    <mergeCell ref="E28:F30"/>
    <mergeCell ref="G28:H28"/>
    <mergeCell ref="I28:P28"/>
    <mergeCell ref="Q28:R28"/>
    <mergeCell ref="S28:Z28"/>
    <mergeCell ref="G29:H29"/>
    <mergeCell ref="I29:AJ29"/>
    <mergeCell ref="G30:H30"/>
    <mergeCell ref="I30:AB30"/>
    <mergeCell ref="O27:P27"/>
    <mergeCell ref="Q27:R27"/>
    <mergeCell ref="S27:T27"/>
    <mergeCell ref="U27:V27"/>
    <mergeCell ref="W27:X27"/>
    <mergeCell ref="Y27:Z27"/>
    <mergeCell ref="E37:AI37"/>
    <mergeCell ref="E38:N38"/>
    <mergeCell ref="O38:AH38"/>
    <mergeCell ref="E39:N39"/>
    <mergeCell ref="O39:AH39"/>
    <mergeCell ref="C43:F43"/>
    <mergeCell ref="G43:H43"/>
    <mergeCell ref="I43:J43"/>
    <mergeCell ref="K43:L43"/>
    <mergeCell ref="M43:N43"/>
    <mergeCell ref="O43:R43"/>
    <mergeCell ref="S43:AJ43"/>
    <mergeCell ref="C44:F44"/>
    <mergeCell ref="G44:H44"/>
    <mergeCell ref="I44:J44"/>
    <mergeCell ref="K44:L44"/>
    <mergeCell ref="M44:N44"/>
    <mergeCell ref="O44:R44"/>
    <mergeCell ref="S44:AF44"/>
    <mergeCell ref="AG44:AJ44"/>
    <mergeCell ref="Y45:Z45"/>
    <mergeCell ref="AA45:AB45"/>
    <mergeCell ref="AC45:AD45"/>
    <mergeCell ref="AE45:AF45"/>
    <mergeCell ref="AG45:AJ45"/>
    <mergeCell ref="C47:F48"/>
    <mergeCell ref="G47:R48"/>
    <mergeCell ref="S47:T48"/>
    <mergeCell ref="U48:AJ48"/>
    <mergeCell ref="C45:F46"/>
    <mergeCell ref="G45:N46"/>
    <mergeCell ref="O45:R45"/>
    <mergeCell ref="S45:T45"/>
    <mergeCell ref="U45:V45"/>
    <mergeCell ref="W45:X45"/>
    <mergeCell ref="I51:AJ51"/>
    <mergeCell ref="G52:H52"/>
    <mergeCell ref="I52:AB52"/>
    <mergeCell ref="AC52:AJ52"/>
    <mergeCell ref="E53:H53"/>
    <mergeCell ref="I53:AJ53"/>
    <mergeCell ref="Q49:R49"/>
    <mergeCell ref="S49:T49"/>
    <mergeCell ref="U49:V49"/>
    <mergeCell ref="W49:X49"/>
    <mergeCell ref="Y49:Z49"/>
    <mergeCell ref="AA49:AJ50"/>
    <mergeCell ref="Q50:R50"/>
    <mergeCell ref="S50:Z50"/>
    <mergeCell ref="E49:H49"/>
    <mergeCell ref="I49:J49"/>
    <mergeCell ref="K49:L49"/>
    <mergeCell ref="M49:N49"/>
    <mergeCell ref="O49:P49"/>
    <mergeCell ref="E50:F52"/>
    <mergeCell ref="G50:H50"/>
    <mergeCell ref="I50:P50"/>
    <mergeCell ref="G51:H51"/>
    <mergeCell ref="E54:H55"/>
    <mergeCell ref="I54:AJ54"/>
    <mergeCell ref="I55:AJ55"/>
    <mergeCell ref="C56:D62"/>
    <mergeCell ref="E56:H56"/>
    <mergeCell ref="I56:J56"/>
    <mergeCell ref="K56:L56"/>
    <mergeCell ref="M56:N56"/>
    <mergeCell ref="O56:P56"/>
    <mergeCell ref="Q56:R56"/>
    <mergeCell ref="C49:D55"/>
    <mergeCell ref="S56:T56"/>
    <mergeCell ref="U56:V56"/>
    <mergeCell ref="W56:X56"/>
    <mergeCell ref="Y56:Z56"/>
    <mergeCell ref="AA56:AJ57"/>
    <mergeCell ref="E57:F59"/>
    <mergeCell ref="G57:H57"/>
    <mergeCell ref="I57:P57"/>
    <mergeCell ref="Q57:R57"/>
    <mergeCell ref="S57:Z57"/>
    <mergeCell ref="G58:H58"/>
    <mergeCell ref="I58:AJ58"/>
    <mergeCell ref="G59:H59"/>
    <mergeCell ref="I59:AB59"/>
    <mergeCell ref="AC59:AJ59"/>
    <mergeCell ref="E60:H60"/>
    <mergeCell ref="I60:P60"/>
    <mergeCell ref="Q60:T60"/>
    <mergeCell ref="V60:AJ60"/>
    <mergeCell ref="C68:R68"/>
    <mergeCell ref="S68:AJ68"/>
    <mergeCell ref="C69:R73"/>
    <mergeCell ref="S69:AJ73"/>
    <mergeCell ref="E61:H62"/>
    <mergeCell ref="I61:AJ61"/>
    <mergeCell ref="I62:AJ62"/>
    <mergeCell ref="C64:AJ64"/>
    <mergeCell ref="C65:AJ65"/>
    <mergeCell ref="C66:AJ66"/>
  </mergeCells>
  <phoneticPr fontId="2"/>
  <conditionalFormatting sqref="G14:R14 AB5:AC5 AE5:AF5 AH5:AI5 S15:Y15 AA15:AC15 AE15:AG15 G21:N21 G22:L22 S21:AJ21 S22:AF23 G25:AJ26 K27:P27 I28:P28 S27:Z28 I29:AJ29 I30:AB30 V31:AJ31 I32:AJ32 G43:N43 S43:AJ43 G44:L44 S44:AF45 U48:AJ48 K49:P49 S49:Z50 I50:P50 I51:AJ51 I52:AB52 I53:AJ54 K56:P56 S56:Z57 I57:P57 I58:AJ58 I59:AB59 V60:AJ60 I61:AJ61">
    <cfRule type="containsBlanks" dxfId="23" priority="12">
      <formula>LEN(TRIM(G5))=0</formula>
    </cfRule>
  </conditionalFormatting>
  <conditionalFormatting sqref="Y14:AJ14">
    <cfRule type="containsBlanks" dxfId="22" priority="11">
      <formula>LEN(TRIM(Y14))=0</formula>
    </cfRule>
  </conditionalFormatting>
  <conditionalFormatting sqref="O38:AH38">
    <cfRule type="containsBlanks" dxfId="21" priority="10">
      <formula>LEN(TRIM(O38))=0</formula>
    </cfRule>
  </conditionalFormatting>
  <conditionalFormatting sqref="B20:AK22 B25:AK34 B23:F24 O23:AK24">
    <cfRule type="expression" dxfId="20" priority="9">
      <formula>$A$21=TRUE</formula>
    </cfRule>
  </conditionalFormatting>
  <conditionalFormatting sqref="B35:AK38 B40:AK44 B39:N39 AI39:AK39 B49:AK54 S47:AK48 B45:F48 O45:AK46 B56:AK61 B55:H55 AK55 B63:AK63 B62:H62 AK62">
    <cfRule type="expression" dxfId="19" priority="8">
      <formula>$A$35=TRUE</formula>
    </cfRule>
  </conditionalFormatting>
  <conditionalFormatting sqref="J17:M17">
    <cfRule type="containsBlanks" dxfId="18" priority="7">
      <formula>LEN(TRIM(J17))=0</formula>
    </cfRule>
  </conditionalFormatting>
  <conditionalFormatting sqref="G23:N24">
    <cfRule type="expression" dxfId="17" priority="6">
      <formula>$A$21=TRUE</formula>
    </cfRule>
  </conditionalFormatting>
  <conditionalFormatting sqref="G47:R48">
    <cfRule type="expression" dxfId="16" priority="5">
      <formula>$A$35=TRUE</formula>
    </cfRule>
  </conditionalFormatting>
  <conditionalFormatting sqref="I55:AJ55">
    <cfRule type="expression" dxfId="15" priority="4">
      <formula>$A$21=TRUE</formula>
    </cfRule>
  </conditionalFormatting>
  <conditionalFormatting sqref="I62:AJ62">
    <cfRule type="expression" dxfId="14" priority="3">
      <formula>$A$21=TRUE</formula>
    </cfRule>
  </conditionalFormatting>
  <conditionalFormatting sqref="B20:AJ63">
    <cfRule type="expression" dxfId="13" priority="2" stopIfTrue="1">
      <formula>$A$11=TRUE</formula>
    </cfRule>
  </conditionalFormatting>
  <conditionalFormatting sqref="I62:AJ62">
    <cfRule type="expression" dxfId="12" priority="1">
      <formula>$A$21=TRUE</formula>
    </cfRule>
  </conditionalFormatting>
  <dataValidations count="1">
    <dataValidation type="list" allowBlank="1" showInputMessage="1" showErrorMessage="1" sqref="V17:AJ17">
      <formula1>"あり，なし"</formula1>
    </dataValidation>
  </dataValidations>
  <pageMargins left="0.59055118110236227" right="0.59055118110236227" top="0.78740157480314965" bottom="0.78740157480314965" header="0.51181102362204722" footer="0.51181102362204722"/>
  <pageSetup paperSize="9" scale="76" fitToHeight="0" orientation="portrait" r:id="rId1"/>
  <headerFooter alignWithMargins="0"/>
  <rowBreaks count="1" manualBreakCount="1">
    <brk id="3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チェック 15">
              <controlPr defaultSize="0" autoFill="0" autoLine="0" autoPict="0">
                <anchor moveWithCells="1">
                  <from>
                    <xdr:col>6</xdr:col>
                    <xdr:colOff>76200</xdr:colOff>
                    <xdr:row>15</xdr:row>
                    <xdr:rowOff>28575</xdr:rowOff>
                  </from>
                  <to>
                    <xdr:col>8</xdr:col>
                    <xdr:colOff>152400</xdr:colOff>
                    <xdr:row>15</xdr:row>
                    <xdr:rowOff>247650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6</xdr:col>
                    <xdr:colOff>76200</xdr:colOff>
                    <xdr:row>15</xdr:row>
                    <xdr:rowOff>28575</xdr:rowOff>
                  </from>
                  <to>
                    <xdr:col>8</xdr:col>
                    <xdr:colOff>152400</xdr:colOff>
                    <xdr:row>15</xdr:row>
                    <xdr:rowOff>247650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11</xdr:col>
                    <xdr:colOff>47625</xdr:colOff>
                    <xdr:row>15</xdr:row>
                    <xdr:rowOff>47625</xdr:rowOff>
                  </from>
                  <to>
                    <xdr:col>21</xdr:col>
                    <xdr:colOff>123825</xdr:colOff>
                    <xdr:row>15</xdr:row>
                    <xdr:rowOff>266700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6</xdr:col>
                    <xdr:colOff>95250</xdr:colOff>
                    <xdr:row>22</xdr:row>
                    <xdr:rowOff>161925</xdr:rowOff>
                  </from>
                  <to>
                    <xdr:col>8</xdr:col>
                    <xdr:colOff>190500</xdr:colOff>
                    <xdr:row>23</xdr:row>
                    <xdr:rowOff>19050</xdr:rowOff>
                  </to>
                </anchor>
              </controlPr>
            </control>
          </mc:Choice>
        </mc:AlternateContent>
        <mc:AlternateContent xmlns:mc="http://schemas.openxmlformats.org/markup-compatibility/2006">
          <mc:Choice Requires="x14">
            <control shapeId="29701" r:id="rId8" name="チェック 16">
              <controlPr defaultSize="0" autoFill="0" autoLine="0" autoPict="0">
                <anchor moveWithCells="1">
                  <from>
                    <xdr:col>10</xdr:col>
                    <xdr:colOff>95250</xdr:colOff>
                    <xdr:row>22</xdr:row>
                    <xdr:rowOff>161925</xdr:rowOff>
                  </from>
                  <to>
                    <xdr:col>12</xdr:col>
                    <xdr:colOff>190500</xdr:colOff>
                    <xdr:row>23</xdr:row>
                    <xdr:rowOff>19050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6</xdr:col>
                    <xdr:colOff>76200</xdr:colOff>
                    <xdr:row>14</xdr:row>
                    <xdr:rowOff>123825</xdr:rowOff>
                  </from>
                  <to>
                    <xdr:col>8</xdr:col>
                    <xdr:colOff>142875</xdr:colOff>
                    <xdr:row>14</xdr:row>
                    <xdr:rowOff>323850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8</xdr:col>
                    <xdr:colOff>228600</xdr:colOff>
                    <xdr:row>14</xdr:row>
                    <xdr:rowOff>123825</xdr:rowOff>
                  </from>
                  <to>
                    <xdr:col>11</xdr:col>
                    <xdr:colOff>47625</xdr:colOff>
                    <xdr:row>14</xdr:row>
                    <xdr:rowOff>333375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6</xdr:col>
                    <xdr:colOff>66675</xdr:colOff>
                    <xdr:row>17</xdr:row>
                    <xdr:rowOff>76200</xdr:rowOff>
                  </from>
                  <to>
                    <xdr:col>8</xdr:col>
                    <xdr:colOff>152400</xdr:colOff>
                    <xdr:row>17</xdr:row>
                    <xdr:rowOff>276225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10</xdr:col>
                    <xdr:colOff>228600</xdr:colOff>
                    <xdr:row>17</xdr:row>
                    <xdr:rowOff>47625</xdr:rowOff>
                  </from>
                  <to>
                    <xdr:col>14</xdr:col>
                    <xdr:colOff>114300</xdr:colOff>
                    <xdr:row>17</xdr:row>
                    <xdr:rowOff>295275</xdr:rowOff>
                  </to>
                </anchor>
              </controlPr>
            </control>
          </mc:Choice>
        </mc:AlternateContent>
        <mc:AlternateContent xmlns:mc="http://schemas.openxmlformats.org/markup-compatibility/2006">
          <mc:Choice Requires="x14">
            <control shapeId="29706" r:id="rId13" name="Option Button 10">
              <controlPr defaultSize="0" autoFill="0" autoLine="0" autoPict="0">
                <anchor moveWithCells="1" sizeWithCells="1">
                  <from>
                    <xdr:col>14</xdr:col>
                    <xdr:colOff>114300</xdr:colOff>
                    <xdr:row>38</xdr:row>
                    <xdr:rowOff>38100</xdr:rowOff>
                  </from>
                  <to>
                    <xdr:col>24</xdr:col>
                    <xdr:colOff>171450</xdr:colOff>
                    <xdr:row>38</xdr:row>
                    <xdr:rowOff>276225</xdr:rowOff>
                  </to>
                </anchor>
              </controlPr>
            </control>
          </mc:Choice>
        </mc:AlternateContent>
        <mc:AlternateContent xmlns:mc="http://schemas.openxmlformats.org/markup-compatibility/2006">
          <mc:Choice Requires="x14">
            <control shapeId="29707" r:id="rId14" name="Option Button 11">
              <controlPr defaultSize="0" autoFill="0" autoLine="0" autoPict="0">
                <anchor moveWithCells="1" sizeWithCells="1">
                  <from>
                    <xdr:col>14</xdr:col>
                    <xdr:colOff>114300</xdr:colOff>
                    <xdr:row>38</xdr:row>
                    <xdr:rowOff>295275</xdr:rowOff>
                  </from>
                  <to>
                    <xdr:col>24</xdr:col>
                    <xdr:colOff>171450</xdr:colOff>
                    <xdr:row>38</xdr:row>
                    <xdr:rowOff>533400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6</xdr:col>
                    <xdr:colOff>85725</xdr:colOff>
                    <xdr:row>46</xdr:row>
                    <xdr:rowOff>161925</xdr:rowOff>
                  </from>
                  <to>
                    <xdr:col>8</xdr:col>
                    <xdr:colOff>142875</xdr:colOff>
                    <xdr:row>47</xdr:row>
                    <xdr:rowOff>200025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9</xdr:col>
                    <xdr:colOff>190500</xdr:colOff>
                    <xdr:row>46</xdr:row>
                    <xdr:rowOff>123825</xdr:rowOff>
                  </from>
                  <to>
                    <xdr:col>13</xdr:col>
                    <xdr:colOff>47625</xdr:colOff>
                    <xdr:row>47</xdr:row>
                    <xdr:rowOff>219075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13</xdr:col>
                    <xdr:colOff>114300</xdr:colOff>
                    <xdr:row>46</xdr:row>
                    <xdr:rowOff>123825</xdr:rowOff>
                  </from>
                  <to>
                    <xdr:col>16</xdr:col>
                    <xdr:colOff>180975</xdr:colOff>
                    <xdr:row>47</xdr:row>
                    <xdr:rowOff>219075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6</xdr:col>
                    <xdr:colOff>85725</xdr:colOff>
                    <xdr:row>44</xdr:row>
                    <xdr:rowOff>161925</xdr:rowOff>
                  </from>
                  <to>
                    <xdr:col>8</xdr:col>
                    <xdr:colOff>171450</xdr:colOff>
                    <xdr:row>45</xdr:row>
                    <xdr:rowOff>19050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10</xdr:col>
                    <xdr:colOff>85725</xdr:colOff>
                    <xdr:row>44</xdr:row>
                    <xdr:rowOff>161925</xdr:rowOff>
                  </from>
                  <to>
                    <xdr:col>12</xdr:col>
                    <xdr:colOff>171450</xdr:colOff>
                    <xdr:row>45</xdr:row>
                    <xdr:rowOff>19050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2</xdr:col>
                    <xdr:colOff>95250</xdr:colOff>
                    <xdr:row>8</xdr:row>
                    <xdr:rowOff>142875</xdr:rowOff>
                  </from>
                  <to>
                    <xdr:col>34</xdr:col>
                    <xdr:colOff>123825</xdr:colOff>
                    <xdr:row>11</xdr:row>
                    <xdr:rowOff>28575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8</xdr:col>
                    <xdr:colOff>38100</xdr:colOff>
                    <xdr:row>30</xdr:row>
                    <xdr:rowOff>76200</xdr:rowOff>
                  </from>
                  <to>
                    <xdr:col>15</xdr:col>
                    <xdr:colOff>142875</xdr:colOff>
                    <xdr:row>30</xdr:row>
                    <xdr:rowOff>266700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8</xdr:col>
                    <xdr:colOff>38100</xdr:colOff>
                    <xdr:row>59</xdr:row>
                    <xdr:rowOff>76200</xdr:rowOff>
                  </from>
                  <to>
                    <xdr:col>15</xdr:col>
                    <xdr:colOff>142875</xdr:colOff>
                    <xdr:row>59</xdr:row>
                    <xdr:rowOff>266700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2:AL74"/>
  <sheetViews>
    <sheetView showGridLines="0" view="pageBreakPreview" topLeftCell="B1" zoomScale="80" zoomScaleNormal="100" zoomScaleSheetLayoutView="80" workbookViewId="0">
      <selection activeCell="G18" sqref="G18:Q18"/>
    </sheetView>
  </sheetViews>
  <sheetFormatPr defaultColWidth="2.5" defaultRowHeight="12"/>
  <cols>
    <col min="1" max="1" width="6.875" style="4" hidden="1" customWidth="1"/>
    <col min="2" max="2" width="3.25" style="4" customWidth="1"/>
    <col min="3" max="4" width="3.625" style="4" customWidth="1"/>
    <col min="5" max="6" width="4.625" style="4" customWidth="1"/>
    <col min="7" max="35" width="3.125" style="4" customWidth="1"/>
    <col min="36" max="16384" width="2.5" style="4"/>
  </cols>
  <sheetData>
    <row r="2" spans="1:38" ht="22.7" customHeight="1">
      <c r="B2" s="48"/>
      <c r="C2" s="873" t="s">
        <v>100</v>
      </c>
      <c r="D2" s="873"/>
      <c r="E2" s="873"/>
      <c r="AJ2" s="5"/>
    </row>
    <row r="3" spans="1:38" ht="22.7" customHeight="1">
      <c r="C3" s="874" t="s">
        <v>391</v>
      </c>
      <c r="D3" s="874"/>
      <c r="E3" s="874"/>
      <c r="F3" s="874"/>
      <c r="G3" s="874"/>
      <c r="H3" s="874"/>
      <c r="I3" s="874"/>
      <c r="J3" s="874"/>
      <c r="K3" s="874"/>
      <c r="L3" s="874"/>
      <c r="M3" s="874"/>
      <c r="N3" s="874"/>
      <c r="O3" s="874"/>
      <c r="P3" s="874"/>
      <c r="Q3" s="874"/>
      <c r="R3" s="874"/>
      <c r="S3" s="874"/>
      <c r="T3" s="874"/>
      <c r="U3" s="874"/>
      <c r="V3" s="874"/>
      <c r="W3" s="874"/>
      <c r="X3" s="874"/>
      <c r="Y3" s="874"/>
      <c r="Z3" s="874"/>
      <c r="AA3" s="874"/>
      <c r="AB3" s="874"/>
      <c r="AC3" s="874"/>
      <c r="AD3" s="874"/>
      <c r="AE3" s="874"/>
      <c r="AF3" s="874"/>
      <c r="AG3" s="874"/>
      <c r="AH3" s="874"/>
      <c r="AI3" s="874"/>
      <c r="AJ3" s="874"/>
    </row>
    <row r="4" spans="1:38" ht="22.7" customHeight="1" thickBot="1">
      <c r="C4" s="874" t="s">
        <v>185</v>
      </c>
      <c r="D4" s="874"/>
      <c r="E4" s="874"/>
      <c r="F4" s="874"/>
      <c r="G4" s="874"/>
      <c r="H4" s="874"/>
      <c r="I4" s="874"/>
      <c r="J4" s="874"/>
      <c r="K4" s="874"/>
      <c r="L4" s="874"/>
      <c r="M4" s="874"/>
      <c r="N4" s="874"/>
      <c r="O4" s="874"/>
      <c r="P4" s="874"/>
      <c r="Q4" s="874"/>
      <c r="R4" s="874"/>
      <c r="S4" s="874"/>
      <c r="T4" s="874"/>
      <c r="U4" s="874"/>
      <c r="V4" s="874"/>
      <c r="W4" s="874"/>
      <c r="X4" s="874"/>
      <c r="Y4" s="874"/>
      <c r="Z4" s="874"/>
      <c r="AA4" s="874"/>
      <c r="AB4" s="874"/>
      <c r="AC4" s="874"/>
      <c r="AD4" s="874"/>
      <c r="AE4" s="874"/>
      <c r="AF4" s="874"/>
      <c r="AG4" s="874"/>
      <c r="AH4" s="874"/>
      <c r="AI4" s="874"/>
      <c r="AJ4" s="874"/>
    </row>
    <row r="5" spans="1:38" ht="22.7" customHeight="1" thickBot="1">
      <c r="Y5" s="6" t="s">
        <v>101</v>
      </c>
      <c r="Z5" s="875" t="s">
        <v>102</v>
      </c>
      <c r="AA5" s="876"/>
      <c r="AB5" s="877" t="s">
        <v>402</v>
      </c>
      <c r="AC5" s="877"/>
      <c r="AD5" s="7" t="s">
        <v>103</v>
      </c>
      <c r="AE5" s="877" t="s">
        <v>403</v>
      </c>
      <c r="AF5" s="877"/>
      <c r="AG5" s="7" t="s">
        <v>104</v>
      </c>
      <c r="AH5" s="877" t="s">
        <v>335</v>
      </c>
      <c r="AI5" s="877"/>
      <c r="AJ5" s="8" t="s">
        <v>105</v>
      </c>
    </row>
    <row r="6" spans="1:38" ht="22.7" customHeight="1">
      <c r="C6" s="885" t="s">
        <v>195</v>
      </c>
      <c r="D6" s="885"/>
      <c r="E6" s="885"/>
      <c r="F6" s="885"/>
      <c r="G6" s="885"/>
      <c r="H6" s="885"/>
      <c r="I6" s="885"/>
      <c r="J6" s="885"/>
      <c r="K6" s="885"/>
      <c r="L6" s="885"/>
      <c r="M6" s="886" t="s">
        <v>106</v>
      </c>
      <c r="N6" s="886"/>
    </row>
    <row r="7" spans="1:38" ht="22.7" customHeight="1">
      <c r="C7" s="887" t="s">
        <v>107</v>
      </c>
      <c r="D7" s="887"/>
      <c r="E7" s="887"/>
      <c r="F7" s="887"/>
      <c r="G7" s="887"/>
      <c r="H7" s="887"/>
      <c r="I7" s="887"/>
      <c r="J7" s="887"/>
      <c r="K7" s="887"/>
      <c r="L7" s="887"/>
      <c r="M7" s="887"/>
      <c r="N7" s="887"/>
      <c r="O7" s="887"/>
      <c r="P7" s="887"/>
      <c r="Q7" s="887"/>
      <c r="R7" s="887"/>
      <c r="S7" s="887"/>
      <c r="T7" s="887"/>
      <c r="U7" s="887"/>
      <c r="V7" s="887"/>
      <c r="W7" s="887"/>
      <c r="X7" s="887"/>
      <c r="Y7" s="887"/>
      <c r="Z7" s="887"/>
      <c r="AA7" s="887"/>
      <c r="AB7" s="887"/>
      <c r="AC7" s="887"/>
      <c r="AD7" s="887"/>
      <c r="AE7" s="887"/>
      <c r="AF7" s="887"/>
      <c r="AG7" s="887"/>
      <c r="AH7" s="887"/>
      <c r="AI7" s="887"/>
      <c r="AJ7" s="887"/>
    </row>
    <row r="8" spans="1:38" ht="19.5" customHeight="1" thickBot="1">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row>
    <row r="9" spans="1:38" ht="19.5" customHeight="1">
      <c r="C9" s="315"/>
      <c r="D9" s="316" t="s">
        <v>183</v>
      </c>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8"/>
    </row>
    <row r="10" spans="1:38" ht="19.5" customHeight="1">
      <c r="C10" s="309"/>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1"/>
    </row>
    <row r="11" spans="1:38" ht="19.5" customHeight="1" thickBot="1">
      <c r="A11" s="4" t="b">
        <v>0</v>
      </c>
      <c r="C11" s="312"/>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4"/>
    </row>
    <row r="12" spans="1:38" ht="19.5" customHeight="1">
      <c r="C12" s="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row>
    <row r="13" spans="1:38" ht="22.7" customHeight="1" thickBot="1">
      <c r="C13" s="297" t="s">
        <v>108</v>
      </c>
      <c r="S13" s="317" t="s">
        <v>169</v>
      </c>
    </row>
    <row r="14" spans="1:38" ht="37.5" customHeight="1" thickBot="1">
      <c r="C14" s="878" t="s">
        <v>109</v>
      </c>
      <c r="D14" s="879"/>
      <c r="E14" s="879"/>
      <c r="F14" s="879"/>
      <c r="G14" s="880" t="s">
        <v>404</v>
      </c>
      <c r="H14" s="881"/>
      <c r="I14" s="881"/>
      <c r="J14" s="881"/>
      <c r="K14" s="881"/>
      <c r="L14" s="881"/>
      <c r="M14" s="881"/>
      <c r="N14" s="881"/>
      <c r="O14" s="881"/>
      <c r="P14" s="881"/>
      <c r="Q14" s="881"/>
      <c r="R14" s="881"/>
      <c r="S14" s="876" t="s">
        <v>78</v>
      </c>
      <c r="T14" s="876"/>
      <c r="U14" s="879" t="s">
        <v>110</v>
      </c>
      <c r="V14" s="879"/>
      <c r="W14" s="879"/>
      <c r="X14" s="879"/>
      <c r="Y14" s="881"/>
      <c r="Z14" s="881"/>
      <c r="AA14" s="881"/>
      <c r="AB14" s="881"/>
      <c r="AC14" s="881"/>
      <c r="AD14" s="881"/>
      <c r="AE14" s="881"/>
      <c r="AF14" s="881"/>
      <c r="AG14" s="881"/>
      <c r="AH14" s="881"/>
      <c r="AI14" s="881"/>
      <c r="AJ14" s="888"/>
    </row>
    <row r="15" spans="1:38" ht="37.5" customHeight="1" thickBot="1">
      <c r="C15" s="878" t="s">
        <v>364</v>
      </c>
      <c r="D15" s="879"/>
      <c r="E15" s="879"/>
      <c r="F15" s="879"/>
      <c r="G15" s="880"/>
      <c r="H15" s="881"/>
      <c r="I15" s="881"/>
      <c r="J15" s="881"/>
      <c r="K15" s="881"/>
      <c r="L15" s="881"/>
      <c r="M15" s="881"/>
      <c r="N15" s="882" t="s">
        <v>175</v>
      </c>
      <c r="O15" s="882"/>
      <c r="P15" s="882"/>
      <c r="Q15" s="882"/>
      <c r="R15" s="882"/>
      <c r="S15" s="883" t="s">
        <v>330</v>
      </c>
      <c r="T15" s="883"/>
      <c r="U15" s="883"/>
      <c r="V15" s="883"/>
      <c r="W15" s="883"/>
      <c r="X15" s="883"/>
      <c r="Y15" s="883"/>
      <c r="Z15" s="10" t="s">
        <v>103</v>
      </c>
      <c r="AA15" s="884" t="s">
        <v>333</v>
      </c>
      <c r="AB15" s="884"/>
      <c r="AC15" s="884"/>
      <c r="AD15" s="10" t="s">
        <v>104</v>
      </c>
      <c r="AE15" s="884" t="s">
        <v>332</v>
      </c>
      <c r="AF15" s="884"/>
      <c r="AG15" s="884"/>
      <c r="AH15" s="10" t="s">
        <v>105</v>
      </c>
      <c r="AI15" s="346"/>
      <c r="AJ15" s="347"/>
    </row>
    <row r="16" spans="1:38" s="49" customFormat="1" ht="28.5" customHeight="1">
      <c r="C16" s="899" t="s">
        <v>112</v>
      </c>
      <c r="D16" s="899"/>
      <c r="E16" s="899"/>
      <c r="F16" s="900"/>
      <c r="G16" s="903"/>
      <c r="H16" s="903"/>
      <c r="I16" s="903"/>
      <c r="J16" s="903"/>
      <c r="K16" s="903"/>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3"/>
      <c r="AI16" s="903"/>
      <c r="AJ16" s="904"/>
    </row>
    <row r="17" spans="1:38" s="49" customFormat="1" ht="28.5" customHeight="1" thickBot="1">
      <c r="C17" s="901"/>
      <c r="D17" s="901"/>
      <c r="E17" s="901"/>
      <c r="F17" s="902"/>
      <c r="G17" s="905" t="s">
        <v>689</v>
      </c>
      <c r="H17" s="905"/>
      <c r="I17" s="906"/>
      <c r="J17" s="50" t="s">
        <v>334</v>
      </c>
      <c r="K17" s="51" t="s">
        <v>395</v>
      </c>
      <c r="L17" s="51" t="s">
        <v>334</v>
      </c>
      <c r="M17" s="52" t="s">
        <v>334</v>
      </c>
      <c r="N17" s="53"/>
      <c r="O17" s="54"/>
      <c r="P17" s="54"/>
      <c r="Q17" s="54"/>
      <c r="R17" s="54"/>
      <c r="S17" s="54"/>
      <c r="T17" s="54"/>
      <c r="U17" s="54"/>
      <c r="V17" s="55"/>
      <c r="W17" s="55"/>
      <c r="X17" s="55"/>
      <c r="Y17" s="55"/>
      <c r="Z17" s="55"/>
      <c r="AA17" s="55"/>
      <c r="AB17" s="55"/>
      <c r="AC17" s="55"/>
      <c r="AD17" s="55"/>
      <c r="AE17" s="55"/>
      <c r="AF17" s="55"/>
      <c r="AG17" s="55"/>
      <c r="AH17" s="55"/>
      <c r="AI17" s="55"/>
      <c r="AJ17" s="56"/>
    </row>
    <row r="18" spans="1:38" ht="28.5" customHeight="1" thickBot="1">
      <c r="C18" s="878" t="s">
        <v>113</v>
      </c>
      <c r="D18" s="879"/>
      <c r="E18" s="879"/>
      <c r="F18" s="879"/>
      <c r="G18" s="880"/>
      <c r="H18" s="881"/>
      <c r="I18" s="881"/>
      <c r="J18" s="881"/>
      <c r="K18" s="881"/>
      <c r="L18" s="881"/>
      <c r="M18" s="881"/>
      <c r="N18" s="881"/>
      <c r="O18" s="881"/>
      <c r="P18" s="881"/>
      <c r="Q18" s="881"/>
      <c r="R18" s="907" t="s">
        <v>176</v>
      </c>
      <c r="S18" s="908"/>
      <c r="T18" s="908"/>
      <c r="U18" s="908"/>
      <c r="V18" s="908"/>
      <c r="W18" s="908"/>
      <c r="X18" s="908"/>
      <c r="Y18" s="908"/>
      <c r="Z18" s="908"/>
      <c r="AA18" s="908"/>
      <c r="AB18" s="908"/>
      <c r="AC18" s="908"/>
      <c r="AD18" s="908"/>
      <c r="AE18" s="908"/>
      <c r="AF18" s="908"/>
      <c r="AG18" s="908"/>
      <c r="AH18" s="908"/>
      <c r="AI18" s="908"/>
      <c r="AJ18" s="909"/>
    </row>
    <row r="19" spans="1:38" ht="17.45" customHeight="1">
      <c r="C19" s="889"/>
      <c r="D19" s="889"/>
      <c r="E19" s="889"/>
      <c r="F19" s="889"/>
      <c r="G19" s="889"/>
      <c r="H19" s="889"/>
      <c r="I19" s="889"/>
      <c r="J19" s="889"/>
      <c r="K19" s="889"/>
      <c r="L19" s="889"/>
      <c r="M19" s="889"/>
      <c r="N19" s="889"/>
      <c r="O19" s="889"/>
      <c r="P19" s="889"/>
      <c r="Q19" s="889"/>
      <c r="R19" s="889"/>
      <c r="S19" s="889"/>
      <c r="T19" s="889"/>
      <c r="U19" s="889"/>
      <c r="V19" s="889"/>
      <c r="W19" s="889"/>
      <c r="X19" s="889"/>
      <c r="Y19" s="889"/>
      <c r="Z19" s="889"/>
      <c r="AA19" s="889"/>
      <c r="AB19" s="889"/>
      <c r="AC19" s="889"/>
      <c r="AD19" s="889"/>
      <c r="AE19" s="889"/>
      <c r="AF19" s="889"/>
      <c r="AG19" s="889"/>
      <c r="AH19" s="889"/>
      <c r="AI19" s="889"/>
      <c r="AJ19" s="889"/>
    </row>
    <row r="20" spans="1:38" ht="17.45" customHeight="1" thickBot="1">
      <c r="B20" s="11"/>
      <c r="C20" s="297" t="s">
        <v>114</v>
      </c>
    </row>
    <row r="21" spans="1:38" ht="28.5" customHeight="1" thickBot="1">
      <c r="A21" s="4" t="b">
        <v>1</v>
      </c>
      <c r="C21" s="890" t="s">
        <v>115</v>
      </c>
      <c r="D21" s="891"/>
      <c r="E21" s="891"/>
      <c r="F21" s="891"/>
      <c r="G21" s="892"/>
      <c r="H21" s="893"/>
      <c r="I21" s="893"/>
      <c r="J21" s="893"/>
      <c r="K21" s="893"/>
      <c r="L21" s="893"/>
      <c r="M21" s="893"/>
      <c r="N21" s="894"/>
      <c r="O21" s="895" t="s">
        <v>116</v>
      </c>
      <c r="P21" s="891"/>
      <c r="Q21" s="891"/>
      <c r="R21" s="896"/>
      <c r="S21" s="897"/>
      <c r="T21" s="897"/>
      <c r="U21" s="897"/>
      <c r="V21" s="897"/>
      <c r="W21" s="897"/>
      <c r="X21" s="897"/>
      <c r="Y21" s="897"/>
      <c r="Z21" s="897"/>
      <c r="AA21" s="897"/>
      <c r="AB21" s="897"/>
      <c r="AC21" s="897"/>
      <c r="AD21" s="897"/>
      <c r="AE21" s="897"/>
      <c r="AF21" s="897"/>
      <c r="AG21" s="897"/>
      <c r="AH21" s="897"/>
      <c r="AI21" s="897"/>
      <c r="AJ21" s="898"/>
    </row>
    <row r="22" spans="1:38" ht="28.5" customHeight="1" thickBot="1">
      <c r="C22" s="895" t="s">
        <v>117</v>
      </c>
      <c r="D22" s="891"/>
      <c r="E22" s="891"/>
      <c r="F22" s="891"/>
      <c r="G22" s="892"/>
      <c r="H22" s="893"/>
      <c r="I22" s="893"/>
      <c r="J22" s="893"/>
      <c r="K22" s="893"/>
      <c r="L22" s="893"/>
      <c r="M22" s="920"/>
      <c r="N22" s="921"/>
      <c r="O22" s="895" t="s">
        <v>118</v>
      </c>
      <c r="P22" s="891"/>
      <c r="Q22" s="891"/>
      <c r="R22" s="896"/>
      <c r="S22" s="897"/>
      <c r="T22" s="897"/>
      <c r="U22" s="897"/>
      <c r="V22" s="897"/>
      <c r="W22" s="897"/>
      <c r="X22" s="897"/>
      <c r="Y22" s="897"/>
      <c r="Z22" s="897"/>
      <c r="AA22" s="897"/>
      <c r="AB22" s="897"/>
      <c r="AC22" s="897"/>
      <c r="AD22" s="897"/>
      <c r="AE22" s="897"/>
      <c r="AF22" s="897"/>
      <c r="AG22" s="876" t="s">
        <v>119</v>
      </c>
      <c r="AH22" s="876"/>
      <c r="AI22" s="876"/>
      <c r="AJ22" s="910"/>
    </row>
    <row r="23" spans="1:38" ht="28.5" customHeight="1" thickBot="1">
      <c r="C23" s="911" t="s">
        <v>120</v>
      </c>
      <c r="D23" s="912"/>
      <c r="E23" s="912"/>
      <c r="F23" s="912"/>
      <c r="G23" s="915"/>
      <c r="H23" s="916"/>
      <c r="I23" s="916"/>
      <c r="J23" s="916"/>
      <c r="K23" s="916"/>
      <c r="L23" s="916"/>
      <c r="M23" s="916"/>
      <c r="N23" s="916"/>
      <c r="O23" s="895" t="s">
        <v>121</v>
      </c>
      <c r="P23" s="891"/>
      <c r="Q23" s="891"/>
      <c r="R23" s="896"/>
      <c r="S23" s="919"/>
      <c r="T23" s="893"/>
      <c r="U23" s="893"/>
      <c r="V23" s="893"/>
      <c r="W23" s="893"/>
      <c r="X23" s="893"/>
      <c r="Y23" s="893"/>
      <c r="Z23" s="893"/>
      <c r="AA23" s="893"/>
      <c r="AB23" s="893"/>
      <c r="AC23" s="922"/>
      <c r="AD23" s="919"/>
      <c r="AE23" s="922"/>
      <c r="AF23" s="923"/>
      <c r="AG23" s="924"/>
      <c r="AH23" s="925"/>
      <c r="AI23" s="925"/>
      <c r="AJ23" s="926"/>
    </row>
    <row r="24" spans="1:38" ht="13.7" customHeight="1" thickBot="1">
      <c r="C24" s="913"/>
      <c r="D24" s="914"/>
      <c r="E24" s="914"/>
      <c r="F24" s="914"/>
      <c r="G24" s="917"/>
      <c r="H24" s="918"/>
      <c r="I24" s="918"/>
      <c r="J24" s="918"/>
      <c r="K24" s="918"/>
      <c r="L24" s="918"/>
      <c r="M24" s="918"/>
      <c r="N24" s="918"/>
      <c r="O24" s="12"/>
      <c r="P24" s="13"/>
      <c r="Q24" s="13"/>
      <c r="R24" s="13"/>
      <c r="S24" s="13"/>
      <c r="T24" s="13"/>
      <c r="U24" s="13"/>
      <c r="V24" s="13"/>
      <c r="W24" s="13"/>
      <c r="X24" s="13"/>
      <c r="Y24" s="13"/>
      <c r="Z24" s="13"/>
      <c r="AA24" s="13"/>
      <c r="AB24" s="13"/>
      <c r="AC24" s="13"/>
      <c r="AD24" s="13"/>
      <c r="AE24" s="13"/>
      <c r="AF24" s="13"/>
      <c r="AG24" s="13"/>
      <c r="AH24" s="13"/>
      <c r="AI24" s="13"/>
      <c r="AJ24" s="14" t="s">
        <v>367</v>
      </c>
    </row>
    <row r="25" spans="1:38" ht="12.2" customHeight="1">
      <c r="C25" s="927" t="s">
        <v>122</v>
      </c>
      <c r="D25" s="928"/>
      <c r="E25" s="928"/>
      <c r="F25" s="929"/>
      <c r="G25" s="933"/>
      <c r="H25" s="934"/>
      <c r="I25" s="934"/>
      <c r="J25" s="934"/>
      <c r="K25" s="934"/>
      <c r="L25" s="934"/>
      <c r="M25" s="934"/>
      <c r="N25" s="934"/>
      <c r="O25" s="934"/>
      <c r="P25" s="934"/>
      <c r="Q25" s="934"/>
      <c r="R25" s="934"/>
      <c r="S25" s="934"/>
      <c r="T25" s="934"/>
      <c r="U25" s="934"/>
      <c r="V25" s="934"/>
      <c r="W25" s="934"/>
      <c r="X25" s="934"/>
      <c r="Y25" s="934"/>
      <c r="Z25" s="934"/>
      <c r="AA25" s="934"/>
      <c r="AB25" s="934"/>
      <c r="AC25" s="934"/>
      <c r="AD25" s="934"/>
      <c r="AE25" s="934"/>
      <c r="AF25" s="934"/>
      <c r="AG25" s="934"/>
      <c r="AH25" s="934"/>
      <c r="AI25" s="934"/>
      <c r="AJ25" s="935"/>
    </row>
    <row r="26" spans="1:38" ht="30.2" customHeight="1" thickBot="1">
      <c r="C26" s="930"/>
      <c r="D26" s="931"/>
      <c r="E26" s="931"/>
      <c r="F26" s="932"/>
      <c r="G26" s="936"/>
      <c r="H26" s="937"/>
      <c r="I26" s="937"/>
      <c r="J26" s="937"/>
      <c r="K26" s="937"/>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7"/>
      <c r="AI26" s="937"/>
      <c r="AJ26" s="938"/>
    </row>
    <row r="27" spans="1:38" ht="23.25" customHeight="1" thickBot="1">
      <c r="C27" s="927" t="s">
        <v>123</v>
      </c>
      <c r="D27" s="939"/>
      <c r="E27" s="943" t="s">
        <v>124</v>
      </c>
      <c r="F27" s="944"/>
      <c r="G27" s="944"/>
      <c r="H27" s="944"/>
      <c r="I27" s="945" t="s">
        <v>405</v>
      </c>
      <c r="J27" s="946"/>
      <c r="K27" s="947"/>
      <c r="L27" s="947"/>
      <c r="M27" s="948"/>
      <c r="N27" s="948"/>
      <c r="O27" s="947"/>
      <c r="P27" s="947"/>
      <c r="Q27" s="947" t="s">
        <v>406</v>
      </c>
      <c r="R27" s="947"/>
      <c r="S27" s="947"/>
      <c r="T27" s="947"/>
      <c r="U27" s="947"/>
      <c r="V27" s="947"/>
      <c r="W27" s="948"/>
      <c r="X27" s="948"/>
      <c r="Y27" s="948"/>
      <c r="Z27" s="979"/>
      <c r="AA27" s="963"/>
      <c r="AB27" s="964"/>
      <c r="AC27" s="964"/>
      <c r="AD27" s="964"/>
      <c r="AE27" s="964"/>
      <c r="AF27" s="964"/>
      <c r="AG27" s="964"/>
      <c r="AH27" s="964"/>
      <c r="AI27" s="964"/>
      <c r="AJ27" s="965"/>
      <c r="AK27" s="15"/>
    </row>
    <row r="28" spans="1:38" ht="28.5" customHeight="1" thickBot="1">
      <c r="C28" s="940"/>
      <c r="D28" s="941"/>
      <c r="E28" s="969" t="s">
        <v>127</v>
      </c>
      <c r="F28" s="970"/>
      <c r="G28" s="975" t="s">
        <v>128</v>
      </c>
      <c r="H28" s="975"/>
      <c r="I28" s="952"/>
      <c r="J28" s="953"/>
      <c r="K28" s="953"/>
      <c r="L28" s="953"/>
      <c r="M28" s="953"/>
      <c r="N28" s="953"/>
      <c r="O28" s="953"/>
      <c r="P28" s="976"/>
      <c r="Q28" s="975" t="s">
        <v>129</v>
      </c>
      <c r="R28" s="975"/>
      <c r="S28" s="952"/>
      <c r="T28" s="953"/>
      <c r="U28" s="953"/>
      <c r="V28" s="953"/>
      <c r="W28" s="953"/>
      <c r="X28" s="953"/>
      <c r="Y28" s="953"/>
      <c r="Z28" s="955"/>
      <c r="AA28" s="966"/>
      <c r="AB28" s="967"/>
      <c r="AC28" s="967"/>
      <c r="AD28" s="967"/>
      <c r="AE28" s="967"/>
      <c r="AF28" s="967"/>
      <c r="AG28" s="967"/>
      <c r="AH28" s="967"/>
      <c r="AI28" s="967"/>
      <c r="AJ28" s="968"/>
      <c r="AK28" s="16"/>
    </row>
    <row r="29" spans="1:38" ht="24.75" customHeight="1" thickBot="1">
      <c r="C29" s="940"/>
      <c r="D29" s="941"/>
      <c r="E29" s="971"/>
      <c r="F29" s="972"/>
      <c r="G29" s="977" t="s">
        <v>79</v>
      </c>
      <c r="H29" s="977"/>
      <c r="I29" s="952"/>
      <c r="J29" s="953"/>
      <c r="K29" s="953"/>
      <c r="L29" s="953"/>
      <c r="M29" s="953"/>
      <c r="N29" s="953"/>
      <c r="O29" s="953"/>
      <c r="P29" s="953"/>
      <c r="Q29" s="953"/>
      <c r="R29" s="953"/>
      <c r="S29" s="953"/>
      <c r="T29" s="953"/>
      <c r="U29" s="953"/>
      <c r="V29" s="953"/>
      <c r="W29" s="953"/>
      <c r="X29" s="953"/>
      <c r="Y29" s="953"/>
      <c r="Z29" s="953"/>
      <c r="AA29" s="953"/>
      <c r="AB29" s="953"/>
      <c r="AC29" s="953"/>
      <c r="AD29" s="953"/>
      <c r="AE29" s="953"/>
      <c r="AF29" s="953"/>
      <c r="AG29" s="953"/>
      <c r="AH29" s="953"/>
      <c r="AI29" s="953"/>
      <c r="AJ29" s="955"/>
    </row>
    <row r="30" spans="1:38" ht="24.75" customHeight="1" thickBot="1">
      <c r="C30" s="940"/>
      <c r="D30" s="941"/>
      <c r="E30" s="973"/>
      <c r="F30" s="974"/>
      <c r="G30" s="978" t="s">
        <v>130</v>
      </c>
      <c r="H30" s="978"/>
      <c r="I30" s="952"/>
      <c r="J30" s="953"/>
      <c r="K30" s="953"/>
      <c r="L30" s="953"/>
      <c r="M30" s="953"/>
      <c r="N30" s="953"/>
      <c r="O30" s="953"/>
      <c r="P30" s="953"/>
      <c r="Q30" s="953"/>
      <c r="R30" s="953"/>
      <c r="S30" s="953"/>
      <c r="T30" s="953"/>
      <c r="U30" s="953"/>
      <c r="V30" s="953"/>
      <c r="W30" s="953"/>
      <c r="X30" s="953"/>
      <c r="Y30" s="953"/>
      <c r="Z30" s="953"/>
      <c r="AA30" s="953"/>
      <c r="AB30" s="953"/>
      <c r="AC30" s="949" t="s">
        <v>131</v>
      </c>
      <c r="AD30" s="949"/>
      <c r="AE30" s="949"/>
      <c r="AF30" s="949"/>
      <c r="AG30" s="949"/>
      <c r="AH30" s="949"/>
      <c r="AI30" s="949"/>
      <c r="AJ30" s="950"/>
    </row>
    <row r="31" spans="1:38" ht="24.75" customHeight="1" thickBot="1">
      <c r="C31" s="940"/>
      <c r="D31" s="941"/>
      <c r="E31" s="911" t="s">
        <v>132</v>
      </c>
      <c r="F31" s="912"/>
      <c r="G31" s="912"/>
      <c r="H31" s="951"/>
      <c r="I31" s="952"/>
      <c r="J31" s="953"/>
      <c r="K31" s="953"/>
      <c r="L31" s="953"/>
      <c r="M31" s="953"/>
      <c r="N31" s="953"/>
      <c r="O31" s="953"/>
      <c r="P31" s="953"/>
      <c r="Q31" s="954" t="s">
        <v>133</v>
      </c>
      <c r="R31" s="954"/>
      <c r="S31" s="954"/>
      <c r="T31" s="954"/>
      <c r="U31" s="349" t="s">
        <v>407</v>
      </c>
      <c r="V31" s="953"/>
      <c r="W31" s="953"/>
      <c r="X31" s="953"/>
      <c r="Y31" s="953"/>
      <c r="Z31" s="953"/>
      <c r="AA31" s="953"/>
      <c r="AB31" s="953"/>
      <c r="AC31" s="953"/>
      <c r="AD31" s="953"/>
      <c r="AE31" s="953"/>
      <c r="AF31" s="953"/>
      <c r="AG31" s="953"/>
      <c r="AH31" s="953"/>
      <c r="AI31" s="953"/>
      <c r="AJ31" s="955"/>
    </row>
    <row r="32" spans="1:38" ht="23.25" customHeight="1">
      <c r="C32" s="940"/>
      <c r="D32" s="941"/>
      <c r="E32" s="911" t="s">
        <v>135</v>
      </c>
      <c r="F32" s="912"/>
      <c r="G32" s="912"/>
      <c r="H32" s="951"/>
      <c r="I32" s="957"/>
      <c r="J32" s="958"/>
      <c r="K32" s="958"/>
      <c r="L32" s="958"/>
      <c r="M32" s="958"/>
      <c r="N32" s="958"/>
      <c r="O32" s="958"/>
      <c r="P32" s="958"/>
      <c r="Q32" s="958"/>
      <c r="R32" s="958"/>
      <c r="S32" s="958"/>
      <c r="T32" s="958"/>
      <c r="U32" s="958"/>
      <c r="V32" s="958"/>
      <c r="W32" s="958"/>
      <c r="X32" s="958"/>
      <c r="Y32" s="958"/>
      <c r="Z32" s="958"/>
      <c r="AA32" s="958"/>
      <c r="AB32" s="958"/>
      <c r="AC32" s="958"/>
      <c r="AD32" s="958"/>
      <c r="AE32" s="958"/>
      <c r="AF32" s="958"/>
      <c r="AG32" s="958"/>
      <c r="AH32" s="958"/>
      <c r="AI32" s="958"/>
      <c r="AJ32" s="959"/>
    </row>
    <row r="33" spans="1:37" s="17" customFormat="1" ht="42.75" customHeight="1" thickBot="1">
      <c r="C33" s="913"/>
      <c r="D33" s="942"/>
      <c r="E33" s="913"/>
      <c r="F33" s="914"/>
      <c r="G33" s="914"/>
      <c r="H33" s="956"/>
      <c r="I33" s="960" t="s">
        <v>196</v>
      </c>
      <c r="J33" s="961"/>
      <c r="K33" s="961"/>
      <c r="L33" s="961"/>
      <c r="M33" s="961"/>
      <c r="N33" s="961"/>
      <c r="O33" s="961"/>
      <c r="P33" s="961"/>
      <c r="Q33" s="961"/>
      <c r="R33" s="961"/>
      <c r="S33" s="961"/>
      <c r="T33" s="961"/>
      <c r="U33" s="961"/>
      <c r="V33" s="961"/>
      <c r="W33" s="961"/>
      <c r="X33" s="961"/>
      <c r="Y33" s="961"/>
      <c r="Z33" s="961"/>
      <c r="AA33" s="961"/>
      <c r="AB33" s="961"/>
      <c r="AC33" s="961"/>
      <c r="AD33" s="961"/>
      <c r="AE33" s="961"/>
      <c r="AF33" s="961"/>
      <c r="AG33" s="961"/>
      <c r="AH33" s="961"/>
      <c r="AI33" s="961"/>
      <c r="AJ33" s="962"/>
    </row>
    <row r="34" spans="1:37" s="17" customFormat="1" ht="18" customHeight="1">
      <c r="C34" s="18"/>
      <c r="D34" s="18"/>
      <c r="E34" s="18"/>
      <c r="F34" s="18"/>
      <c r="G34" s="18"/>
      <c r="H34" s="18"/>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348" t="s">
        <v>136</v>
      </c>
    </row>
    <row r="35" spans="1:37" s="20" customFormat="1" ht="22.7" customHeight="1" thickBot="1">
      <c r="A35" s="20" t="b">
        <v>0</v>
      </c>
      <c r="B35" s="21"/>
      <c r="C35" s="298" t="s">
        <v>408</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row>
    <row r="36" spans="1:37" s="22" customFormat="1" ht="9" customHeight="1">
      <c r="C36" s="23"/>
      <c r="D36" s="24"/>
      <c r="E36" s="25"/>
      <c r="F36" s="24"/>
      <c r="G36" s="26"/>
      <c r="H36" s="27"/>
      <c r="I36" s="27"/>
      <c r="J36" s="27"/>
      <c r="K36" s="27"/>
      <c r="L36" s="27"/>
      <c r="M36" s="27"/>
      <c r="N36" s="27"/>
      <c r="O36" s="27"/>
      <c r="P36" s="27"/>
      <c r="Q36" s="27"/>
      <c r="R36" s="27"/>
      <c r="S36" s="27"/>
      <c r="T36" s="27"/>
      <c r="U36" s="28"/>
      <c r="V36" s="28"/>
      <c r="W36" s="28"/>
      <c r="X36" s="28"/>
      <c r="Y36" s="28"/>
      <c r="Z36" s="28"/>
      <c r="AA36" s="28"/>
      <c r="AB36" s="28"/>
      <c r="AC36" s="29"/>
      <c r="AD36" s="29"/>
      <c r="AE36" s="29"/>
      <c r="AF36" s="29"/>
      <c r="AG36" s="29"/>
      <c r="AH36" s="29"/>
      <c r="AI36" s="29"/>
      <c r="AJ36" s="30"/>
      <c r="AK36" s="31"/>
    </row>
    <row r="37" spans="1:37" ht="41.25" customHeight="1">
      <c r="C37" s="32"/>
      <c r="D37" s="33"/>
      <c r="E37" s="980" t="s">
        <v>197</v>
      </c>
      <c r="F37" s="980"/>
      <c r="G37" s="980"/>
      <c r="H37" s="980"/>
      <c r="I37" s="980"/>
      <c r="J37" s="980"/>
      <c r="K37" s="980"/>
      <c r="L37" s="980"/>
      <c r="M37" s="980"/>
      <c r="N37" s="980"/>
      <c r="O37" s="980"/>
      <c r="P37" s="980"/>
      <c r="Q37" s="980"/>
      <c r="R37" s="980"/>
      <c r="S37" s="980"/>
      <c r="T37" s="980"/>
      <c r="U37" s="980"/>
      <c r="V37" s="980"/>
      <c r="W37" s="980"/>
      <c r="X37" s="980"/>
      <c r="Y37" s="980"/>
      <c r="Z37" s="980"/>
      <c r="AA37" s="980"/>
      <c r="AB37" s="980"/>
      <c r="AC37" s="980"/>
      <c r="AD37" s="980"/>
      <c r="AE37" s="980"/>
      <c r="AF37" s="980"/>
      <c r="AG37" s="980"/>
      <c r="AH37" s="980"/>
      <c r="AI37" s="980"/>
      <c r="AJ37" s="34"/>
      <c r="AK37" s="35"/>
    </row>
    <row r="38" spans="1:37" ht="26.45" customHeight="1">
      <c r="C38" s="32"/>
      <c r="D38" s="33"/>
      <c r="E38" s="981" t="s">
        <v>138</v>
      </c>
      <c r="F38" s="982"/>
      <c r="G38" s="982"/>
      <c r="H38" s="982"/>
      <c r="I38" s="982"/>
      <c r="J38" s="982"/>
      <c r="K38" s="982"/>
      <c r="L38" s="982"/>
      <c r="M38" s="982"/>
      <c r="N38" s="983"/>
      <c r="O38" s="984" t="s">
        <v>409</v>
      </c>
      <c r="P38" s="985"/>
      <c r="Q38" s="985"/>
      <c r="R38" s="985"/>
      <c r="S38" s="985"/>
      <c r="T38" s="985"/>
      <c r="U38" s="985"/>
      <c r="V38" s="985"/>
      <c r="W38" s="985"/>
      <c r="X38" s="985"/>
      <c r="Y38" s="985"/>
      <c r="Z38" s="985"/>
      <c r="AA38" s="985"/>
      <c r="AB38" s="985"/>
      <c r="AC38" s="985"/>
      <c r="AD38" s="985"/>
      <c r="AE38" s="985"/>
      <c r="AF38" s="985"/>
      <c r="AG38" s="985"/>
      <c r="AH38" s="986"/>
      <c r="AI38" s="350"/>
      <c r="AJ38" s="36"/>
      <c r="AK38" s="35"/>
    </row>
    <row r="39" spans="1:37" ht="47.25" customHeight="1">
      <c r="C39" s="32"/>
      <c r="D39" s="33"/>
      <c r="E39" s="987" t="s">
        <v>410</v>
      </c>
      <c r="F39" s="988"/>
      <c r="G39" s="988"/>
      <c r="H39" s="988"/>
      <c r="I39" s="988"/>
      <c r="J39" s="988"/>
      <c r="K39" s="988"/>
      <c r="L39" s="988"/>
      <c r="M39" s="988"/>
      <c r="N39" s="989"/>
      <c r="O39" s="990"/>
      <c r="P39" s="991"/>
      <c r="Q39" s="991"/>
      <c r="R39" s="991"/>
      <c r="S39" s="991"/>
      <c r="T39" s="991"/>
      <c r="U39" s="991"/>
      <c r="V39" s="991"/>
      <c r="W39" s="991"/>
      <c r="X39" s="991"/>
      <c r="Y39" s="991"/>
      <c r="Z39" s="991"/>
      <c r="AA39" s="991"/>
      <c r="AB39" s="991"/>
      <c r="AC39" s="991"/>
      <c r="AD39" s="991"/>
      <c r="AE39" s="991"/>
      <c r="AF39" s="991"/>
      <c r="AG39" s="991"/>
      <c r="AH39" s="992"/>
      <c r="AI39" s="350"/>
      <c r="AJ39" s="36"/>
    </row>
    <row r="40" spans="1:37" ht="16.5" customHeight="1">
      <c r="C40" s="32"/>
      <c r="D40" s="33"/>
      <c r="E40" s="33"/>
      <c r="F40" s="33"/>
      <c r="G40" s="33"/>
      <c r="H40" s="33"/>
      <c r="I40" s="33"/>
      <c r="J40" s="33"/>
      <c r="K40" s="350"/>
      <c r="L40" s="350"/>
      <c r="M40" s="18"/>
      <c r="N40" s="18"/>
      <c r="O40" s="37" t="s">
        <v>198</v>
      </c>
      <c r="P40" s="38"/>
      <c r="Q40" s="18"/>
      <c r="R40" s="18"/>
      <c r="S40" s="18"/>
      <c r="T40" s="18"/>
      <c r="U40" s="350"/>
      <c r="V40" s="350"/>
      <c r="W40" s="350"/>
      <c r="X40" s="350"/>
      <c r="Y40" s="350"/>
      <c r="Z40" s="350"/>
      <c r="AA40" s="350"/>
      <c r="AB40" s="350"/>
      <c r="AC40" s="350"/>
      <c r="AD40" s="350"/>
      <c r="AE40" s="350"/>
      <c r="AF40" s="350"/>
      <c r="AG40" s="350"/>
      <c r="AH40" s="350"/>
      <c r="AI40" s="350"/>
      <c r="AJ40" s="36"/>
      <c r="AK40" s="350"/>
    </row>
    <row r="41" spans="1:37" ht="16.5" customHeight="1">
      <c r="C41" s="32"/>
      <c r="D41" s="33"/>
      <c r="E41" s="33"/>
      <c r="F41" s="33"/>
      <c r="G41" s="33"/>
      <c r="H41" s="33"/>
      <c r="I41" s="33"/>
      <c r="J41" s="33"/>
      <c r="K41" s="350"/>
      <c r="L41" s="350"/>
      <c r="M41" s="18"/>
      <c r="N41" s="18"/>
      <c r="O41" s="39" t="s">
        <v>199</v>
      </c>
      <c r="P41" s="38"/>
      <c r="Q41" s="18"/>
      <c r="R41" s="18"/>
      <c r="S41" s="18"/>
      <c r="T41" s="18"/>
      <c r="U41" s="350"/>
      <c r="V41" s="350"/>
      <c r="W41" s="350"/>
      <c r="X41" s="350"/>
      <c r="Y41" s="350"/>
      <c r="Z41" s="350"/>
      <c r="AA41" s="350"/>
      <c r="AB41" s="350"/>
      <c r="AC41" s="350"/>
      <c r="AD41" s="350"/>
      <c r="AE41" s="350"/>
      <c r="AF41" s="350"/>
      <c r="AG41" s="350"/>
      <c r="AH41" s="350"/>
      <c r="AI41" s="350"/>
      <c r="AJ41" s="36"/>
      <c r="AK41" s="350"/>
    </row>
    <row r="42" spans="1:37" ht="9" customHeight="1" thickBot="1">
      <c r="C42" s="40"/>
      <c r="D42" s="41"/>
      <c r="E42" s="41"/>
      <c r="F42" s="41"/>
      <c r="G42" s="41"/>
      <c r="H42" s="41"/>
      <c r="I42" s="41"/>
      <c r="J42" s="41"/>
      <c r="K42" s="42"/>
      <c r="L42" s="42"/>
      <c r="M42" s="43"/>
      <c r="N42" s="43"/>
      <c r="O42" s="42"/>
      <c r="P42" s="42"/>
      <c r="Q42" s="42"/>
      <c r="R42" s="42"/>
      <c r="S42" s="44"/>
      <c r="T42" s="44"/>
      <c r="U42" s="44"/>
      <c r="V42" s="44"/>
      <c r="W42" s="44"/>
      <c r="X42" s="44"/>
      <c r="Y42" s="44"/>
      <c r="Z42" s="44"/>
      <c r="AA42" s="44"/>
      <c r="AB42" s="44"/>
      <c r="AC42" s="44"/>
      <c r="AD42" s="44"/>
      <c r="AE42" s="44"/>
      <c r="AF42" s="44"/>
      <c r="AG42" s="44"/>
      <c r="AH42" s="44"/>
      <c r="AI42" s="44"/>
      <c r="AJ42" s="45"/>
      <c r="AK42" s="350"/>
    </row>
    <row r="43" spans="1:37" ht="28.5" customHeight="1" thickBot="1">
      <c r="C43" s="890" t="s">
        <v>115</v>
      </c>
      <c r="D43" s="891"/>
      <c r="E43" s="891"/>
      <c r="F43" s="891"/>
      <c r="G43" s="892" t="s">
        <v>336</v>
      </c>
      <c r="H43" s="893"/>
      <c r="I43" s="893" t="s">
        <v>336</v>
      </c>
      <c r="J43" s="893"/>
      <c r="K43" s="893" t="s">
        <v>411</v>
      </c>
      <c r="L43" s="893"/>
      <c r="M43" s="893" t="s">
        <v>336</v>
      </c>
      <c r="N43" s="894"/>
      <c r="O43" s="895" t="s">
        <v>116</v>
      </c>
      <c r="P43" s="891"/>
      <c r="Q43" s="891"/>
      <c r="R43" s="896"/>
      <c r="S43" s="897" t="s">
        <v>249</v>
      </c>
      <c r="T43" s="897"/>
      <c r="U43" s="897"/>
      <c r="V43" s="897"/>
      <c r="W43" s="897"/>
      <c r="X43" s="897"/>
      <c r="Y43" s="897"/>
      <c r="Z43" s="897"/>
      <c r="AA43" s="897"/>
      <c r="AB43" s="897"/>
      <c r="AC43" s="897"/>
      <c r="AD43" s="897"/>
      <c r="AE43" s="897"/>
      <c r="AF43" s="897"/>
      <c r="AG43" s="897"/>
      <c r="AH43" s="897"/>
      <c r="AI43" s="897"/>
      <c r="AJ43" s="898"/>
    </row>
    <row r="44" spans="1:37" ht="28.5" customHeight="1" thickBot="1">
      <c r="C44" s="895" t="s">
        <v>117</v>
      </c>
      <c r="D44" s="891"/>
      <c r="E44" s="891"/>
      <c r="F44" s="891"/>
      <c r="G44" s="892" t="s">
        <v>336</v>
      </c>
      <c r="H44" s="893"/>
      <c r="I44" s="893" t="s">
        <v>339</v>
      </c>
      <c r="J44" s="893"/>
      <c r="K44" s="893" t="s">
        <v>336</v>
      </c>
      <c r="L44" s="893"/>
      <c r="M44" s="920"/>
      <c r="N44" s="921"/>
      <c r="O44" s="895" t="s">
        <v>118</v>
      </c>
      <c r="P44" s="891"/>
      <c r="Q44" s="891"/>
      <c r="R44" s="896"/>
      <c r="S44" s="897" t="s">
        <v>412</v>
      </c>
      <c r="T44" s="897"/>
      <c r="U44" s="897"/>
      <c r="V44" s="897"/>
      <c r="W44" s="897"/>
      <c r="X44" s="897"/>
      <c r="Y44" s="897"/>
      <c r="Z44" s="897"/>
      <c r="AA44" s="897"/>
      <c r="AB44" s="897"/>
      <c r="AC44" s="897"/>
      <c r="AD44" s="897"/>
      <c r="AE44" s="897"/>
      <c r="AF44" s="897"/>
      <c r="AG44" s="876" t="s">
        <v>119</v>
      </c>
      <c r="AH44" s="876"/>
      <c r="AI44" s="876"/>
      <c r="AJ44" s="910"/>
    </row>
    <row r="45" spans="1:37" ht="28.5" customHeight="1" thickBot="1">
      <c r="C45" s="911" t="s">
        <v>120</v>
      </c>
      <c r="D45" s="912"/>
      <c r="E45" s="912"/>
      <c r="F45" s="912"/>
      <c r="G45" s="915"/>
      <c r="H45" s="916"/>
      <c r="I45" s="916"/>
      <c r="J45" s="916"/>
      <c r="K45" s="916"/>
      <c r="L45" s="916"/>
      <c r="M45" s="916"/>
      <c r="N45" s="916"/>
      <c r="O45" s="895" t="s">
        <v>121</v>
      </c>
      <c r="P45" s="891"/>
      <c r="Q45" s="891"/>
      <c r="R45" s="896"/>
      <c r="S45" s="919" t="s">
        <v>339</v>
      </c>
      <c r="T45" s="893"/>
      <c r="U45" s="893" t="s">
        <v>339</v>
      </c>
      <c r="V45" s="893"/>
      <c r="W45" s="893" t="s">
        <v>339</v>
      </c>
      <c r="X45" s="893"/>
      <c r="Y45" s="893" t="s">
        <v>336</v>
      </c>
      <c r="Z45" s="893"/>
      <c r="AA45" s="893" t="s">
        <v>339</v>
      </c>
      <c r="AB45" s="893"/>
      <c r="AC45" s="922" t="s">
        <v>336</v>
      </c>
      <c r="AD45" s="919"/>
      <c r="AE45" s="922" t="s">
        <v>339</v>
      </c>
      <c r="AF45" s="923"/>
      <c r="AG45" s="924"/>
      <c r="AH45" s="925"/>
      <c r="AI45" s="925"/>
      <c r="AJ45" s="926"/>
    </row>
    <row r="46" spans="1:37" ht="13.7" customHeight="1" thickBot="1">
      <c r="C46" s="913"/>
      <c r="D46" s="914"/>
      <c r="E46" s="914"/>
      <c r="F46" s="914"/>
      <c r="G46" s="917"/>
      <c r="H46" s="918"/>
      <c r="I46" s="918"/>
      <c r="J46" s="918"/>
      <c r="K46" s="918"/>
      <c r="L46" s="918"/>
      <c r="M46" s="918"/>
      <c r="N46" s="918"/>
      <c r="O46" s="12"/>
      <c r="P46" s="13"/>
      <c r="Q46" s="13"/>
      <c r="R46" s="13"/>
      <c r="S46" s="13"/>
      <c r="T46" s="13"/>
      <c r="U46" s="13"/>
      <c r="V46" s="13"/>
      <c r="W46" s="13"/>
      <c r="X46" s="13"/>
      <c r="Y46" s="13"/>
      <c r="Z46" s="13"/>
      <c r="AA46" s="13"/>
      <c r="AB46" s="13"/>
      <c r="AC46" s="13"/>
      <c r="AD46" s="13"/>
      <c r="AE46" s="13"/>
      <c r="AF46" s="13"/>
      <c r="AG46" s="13"/>
      <c r="AH46" s="13"/>
      <c r="AI46" s="13"/>
      <c r="AJ46" s="14" t="s">
        <v>356</v>
      </c>
    </row>
    <row r="47" spans="1:37" ht="12.2" customHeight="1">
      <c r="C47" s="927" t="s">
        <v>140</v>
      </c>
      <c r="D47" s="928"/>
      <c r="E47" s="928"/>
      <c r="F47" s="929"/>
      <c r="G47" s="993"/>
      <c r="H47" s="994"/>
      <c r="I47" s="994"/>
      <c r="J47" s="994"/>
      <c r="K47" s="994"/>
      <c r="L47" s="994"/>
      <c r="M47" s="994"/>
      <c r="N47" s="994"/>
      <c r="O47" s="994"/>
      <c r="P47" s="994"/>
      <c r="Q47" s="994"/>
      <c r="R47" s="994"/>
      <c r="S47" s="997" t="s">
        <v>141</v>
      </c>
      <c r="T47" s="997"/>
      <c r="U47" s="351" t="s">
        <v>413</v>
      </c>
      <c r="W47" s="351"/>
      <c r="X47" s="351"/>
      <c r="Y47" s="351"/>
      <c r="Z47" s="351"/>
      <c r="AA47" s="351"/>
      <c r="AB47" s="351"/>
      <c r="AC47" s="351"/>
      <c r="AD47" s="351"/>
      <c r="AE47" s="351"/>
      <c r="AF47" s="351"/>
      <c r="AG47" s="351"/>
      <c r="AH47" s="351"/>
      <c r="AI47" s="351"/>
      <c r="AJ47" s="46"/>
    </row>
    <row r="48" spans="1:37" ht="30.2" customHeight="1" thickBot="1">
      <c r="C48" s="930"/>
      <c r="D48" s="931"/>
      <c r="E48" s="931"/>
      <c r="F48" s="932"/>
      <c r="G48" s="995"/>
      <c r="H48" s="996"/>
      <c r="I48" s="996"/>
      <c r="J48" s="996"/>
      <c r="K48" s="996"/>
      <c r="L48" s="996"/>
      <c r="M48" s="996"/>
      <c r="N48" s="996"/>
      <c r="O48" s="996"/>
      <c r="P48" s="996"/>
      <c r="Q48" s="996"/>
      <c r="R48" s="996"/>
      <c r="S48" s="998"/>
      <c r="T48" s="998"/>
      <c r="U48" s="999" t="s">
        <v>414</v>
      </c>
      <c r="V48" s="999"/>
      <c r="W48" s="999"/>
      <c r="X48" s="999"/>
      <c r="Y48" s="999"/>
      <c r="Z48" s="999"/>
      <c r="AA48" s="999"/>
      <c r="AB48" s="999"/>
      <c r="AC48" s="999"/>
      <c r="AD48" s="999"/>
      <c r="AE48" s="999"/>
      <c r="AF48" s="999"/>
      <c r="AG48" s="999"/>
      <c r="AH48" s="999"/>
      <c r="AI48" s="999"/>
      <c r="AJ48" s="1000"/>
    </row>
    <row r="49" spans="3:37" ht="23.25" customHeight="1" thickBot="1">
      <c r="C49" s="927" t="s">
        <v>142</v>
      </c>
      <c r="D49" s="939"/>
      <c r="E49" s="943" t="s">
        <v>124</v>
      </c>
      <c r="F49" s="944"/>
      <c r="G49" s="944"/>
      <c r="H49" s="944"/>
      <c r="I49" s="945" t="s">
        <v>382</v>
      </c>
      <c r="J49" s="946"/>
      <c r="K49" s="947" t="s">
        <v>339</v>
      </c>
      <c r="L49" s="947"/>
      <c r="M49" s="948" t="s">
        <v>336</v>
      </c>
      <c r="N49" s="948"/>
      <c r="O49" s="947" t="s">
        <v>372</v>
      </c>
      <c r="P49" s="947"/>
      <c r="Q49" s="947" t="s">
        <v>398</v>
      </c>
      <c r="R49" s="947"/>
      <c r="S49" s="947" t="s">
        <v>336</v>
      </c>
      <c r="T49" s="947"/>
      <c r="U49" s="947" t="s">
        <v>372</v>
      </c>
      <c r="V49" s="947"/>
      <c r="W49" s="948" t="s">
        <v>339</v>
      </c>
      <c r="X49" s="948"/>
      <c r="Y49" s="948" t="s">
        <v>339</v>
      </c>
      <c r="Z49" s="979"/>
      <c r="AA49" s="963"/>
      <c r="AB49" s="964"/>
      <c r="AC49" s="964"/>
      <c r="AD49" s="964"/>
      <c r="AE49" s="964"/>
      <c r="AF49" s="964"/>
      <c r="AG49" s="964"/>
      <c r="AH49" s="964"/>
      <c r="AI49" s="964"/>
      <c r="AJ49" s="965"/>
    </row>
    <row r="50" spans="3:37" ht="28.5" customHeight="1" thickBot="1">
      <c r="C50" s="940"/>
      <c r="D50" s="941"/>
      <c r="E50" s="969" t="s">
        <v>127</v>
      </c>
      <c r="F50" s="970"/>
      <c r="G50" s="975" t="s">
        <v>128</v>
      </c>
      <c r="H50" s="975"/>
      <c r="I50" s="952" t="s">
        <v>250</v>
      </c>
      <c r="J50" s="953"/>
      <c r="K50" s="953"/>
      <c r="L50" s="953"/>
      <c r="M50" s="953"/>
      <c r="N50" s="953"/>
      <c r="O50" s="953"/>
      <c r="P50" s="976"/>
      <c r="Q50" s="975" t="s">
        <v>129</v>
      </c>
      <c r="R50" s="975"/>
      <c r="S50" s="952" t="s">
        <v>251</v>
      </c>
      <c r="T50" s="953"/>
      <c r="U50" s="953"/>
      <c r="V50" s="953"/>
      <c r="W50" s="953"/>
      <c r="X50" s="953"/>
      <c r="Y50" s="953"/>
      <c r="Z50" s="955"/>
      <c r="AA50" s="966"/>
      <c r="AB50" s="967"/>
      <c r="AC50" s="967"/>
      <c r="AD50" s="967"/>
      <c r="AE50" s="967"/>
      <c r="AF50" s="967"/>
      <c r="AG50" s="967"/>
      <c r="AH50" s="967"/>
      <c r="AI50" s="967"/>
      <c r="AJ50" s="968"/>
      <c r="AK50" s="16"/>
    </row>
    <row r="51" spans="3:37" ht="24.75" customHeight="1" thickBot="1">
      <c r="C51" s="940"/>
      <c r="D51" s="941"/>
      <c r="E51" s="971"/>
      <c r="F51" s="972"/>
      <c r="G51" s="977" t="s">
        <v>79</v>
      </c>
      <c r="H51" s="977"/>
      <c r="I51" s="952" t="s">
        <v>379</v>
      </c>
      <c r="J51" s="953"/>
      <c r="K51" s="953"/>
      <c r="L51" s="953"/>
      <c r="M51" s="953"/>
      <c r="N51" s="953"/>
      <c r="O51" s="953"/>
      <c r="P51" s="953"/>
      <c r="Q51" s="953"/>
      <c r="R51" s="953"/>
      <c r="S51" s="953"/>
      <c r="T51" s="953"/>
      <c r="U51" s="953"/>
      <c r="V51" s="953"/>
      <c r="W51" s="953"/>
      <c r="X51" s="953"/>
      <c r="Y51" s="953"/>
      <c r="Z51" s="953"/>
      <c r="AA51" s="953"/>
      <c r="AB51" s="953"/>
      <c r="AC51" s="953"/>
      <c r="AD51" s="953"/>
      <c r="AE51" s="953"/>
      <c r="AF51" s="953"/>
      <c r="AG51" s="953"/>
      <c r="AH51" s="953"/>
      <c r="AI51" s="953"/>
      <c r="AJ51" s="955"/>
    </row>
    <row r="52" spans="3:37" ht="24.75" customHeight="1" thickBot="1">
      <c r="C52" s="940"/>
      <c r="D52" s="941"/>
      <c r="E52" s="973"/>
      <c r="F52" s="974"/>
      <c r="G52" s="978" t="s">
        <v>130</v>
      </c>
      <c r="H52" s="978"/>
      <c r="I52" s="952"/>
      <c r="J52" s="953"/>
      <c r="K52" s="953"/>
      <c r="L52" s="953"/>
      <c r="M52" s="953"/>
      <c r="N52" s="953"/>
      <c r="O52" s="953"/>
      <c r="P52" s="953"/>
      <c r="Q52" s="953"/>
      <c r="R52" s="953"/>
      <c r="S52" s="953"/>
      <c r="T52" s="953"/>
      <c r="U52" s="953"/>
      <c r="V52" s="953"/>
      <c r="W52" s="953"/>
      <c r="X52" s="953"/>
      <c r="Y52" s="953"/>
      <c r="Z52" s="953"/>
      <c r="AA52" s="953"/>
      <c r="AB52" s="953"/>
      <c r="AC52" s="949" t="s">
        <v>131</v>
      </c>
      <c r="AD52" s="949"/>
      <c r="AE52" s="949"/>
      <c r="AF52" s="949"/>
      <c r="AG52" s="949"/>
      <c r="AH52" s="949"/>
      <c r="AI52" s="949"/>
      <c r="AJ52" s="950"/>
    </row>
    <row r="53" spans="3:37" ht="24.75" customHeight="1" thickBot="1">
      <c r="C53" s="940"/>
      <c r="D53" s="941"/>
      <c r="E53" s="911" t="s">
        <v>132</v>
      </c>
      <c r="F53" s="912"/>
      <c r="G53" s="912"/>
      <c r="H53" s="951"/>
      <c r="I53" s="952" t="s">
        <v>415</v>
      </c>
      <c r="J53" s="953"/>
      <c r="K53" s="953"/>
      <c r="L53" s="953"/>
      <c r="M53" s="953"/>
      <c r="N53" s="953"/>
      <c r="O53" s="953"/>
      <c r="P53" s="953"/>
      <c r="Q53" s="953"/>
      <c r="R53" s="953"/>
      <c r="S53" s="953"/>
      <c r="T53" s="953"/>
      <c r="U53" s="953"/>
      <c r="V53" s="953"/>
      <c r="W53" s="953"/>
      <c r="X53" s="953"/>
      <c r="Y53" s="953"/>
      <c r="Z53" s="953"/>
      <c r="AA53" s="953"/>
      <c r="AB53" s="953"/>
      <c r="AC53" s="953"/>
      <c r="AD53" s="953"/>
      <c r="AE53" s="953"/>
      <c r="AF53" s="953"/>
      <c r="AG53" s="953"/>
      <c r="AH53" s="953"/>
      <c r="AI53" s="953"/>
      <c r="AJ53" s="955"/>
    </row>
    <row r="54" spans="3:37" ht="23.25" customHeight="1">
      <c r="C54" s="940"/>
      <c r="D54" s="941"/>
      <c r="E54" s="911" t="s">
        <v>135</v>
      </c>
      <c r="F54" s="912"/>
      <c r="G54" s="912"/>
      <c r="H54" s="951"/>
      <c r="I54" s="957" t="s">
        <v>416</v>
      </c>
      <c r="J54" s="958"/>
      <c r="K54" s="958"/>
      <c r="L54" s="958"/>
      <c r="M54" s="958"/>
      <c r="N54" s="958"/>
      <c r="O54" s="958"/>
      <c r="P54" s="958"/>
      <c r="Q54" s="958"/>
      <c r="R54" s="958"/>
      <c r="S54" s="958"/>
      <c r="T54" s="958"/>
      <c r="U54" s="958"/>
      <c r="V54" s="958"/>
      <c r="W54" s="958"/>
      <c r="X54" s="958"/>
      <c r="Y54" s="958"/>
      <c r="Z54" s="958"/>
      <c r="AA54" s="958"/>
      <c r="AB54" s="958"/>
      <c r="AC54" s="958"/>
      <c r="AD54" s="958"/>
      <c r="AE54" s="958"/>
      <c r="AF54" s="958"/>
      <c r="AG54" s="958"/>
      <c r="AH54" s="958"/>
      <c r="AI54" s="958"/>
      <c r="AJ54" s="959"/>
    </row>
    <row r="55" spans="3:37" s="17" customFormat="1" ht="36" customHeight="1" thickBot="1">
      <c r="C55" s="913"/>
      <c r="D55" s="942"/>
      <c r="E55" s="913"/>
      <c r="F55" s="914"/>
      <c r="G55" s="914"/>
      <c r="H55" s="956"/>
      <c r="I55" s="960" t="s">
        <v>196</v>
      </c>
      <c r="J55" s="961"/>
      <c r="K55" s="961"/>
      <c r="L55" s="961"/>
      <c r="M55" s="961"/>
      <c r="N55" s="961"/>
      <c r="O55" s="961"/>
      <c r="P55" s="961"/>
      <c r="Q55" s="961"/>
      <c r="R55" s="961"/>
      <c r="S55" s="961"/>
      <c r="T55" s="961"/>
      <c r="U55" s="961"/>
      <c r="V55" s="961"/>
      <c r="W55" s="961"/>
      <c r="X55" s="961"/>
      <c r="Y55" s="961"/>
      <c r="Z55" s="961"/>
      <c r="AA55" s="961"/>
      <c r="AB55" s="961"/>
      <c r="AC55" s="961"/>
      <c r="AD55" s="961"/>
      <c r="AE55" s="961"/>
      <c r="AF55" s="961"/>
      <c r="AG55" s="961"/>
      <c r="AH55" s="961"/>
      <c r="AI55" s="961"/>
      <c r="AJ55" s="962"/>
    </row>
    <row r="56" spans="3:37" ht="23.25" customHeight="1" thickBot="1">
      <c r="C56" s="927" t="s">
        <v>123</v>
      </c>
      <c r="D56" s="939"/>
      <c r="E56" s="943" t="s">
        <v>124</v>
      </c>
      <c r="F56" s="944"/>
      <c r="G56" s="944"/>
      <c r="H56" s="944"/>
      <c r="I56" s="945" t="s">
        <v>358</v>
      </c>
      <c r="J56" s="946"/>
      <c r="K56" s="947" t="s">
        <v>346</v>
      </c>
      <c r="L56" s="947"/>
      <c r="M56" s="948" t="s">
        <v>349</v>
      </c>
      <c r="N56" s="948"/>
      <c r="O56" s="947" t="s">
        <v>349</v>
      </c>
      <c r="P56" s="947"/>
      <c r="Q56" s="947" t="s">
        <v>398</v>
      </c>
      <c r="R56" s="947"/>
      <c r="S56" s="947" t="s">
        <v>383</v>
      </c>
      <c r="T56" s="947"/>
      <c r="U56" s="947" t="s">
        <v>383</v>
      </c>
      <c r="V56" s="947"/>
      <c r="W56" s="948" t="s">
        <v>349</v>
      </c>
      <c r="X56" s="948"/>
      <c r="Y56" s="948" t="s">
        <v>349</v>
      </c>
      <c r="Z56" s="979"/>
      <c r="AA56" s="963"/>
      <c r="AB56" s="964"/>
      <c r="AC56" s="964"/>
      <c r="AD56" s="964"/>
      <c r="AE56" s="964"/>
      <c r="AF56" s="964"/>
      <c r="AG56" s="964"/>
      <c r="AH56" s="964"/>
      <c r="AI56" s="964"/>
      <c r="AJ56" s="965"/>
      <c r="AK56" s="15"/>
    </row>
    <row r="57" spans="3:37" ht="28.5" customHeight="1" thickBot="1">
      <c r="C57" s="940"/>
      <c r="D57" s="941"/>
      <c r="E57" s="969" t="s">
        <v>127</v>
      </c>
      <c r="F57" s="970"/>
      <c r="G57" s="975" t="s">
        <v>128</v>
      </c>
      <c r="H57" s="975"/>
      <c r="I57" s="952" t="s">
        <v>417</v>
      </c>
      <c r="J57" s="953"/>
      <c r="K57" s="953"/>
      <c r="L57" s="953"/>
      <c r="M57" s="953"/>
      <c r="N57" s="953"/>
      <c r="O57" s="953"/>
      <c r="P57" s="976"/>
      <c r="Q57" s="975" t="s">
        <v>129</v>
      </c>
      <c r="R57" s="975"/>
      <c r="S57" s="952" t="s">
        <v>418</v>
      </c>
      <c r="T57" s="953"/>
      <c r="U57" s="953"/>
      <c r="V57" s="953"/>
      <c r="W57" s="953"/>
      <c r="X57" s="953"/>
      <c r="Y57" s="953"/>
      <c r="Z57" s="955"/>
      <c r="AA57" s="966"/>
      <c r="AB57" s="967"/>
      <c r="AC57" s="967"/>
      <c r="AD57" s="967"/>
      <c r="AE57" s="967"/>
      <c r="AF57" s="967"/>
      <c r="AG57" s="967"/>
      <c r="AH57" s="967"/>
      <c r="AI57" s="967"/>
      <c r="AJ57" s="968"/>
      <c r="AK57" s="16"/>
    </row>
    <row r="58" spans="3:37" ht="24.75" customHeight="1" thickBot="1">
      <c r="C58" s="940"/>
      <c r="D58" s="941"/>
      <c r="E58" s="971"/>
      <c r="F58" s="972"/>
      <c r="G58" s="977" t="s">
        <v>79</v>
      </c>
      <c r="H58" s="977"/>
      <c r="I58" s="952" t="s">
        <v>419</v>
      </c>
      <c r="J58" s="953"/>
      <c r="K58" s="953"/>
      <c r="L58" s="953"/>
      <c r="M58" s="953"/>
      <c r="N58" s="953"/>
      <c r="O58" s="953"/>
      <c r="P58" s="953"/>
      <c r="Q58" s="953"/>
      <c r="R58" s="953"/>
      <c r="S58" s="953"/>
      <c r="T58" s="953"/>
      <c r="U58" s="953"/>
      <c r="V58" s="953"/>
      <c r="W58" s="953"/>
      <c r="X58" s="953"/>
      <c r="Y58" s="953"/>
      <c r="Z58" s="953"/>
      <c r="AA58" s="953"/>
      <c r="AB58" s="953"/>
      <c r="AC58" s="953"/>
      <c r="AD58" s="953"/>
      <c r="AE58" s="953"/>
      <c r="AF58" s="953"/>
      <c r="AG58" s="953"/>
      <c r="AH58" s="953"/>
      <c r="AI58" s="953"/>
      <c r="AJ58" s="955"/>
    </row>
    <row r="59" spans="3:37" ht="24.75" customHeight="1" thickBot="1">
      <c r="C59" s="940"/>
      <c r="D59" s="941"/>
      <c r="E59" s="973"/>
      <c r="F59" s="974"/>
      <c r="G59" s="978" t="s">
        <v>130</v>
      </c>
      <c r="H59" s="978"/>
      <c r="I59" s="952" t="s">
        <v>388</v>
      </c>
      <c r="J59" s="953"/>
      <c r="K59" s="953"/>
      <c r="L59" s="953"/>
      <c r="M59" s="953"/>
      <c r="N59" s="953"/>
      <c r="O59" s="953"/>
      <c r="P59" s="953"/>
      <c r="Q59" s="953"/>
      <c r="R59" s="953"/>
      <c r="S59" s="953"/>
      <c r="T59" s="953"/>
      <c r="U59" s="953"/>
      <c r="V59" s="953"/>
      <c r="W59" s="953"/>
      <c r="X59" s="953"/>
      <c r="Y59" s="953"/>
      <c r="Z59" s="953"/>
      <c r="AA59" s="953"/>
      <c r="AB59" s="953"/>
      <c r="AC59" s="949" t="s">
        <v>131</v>
      </c>
      <c r="AD59" s="949"/>
      <c r="AE59" s="949"/>
      <c r="AF59" s="949"/>
      <c r="AG59" s="949"/>
      <c r="AH59" s="949"/>
      <c r="AI59" s="949"/>
      <c r="AJ59" s="950"/>
    </row>
    <row r="60" spans="3:37" ht="24.75" customHeight="1" thickBot="1">
      <c r="C60" s="940"/>
      <c r="D60" s="941"/>
      <c r="E60" s="911" t="s">
        <v>132</v>
      </c>
      <c r="F60" s="912"/>
      <c r="G60" s="912"/>
      <c r="H60" s="951"/>
      <c r="I60" s="952"/>
      <c r="J60" s="953"/>
      <c r="K60" s="953"/>
      <c r="L60" s="953"/>
      <c r="M60" s="953"/>
      <c r="N60" s="953"/>
      <c r="O60" s="953"/>
      <c r="P60" s="953"/>
      <c r="Q60" s="954" t="s">
        <v>133</v>
      </c>
      <c r="R60" s="954"/>
      <c r="S60" s="954"/>
      <c r="T60" s="954"/>
      <c r="U60" s="349" t="s">
        <v>351</v>
      </c>
      <c r="V60" s="953"/>
      <c r="W60" s="953"/>
      <c r="X60" s="953"/>
      <c r="Y60" s="953"/>
      <c r="Z60" s="953"/>
      <c r="AA60" s="953"/>
      <c r="AB60" s="953"/>
      <c r="AC60" s="953"/>
      <c r="AD60" s="953"/>
      <c r="AE60" s="953"/>
      <c r="AF60" s="953"/>
      <c r="AG60" s="953"/>
      <c r="AH60" s="953"/>
      <c r="AI60" s="953"/>
      <c r="AJ60" s="955"/>
    </row>
    <row r="61" spans="3:37" ht="23.25" customHeight="1">
      <c r="C61" s="940"/>
      <c r="D61" s="941"/>
      <c r="E61" s="911" t="s">
        <v>135</v>
      </c>
      <c r="F61" s="912"/>
      <c r="G61" s="912"/>
      <c r="H61" s="951"/>
      <c r="I61" s="957" t="s">
        <v>399</v>
      </c>
      <c r="J61" s="958"/>
      <c r="K61" s="958"/>
      <c r="L61" s="958"/>
      <c r="M61" s="958"/>
      <c r="N61" s="958"/>
      <c r="O61" s="958"/>
      <c r="P61" s="958"/>
      <c r="Q61" s="958"/>
      <c r="R61" s="958"/>
      <c r="S61" s="958"/>
      <c r="T61" s="958"/>
      <c r="U61" s="958"/>
      <c r="V61" s="958"/>
      <c r="W61" s="958"/>
      <c r="X61" s="958"/>
      <c r="Y61" s="958"/>
      <c r="Z61" s="958"/>
      <c r="AA61" s="958"/>
      <c r="AB61" s="958"/>
      <c r="AC61" s="958"/>
      <c r="AD61" s="958"/>
      <c r="AE61" s="958"/>
      <c r="AF61" s="958"/>
      <c r="AG61" s="958"/>
      <c r="AH61" s="958"/>
      <c r="AI61" s="958"/>
      <c r="AJ61" s="959"/>
    </row>
    <row r="62" spans="3:37" s="17" customFormat="1" ht="40.700000000000003" customHeight="1" thickBot="1">
      <c r="C62" s="913"/>
      <c r="D62" s="942"/>
      <c r="E62" s="913"/>
      <c r="F62" s="914"/>
      <c r="G62" s="914"/>
      <c r="H62" s="956"/>
      <c r="I62" s="960" t="s">
        <v>196</v>
      </c>
      <c r="J62" s="961"/>
      <c r="K62" s="961"/>
      <c r="L62" s="961"/>
      <c r="M62" s="961"/>
      <c r="N62" s="961"/>
      <c r="O62" s="961"/>
      <c r="P62" s="961"/>
      <c r="Q62" s="961"/>
      <c r="R62" s="961"/>
      <c r="S62" s="961"/>
      <c r="T62" s="961"/>
      <c r="U62" s="961"/>
      <c r="V62" s="961"/>
      <c r="W62" s="961"/>
      <c r="X62" s="961"/>
      <c r="Y62" s="961"/>
      <c r="Z62" s="961"/>
      <c r="AA62" s="961"/>
      <c r="AB62" s="961"/>
      <c r="AC62" s="961"/>
      <c r="AD62" s="961"/>
      <c r="AE62" s="961"/>
      <c r="AF62" s="961"/>
      <c r="AG62" s="961"/>
      <c r="AH62" s="961"/>
      <c r="AI62" s="961"/>
      <c r="AJ62" s="962"/>
    </row>
    <row r="63" spans="3:37" s="353" customFormat="1" ht="15" customHeight="1">
      <c r="C63" s="47"/>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48" t="s">
        <v>136</v>
      </c>
    </row>
    <row r="64" spans="3:37" s="353" customFormat="1" ht="15" customHeight="1">
      <c r="C64" s="1019" t="s">
        <v>173</v>
      </c>
      <c r="D64" s="1019"/>
      <c r="E64" s="1019"/>
      <c r="F64" s="1019"/>
      <c r="G64" s="1019"/>
      <c r="H64" s="1019"/>
      <c r="I64" s="1019"/>
      <c r="J64" s="1019"/>
      <c r="K64" s="1019"/>
      <c r="L64" s="1019"/>
      <c r="M64" s="1019"/>
      <c r="N64" s="1019"/>
      <c r="O64" s="1019"/>
      <c r="P64" s="1019"/>
      <c r="Q64" s="1019"/>
      <c r="R64" s="1019"/>
      <c r="S64" s="1019"/>
      <c r="T64" s="1019"/>
      <c r="U64" s="1019"/>
      <c r="V64" s="1019"/>
      <c r="W64" s="1019"/>
      <c r="X64" s="1019"/>
      <c r="Y64" s="1019"/>
      <c r="Z64" s="1019"/>
      <c r="AA64" s="1019"/>
      <c r="AB64" s="1019"/>
      <c r="AC64" s="1019"/>
      <c r="AD64" s="1019"/>
      <c r="AE64" s="1019"/>
      <c r="AF64" s="1019"/>
      <c r="AG64" s="1019"/>
      <c r="AH64" s="1019"/>
      <c r="AI64" s="1019"/>
      <c r="AJ64" s="1019"/>
    </row>
    <row r="65" spans="3:36" ht="25.5" customHeight="1">
      <c r="C65" s="1020" t="s">
        <v>200</v>
      </c>
      <c r="D65" s="1020"/>
      <c r="E65" s="1020"/>
      <c r="F65" s="1020"/>
      <c r="G65" s="1020"/>
      <c r="H65" s="1020"/>
      <c r="I65" s="1020"/>
      <c r="J65" s="1020"/>
      <c r="K65" s="1020"/>
      <c r="L65" s="1020"/>
      <c r="M65" s="1020"/>
      <c r="N65" s="1020"/>
      <c r="O65" s="1020"/>
      <c r="P65" s="1020"/>
      <c r="Q65" s="1020"/>
      <c r="R65" s="1020"/>
      <c r="S65" s="1020"/>
      <c r="T65" s="1020"/>
      <c r="U65" s="1020"/>
      <c r="V65" s="1020"/>
      <c r="W65" s="1020"/>
      <c r="X65" s="1020"/>
      <c r="Y65" s="1020"/>
      <c r="Z65" s="1020"/>
      <c r="AA65" s="1020"/>
      <c r="AB65" s="1020"/>
      <c r="AC65" s="1020"/>
      <c r="AD65" s="1020"/>
      <c r="AE65" s="1020"/>
      <c r="AF65" s="1020"/>
      <c r="AG65" s="1020"/>
      <c r="AH65" s="1020"/>
      <c r="AI65" s="1020"/>
      <c r="AJ65" s="1020"/>
    </row>
    <row r="66" spans="3:36" ht="15" customHeight="1">
      <c r="C66" s="1021" t="s">
        <v>145</v>
      </c>
      <c r="D66" s="1021"/>
      <c r="E66" s="1021"/>
      <c r="F66" s="1021"/>
      <c r="G66" s="1021"/>
      <c r="H66" s="1021"/>
      <c r="I66" s="1021"/>
      <c r="J66" s="1021"/>
      <c r="K66" s="1021"/>
      <c r="L66" s="1021"/>
      <c r="M66" s="1021"/>
      <c r="N66" s="1021"/>
      <c r="O66" s="1021"/>
      <c r="P66" s="1021"/>
      <c r="Q66" s="1021"/>
      <c r="R66" s="1021"/>
      <c r="S66" s="1021"/>
      <c r="T66" s="1021"/>
      <c r="U66" s="1021"/>
      <c r="V66" s="1021"/>
      <c r="W66" s="1021"/>
      <c r="X66" s="1021"/>
      <c r="Y66" s="1021"/>
      <c r="Z66" s="1021"/>
      <c r="AA66" s="1021"/>
      <c r="AB66" s="1021"/>
      <c r="AC66" s="1021"/>
      <c r="AD66" s="1021"/>
      <c r="AE66" s="1021"/>
      <c r="AF66" s="1021"/>
      <c r="AG66" s="1021"/>
      <c r="AH66" s="1021"/>
      <c r="AI66" s="1021"/>
      <c r="AJ66" s="1021"/>
    </row>
    <row r="67" spans="3:36" ht="9" customHeight="1" thickBot="1">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row>
    <row r="68" spans="3:36" ht="19.5" customHeight="1">
      <c r="C68" s="1001" t="s">
        <v>390</v>
      </c>
      <c r="D68" s="1002"/>
      <c r="E68" s="1002"/>
      <c r="F68" s="1002"/>
      <c r="G68" s="1002"/>
      <c r="H68" s="1002"/>
      <c r="I68" s="1002"/>
      <c r="J68" s="1002"/>
      <c r="K68" s="1002"/>
      <c r="L68" s="1002"/>
      <c r="M68" s="1002"/>
      <c r="N68" s="1002"/>
      <c r="O68" s="1002"/>
      <c r="P68" s="1002"/>
      <c r="Q68" s="1002"/>
      <c r="R68" s="1003"/>
      <c r="S68" s="1004" t="s">
        <v>147</v>
      </c>
      <c r="T68" s="1005"/>
      <c r="U68" s="1005"/>
      <c r="V68" s="1005"/>
      <c r="W68" s="1005"/>
      <c r="X68" s="1005"/>
      <c r="Y68" s="1005"/>
      <c r="Z68" s="1005"/>
      <c r="AA68" s="1005"/>
      <c r="AB68" s="1005"/>
      <c r="AC68" s="1005"/>
      <c r="AD68" s="1005"/>
      <c r="AE68" s="1005"/>
      <c r="AF68" s="1005"/>
      <c r="AG68" s="1005"/>
      <c r="AH68" s="1005"/>
      <c r="AI68" s="1005"/>
      <c r="AJ68" s="1006"/>
    </row>
    <row r="69" spans="3:36" ht="16.5" customHeight="1">
      <c r="C69" s="1007" t="s">
        <v>663</v>
      </c>
      <c r="D69" s="1008"/>
      <c r="E69" s="1008"/>
      <c r="F69" s="1008"/>
      <c r="G69" s="1008"/>
      <c r="H69" s="1008"/>
      <c r="I69" s="1008"/>
      <c r="J69" s="1008"/>
      <c r="K69" s="1008"/>
      <c r="L69" s="1008"/>
      <c r="M69" s="1008"/>
      <c r="N69" s="1008"/>
      <c r="O69" s="1008"/>
      <c r="P69" s="1008"/>
      <c r="Q69" s="1008"/>
      <c r="R69" s="1009"/>
      <c r="S69" s="1013" t="s">
        <v>148</v>
      </c>
      <c r="T69" s="1014"/>
      <c r="U69" s="1014"/>
      <c r="V69" s="1014"/>
      <c r="W69" s="1014"/>
      <c r="X69" s="1014"/>
      <c r="Y69" s="1014"/>
      <c r="Z69" s="1014"/>
      <c r="AA69" s="1014"/>
      <c r="AB69" s="1014"/>
      <c r="AC69" s="1014"/>
      <c r="AD69" s="1014"/>
      <c r="AE69" s="1014"/>
      <c r="AF69" s="1014"/>
      <c r="AG69" s="1014"/>
      <c r="AH69" s="1014"/>
      <c r="AI69" s="1014"/>
      <c r="AJ69" s="1015"/>
    </row>
    <row r="70" spans="3:36" ht="13.7" customHeight="1">
      <c r="C70" s="1007"/>
      <c r="D70" s="1008"/>
      <c r="E70" s="1008"/>
      <c r="F70" s="1008"/>
      <c r="G70" s="1008"/>
      <c r="H70" s="1008"/>
      <c r="I70" s="1008"/>
      <c r="J70" s="1008"/>
      <c r="K70" s="1008"/>
      <c r="L70" s="1008"/>
      <c r="M70" s="1008"/>
      <c r="N70" s="1008"/>
      <c r="O70" s="1008"/>
      <c r="P70" s="1008"/>
      <c r="Q70" s="1008"/>
      <c r="R70" s="1009"/>
      <c r="S70" s="1013"/>
      <c r="T70" s="1014"/>
      <c r="U70" s="1014"/>
      <c r="V70" s="1014"/>
      <c r="W70" s="1014"/>
      <c r="X70" s="1014"/>
      <c r="Y70" s="1014"/>
      <c r="Z70" s="1014"/>
      <c r="AA70" s="1014"/>
      <c r="AB70" s="1014"/>
      <c r="AC70" s="1014"/>
      <c r="AD70" s="1014"/>
      <c r="AE70" s="1014"/>
      <c r="AF70" s="1014"/>
      <c r="AG70" s="1014"/>
      <c r="AH70" s="1014"/>
      <c r="AI70" s="1014"/>
      <c r="AJ70" s="1015"/>
    </row>
    <row r="71" spans="3:36" ht="13.7" customHeight="1">
      <c r="C71" s="1007"/>
      <c r="D71" s="1008"/>
      <c r="E71" s="1008"/>
      <c r="F71" s="1008"/>
      <c r="G71" s="1008"/>
      <c r="H71" s="1008"/>
      <c r="I71" s="1008"/>
      <c r="J71" s="1008"/>
      <c r="K71" s="1008"/>
      <c r="L71" s="1008"/>
      <c r="M71" s="1008"/>
      <c r="N71" s="1008"/>
      <c r="O71" s="1008"/>
      <c r="P71" s="1008"/>
      <c r="Q71" s="1008"/>
      <c r="R71" s="1009"/>
      <c r="S71" s="1013"/>
      <c r="T71" s="1014"/>
      <c r="U71" s="1014"/>
      <c r="V71" s="1014"/>
      <c r="W71" s="1014"/>
      <c r="X71" s="1014"/>
      <c r="Y71" s="1014"/>
      <c r="Z71" s="1014"/>
      <c r="AA71" s="1014"/>
      <c r="AB71" s="1014"/>
      <c r="AC71" s="1014"/>
      <c r="AD71" s="1014"/>
      <c r="AE71" s="1014"/>
      <c r="AF71" s="1014"/>
      <c r="AG71" s="1014"/>
      <c r="AH71" s="1014"/>
      <c r="AI71" s="1014"/>
      <c r="AJ71" s="1015"/>
    </row>
    <row r="72" spans="3:36" ht="13.7" customHeight="1">
      <c r="C72" s="1007"/>
      <c r="D72" s="1008"/>
      <c r="E72" s="1008"/>
      <c r="F72" s="1008"/>
      <c r="G72" s="1008"/>
      <c r="H72" s="1008"/>
      <c r="I72" s="1008"/>
      <c r="J72" s="1008"/>
      <c r="K72" s="1008"/>
      <c r="L72" s="1008"/>
      <c r="M72" s="1008"/>
      <c r="N72" s="1008"/>
      <c r="O72" s="1008"/>
      <c r="P72" s="1008"/>
      <c r="Q72" s="1008"/>
      <c r="R72" s="1009"/>
      <c r="S72" s="1013"/>
      <c r="T72" s="1014"/>
      <c r="U72" s="1014"/>
      <c r="V72" s="1014"/>
      <c r="W72" s="1014"/>
      <c r="X72" s="1014"/>
      <c r="Y72" s="1014"/>
      <c r="Z72" s="1014"/>
      <c r="AA72" s="1014"/>
      <c r="AB72" s="1014"/>
      <c r="AC72" s="1014"/>
      <c r="AD72" s="1014"/>
      <c r="AE72" s="1014"/>
      <c r="AF72" s="1014"/>
      <c r="AG72" s="1014"/>
      <c r="AH72" s="1014"/>
      <c r="AI72" s="1014"/>
      <c r="AJ72" s="1015"/>
    </row>
    <row r="73" spans="3:36" ht="48" customHeight="1" thickBot="1">
      <c r="C73" s="1010"/>
      <c r="D73" s="1011"/>
      <c r="E73" s="1011"/>
      <c r="F73" s="1011"/>
      <c r="G73" s="1011"/>
      <c r="H73" s="1011"/>
      <c r="I73" s="1011"/>
      <c r="J73" s="1011"/>
      <c r="K73" s="1011"/>
      <c r="L73" s="1011"/>
      <c r="M73" s="1011"/>
      <c r="N73" s="1011"/>
      <c r="O73" s="1011"/>
      <c r="P73" s="1011"/>
      <c r="Q73" s="1011"/>
      <c r="R73" s="1012"/>
      <c r="S73" s="1016"/>
      <c r="T73" s="1017"/>
      <c r="U73" s="1017"/>
      <c r="V73" s="1017"/>
      <c r="W73" s="1017"/>
      <c r="X73" s="1017"/>
      <c r="Y73" s="1017"/>
      <c r="Z73" s="1017"/>
      <c r="AA73" s="1017"/>
      <c r="AB73" s="1017"/>
      <c r="AC73" s="1017"/>
      <c r="AD73" s="1017"/>
      <c r="AE73" s="1017"/>
      <c r="AF73" s="1017"/>
      <c r="AG73" s="1017"/>
      <c r="AH73" s="1017"/>
      <c r="AI73" s="1017"/>
      <c r="AJ73" s="1018"/>
    </row>
    <row r="74" spans="3:36" ht="15.75" customHeight="1"/>
  </sheetData>
  <sheetProtection algorithmName="SHA-512" hashValue="lanqnnSYfbzuV0JlxudeGzL0+5gqeJunxlONWaEa9OA5FBvRLZhLWQ5+t9y155Xbxh0VNeZ6AK/CRKiqCUPoYQ==" saltValue="qvkJZ502SqAcfMPEcKxOpA==" spinCount="100000" sheet="1" objects="1" scenarios="1" selectLockedCells="1" selectUnlockedCells="1"/>
  <mergeCells count="183">
    <mergeCell ref="C2:E2"/>
    <mergeCell ref="C3:AJ3"/>
    <mergeCell ref="C4:AJ4"/>
    <mergeCell ref="Z5:AA5"/>
    <mergeCell ref="AB5:AC5"/>
    <mergeCell ref="AE5:AF5"/>
    <mergeCell ref="AH5:AI5"/>
    <mergeCell ref="C15:F15"/>
    <mergeCell ref="G15:M15"/>
    <mergeCell ref="N15:R15"/>
    <mergeCell ref="S15:Y15"/>
    <mergeCell ref="AA15:AC15"/>
    <mergeCell ref="AE15:AG15"/>
    <mergeCell ref="C6:L6"/>
    <mergeCell ref="M6:N6"/>
    <mergeCell ref="C7:AJ7"/>
    <mergeCell ref="C14:F14"/>
    <mergeCell ref="G14:R14"/>
    <mergeCell ref="S14:T14"/>
    <mergeCell ref="U14:X14"/>
    <mergeCell ref="Y14:AJ14"/>
    <mergeCell ref="C19:AJ19"/>
    <mergeCell ref="C21:F21"/>
    <mergeCell ref="G21:H21"/>
    <mergeCell ref="I21:J21"/>
    <mergeCell ref="K21:L21"/>
    <mergeCell ref="M21:N21"/>
    <mergeCell ref="O21:R21"/>
    <mergeCell ref="S21:AJ21"/>
    <mergeCell ref="C16:F17"/>
    <mergeCell ref="G16:AJ16"/>
    <mergeCell ref="G17:I17"/>
    <mergeCell ref="C18:F18"/>
    <mergeCell ref="G18:Q18"/>
    <mergeCell ref="R18:AJ18"/>
    <mergeCell ref="S22:AF22"/>
    <mergeCell ref="AG22:AJ22"/>
    <mergeCell ref="C23:F24"/>
    <mergeCell ref="G23:N24"/>
    <mergeCell ref="O23:R23"/>
    <mergeCell ref="S23:T23"/>
    <mergeCell ref="U23:V23"/>
    <mergeCell ref="W23:X23"/>
    <mergeCell ref="Y23:Z23"/>
    <mergeCell ref="AA23:AB23"/>
    <mergeCell ref="C22:F22"/>
    <mergeCell ref="G22:H22"/>
    <mergeCell ref="I22:J22"/>
    <mergeCell ref="K22:L22"/>
    <mergeCell ref="M22:N22"/>
    <mergeCell ref="O22:R22"/>
    <mergeCell ref="AC23:AD23"/>
    <mergeCell ref="AE23:AF23"/>
    <mergeCell ref="AG23:AJ23"/>
    <mergeCell ref="C25:F26"/>
    <mergeCell ref="G25:AJ26"/>
    <mergeCell ref="C27:D33"/>
    <mergeCell ref="E27:H27"/>
    <mergeCell ref="I27:J27"/>
    <mergeCell ref="K27:L27"/>
    <mergeCell ref="M27:N27"/>
    <mergeCell ref="AC30:AJ30"/>
    <mergeCell ref="E31:H31"/>
    <mergeCell ref="I31:P31"/>
    <mergeCell ref="Q31:T31"/>
    <mergeCell ref="V31:AJ31"/>
    <mergeCell ref="E32:H33"/>
    <mergeCell ref="I32:AJ32"/>
    <mergeCell ref="I33:AJ33"/>
    <mergeCell ref="AA27:AJ28"/>
    <mergeCell ref="E28:F30"/>
    <mergeCell ref="G28:H28"/>
    <mergeCell ref="I28:P28"/>
    <mergeCell ref="Q28:R28"/>
    <mergeCell ref="S28:Z28"/>
    <mergeCell ref="G29:H29"/>
    <mergeCell ref="I29:AJ29"/>
    <mergeCell ref="G30:H30"/>
    <mergeCell ref="I30:AB30"/>
    <mergeCell ref="O27:P27"/>
    <mergeCell ref="Q27:R27"/>
    <mergeCell ref="S27:T27"/>
    <mergeCell ref="U27:V27"/>
    <mergeCell ref="W27:X27"/>
    <mergeCell ref="Y27:Z27"/>
    <mergeCell ref="E37:AI37"/>
    <mergeCell ref="E38:N38"/>
    <mergeCell ref="O38:AH38"/>
    <mergeCell ref="E39:N39"/>
    <mergeCell ref="O39:AH39"/>
    <mergeCell ref="C43:F43"/>
    <mergeCell ref="G43:H43"/>
    <mergeCell ref="I43:J43"/>
    <mergeCell ref="K43:L43"/>
    <mergeCell ref="M43:N43"/>
    <mergeCell ref="O43:R43"/>
    <mergeCell ref="S43:AJ43"/>
    <mergeCell ref="C44:F44"/>
    <mergeCell ref="G44:H44"/>
    <mergeCell ref="I44:J44"/>
    <mergeCell ref="K44:L44"/>
    <mergeCell ref="M44:N44"/>
    <mergeCell ref="O44:R44"/>
    <mergeCell ref="S44:AF44"/>
    <mergeCell ref="AG44:AJ44"/>
    <mergeCell ref="Y45:Z45"/>
    <mergeCell ref="AA45:AB45"/>
    <mergeCell ref="AC45:AD45"/>
    <mergeCell ref="AE45:AF45"/>
    <mergeCell ref="AG45:AJ45"/>
    <mergeCell ref="C47:F48"/>
    <mergeCell ref="G47:R48"/>
    <mergeCell ref="S47:T48"/>
    <mergeCell ref="U48:AJ48"/>
    <mergeCell ref="C45:F46"/>
    <mergeCell ref="G45:N46"/>
    <mergeCell ref="O45:R45"/>
    <mergeCell ref="S45:T45"/>
    <mergeCell ref="U45:V45"/>
    <mergeCell ref="W45:X45"/>
    <mergeCell ref="I51:AJ51"/>
    <mergeCell ref="G52:H52"/>
    <mergeCell ref="I52:AB52"/>
    <mergeCell ref="AC52:AJ52"/>
    <mergeCell ref="E53:H53"/>
    <mergeCell ref="I53:AJ53"/>
    <mergeCell ref="Q49:R49"/>
    <mergeCell ref="S49:T49"/>
    <mergeCell ref="U49:V49"/>
    <mergeCell ref="W49:X49"/>
    <mergeCell ref="Y49:Z49"/>
    <mergeCell ref="AA49:AJ50"/>
    <mergeCell ref="Q50:R50"/>
    <mergeCell ref="S50:Z50"/>
    <mergeCell ref="E49:H49"/>
    <mergeCell ref="I49:J49"/>
    <mergeCell ref="K49:L49"/>
    <mergeCell ref="M49:N49"/>
    <mergeCell ref="O49:P49"/>
    <mergeCell ref="E50:F52"/>
    <mergeCell ref="G50:H50"/>
    <mergeCell ref="I50:P50"/>
    <mergeCell ref="G51:H51"/>
    <mergeCell ref="E54:H55"/>
    <mergeCell ref="I54:AJ54"/>
    <mergeCell ref="I55:AJ55"/>
    <mergeCell ref="C56:D62"/>
    <mergeCell ref="E56:H56"/>
    <mergeCell ref="I56:J56"/>
    <mergeCell ref="K56:L56"/>
    <mergeCell ref="M56:N56"/>
    <mergeCell ref="O56:P56"/>
    <mergeCell ref="Q56:R56"/>
    <mergeCell ref="C49:D55"/>
    <mergeCell ref="S56:T56"/>
    <mergeCell ref="U56:V56"/>
    <mergeCell ref="W56:X56"/>
    <mergeCell ref="Y56:Z56"/>
    <mergeCell ref="AA56:AJ57"/>
    <mergeCell ref="E57:F59"/>
    <mergeCell ref="G57:H57"/>
    <mergeCell ref="I57:P57"/>
    <mergeCell ref="Q57:R57"/>
    <mergeCell ref="S57:Z57"/>
    <mergeCell ref="G58:H58"/>
    <mergeCell ref="I58:AJ58"/>
    <mergeCell ref="G59:H59"/>
    <mergeCell ref="I59:AB59"/>
    <mergeCell ref="AC59:AJ59"/>
    <mergeCell ref="E60:H60"/>
    <mergeCell ref="I60:P60"/>
    <mergeCell ref="Q60:T60"/>
    <mergeCell ref="V60:AJ60"/>
    <mergeCell ref="C68:R68"/>
    <mergeCell ref="S68:AJ68"/>
    <mergeCell ref="C69:R73"/>
    <mergeCell ref="S69:AJ73"/>
    <mergeCell ref="E61:H62"/>
    <mergeCell ref="I61:AJ61"/>
    <mergeCell ref="I62:AJ62"/>
    <mergeCell ref="C64:AJ64"/>
    <mergeCell ref="C65:AJ65"/>
    <mergeCell ref="C66:AJ66"/>
  </mergeCells>
  <phoneticPr fontId="2"/>
  <conditionalFormatting sqref="G14:R14 AB5:AC5 AE5:AF5 AH5:AI5 S15:Y15 AA15:AC15 AE15:AG15 G21:N21 G22:L22 S21:AJ21 S22:AF23 G25:AJ26 K27:P27 I28:P28 S27:Z28 I29:AJ29 I30:AB30 V31:AJ31 I32:AJ32 G43:N43 S43:AJ43 G44:L44 S44:AF45 U48:AJ48 K49:P49 S49:Z50 I50:P50 I51:AJ51 I52:AB52 I53:AJ54 K56:P56 S56:Z57 I57:P57 I58:AJ58 I59:AB59 V60:AJ60 I61:AJ61">
    <cfRule type="containsBlanks" dxfId="11" priority="12">
      <formula>LEN(TRIM(G5))=0</formula>
    </cfRule>
  </conditionalFormatting>
  <conditionalFormatting sqref="Y14:AJ14">
    <cfRule type="containsBlanks" dxfId="10" priority="11">
      <formula>LEN(TRIM(Y14))=0</formula>
    </cfRule>
  </conditionalFormatting>
  <conditionalFormatting sqref="O38:AH38">
    <cfRule type="containsBlanks" dxfId="9" priority="10">
      <formula>LEN(TRIM(O38))=0</formula>
    </cfRule>
  </conditionalFormatting>
  <conditionalFormatting sqref="B20:AK22 B25:AK34 B23:F24 O23:AK24">
    <cfRule type="expression" dxfId="8" priority="9">
      <formula>$A$21=TRUE</formula>
    </cfRule>
  </conditionalFormatting>
  <conditionalFormatting sqref="B35:AK38 B40:AK44 B39:N39 AI39:AK39 B49:AK54 S47:AK48 B45:F48 O45:AK46 B56:AK61 B55:H55 AK55 B63:AK63 B62:H62 AK62">
    <cfRule type="expression" dxfId="7" priority="8">
      <formula>$A$35=TRUE</formula>
    </cfRule>
  </conditionalFormatting>
  <conditionalFormatting sqref="J17:M17">
    <cfRule type="containsBlanks" dxfId="6" priority="7">
      <formula>LEN(TRIM(J17))=0</formula>
    </cfRule>
  </conditionalFormatting>
  <conditionalFormatting sqref="G23:N24">
    <cfRule type="expression" dxfId="5" priority="6">
      <formula>$A$21=TRUE</formula>
    </cfRule>
  </conditionalFormatting>
  <conditionalFormatting sqref="G47:R48">
    <cfRule type="expression" dxfId="4" priority="5">
      <formula>$A$35=TRUE</formula>
    </cfRule>
  </conditionalFormatting>
  <conditionalFormatting sqref="I55:AJ55">
    <cfRule type="expression" dxfId="3" priority="4">
      <formula>$A$21=TRUE</formula>
    </cfRule>
  </conditionalFormatting>
  <conditionalFormatting sqref="I62:AJ62">
    <cfRule type="expression" dxfId="2" priority="3">
      <formula>$A$21=TRUE</formula>
    </cfRule>
  </conditionalFormatting>
  <conditionalFormatting sqref="B20:AJ63">
    <cfRule type="expression" dxfId="1" priority="2" stopIfTrue="1">
      <formula>$A$11=TRUE</formula>
    </cfRule>
  </conditionalFormatting>
  <conditionalFormatting sqref="I62:AJ62">
    <cfRule type="expression" dxfId="0" priority="1">
      <formula>$A$21=TRUE</formula>
    </cfRule>
  </conditionalFormatting>
  <dataValidations count="1">
    <dataValidation type="list" allowBlank="1" showInputMessage="1" showErrorMessage="1" sqref="V17:AJ17">
      <formula1>"あり，なし"</formula1>
    </dataValidation>
  </dataValidations>
  <pageMargins left="0.59055118110236227" right="0.59055118110236227" top="0.78740157480314965" bottom="0.78740157480314965" header="0.51181102362204722" footer="0.51181102362204722"/>
  <pageSetup paperSize="9" scale="76" fitToHeight="0" orientation="portrait" r:id="rId1"/>
  <headerFooter alignWithMargins="0"/>
  <rowBreaks count="1" manualBreakCount="1">
    <brk id="3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チェック 15">
              <controlPr defaultSize="0" autoFill="0" autoLine="0" autoPict="0">
                <anchor moveWithCells="1">
                  <from>
                    <xdr:col>6</xdr:col>
                    <xdr:colOff>76200</xdr:colOff>
                    <xdr:row>15</xdr:row>
                    <xdr:rowOff>28575</xdr:rowOff>
                  </from>
                  <to>
                    <xdr:col>8</xdr:col>
                    <xdr:colOff>152400</xdr:colOff>
                    <xdr:row>15</xdr:row>
                    <xdr:rowOff>247650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6</xdr:col>
                    <xdr:colOff>76200</xdr:colOff>
                    <xdr:row>15</xdr:row>
                    <xdr:rowOff>28575</xdr:rowOff>
                  </from>
                  <to>
                    <xdr:col>8</xdr:col>
                    <xdr:colOff>152400</xdr:colOff>
                    <xdr:row>15</xdr:row>
                    <xdr:rowOff>247650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11</xdr:col>
                    <xdr:colOff>47625</xdr:colOff>
                    <xdr:row>15</xdr:row>
                    <xdr:rowOff>47625</xdr:rowOff>
                  </from>
                  <to>
                    <xdr:col>21</xdr:col>
                    <xdr:colOff>123825</xdr:colOff>
                    <xdr:row>15</xdr:row>
                    <xdr:rowOff>266700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6</xdr:col>
                    <xdr:colOff>95250</xdr:colOff>
                    <xdr:row>22</xdr:row>
                    <xdr:rowOff>161925</xdr:rowOff>
                  </from>
                  <to>
                    <xdr:col>8</xdr:col>
                    <xdr:colOff>190500</xdr:colOff>
                    <xdr:row>23</xdr:row>
                    <xdr:rowOff>19050</xdr:rowOff>
                  </to>
                </anchor>
              </controlPr>
            </control>
          </mc:Choice>
        </mc:AlternateContent>
        <mc:AlternateContent xmlns:mc="http://schemas.openxmlformats.org/markup-compatibility/2006">
          <mc:Choice Requires="x14">
            <control shapeId="30725" r:id="rId8" name="チェック 16">
              <controlPr defaultSize="0" autoFill="0" autoLine="0" autoPict="0">
                <anchor moveWithCells="1">
                  <from>
                    <xdr:col>10</xdr:col>
                    <xdr:colOff>95250</xdr:colOff>
                    <xdr:row>22</xdr:row>
                    <xdr:rowOff>161925</xdr:rowOff>
                  </from>
                  <to>
                    <xdr:col>12</xdr:col>
                    <xdr:colOff>190500</xdr:colOff>
                    <xdr:row>23</xdr:row>
                    <xdr:rowOff>19050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6</xdr:col>
                    <xdr:colOff>76200</xdr:colOff>
                    <xdr:row>14</xdr:row>
                    <xdr:rowOff>123825</xdr:rowOff>
                  </from>
                  <to>
                    <xdr:col>8</xdr:col>
                    <xdr:colOff>142875</xdr:colOff>
                    <xdr:row>14</xdr:row>
                    <xdr:rowOff>323850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8</xdr:col>
                    <xdr:colOff>228600</xdr:colOff>
                    <xdr:row>14</xdr:row>
                    <xdr:rowOff>123825</xdr:rowOff>
                  </from>
                  <to>
                    <xdr:col>11</xdr:col>
                    <xdr:colOff>47625</xdr:colOff>
                    <xdr:row>14</xdr:row>
                    <xdr:rowOff>333375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6</xdr:col>
                    <xdr:colOff>66675</xdr:colOff>
                    <xdr:row>17</xdr:row>
                    <xdr:rowOff>76200</xdr:rowOff>
                  </from>
                  <to>
                    <xdr:col>8</xdr:col>
                    <xdr:colOff>152400</xdr:colOff>
                    <xdr:row>17</xdr:row>
                    <xdr:rowOff>276225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10</xdr:col>
                    <xdr:colOff>228600</xdr:colOff>
                    <xdr:row>17</xdr:row>
                    <xdr:rowOff>47625</xdr:rowOff>
                  </from>
                  <to>
                    <xdr:col>14</xdr:col>
                    <xdr:colOff>114300</xdr:colOff>
                    <xdr:row>17</xdr:row>
                    <xdr:rowOff>295275</xdr:rowOff>
                  </to>
                </anchor>
              </controlPr>
            </control>
          </mc:Choice>
        </mc:AlternateContent>
        <mc:AlternateContent xmlns:mc="http://schemas.openxmlformats.org/markup-compatibility/2006">
          <mc:Choice Requires="x14">
            <control shapeId="30730" r:id="rId13" name="Option Button 10">
              <controlPr defaultSize="0" autoFill="0" autoLine="0" autoPict="0">
                <anchor moveWithCells="1" sizeWithCells="1">
                  <from>
                    <xdr:col>14</xdr:col>
                    <xdr:colOff>114300</xdr:colOff>
                    <xdr:row>38</xdr:row>
                    <xdr:rowOff>38100</xdr:rowOff>
                  </from>
                  <to>
                    <xdr:col>24</xdr:col>
                    <xdr:colOff>171450</xdr:colOff>
                    <xdr:row>38</xdr:row>
                    <xdr:rowOff>276225</xdr:rowOff>
                  </to>
                </anchor>
              </controlPr>
            </control>
          </mc:Choice>
        </mc:AlternateContent>
        <mc:AlternateContent xmlns:mc="http://schemas.openxmlformats.org/markup-compatibility/2006">
          <mc:Choice Requires="x14">
            <control shapeId="30731" r:id="rId14" name="Option Button 11">
              <controlPr defaultSize="0" autoFill="0" autoLine="0" autoPict="0">
                <anchor moveWithCells="1" sizeWithCells="1">
                  <from>
                    <xdr:col>14</xdr:col>
                    <xdr:colOff>114300</xdr:colOff>
                    <xdr:row>38</xdr:row>
                    <xdr:rowOff>295275</xdr:rowOff>
                  </from>
                  <to>
                    <xdr:col>24</xdr:col>
                    <xdr:colOff>171450</xdr:colOff>
                    <xdr:row>38</xdr:row>
                    <xdr:rowOff>533400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6</xdr:col>
                    <xdr:colOff>85725</xdr:colOff>
                    <xdr:row>46</xdr:row>
                    <xdr:rowOff>161925</xdr:rowOff>
                  </from>
                  <to>
                    <xdr:col>8</xdr:col>
                    <xdr:colOff>142875</xdr:colOff>
                    <xdr:row>47</xdr:row>
                    <xdr:rowOff>200025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9</xdr:col>
                    <xdr:colOff>190500</xdr:colOff>
                    <xdr:row>46</xdr:row>
                    <xdr:rowOff>123825</xdr:rowOff>
                  </from>
                  <to>
                    <xdr:col>13</xdr:col>
                    <xdr:colOff>47625</xdr:colOff>
                    <xdr:row>47</xdr:row>
                    <xdr:rowOff>219075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13</xdr:col>
                    <xdr:colOff>114300</xdr:colOff>
                    <xdr:row>46</xdr:row>
                    <xdr:rowOff>123825</xdr:rowOff>
                  </from>
                  <to>
                    <xdr:col>16</xdr:col>
                    <xdr:colOff>180975</xdr:colOff>
                    <xdr:row>47</xdr:row>
                    <xdr:rowOff>219075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6</xdr:col>
                    <xdr:colOff>85725</xdr:colOff>
                    <xdr:row>44</xdr:row>
                    <xdr:rowOff>161925</xdr:rowOff>
                  </from>
                  <to>
                    <xdr:col>8</xdr:col>
                    <xdr:colOff>171450</xdr:colOff>
                    <xdr:row>45</xdr:row>
                    <xdr:rowOff>19050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10</xdr:col>
                    <xdr:colOff>85725</xdr:colOff>
                    <xdr:row>44</xdr:row>
                    <xdr:rowOff>161925</xdr:rowOff>
                  </from>
                  <to>
                    <xdr:col>12</xdr:col>
                    <xdr:colOff>171450</xdr:colOff>
                    <xdr:row>45</xdr:row>
                    <xdr:rowOff>19050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2</xdr:col>
                    <xdr:colOff>95250</xdr:colOff>
                    <xdr:row>8</xdr:row>
                    <xdr:rowOff>142875</xdr:rowOff>
                  </from>
                  <to>
                    <xdr:col>34</xdr:col>
                    <xdr:colOff>123825</xdr:colOff>
                    <xdr:row>11</xdr:row>
                    <xdr:rowOff>28575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8</xdr:col>
                    <xdr:colOff>38100</xdr:colOff>
                    <xdr:row>30</xdr:row>
                    <xdr:rowOff>76200</xdr:rowOff>
                  </from>
                  <to>
                    <xdr:col>15</xdr:col>
                    <xdr:colOff>142875</xdr:colOff>
                    <xdr:row>30</xdr:row>
                    <xdr:rowOff>266700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8</xdr:col>
                    <xdr:colOff>38100</xdr:colOff>
                    <xdr:row>59</xdr:row>
                    <xdr:rowOff>76200</xdr:rowOff>
                  </from>
                  <to>
                    <xdr:col>15</xdr:col>
                    <xdr:colOff>142875</xdr:colOff>
                    <xdr:row>59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E38"/>
  <sheetViews>
    <sheetView showGridLines="0" view="pageBreakPreview" zoomScaleNormal="80" zoomScaleSheetLayoutView="100" zoomScalePageLayoutView="80" workbookViewId="0">
      <selection activeCell="P19" sqref="P19"/>
    </sheetView>
  </sheetViews>
  <sheetFormatPr defaultColWidth="3.625" defaultRowHeight="18" customHeight="1"/>
  <cols>
    <col min="1" max="1" width="4.125" style="176" customWidth="1"/>
    <col min="2" max="2" width="10.875" style="176" customWidth="1"/>
    <col min="3" max="3" width="16.125" style="176" customWidth="1"/>
    <col min="4" max="4" width="9.75" style="176" bestFit="1" customWidth="1"/>
    <col min="5" max="5" width="16.625" style="176" customWidth="1"/>
    <col min="6" max="6" width="8" style="176" customWidth="1"/>
    <col min="7" max="12" width="13.625" style="176" customWidth="1"/>
    <col min="13" max="188" width="3.625" style="176"/>
    <col min="189" max="189" width="3.625" style="176" customWidth="1"/>
    <col min="190" max="16384" width="3.625" style="176"/>
  </cols>
  <sheetData>
    <row r="1" spans="1:31" s="161" customFormat="1" ht="18" customHeight="1">
      <c r="A1" s="747" t="s">
        <v>44</v>
      </c>
      <c r="B1" s="747"/>
      <c r="C1" s="160" t="s">
        <v>191</v>
      </c>
      <c r="D1" s="160"/>
    </row>
    <row r="2" spans="1:31" s="161" customFormat="1" ht="10.5" customHeight="1">
      <c r="G2" s="162"/>
      <c r="H2" s="162"/>
      <c r="I2" s="162"/>
      <c r="J2" s="162"/>
      <c r="K2" s="162"/>
      <c r="L2" s="162"/>
    </row>
    <row r="3" spans="1:31" s="161" customFormat="1" ht="21.75" customHeight="1">
      <c r="B3" s="163" t="s">
        <v>37</v>
      </c>
      <c r="C3" s="760">
        <f>'【様式11-1】経費報告書兼支払依頼書'!C17:C17</f>
        <v>0</v>
      </c>
      <c r="D3" s="760"/>
      <c r="E3" s="760"/>
      <c r="F3" s="760"/>
      <c r="G3" s="739" t="s">
        <v>654</v>
      </c>
      <c r="H3" s="739"/>
      <c r="I3" s="739"/>
      <c r="J3" s="740">
        <f>'【様式11-1】経費報告書兼支払依頼書'!E6:E6</f>
        <v>0</v>
      </c>
      <c r="K3" s="740"/>
      <c r="L3" s="740"/>
    </row>
    <row r="4" spans="1:31" s="161" customFormat="1" ht="8.4499999999999993" customHeight="1">
      <c r="G4" s="162"/>
      <c r="H4" s="162"/>
      <c r="I4" s="162"/>
      <c r="J4" s="162"/>
      <c r="K4" s="162"/>
      <c r="L4" s="162"/>
    </row>
    <row r="5" spans="1:31" s="161" customFormat="1" ht="18" customHeight="1">
      <c r="A5" s="748" t="s">
        <v>35</v>
      </c>
      <c r="B5" s="751" t="s">
        <v>54</v>
      </c>
      <c r="C5" s="754" t="s">
        <v>516</v>
      </c>
      <c r="D5" s="754" t="s">
        <v>517</v>
      </c>
      <c r="E5" s="757" t="s">
        <v>53</v>
      </c>
      <c r="F5" s="329" t="s">
        <v>182</v>
      </c>
      <c r="G5" s="330" t="s">
        <v>57</v>
      </c>
      <c r="H5" s="330" t="s">
        <v>58</v>
      </c>
      <c r="I5" s="330" t="s">
        <v>59</v>
      </c>
      <c r="J5" s="330" t="s">
        <v>207</v>
      </c>
      <c r="K5" s="330" t="s">
        <v>208</v>
      </c>
      <c r="L5" s="330" t="s">
        <v>209</v>
      </c>
      <c r="N5" s="573" t="s">
        <v>655</v>
      </c>
      <c r="O5" s="574"/>
      <c r="P5" s="582" t="s">
        <v>656</v>
      </c>
      <c r="Q5" s="583"/>
      <c r="R5" s="583"/>
      <c r="S5" s="583"/>
      <c r="T5" s="583"/>
      <c r="U5" s="583"/>
      <c r="V5" s="583"/>
    </row>
    <row r="6" spans="1:31" s="161" customFormat="1" ht="22.5" customHeight="1">
      <c r="A6" s="749"/>
      <c r="B6" s="752"/>
      <c r="C6" s="755"/>
      <c r="D6" s="755"/>
      <c r="E6" s="758"/>
      <c r="F6" s="344" t="s">
        <v>55</v>
      </c>
      <c r="G6" s="400"/>
      <c r="H6" s="400"/>
      <c r="I6" s="400"/>
      <c r="J6" s="400"/>
      <c r="K6" s="400"/>
      <c r="L6" s="400"/>
      <c r="N6" s="575" t="s">
        <v>657</v>
      </c>
      <c r="O6" s="576"/>
      <c r="P6" s="629" t="s">
        <v>658</v>
      </c>
      <c r="Q6" s="630"/>
      <c r="R6" s="630"/>
      <c r="S6" s="630"/>
      <c r="T6" s="630"/>
      <c r="U6" s="630"/>
      <c r="V6" s="630"/>
      <c r="W6" s="630"/>
      <c r="X6" s="630"/>
      <c r="Y6" s="630"/>
      <c r="Z6" s="630"/>
      <c r="AA6" s="630"/>
      <c r="AB6" s="630"/>
      <c r="AC6" s="630"/>
      <c r="AD6" s="630"/>
      <c r="AE6" s="630"/>
    </row>
    <row r="7" spans="1:31" s="161" customFormat="1" ht="22.5" customHeight="1">
      <c r="A7" s="750"/>
      <c r="B7" s="753"/>
      <c r="C7" s="756"/>
      <c r="D7" s="756"/>
      <c r="E7" s="759"/>
      <c r="F7" s="345" t="s">
        <v>56</v>
      </c>
      <c r="G7" s="401"/>
      <c r="H7" s="401"/>
      <c r="I7" s="401"/>
      <c r="J7" s="401"/>
      <c r="K7" s="401"/>
      <c r="L7" s="401"/>
      <c r="N7" s="575" t="s">
        <v>659</v>
      </c>
      <c r="O7" s="577"/>
      <c r="P7" s="631" t="s">
        <v>660</v>
      </c>
      <c r="Q7" s="631"/>
      <c r="R7" s="631"/>
      <c r="S7" s="631"/>
      <c r="T7" s="631"/>
      <c r="U7" s="631"/>
      <c r="V7" s="631"/>
      <c r="W7" s="631"/>
      <c r="X7" s="631"/>
      <c r="Y7" s="631"/>
      <c r="Z7" s="631"/>
      <c r="AA7" s="631"/>
      <c r="AB7" s="631"/>
      <c r="AC7" s="631"/>
      <c r="AD7" s="631"/>
    </row>
    <row r="8" spans="1:31" s="161" customFormat="1" ht="18" customHeight="1">
      <c r="A8" s="341">
        <v>1</v>
      </c>
      <c r="B8" s="1116"/>
      <c r="C8" s="1117"/>
      <c r="D8" s="1118"/>
      <c r="E8" s="1119"/>
      <c r="F8" s="744"/>
      <c r="G8" s="402"/>
      <c r="H8" s="402"/>
      <c r="I8" s="402"/>
      <c r="J8" s="402"/>
      <c r="K8" s="402"/>
      <c r="L8" s="402"/>
      <c r="N8" s="580"/>
      <c r="O8" s="581"/>
      <c r="P8" s="631"/>
      <c r="Q8" s="631"/>
      <c r="R8" s="631"/>
      <c r="S8" s="631"/>
      <c r="T8" s="631"/>
      <c r="U8" s="631"/>
      <c r="V8" s="631"/>
      <c r="W8" s="631"/>
      <c r="X8" s="631"/>
      <c r="Y8" s="631"/>
      <c r="Z8" s="631"/>
      <c r="AA8" s="631"/>
      <c r="AB8" s="631"/>
      <c r="AC8" s="631"/>
      <c r="AD8" s="631"/>
    </row>
    <row r="9" spans="1:31" s="161" customFormat="1" ht="18" customHeight="1">
      <c r="A9" s="342">
        <v>2</v>
      </c>
      <c r="B9" s="1120"/>
      <c r="C9" s="1121"/>
      <c r="D9" s="1122"/>
      <c r="E9" s="1123"/>
      <c r="F9" s="745"/>
      <c r="G9" s="402"/>
      <c r="H9" s="403"/>
      <c r="I9" s="403"/>
      <c r="J9" s="402"/>
      <c r="K9" s="403"/>
      <c r="L9" s="403"/>
    </row>
    <row r="10" spans="1:31" s="161" customFormat="1" ht="18" customHeight="1">
      <c r="A10" s="342">
        <v>3</v>
      </c>
      <c r="B10" s="1120"/>
      <c r="C10" s="1121"/>
      <c r="D10" s="1122"/>
      <c r="E10" s="1123"/>
      <c r="F10" s="745"/>
      <c r="G10" s="402"/>
      <c r="H10" s="403"/>
      <c r="I10" s="403"/>
      <c r="J10" s="402"/>
      <c r="K10" s="403"/>
      <c r="L10" s="403"/>
    </row>
    <row r="11" spans="1:31" s="161" customFormat="1" ht="18" customHeight="1">
      <c r="A11" s="342">
        <v>4</v>
      </c>
      <c r="B11" s="1120"/>
      <c r="C11" s="1121"/>
      <c r="D11" s="1122"/>
      <c r="E11" s="1123"/>
      <c r="F11" s="745"/>
      <c r="G11" s="402"/>
      <c r="H11" s="403"/>
      <c r="I11" s="403"/>
      <c r="J11" s="402"/>
      <c r="K11" s="403"/>
      <c r="L11" s="403"/>
    </row>
    <row r="12" spans="1:31" s="161" customFormat="1" ht="18" customHeight="1">
      <c r="A12" s="342">
        <v>5</v>
      </c>
      <c r="B12" s="1120"/>
      <c r="C12" s="1121"/>
      <c r="D12" s="1122"/>
      <c r="E12" s="1123"/>
      <c r="F12" s="745"/>
      <c r="G12" s="402"/>
      <c r="H12" s="403"/>
      <c r="I12" s="403"/>
      <c r="J12" s="402"/>
      <c r="K12" s="403"/>
      <c r="L12" s="403"/>
    </row>
    <row r="13" spans="1:31" s="161" customFormat="1" ht="18" customHeight="1">
      <c r="A13" s="342">
        <v>6</v>
      </c>
      <c r="B13" s="1120"/>
      <c r="C13" s="1121"/>
      <c r="D13" s="1122"/>
      <c r="E13" s="1123"/>
      <c r="F13" s="745"/>
      <c r="G13" s="402"/>
      <c r="H13" s="403"/>
      <c r="I13" s="403"/>
      <c r="J13" s="402"/>
      <c r="K13" s="403"/>
      <c r="L13" s="403"/>
    </row>
    <row r="14" spans="1:31" s="161" customFormat="1" ht="18" customHeight="1">
      <c r="A14" s="342">
        <v>7</v>
      </c>
      <c r="B14" s="1120"/>
      <c r="C14" s="1121"/>
      <c r="D14" s="1122"/>
      <c r="E14" s="1123"/>
      <c r="F14" s="745"/>
      <c r="G14" s="402"/>
      <c r="H14" s="403"/>
      <c r="I14" s="403"/>
      <c r="J14" s="402"/>
      <c r="K14" s="403"/>
      <c r="L14" s="403"/>
    </row>
    <row r="15" spans="1:31" s="161" customFormat="1" ht="18" customHeight="1">
      <c r="A15" s="342">
        <v>8</v>
      </c>
      <c r="B15" s="1120"/>
      <c r="C15" s="1121"/>
      <c r="D15" s="1122"/>
      <c r="E15" s="1123"/>
      <c r="F15" s="745"/>
      <c r="G15" s="402"/>
      <c r="H15" s="403"/>
      <c r="I15" s="403"/>
      <c r="J15" s="402"/>
      <c r="K15" s="403"/>
      <c r="L15" s="403"/>
    </row>
    <row r="16" spans="1:31" s="161" customFormat="1" ht="18" customHeight="1">
      <c r="A16" s="342">
        <v>9</v>
      </c>
      <c r="B16" s="1120"/>
      <c r="C16" s="1121"/>
      <c r="D16" s="1122"/>
      <c r="E16" s="1123"/>
      <c r="F16" s="745"/>
      <c r="G16" s="402"/>
      <c r="H16" s="403"/>
      <c r="I16" s="403"/>
      <c r="J16" s="402"/>
      <c r="K16" s="403"/>
      <c r="L16" s="403"/>
    </row>
    <row r="17" spans="1:12" s="161" customFormat="1" ht="18" customHeight="1">
      <c r="A17" s="342">
        <v>10</v>
      </c>
      <c r="B17" s="1120"/>
      <c r="C17" s="1121"/>
      <c r="D17" s="1122"/>
      <c r="E17" s="1123"/>
      <c r="F17" s="745"/>
      <c r="G17" s="402"/>
      <c r="H17" s="403"/>
      <c r="I17" s="403"/>
      <c r="J17" s="402"/>
      <c r="K17" s="403"/>
      <c r="L17" s="403"/>
    </row>
    <row r="18" spans="1:12" s="161" customFormat="1" ht="18" customHeight="1">
      <c r="A18" s="342">
        <v>11</v>
      </c>
      <c r="B18" s="1120"/>
      <c r="C18" s="1121"/>
      <c r="D18" s="1122"/>
      <c r="E18" s="1123"/>
      <c r="F18" s="745"/>
      <c r="G18" s="402"/>
      <c r="H18" s="403"/>
      <c r="I18" s="403"/>
      <c r="J18" s="402"/>
      <c r="K18" s="403"/>
      <c r="L18" s="403"/>
    </row>
    <row r="19" spans="1:12" s="161" customFormat="1" ht="18" customHeight="1">
      <c r="A19" s="342">
        <v>12</v>
      </c>
      <c r="B19" s="1120"/>
      <c r="C19" s="1121"/>
      <c r="D19" s="1122"/>
      <c r="E19" s="1123"/>
      <c r="F19" s="745"/>
      <c r="G19" s="402"/>
      <c r="H19" s="403"/>
      <c r="I19" s="403"/>
      <c r="J19" s="402"/>
      <c r="K19" s="403"/>
      <c r="L19" s="403"/>
    </row>
    <row r="20" spans="1:12" s="161" customFormat="1" ht="18" customHeight="1">
      <c r="A20" s="342">
        <v>13</v>
      </c>
      <c r="B20" s="1120"/>
      <c r="C20" s="1121"/>
      <c r="D20" s="1122"/>
      <c r="E20" s="1123"/>
      <c r="F20" s="745"/>
      <c r="G20" s="402"/>
      <c r="H20" s="403"/>
      <c r="I20" s="403"/>
      <c r="J20" s="402"/>
      <c r="K20" s="403"/>
      <c r="L20" s="403"/>
    </row>
    <row r="21" spans="1:12" s="161" customFormat="1" ht="18" customHeight="1">
      <c r="A21" s="342">
        <v>14</v>
      </c>
      <c r="B21" s="1120"/>
      <c r="C21" s="1121"/>
      <c r="D21" s="1122"/>
      <c r="E21" s="1123"/>
      <c r="F21" s="745"/>
      <c r="G21" s="402"/>
      <c r="H21" s="403"/>
      <c r="I21" s="403"/>
      <c r="J21" s="402"/>
      <c r="K21" s="403"/>
      <c r="L21" s="403"/>
    </row>
    <row r="22" spans="1:12" s="161" customFormat="1" ht="18" customHeight="1">
      <c r="A22" s="342">
        <v>15</v>
      </c>
      <c r="B22" s="1120"/>
      <c r="C22" s="1121"/>
      <c r="D22" s="1122"/>
      <c r="E22" s="1123"/>
      <c r="F22" s="745"/>
      <c r="G22" s="402"/>
      <c r="H22" s="403"/>
      <c r="I22" s="403"/>
      <c r="J22" s="402"/>
      <c r="K22" s="403"/>
      <c r="L22" s="403"/>
    </row>
    <row r="23" spans="1:12" s="161" customFormat="1" ht="18" customHeight="1">
      <c r="A23" s="342">
        <v>16</v>
      </c>
      <c r="B23" s="1120"/>
      <c r="C23" s="1121"/>
      <c r="D23" s="1122"/>
      <c r="E23" s="1123"/>
      <c r="F23" s="745"/>
      <c r="G23" s="402"/>
      <c r="H23" s="403"/>
      <c r="I23" s="403"/>
      <c r="J23" s="402"/>
      <c r="K23" s="403"/>
      <c r="L23" s="403"/>
    </row>
    <row r="24" spans="1:12" s="161" customFormat="1" ht="18" customHeight="1">
      <c r="A24" s="342">
        <v>17</v>
      </c>
      <c r="B24" s="1120"/>
      <c r="C24" s="1121"/>
      <c r="D24" s="1122"/>
      <c r="E24" s="1123"/>
      <c r="F24" s="745"/>
      <c r="G24" s="402"/>
      <c r="H24" s="403"/>
      <c r="I24" s="403"/>
      <c r="J24" s="402"/>
      <c r="K24" s="403"/>
      <c r="L24" s="403"/>
    </row>
    <row r="25" spans="1:12" s="161" customFormat="1" ht="18" customHeight="1">
      <c r="A25" s="342">
        <v>18</v>
      </c>
      <c r="B25" s="1120"/>
      <c r="C25" s="1121"/>
      <c r="D25" s="1122"/>
      <c r="E25" s="1123"/>
      <c r="F25" s="745"/>
      <c r="G25" s="402"/>
      <c r="H25" s="403"/>
      <c r="I25" s="403"/>
      <c r="J25" s="402"/>
      <c r="K25" s="403"/>
      <c r="L25" s="403"/>
    </row>
    <row r="26" spans="1:12" s="161" customFormat="1" ht="18" customHeight="1">
      <c r="A26" s="342">
        <v>19</v>
      </c>
      <c r="B26" s="1120"/>
      <c r="C26" s="1121"/>
      <c r="D26" s="1122"/>
      <c r="E26" s="1123"/>
      <c r="F26" s="745"/>
      <c r="G26" s="402"/>
      <c r="H26" s="403"/>
      <c r="I26" s="403"/>
      <c r="J26" s="402"/>
      <c r="K26" s="403"/>
      <c r="L26" s="403"/>
    </row>
    <row r="27" spans="1:12" s="161" customFormat="1" ht="18" customHeight="1">
      <c r="A27" s="342">
        <v>20</v>
      </c>
      <c r="B27" s="1120"/>
      <c r="C27" s="1121"/>
      <c r="D27" s="1122"/>
      <c r="E27" s="1123"/>
      <c r="F27" s="745"/>
      <c r="G27" s="402"/>
      <c r="H27" s="403"/>
      <c r="I27" s="403"/>
      <c r="J27" s="402"/>
      <c r="K27" s="403"/>
      <c r="L27" s="403"/>
    </row>
    <row r="28" spans="1:12" s="161" customFormat="1" ht="18" customHeight="1">
      <c r="A28" s="342">
        <v>21</v>
      </c>
      <c r="B28" s="1120"/>
      <c r="C28" s="1121"/>
      <c r="D28" s="1122"/>
      <c r="E28" s="1123"/>
      <c r="F28" s="745"/>
      <c r="G28" s="402"/>
      <c r="H28" s="403"/>
      <c r="I28" s="403"/>
      <c r="J28" s="402"/>
      <c r="K28" s="403"/>
      <c r="L28" s="403"/>
    </row>
    <row r="29" spans="1:12" s="161" customFormat="1" ht="18" customHeight="1">
      <c r="A29" s="342">
        <v>22</v>
      </c>
      <c r="B29" s="1120"/>
      <c r="C29" s="1121"/>
      <c r="D29" s="1122"/>
      <c r="E29" s="1123"/>
      <c r="F29" s="745"/>
      <c r="G29" s="402"/>
      <c r="H29" s="403"/>
      <c r="I29" s="403"/>
      <c r="J29" s="402"/>
      <c r="K29" s="403"/>
      <c r="L29" s="403"/>
    </row>
    <row r="30" spans="1:12" s="161" customFormat="1" ht="18" customHeight="1">
      <c r="A30" s="342">
        <v>23</v>
      </c>
      <c r="B30" s="1120"/>
      <c r="C30" s="1121"/>
      <c r="D30" s="1122"/>
      <c r="E30" s="1123"/>
      <c r="F30" s="745"/>
      <c r="G30" s="402"/>
      <c r="H30" s="403"/>
      <c r="I30" s="403"/>
      <c r="J30" s="402"/>
      <c r="K30" s="403"/>
      <c r="L30" s="403"/>
    </row>
    <row r="31" spans="1:12" s="161" customFormat="1" ht="18" customHeight="1">
      <c r="A31" s="342">
        <v>24</v>
      </c>
      <c r="B31" s="1120"/>
      <c r="C31" s="1121"/>
      <c r="D31" s="1122"/>
      <c r="E31" s="1123"/>
      <c r="F31" s="745"/>
      <c r="G31" s="402"/>
      <c r="H31" s="403"/>
      <c r="I31" s="403"/>
      <c r="J31" s="402"/>
      <c r="K31" s="403"/>
      <c r="L31" s="403"/>
    </row>
    <row r="32" spans="1:12" s="161" customFormat="1" ht="18" customHeight="1">
      <c r="A32" s="342">
        <v>25</v>
      </c>
      <c r="B32" s="1120"/>
      <c r="C32" s="1121"/>
      <c r="D32" s="1122"/>
      <c r="E32" s="1123"/>
      <c r="F32" s="745"/>
      <c r="G32" s="402"/>
      <c r="H32" s="403"/>
      <c r="I32" s="403"/>
      <c r="J32" s="402"/>
      <c r="K32" s="403"/>
      <c r="L32" s="403"/>
    </row>
    <row r="33" spans="1:12" s="161" customFormat="1" ht="18" customHeight="1">
      <c r="A33" s="342">
        <v>26</v>
      </c>
      <c r="B33" s="1120"/>
      <c r="C33" s="1121"/>
      <c r="D33" s="1122"/>
      <c r="E33" s="1123"/>
      <c r="F33" s="745"/>
      <c r="G33" s="402"/>
      <c r="H33" s="403"/>
      <c r="I33" s="403"/>
      <c r="J33" s="402"/>
      <c r="K33" s="403"/>
      <c r="L33" s="403"/>
    </row>
    <row r="34" spans="1:12" s="161" customFormat="1" ht="18" customHeight="1">
      <c r="A34" s="342">
        <v>27</v>
      </c>
      <c r="B34" s="1120"/>
      <c r="C34" s="1121"/>
      <c r="D34" s="1122"/>
      <c r="E34" s="1123"/>
      <c r="F34" s="745"/>
      <c r="G34" s="402"/>
      <c r="H34" s="403"/>
      <c r="I34" s="403"/>
      <c r="J34" s="402"/>
      <c r="K34" s="403"/>
      <c r="L34" s="403"/>
    </row>
    <row r="35" spans="1:12" s="161" customFormat="1" ht="18" customHeight="1">
      <c r="A35" s="342">
        <v>28</v>
      </c>
      <c r="B35" s="1120"/>
      <c r="C35" s="1121"/>
      <c r="D35" s="1122"/>
      <c r="E35" s="1123"/>
      <c r="F35" s="745"/>
      <c r="G35" s="402"/>
      <c r="H35" s="403"/>
      <c r="I35" s="403"/>
      <c r="J35" s="402"/>
      <c r="K35" s="403"/>
      <c r="L35" s="403"/>
    </row>
    <row r="36" spans="1:12" s="161" customFormat="1" ht="18" customHeight="1">
      <c r="A36" s="342">
        <v>29</v>
      </c>
      <c r="B36" s="1120"/>
      <c r="C36" s="1121"/>
      <c r="D36" s="1122"/>
      <c r="E36" s="1123"/>
      <c r="F36" s="745"/>
      <c r="G36" s="402"/>
      <c r="H36" s="403"/>
      <c r="I36" s="403"/>
      <c r="J36" s="402"/>
      <c r="K36" s="403"/>
      <c r="L36" s="403"/>
    </row>
    <row r="37" spans="1:12" s="161" customFormat="1" ht="18" customHeight="1">
      <c r="A37" s="343">
        <v>30</v>
      </c>
      <c r="B37" s="1124"/>
      <c r="C37" s="1125"/>
      <c r="D37" s="1126"/>
      <c r="E37" s="1127"/>
      <c r="F37" s="746"/>
      <c r="G37" s="404"/>
      <c r="H37" s="404"/>
      <c r="I37" s="404"/>
      <c r="J37" s="404"/>
      <c r="K37" s="404"/>
      <c r="L37" s="404"/>
    </row>
    <row r="38" spans="1:12" s="161" customFormat="1" ht="18" customHeight="1">
      <c r="A38" s="741" t="s">
        <v>186</v>
      </c>
      <c r="B38" s="742"/>
      <c r="C38" s="742"/>
      <c r="D38" s="742"/>
      <c r="E38" s="742"/>
      <c r="F38" s="743"/>
      <c r="G38" s="596">
        <f>COUNTIF(G8:G37,"○")</f>
        <v>0</v>
      </c>
      <c r="H38" s="596">
        <f t="shared" ref="H38:L38" si="0">COUNTIF(H8:H37,"○")</f>
        <v>0</v>
      </c>
      <c r="I38" s="596">
        <f t="shared" si="0"/>
        <v>0</v>
      </c>
      <c r="J38" s="596">
        <f t="shared" si="0"/>
        <v>0</v>
      </c>
      <c r="K38" s="596">
        <f t="shared" si="0"/>
        <v>0</v>
      </c>
      <c r="L38" s="596">
        <f t="shared" si="0"/>
        <v>0</v>
      </c>
    </row>
  </sheetData>
  <sheetProtection insertRows="0"/>
  <mergeCells count="13">
    <mergeCell ref="A1:B1"/>
    <mergeCell ref="A5:A7"/>
    <mergeCell ref="B5:B7"/>
    <mergeCell ref="C5:C7"/>
    <mergeCell ref="E5:E7"/>
    <mergeCell ref="C3:F3"/>
    <mergeCell ref="D5:D7"/>
    <mergeCell ref="G3:I3"/>
    <mergeCell ref="J3:L3"/>
    <mergeCell ref="P6:AE6"/>
    <mergeCell ref="P7:AD8"/>
    <mergeCell ref="A38:F38"/>
    <mergeCell ref="F8:F37"/>
  </mergeCells>
  <phoneticPr fontId="2"/>
  <conditionalFormatting sqref="C3 J3">
    <cfRule type="cellIs" dxfId="181" priority="13" stopIfTrue="1" operator="equal">
      <formula>0</formula>
    </cfRule>
  </conditionalFormatting>
  <conditionalFormatting sqref="G6:I6">
    <cfRule type="containsBlanks" dxfId="180" priority="12" stopIfTrue="1">
      <formula>LEN(TRIM(G6))=0</formula>
    </cfRule>
  </conditionalFormatting>
  <conditionalFormatting sqref="G7:I7">
    <cfRule type="containsBlanks" dxfId="179" priority="9" stopIfTrue="1">
      <formula>LEN(TRIM(G7))=0</formula>
    </cfRule>
  </conditionalFormatting>
  <conditionalFormatting sqref="J6:L6">
    <cfRule type="containsBlanks" dxfId="178" priority="7" stopIfTrue="1">
      <formula>LEN(TRIM(J6))=0</formula>
    </cfRule>
  </conditionalFormatting>
  <conditionalFormatting sqref="J7:L7">
    <cfRule type="containsBlanks" dxfId="177" priority="3" stopIfTrue="1">
      <formula>LEN(TRIM(J7))=0</formula>
    </cfRule>
  </conditionalFormatting>
  <conditionalFormatting sqref="G8:L37">
    <cfRule type="containsBlanks" dxfId="176" priority="1" stopIfTrue="1">
      <formula>LEN(TRIM(G8))=0</formula>
    </cfRule>
  </conditionalFormatting>
  <dataValidations count="1">
    <dataValidation type="list" allowBlank="1" showInputMessage="1" showErrorMessage="1" sqref="G8:L37">
      <formula1>"○"</formula1>
    </dataValidation>
  </dataValidations>
  <pageMargins left="0.59055118110236227" right="0.59055118110236227" top="0.78740157480314965" bottom="0.78740157480314965" header="0.51181102362204722" footer="0.51181102362204722"/>
  <pageSetup paperSize="9" scale="78"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45"/>
  <sheetViews>
    <sheetView showGridLines="0" view="pageBreakPreview" zoomScale="85" zoomScaleNormal="100" zoomScaleSheetLayoutView="85" workbookViewId="0">
      <selection activeCell="L36" sqref="L36"/>
    </sheetView>
  </sheetViews>
  <sheetFormatPr defaultColWidth="3.875" defaultRowHeight="13.5"/>
  <cols>
    <col min="1" max="1" width="8.625" style="177" customWidth="1"/>
    <col min="2" max="2" width="11.875" style="177" customWidth="1"/>
    <col min="3" max="3" width="3.875" style="177" customWidth="1"/>
    <col min="4" max="4" width="23.375" style="182" customWidth="1"/>
    <col min="5" max="5" width="7.5" style="182" customWidth="1"/>
    <col min="6" max="6" width="3.875" style="182" customWidth="1"/>
    <col min="7" max="7" width="7.875" style="182" customWidth="1"/>
    <col min="8" max="8" width="11.875" style="182" customWidth="1"/>
    <col min="9" max="9" width="7.75" style="247" customWidth="1"/>
    <col min="10" max="10" width="9.625" style="177" customWidth="1"/>
    <col min="11" max="11" width="5" style="248" customWidth="1"/>
    <col min="12" max="12" width="8" style="179" customWidth="1"/>
    <col min="13" max="13" width="4.875" style="179" customWidth="1"/>
    <col min="14" max="14" width="11.125" style="179" customWidth="1"/>
    <col min="15" max="15" width="7.625" style="179" customWidth="1"/>
    <col min="16" max="16" width="7.75" style="249" customWidth="1"/>
    <col min="17" max="17" width="3.875" style="250" customWidth="1"/>
    <col min="18" max="18" width="8.875" style="250" customWidth="1"/>
    <col min="19" max="19" width="7.375" style="182" customWidth="1"/>
    <col min="20" max="20" width="7.625" style="249" customWidth="1"/>
    <col min="21" max="21" width="3.875" style="249" customWidth="1"/>
    <col min="22" max="22" width="8.75" style="249" customWidth="1"/>
    <col min="23" max="23" width="10.375" style="179" customWidth="1"/>
    <col min="24" max="24" width="14.5" style="249" customWidth="1"/>
    <col min="25" max="25" width="17.375" style="249" customWidth="1"/>
    <col min="26" max="26" width="32.75" style="179" customWidth="1"/>
    <col min="27" max="16384" width="3.875" style="177"/>
  </cols>
  <sheetData>
    <row r="1" spans="1:45" ht="18" customHeight="1">
      <c r="A1" s="761" t="s">
        <v>643</v>
      </c>
      <c r="B1" s="762"/>
      <c r="C1" s="775" t="s">
        <v>192</v>
      </c>
      <c r="D1" s="775"/>
      <c r="E1" s="775"/>
      <c r="F1" s="775"/>
      <c r="G1" s="775"/>
      <c r="H1" s="775"/>
      <c r="I1" s="775"/>
      <c r="J1" s="775"/>
      <c r="K1" s="775"/>
      <c r="L1" s="775"/>
      <c r="M1" s="775"/>
      <c r="N1" s="775"/>
      <c r="O1" s="775"/>
      <c r="P1" s="775"/>
      <c r="Q1" s="775"/>
      <c r="R1" s="775"/>
      <c r="S1" s="775"/>
      <c r="T1" s="775"/>
      <c r="U1" s="775"/>
      <c r="V1" s="775"/>
      <c r="W1" s="775"/>
      <c r="X1" s="775"/>
      <c r="Y1" s="775"/>
      <c r="Z1" s="775"/>
    </row>
    <row r="2" spans="1:45" ht="28.15" customHeight="1">
      <c r="D2" s="178" t="s">
        <v>37</v>
      </c>
      <c r="E2" s="776">
        <f>【様式11_2】経費報告書兼支払依頼書!M5:M5</f>
        <v>0</v>
      </c>
      <c r="F2" s="776"/>
      <c r="G2" s="776"/>
      <c r="H2" s="776"/>
      <c r="I2" s="776"/>
      <c r="J2" s="776"/>
      <c r="K2" s="776"/>
      <c r="L2" s="776"/>
      <c r="N2" s="778" t="s">
        <v>36</v>
      </c>
      <c r="O2" s="778"/>
      <c r="P2" s="778"/>
      <c r="Q2" s="777">
        <f>【様式11_2】経費報告書兼支払依頼書!M6:M6</f>
        <v>0</v>
      </c>
      <c r="R2" s="777"/>
      <c r="S2" s="777"/>
      <c r="T2" s="777"/>
      <c r="U2" s="777"/>
      <c r="V2" s="777"/>
      <c r="W2" s="777"/>
      <c r="X2" s="777"/>
      <c r="Y2" s="180"/>
      <c r="Z2" s="180"/>
    </row>
    <row r="3" spans="1:45" s="182" customFormat="1" ht="18" customHeight="1">
      <c r="A3" s="763" t="s">
        <v>60</v>
      </c>
      <c r="B3" s="779" t="s">
        <v>7</v>
      </c>
      <c r="C3" s="781" t="s">
        <v>6</v>
      </c>
      <c r="D3" s="773" t="s">
        <v>62</v>
      </c>
      <c r="E3" s="784" t="s">
        <v>19</v>
      </c>
      <c r="F3" s="783"/>
      <c r="G3" s="783"/>
      <c r="H3" s="788" t="s">
        <v>18</v>
      </c>
      <c r="I3" s="770" t="s">
        <v>17</v>
      </c>
      <c r="J3" s="779" t="s">
        <v>16</v>
      </c>
      <c r="K3" s="783"/>
      <c r="L3" s="766" t="s">
        <v>15</v>
      </c>
      <c r="M3" s="766"/>
      <c r="N3" s="766" t="s">
        <v>14</v>
      </c>
      <c r="O3" s="768" t="s">
        <v>8</v>
      </c>
      <c r="P3" s="772" t="s">
        <v>13</v>
      </c>
      <c r="Q3" s="765"/>
      <c r="R3" s="766" t="s">
        <v>12</v>
      </c>
      <c r="S3" s="181" t="s">
        <v>11</v>
      </c>
      <c r="T3" s="765" t="s">
        <v>10</v>
      </c>
      <c r="U3" s="765"/>
      <c r="V3" s="766" t="s">
        <v>9</v>
      </c>
      <c r="W3" s="768" t="s">
        <v>8</v>
      </c>
      <c r="X3" s="790" t="s">
        <v>210</v>
      </c>
      <c r="Y3" s="792" t="s">
        <v>32</v>
      </c>
      <c r="Z3" s="786" t="s">
        <v>42</v>
      </c>
    </row>
    <row r="4" spans="1:45" s="182" customFormat="1" ht="35.450000000000003" customHeight="1">
      <c r="A4" s="764"/>
      <c r="B4" s="780"/>
      <c r="C4" s="782"/>
      <c r="D4" s="774"/>
      <c r="E4" s="785"/>
      <c r="F4" s="774"/>
      <c r="G4" s="774"/>
      <c r="H4" s="789"/>
      <c r="I4" s="771"/>
      <c r="J4" s="183" t="s">
        <v>4</v>
      </c>
      <c r="K4" s="184" t="s">
        <v>174</v>
      </c>
      <c r="L4" s="185" t="s">
        <v>4</v>
      </c>
      <c r="M4" s="185" t="s">
        <v>3</v>
      </c>
      <c r="N4" s="767"/>
      <c r="O4" s="769"/>
      <c r="P4" s="186" t="s">
        <v>4</v>
      </c>
      <c r="Q4" s="185" t="s">
        <v>3</v>
      </c>
      <c r="R4" s="767"/>
      <c r="S4" s="187" t="s">
        <v>5</v>
      </c>
      <c r="T4" s="185" t="s">
        <v>4</v>
      </c>
      <c r="U4" s="185" t="s">
        <v>3</v>
      </c>
      <c r="V4" s="767"/>
      <c r="W4" s="769"/>
      <c r="X4" s="791"/>
      <c r="Y4" s="769"/>
      <c r="Z4" s="787"/>
    </row>
    <row r="5" spans="1:45" s="200" customFormat="1" ht="18" customHeight="1">
      <c r="A5" s="424"/>
      <c r="B5" s="425"/>
      <c r="C5" s="190" t="str">
        <f>IF(B5,TEXT(B5,"aaa"),"")</f>
        <v/>
      </c>
      <c r="D5" s="415"/>
      <c r="E5" s="409"/>
      <c r="F5" s="416"/>
      <c r="G5" s="416"/>
      <c r="H5" s="409"/>
      <c r="I5" s="417"/>
      <c r="J5" s="410"/>
      <c r="K5" s="410"/>
      <c r="L5" s="410"/>
      <c r="M5" s="410"/>
      <c r="N5" s="597">
        <f>(J5*K5)+(L5*M5)</f>
        <v>0</v>
      </c>
      <c r="O5" s="600"/>
      <c r="P5" s="410"/>
      <c r="Q5" s="410"/>
      <c r="R5" s="597">
        <f t="shared" ref="R5:R44" si="0">P5*Q5</f>
        <v>0</v>
      </c>
      <c r="S5" s="409"/>
      <c r="T5" s="410"/>
      <c r="U5" s="410"/>
      <c r="V5" s="597">
        <f>T5*U5</f>
        <v>0</v>
      </c>
      <c r="W5" s="600"/>
      <c r="X5" s="407"/>
      <c r="Y5" s="602">
        <f>N5+R5+V5+X5</f>
        <v>0</v>
      </c>
      <c r="Z5" s="405"/>
      <c r="AB5" s="575" t="s">
        <v>657</v>
      </c>
      <c r="AC5" s="576"/>
      <c r="AD5" s="629" t="s">
        <v>658</v>
      </c>
      <c r="AE5" s="630"/>
      <c r="AF5" s="630"/>
      <c r="AG5" s="630"/>
      <c r="AH5" s="630"/>
      <c r="AI5" s="630"/>
      <c r="AJ5" s="630"/>
      <c r="AK5" s="630"/>
      <c r="AL5" s="630"/>
      <c r="AM5" s="630"/>
      <c r="AN5" s="630"/>
      <c r="AO5" s="630"/>
      <c r="AP5" s="630"/>
      <c r="AQ5" s="630"/>
      <c r="AR5" s="630"/>
      <c r="AS5" s="630"/>
    </row>
    <row r="6" spans="1:45" ht="18" customHeight="1">
      <c r="A6" s="424"/>
      <c r="B6" s="426"/>
      <c r="C6" s="190" t="str">
        <f t="shared" ref="C6:C44" si="1">IF(B6,TEXT(B6,"aaa"),"")</f>
        <v/>
      </c>
      <c r="D6" s="418"/>
      <c r="E6" s="411"/>
      <c r="F6" s="416"/>
      <c r="G6" s="419"/>
      <c r="H6" s="409"/>
      <c r="I6" s="420"/>
      <c r="J6" s="412"/>
      <c r="K6" s="412"/>
      <c r="L6" s="412"/>
      <c r="M6" s="412"/>
      <c r="N6" s="598">
        <f t="shared" ref="N6:N44" si="2">(J6*K6)+(L6*M6)</f>
        <v>0</v>
      </c>
      <c r="O6" s="601"/>
      <c r="P6" s="410"/>
      <c r="Q6" s="410"/>
      <c r="R6" s="598">
        <f t="shared" si="0"/>
        <v>0</v>
      </c>
      <c r="S6" s="411"/>
      <c r="T6" s="412"/>
      <c r="U6" s="412"/>
      <c r="V6" s="598">
        <f t="shared" ref="V6:V44" si="3">T6*U6</f>
        <v>0</v>
      </c>
      <c r="W6" s="601"/>
      <c r="X6" s="408"/>
      <c r="Y6" s="603">
        <f t="shared" ref="Y6:Y44" si="4">N6+R6+V6+X6</f>
        <v>0</v>
      </c>
      <c r="Z6" s="406"/>
      <c r="AB6" s="575" t="s">
        <v>659</v>
      </c>
      <c r="AC6" s="577"/>
      <c r="AD6" s="631" t="s">
        <v>660</v>
      </c>
      <c r="AE6" s="631"/>
      <c r="AF6" s="631"/>
      <c r="AG6" s="631"/>
      <c r="AH6" s="631"/>
      <c r="AI6" s="631"/>
      <c r="AJ6" s="631"/>
      <c r="AK6" s="631"/>
      <c r="AL6" s="631"/>
      <c r="AM6" s="631"/>
      <c r="AN6" s="631"/>
      <c r="AO6" s="631"/>
      <c r="AP6" s="631"/>
      <c r="AQ6" s="631"/>
      <c r="AR6" s="631"/>
      <c r="AS6" s="161"/>
    </row>
    <row r="7" spans="1:45" ht="18" customHeight="1">
      <c r="A7" s="424"/>
      <c r="B7" s="426"/>
      <c r="C7" s="190" t="str">
        <f t="shared" si="1"/>
        <v/>
      </c>
      <c r="D7" s="418"/>
      <c r="E7" s="411"/>
      <c r="F7" s="416"/>
      <c r="G7" s="419"/>
      <c r="H7" s="409"/>
      <c r="I7" s="420"/>
      <c r="J7" s="412"/>
      <c r="K7" s="412"/>
      <c r="L7" s="412"/>
      <c r="M7" s="412"/>
      <c r="N7" s="598">
        <f t="shared" si="2"/>
        <v>0</v>
      </c>
      <c r="O7" s="601"/>
      <c r="P7" s="410"/>
      <c r="Q7" s="410"/>
      <c r="R7" s="598">
        <f t="shared" si="0"/>
        <v>0</v>
      </c>
      <c r="S7" s="411"/>
      <c r="T7" s="412"/>
      <c r="U7" s="412"/>
      <c r="V7" s="598">
        <f t="shared" si="3"/>
        <v>0</v>
      </c>
      <c r="W7" s="601"/>
      <c r="X7" s="408"/>
      <c r="Y7" s="603">
        <f t="shared" si="4"/>
        <v>0</v>
      </c>
      <c r="Z7" s="406"/>
      <c r="AB7" s="580"/>
      <c r="AC7" s="581"/>
      <c r="AD7" s="631"/>
      <c r="AE7" s="631"/>
      <c r="AF7" s="631"/>
      <c r="AG7" s="631"/>
      <c r="AH7" s="631"/>
      <c r="AI7" s="631"/>
      <c r="AJ7" s="631"/>
      <c r="AK7" s="631"/>
      <c r="AL7" s="631"/>
      <c r="AM7" s="631"/>
      <c r="AN7" s="631"/>
      <c r="AO7" s="631"/>
      <c r="AP7" s="631"/>
      <c r="AQ7" s="631"/>
      <c r="AR7" s="631"/>
      <c r="AS7" s="161"/>
    </row>
    <row r="8" spans="1:45" ht="18" customHeight="1">
      <c r="A8" s="424"/>
      <c r="B8" s="426"/>
      <c r="C8" s="190" t="str">
        <f t="shared" si="1"/>
        <v/>
      </c>
      <c r="D8" s="418"/>
      <c r="E8" s="411"/>
      <c r="F8" s="416"/>
      <c r="G8" s="419"/>
      <c r="H8" s="409"/>
      <c r="I8" s="420"/>
      <c r="J8" s="412"/>
      <c r="K8" s="412"/>
      <c r="L8" s="412"/>
      <c r="M8" s="412"/>
      <c r="N8" s="598">
        <f t="shared" si="2"/>
        <v>0</v>
      </c>
      <c r="O8" s="601"/>
      <c r="P8" s="410"/>
      <c r="Q8" s="410"/>
      <c r="R8" s="598">
        <f t="shared" si="0"/>
        <v>0</v>
      </c>
      <c r="S8" s="411"/>
      <c r="T8" s="412"/>
      <c r="U8" s="412"/>
      <c r="V8" s="598">
        <f t="shared" si="3"/>
        <v>0</v>
      </c>
      <c r="W8" s="601"/>
      <c r="X8" s="408"/>
      <c r="Y8" s="603">
        <f t="shared" si="4"/>
        <v>0</v>
      </c>
      <c r="Z8" s="406"/>
    </row>
    <row r="9" spans="1:45" ht="18" customHeight="1">
      <c r="A9" s="424"/>
      <c r="B9" s="426"/>
      <c r="C9" s="190" t="str">
        <f t="shared" si="1"/>
        <v/>
      </c>
      <c r="D9" s="418"/>
      <c r="E9" s="411"/>
      <c r="F9" s="416"/>
      <c r="G9" s="419"/>
      <c r="H9" s="409"/>
      <c r="I9" s="420"/>
      <c r="J9" s="412"/>
      <c r="K9" s="412"/>
      <c r="L9" s="412"/>
      <c r="M9" s="412"/>
      <c r="N9" s="598">
        <f t="shared" si="2"/>
        <v>0</v>
      </c>
      <c r="O9" s="601"/>
      <c r="P9" s="410"/>
      <c r="Q9" s="410"/>
      <c r="R9" s="598">
        <f t="shared" si="0"/>
        <v>0</v>
      </c>
      <c r="S9" s="411"/>
      <c r="T9" s="412"/>
      <c r="U9" s="412"/>
      <c r="V9" s="598">
        <f t="shared" si="3"/>
        <v>0</v>
      </c>
      <c r="W9" s="601"/>
      <c r="X9" s="408"/>
      <c r="Y9" s="603">
        <f t="shared" si="4"/>
        <v>0</v>
      </c>
      <c r="Z9" s="406"/>
    </row>
    <row r="10" spans="1:45" ht="18" customHeight="1">
      <c r="A10" s="424"/>
      <c r="B10" s="426"/>
      <c r="C10" s="190" t="str">
        <f t="shared" si="1"/>
        <v/>
      </c>
      <c r="D10" s="418"/>
      <c r="E10" s="411"/>
      <c r="F10" s="416"/>
      <c r="G10" s="419"/>
      <c r="H10" s="409"/>
      <c r="I10" s="420"/>
      <c r="J10" s="412"/>
      <c r="K10" s="412"/>
      <c r="L10" s="412"/>
      <c r="M10" s="412"/>
      <c r="N10" s="598">
        <f t="shared" si="2"/>
        <v>0</v>
      </c>
      <c r="O10" s="601"/>
      <c r="P10" s="410"/>
      <c r="Q10" s="410"/>
      <c r="R10" s="598">
        <f t="shared" si="0"/>
        <v>0</v>
      </c>
      <c r="S10" s="411"/>
      <c r="T10" s="412"/>
      <c r="U10" s="412"/>
      <c r="V10" s="598">
        <f t="shared" si="3"/>
        <v>0</v>
      </c>
      <c r="W10" s="601"/>
      <c r="X10" s="408"/>
      <c r="Y10" s="603">
        <f t="shared" si="4"/>
        <v>0</v>
      </c>
      <c r="Z10" s="406"/>
    </row>
    <row r="11" spans="1:45" ht="18" customHeight="1">
      <c r="A11" s="424"/>
      <c r="B11" s="426"/>
      <c r="C11" s="190" t="str">
        <f t="shared" si="1"/>
        <v/>
      </c>
      <c r="D11" s="418"/>
      <c r="E11" s="411"/>
      <c r="F11" s="416"/>
      <c r="G11" s="419"/>
      <c r="H11" s="409"/>
      <c r="I11" s="420"/>
      <c r="J11" s="412"/>
      <c r="K11" s="412"/>
      <c r="L11" s="412"/>
      <c r="M11" s="412"/>
      <c r="N11" s="598">
        <f t="shared" si="2"/>
        <v>0</v>
      </c>
      <c r="O11" s="601"/>
      <c r="P11" s="410"/>
      <c r="Q11" s="410"/>
      <c r="R11" s="598">
        <f t="shared" si="0"/>
        <v>0</v>
      </c>
      <c r="S11" s="411"/>
      <c r="T11" s="412"/>
      <c r="U11" s="412"/>
      <c r="V11" s="598">
        <f t="shared" si="3"/>
        <v>0</v>
      </c>
      <c r="W11" s="601"/>
      <c r="X11" s="408"/>
      <c r="Y11" s="603">
        <f t="shared" si="4"/>
        <v>0</v>
      </c>
      <c r="Z11" s="406"/>
    </row>
    <row r="12" spans="1:45" ht="18" customHeight="1">
      <c r="A12" s="424"/>
      <c r="B12" s="426"/>
      <c r="C12" s="190" t="str">
        <f t="shared" si="1"/>
        <v/>
      </c>
      <c r="D12" s="418"/>
      <c r="E12" s="411"/>
      <c r="F12" s="416"/>
      <c r="G12" s="419"/>
      <c r="H12" s="409"/>
      <c r="I12" s="420"/>
      <c r="J12" s="412"/>
      <c r="K12" s="412"/>
      <c r="L12" s="412"/>
      <c r="M12" s="412"/>
      <c r="N12" s="598">
        <f t="shared" si="2"/>
        <v>0</v>
      </c>
      <c r="O12" s="601"/>
      <c r="P12" s="410"/>
      <c r="Q12" s="410"/>
      <c r="R12" s="598">
        <f t="shared" si="0"/>
        <v>0</v>
      </c>
      <c r="S12" s="411"/>
      <c r="T12" s="412"/>
      <c r="U12" s="412"/>
      <c r="V12" s="598">
        <f t="shared" si="3"/>
        <v>0</v>
      </c>
      <c r="W12" s="601"/>
      <c r="X12" s="408"/>
      <c r="Y12" s="603">
        <f t="shared" si="4"/>
        <v>0</v>
      </c>
      <c r="Z12" s="406"/>
    </row>
    <row r="13" spans="1:45" ht="18" customHeight="1">
      <c r="A13" s="424"/>
      <c r="B13" s="426"/>
      <c r="C13" s="190" t="str">
        <f t="shared" si="1"/>
        <v/>
      </c>
      <c r="D13" s="418"/>
      <c r="E13" s="411"/>
      <c r="F13" s="416"/>
      <c r="G13" s="419"/>
      <c r="H13" s="409"/>
      <c r="I13" s="420"/>
      <c r="J13" s="412"/>
      <c r="K13" s="412"/>
      <c r="L13" s="412"/>
      <c r="M13" s="412"/>
      <c r="N13" s="598">
        <f t="shared" si="2"/>
        <v>0</v>
      </c>
      <c r="O13" s="601"/>
      <c r="P13" s="410"/>
      <c r="Q13" s="410"/>
      <c r="R13" s="598">
        <f t="shared" si="0"/>
        <v>0</v>
      </c>
      <c r="S13" s="411"/>
      <c r="T13" s="412"/>
      <c r="U13" s="412"/>
      <c r="V13" s="598">
        <f t="shared" si="3"/>
        <v>0</v>
      </c>
      <c r="W13" s="601"/>
      <c r="X13" s="408"/>
      <c r="Y13" s="603">
        <f t="shared" si="4"/>
        <v>0</v>
      </c>
      <c r="Z13" s="406"/>
    </row>
    <row r="14" spans="1:45" ht="18" customHeight="1">
      <c r="A14" s="424"/>
      <c r="B14" s="426"/>
      <c r="C14" s="190" t="str">
        <f t="shared" si="1"/>
        <v/>
      </c>
      <c r="D14" s="418"/>
      <c r="E14" s="411"/>
      <c r="F14" s="416"/>
      <c r="G14" s="419"/>
      <c r="H14" s="409"/>
      <c r="I14" s="420"/>
      <c r="J14" s="412"/>
      <c r="K14" s="412"/>
      <c r="L14" s="412"/>
      <c r="M14" s="412"/>
      <c r="N14" s="598">
        <f t="shared" si="2"/>
        <v>0</v>
      </c>
      <c r="O14" s="601"/>
      <c r="P14" s="410"/>
      <c r="Q14" s="410"/>
      <c r="R14" s="598">
        <f t="shared" si="0"/>
        <v>0</v>
      </c>
      <c r="S14" s="411"/>
      <c r="T14" s="412"/>
      <c r="U14" s="412"/>
      <c r="V14" s="598">
        <f t="shared" si="3"/>
        <v>0</v>
      </c>
      <c r="W14" s="601"/>
      <c r="X14" s="408"/>
      <c r="Y14" s="603">
        <f t="shared" si="4"/>
        <v>0</v>
      </c>
      <c r="Z14" s="406"/>
    </row>
    <row r="15" spans="1:45" ht="18" customHeight="1">
      <c r="A15" s="424"/>
      <c r="B15" s="426"/>
      <c r="C15" s="190" t="str">
        <f t="shared" si="1"/>
        <v/>
      </c>
      <c r="D15" s="418"/>
      <c r="E15" s="411"/>
      <c r="F15" s="416"/>
      <c r="G15" s="419"/>
      <c r="H15" s="409"/>
      <c r="I15" s="420"/>
      <c r="J15" s="412"/>
      <c r="K15" s="412"/>
      <c r="L15" s="412"/>
      <c r="M15" s="412"/>
      <c r="N15" s="598">
        <f t="shared" si="2"/>
        <v>0</v>
      </c>
      <c r="O15" s="601"/>
      <c r="P15" s="410"/>
      <c r="Q15" s="410"/>
      <c r="R15" s="598">
        <f t="shared" si="0"/>
        <v>0</v>
      </c>
      <c r="S15" s="411"/>
      <c r="T15" s="412"/>
      <c r="U15" s="412"/>
      <c r="V15" s="598">
        <f t="shared" si="3"/>
        <v>0</v>
      </c>
      <c r="W15" s="601"/>
      <c r="X15" s="408"/>
      <c r="Y15" s="603">
        <f t="shared" si="4"/>
        <v>0</v>
      </c>
      <c r="Z15" s="406"/>
    </row>
    <row r="16" spans="1:45" ht="18" customHeight="1">
      <c r="A16" s="424"/>
      <c r="B16" s="426"/>
      <c r="C16" s="190" t="str">
        <f t="shared" si="1"/>
        <v/>
      </c>
      <c r="D16" s="418"/>
      <c r="E16" s="411"/>
      <c r="F16" s="416"/>
      <c r="G16" s="419"/>
      <c r="H16" s="409"/>
      <c r="I16" s="420"/>
      <c r="J16" s="412"/>
      <c r="K16" s="412"/>
      <c r="L16" s="412"/>
      <c r="M16" s="412"/>
      <c r="N16" s="598">
        <f t="shared" si="2"/>
        <v>0</v>
      </c>
      <c r="O16" s="601"/>
      <c r="P16" s="410"/>
      <c r="Q16" s="410"/>
      <c r="R16" s="598">
        <f t="shared" si="0"/>
        <v>0</v>
      </c>
      <c r="S16" s="411"/>
      <c r="T16" s="412"/>
      <c r="U16" s="412"/>
      <c r="V16" s="598">
        <f t="shared" si="3"/>
        <v>0</v>
      </c>
      <c r="W16" s="601"/>
      <c r="X16" s="408"/>
      <c r="Y16" s="603">
        <f t="shared" si="4"/>
        <v>0</v>
      </c>
      <c r="Z16" s="406"/>
    </row>
    <row r="17" spans="1:26" ht="18" customHeight="1">
      <c r="A17" s="424"/>
      <c r="B17" s="426"/>
      <c r="C17" s="190" t="str">
        <f t="shared" si="1"/>
        <v/>
      </c>
      <c r="D17" s="418"/>
      <c r="E17" s="411"/>
      <c r="F17" s="416"/>
      <c r="G17" s="419"/>
      <c r="H17" s="409"/>
      <c r="I17" s="420"/>
      <c r="J17" s="412"/>
      <c r="K17" s="412"/>
      <c r="L17" s="412"/>
      <c r="M17" s="412"/>
      <c r="N17" s="598">
        <f t="shared" si="2"/>
        <v>0</v>
      </c>
      <c r="O17" s="601"/>
      <c r="P17" s="410"/>
      <c r="Q17" s="410"/>
      <c r="R17" s="598">
        <f t="shared" si="0"/>
        <v>0</v>
      </c>
      <c r="S17" s="413"/>
      <c r="T17" s="412"/>
      <c r="U17" s="412"/>
      <c r="V17" s="598">
        <f t="shared" si="3"/>
        <v>0</v>
      </c>
      <c r="W17" s="601"/>
      <c r="X17" s="408"/>
      <c r="Y17" s="603">
        <f t="shared" si="4"/>
        <v>0</v>
      </c>
      <c r="Z17" s="406"/>
    </row>
    <row r="18" spans="1:26" ht="18" customHeight="1">
      <c r="A18" s="424"/>
      <c r="B18" s="426"/>
      <c r="C18" s="190" t="str">
        <f t="shared" si="1"/>
        <v/>
      </c>
      <c r="D18" s="418"/>
      <c r="E18" s="411"/>
      <c r="F18" s="416"/>
      <c r="G18" s="419"/>
      <c r="H18" s="409"/>
      <c r="I18" s="420"/>
      <c r="J18" s="412"/>
      <c r="K18" s="412"/>
      <c r="L18" s="412"/>
      <c r="M18" s="412"/>
      <c r="N18" s="598">
        <f t="shared" si="2"/>
        <v>0</v>
      </c>
      <c r="O18" s="601"/>
      <c r="P18" s="410"/>
      <c r="Q18" s="410"/>
      <c r="R18" s="598">
        <f t="shared" si="0"/>
        <v>0</v>
      </c>
      <c r="S18" s="413"/>
      <c r="T18" s="412"/>
      <c r="U18" s="412"/>
      <c r="V18" s="598">
        <f t="shared" si="3"/>
        <v>0</v>
      </c>
      <c r="W18" s="601"/>
      <c r="X18" s="408"/>
      <c r="Y18" s="603">
        <f t="shared" si="4"/>
        <v>0</v>
      </c>
      <c r="Z18" s="406"/>
    </row>
    <row r="19" spans="1:26" ht="18" customHeight="1">
      <c r="A19" s="424"/>
      <c r="B19" s="426"/>
      <c r="C19" s="190" t="str">
        <f t="shared" si="1"/>
        <v/>
      </c>
      <c r="D19" s="418"/>
      <c r="E19" s="413"/>
      <c r="F19" s="416"/>
      <c r="G19" s="421"/>
      <c r="H19" s="409"/>
      <c r="I19" s="420"/>
      <c r="J19" s="412"/>
      <c r="K19" s="412"/>
      <c r="L19" s="412"/>
      <c r="M19" s="412"/>
      <c r="N19" s="598">
        <f t="shared" si="2"/>
        <v>0</v>
      </c>
      <c r="O19" s="601"/>
      <c r="P19" s="410"/>
      <c r="Q19" s="410"/>
      <c r="R19" s="598">
        <f t="shared" si="0"/>
        <v>0</v>
      </c>
      <c r="S19" s="413"/>
      <c r="T19" s="412"/>
      <c r="U19" s="412"/>
      <c r="V19" s="598">
        <f t="shared" si="3"/>
        <v>0</v>
      </c>
      <c r="W19" s="601"/>
      <c r="X19" s="408"/>
      <c r="Y19" s="603">
        <f t="shared" si="4"/>
        <v>0</v>
      </c>
      <c r="Z19" s="406"/>
    </row>
    <row r="20" spans="1:26" ht="18" customHeight="1">
      <c r="A20" s="424"/>
      <c r="B20" s="426"/>
      <c r="C20" s="190" t="str">
        <f t="shared" si="1"/>
        <v/>
      </c>
      <c r="D20" s="418"/>
      <c r="E20" s="413"/>
      <c r="F20" s="416"/>
      <c r="G20" s="421"/>
      <c r="H20" s="409"/>
      <c r="I20" s="420"/>
      <c r="J20" s="412"/>
      <c r="K20" s="412"/>
      <c r="L20" s="412"/>
      <c r="M20" s="412"/>
      <c r="N20" s="598">
        <f t="shared" si="2"/>
        <v>0</v>
      </c>
      <c r="O20" s="601"/>
      <c r="P20" s="410"/>
      <c r="Q20" s="410"/>
      <c r="R20" s="598">
        <f t="shared" si="0"/>
        <v>0</v>
      </c>
      <c r="S20" s="413"/>
      <c r="T20" s="412"/>
      <c r="U20" s="412"/>
      <c r="V20" s="598">
        <f t="shared" si="3"/>
        <v>0</v>
      </c>
      <c r="W20" s="601"/>
      <c r="X20" s="408"/>
      <c r="Y20" s="603">
        <f t="shared" si="4"/>
        <v>0</v>
      </c>
      <c r="Z20" s="406"/>
    </row>
    <row r="21" spans="1:26" ht="18" customHeight="1">
      <c r="A21" s="424"/>
      <c r="B21" s="426"/>
      <c r="C21" s="190" t="str">
        <f t="shared" si="1"/>
        <v/>
      </c>
      <c r="D21" s="418"/>
      <c r="E21" s="413"/>
      <c r="F21" s="416"/>
      <c r="G21" s="421"/>
      <c r="H21" s="409"/>
      <c r="I21" s="420"/>
      <c r="J21" s="412"/>
      <c r="K21" s="412"/>
      <c r="L21" s="412"/>
      <c r="M21" s="412"/>
      <c r="N21" s="598">
        <f t="shared" si="2"/>
        <v>0</v>
      </c>
      <c r="O21" s="601"/>
      <c r="P21" s="410"/>
      <c r="Q21" s="410"/>
      <c r="R21" s="598">
        <f t="shared" si="0"/>
        <v>0</v>
      </c>
      <c r="S21" s="413"/>
      <c r="T21" s="412"/>
      <c r="U21" s="412"/>
      <c r="V21" s="598">
        <f t="shared" si="3"/>
        <v>0</v>
      </c>
      <c r="W21" s="601"/>
      <c r="X21" s="408"/>
      <c r="Y21" s="603">
        <f t="shared" si="4"/>
        <v>0</v>
      </c>
      <c r="Z21" s="406"/>
    </row>
    <row r="22" spans="1:26" ht="18" customHeight="1">
      <c r="A22" s="424"/>
      <c r="B22" s="426"/>
      <c r="C22" s="190" t="str">
        <f t="shared" si="1"/>
        <v/>
      </c>
      <c r="D22" s="418"/>
      <c r="E22" s="413"/>
      <c r="F22" s="416"/>
      <c r="G22" s="421"/>
      <c r="H22" s="409"/>
      <c r="I22" s="420"/>
      <c r="J22" s="412"/>
      <c r="K22" s="412"/>
      <c r="L22" s="412"/>
      <c r="M22" s="412"/>
      <c r="N22" s="598">
        <f t="shared" si="2"/>
        <v>0</v>
      </c>
      <c r="O22" s="601"/>
      <c r="P22" s="410"/>
      <c r="Q22" s="410"/>
      <c r="R22" s="598">
        <f t="shared" si="0"/>
        <v>0</v>
      </c>
      <c r="S22" s="413"/>
      <c r="T22" s="412"/>
      <c r="U22" s="412"/>
      <c r="V22" s="598">
        <f t="shared" si="3"/>
        <v>0</v>
      </c>
      <c r="W22" s="601"/>
      <c r="X22" s="408"/>
      <c r="Y22" s="603">
        <f t="shared" si="4"/>
        <v>0</v>
      </c>
      <c r="Z22" s="406"/>
    </row>
    <row r="23" spans="1:26" ht="18" customHeight="1">
      <c r="A23" s="424"/>
      <c r="B23" s="426"/>
      <c r="C23" s="190" t="str">
        <f t="shared" si="1"/>
        <v/>
      </c>
      <c r="D23" s="418"/>
      <c r="E23" s="413"/>
      <c r="F23" s="416"/>
      <c r="G23" s="421"/>
      <c r="H23" s="409"/>
      <c r="I23" s="420"/>
      <c r="J23" s="412"/>
      <c r="K23" s="412"/>
      <c r="L23" s="412"/>
      <c r="M23" s="412"/>
      <c r="N23" s="598">
        <f t="shared" si="2"/>
        <v>0</v>
      </c>
      <c r="O23" s="601"/>
      <c r="P23" s="410"/>
      <c r="Q23" s="410"/>
      <c r="R23" s="598">
        <f t="shared" si="0"/>
        <v>0</v>
      </c>
      <c r="S23" s="413"/>
      <c r="T23" s="412"/>
      <c r="U23" s="412"/>
      <c r="V23" s="598">
        <f t="shared" si="3"/>
        <v>0</v>
      </c>
      <c r="W23" s="601"/>
      <c r="X23" s="408"/>
      <c r="Y23" s="603">
        <f t="shared" si="4"/>
        <v>0</v>
      </c>
      <c r="Z23" s="406"/>
    </row>
    <row r="24" spans="1:26" ht="18" customHeight="1">
      <c r="A24" s="424"/>
      <c r="B24" s="426"/>
      <c r="C24" s="190" t="str">
        <f t="shared" si="1"/>
        <v/>
      </c>
      <c r="D24" s="418"/>
      <c r="E24" s="413"/>
      <c r="F24" s="416"/>
      <c r="G24" s="421"/>
      <c r="H24" s="409"/>
      <c r="I24" s="420"/>
      <c r="J24" s="412"/>
      <c r="K24" s="412"/>
      <c r="L24" s="412"/>
      <c r="M24" s="412"/>
      <c r="N24" s="598">
        <f t="shared" si="2"/>
        <v>0</v>
      </c>
      <c r="O24" s="601"/>
      <c r="P24" s="410"/>
      <c r="Q24" s="410"/>
      <c r="R24" s="598">
        <f t="shared" si="0"/>
        <v>0</v>
      </c>
      <c r="S24" s="413"/>
      <c r="T24" s="412"/>
      <c r="U24" s="412"/>
      <c r="V24" s="598">
        <f t="shared" si="3"/>
        <v>0</v>
      </c>
      <c r="W24" s="601"/>
      <c r="X24" s="408"/>
      <c r="Y24" s="603">
        <f t="shared" si="4"/>
        <v>0</v>
      </c>
      <c r="Z24" s="406"/>
    </row>
    <row r="25" spans="1:26" ht="18" customHeight="1">
      <c r="A25" s="424"/>
      <c r="B25" s="426"/>
      <c r="C25" s="190" t="str">
        <f t="shared" si="1"/>
        <v/>
      </c>
      <c r="D25" s="418"/>
      <c r="E25" s="413"/>
      <c r="F25" s="416"/>
      <c r="G25" s="421"/>
      <c r="H25" s="409"/>
      <c r="I25" s="420"/>
      <c r="J25" s="412"/>
      <c r="K25" s="412"/>
      <c r="L25" s="412"/>
      <c r="M25" s="412"/>
      <c r="N25" s="598">
        <f t="shared" si="2"/>
        <v>0</v>
      </c>
      <c r="O25" s="601"/>
      <c r="P25" s="410"/>
      <c r="Q25" s="410"/>
      <c r="R25" s="598">
        <f t="shared" si="0"/>
        <v>0</v>
      </c>
      <c r="S25" s="413"/>
      <c r="T25" s="412"/>
      <c r="U25" s="412"/>
      <c r="V25" s="598">
        <f t="shared" si="3"/>
        <v>0</v>
      </c>
      <c r="W25" s="601"/>
      <c r="X25" s="408"/>
      <c r="Y25" s="603">
        <f t="shared" si="4"/>
        <v>0</v>
      </c>
      <c r="Z25" s="406"/>
    </row>
    <row r="26" spans="1:26" ht="18" customHeight="1">
      <c r="A26" s="424"/>
      <c r="B26" s="426"/>
      <c r="C26" s="190" t="str">
        <f t="shared" si="1"/>
        <v/>
      </c>
      <c r="D26" s="418"/>
      <c r="E26" s="413"/>
      <c r="F26" s="416"/>
      <c r="G26" s="421"/>
      <c r="H26" s="409"/>
      <c r="I26" s="420"/>
      <c r="J26" s="412"/>
      <c r="K26" s="412"/>
      <c r="L26" s="412"/>
      <c r="M26" s="412"/>
      <c r="N26" s="598">
        <f t="shared" si="2"/>
        <v>0</v>
      </c>
      <c r="O26" s="601"/>
      <c r="P26" s="410"/>
      <c r="Q26" s="410"/>
      <c r="R26" s="598">
        <f t="shared" si="0"/>
        <v>0</v>
      </c>
      <c r="S26" s="413"/>
      <c r="T26" s="412"/>
      <c r="U26" s="412"/>
      <c r="V26" s="598">
        <f t="shared" si="3"/>
        <v>0</v>
      </c>
      <c r="W26" s="601"/>
      <c r="X26" s="408"/>
      <c r="Y26" s="603">
        <f t="shared" si="4"/>
        <v>0</v>
      </c>
      <c r="Z26" s="406"/>
    </row>
    <row r="27" spans="1:26" ht="18" customHeight="1">
      <c r="A27" s="424"/>
      <c r="B27" s="426"/>
      <c r="C27" s="190" t="str">
        <f t="shared" si="1"/>
        <v/>
      </c>
      <c r="D27" s="418"/>
      <c r="E27" s="413"/>
      <c r="F27" s="416"/>
      <c r="G27" s="421"/>
      <c r="H27" s="409"/>
      <c r="I27" s="420"/>
      <c r="J27" s="412"/>
      <c r="K27" s="412"/>
      <c r="L27" s="412"/>
      <c r="M27" s="412"/>
      <c r="N27" s="598">
        <f t="shared" si="2"/>
        <v>0</v>
      </c>
      <c r="O27" s="601"/>
      <c r="P27" s="410"/>
      <c r="Q27" s="410"/>
      <c r="R27" s="598">
        <f t="shared" si="0"/>
        <v>0</v>
      </c>
      <c r="S27" s="413"/>
      <c r="T27" s="412"/>
      <c r="U27" s="412"/>
      <c r="V27" s="598">
        <f t="shared" si="3"/>
        <v>0</v>
      </c>
      <c r="W27" s="601"/>
      <c r="X27" s="408"/>
      <c r="Y27" s="603">
        <f t="shared" si="4"/>
        <v>0</v>
      </c>
      <c r="Z27" s="406"/>
    </row>
    <row r="28" spans="1:26" ht="18" customHeight="1">
      <c r="A28" s="424"/>
      <c r="B28" s="426"/>
      <c r="C28" s="190" t="str">
        <f t="shared" si="1"/>
        <v/>
      </c>
      <c r="D28" s="418"/>
      <c r="E28" s="413"/>
      <c r="F28" s="416"/>
      <c r="G28" s="421"/>
      <c r="H28" s="409"/>
      <c r="I28" s="420"/>
      <c r="J28" s="412"/>
      <c r="K28" s="412"/>
      <c r="L28" s="412"/>
      <c r="M28" s="412"/>
      <c r="N28" s="598">
        <f t="shared" si="2"/>
        <v>0</v>
      </c>
      <c r="O28" s="601"/>
      <c r="P28" s="410"/>
      <c r="Q28" s="410"/>
      <c r="R28" s="598">
        <f t="shared" si="0"/>
        <v>0</v>
      </c>
      <c r="S28" s="413"/>
      <c r="T28" s="412"/>
      <c r="U28" s="412"/>
      <c r="V28" s="598">
        <f t="shared" si="3"/>
        <v>0</v>
      </c>
      <c r="W28" s="601"/>
      <c r="X28" s="408"/>
      <c r="Y28" s="603">
        <f t="shared" si="4"/>
        <v>0</v>
      </c>
      <c r="Z28" s="406"/>
    </row>
    <row r="29" spans="1:26" ht="18" customHeight="1">
      <c r="A29" s="424"/>
      <c r="B29" s="426"/>
      <c r="C29" s="190" t="str">
        <f t="shared" si="1"/>
        <v/>
      </c>
      <c r="D29" s="418"/>
      <c r="E29" s="413"/>
      <c r="F29" s="416"/>
      <c r="G29" s="421"/>
      <c r="H29" s="409"/>
      <c r="I29" s="420"/>
      <c r="J29" s="412"/>
      <c r="K29" s="412"/>
      <c r="L29" s="412"/>
      <c r="M29" s="412"/>
      <c r="N29" s="598">
        <f t="shared" si="2"/>
        <v>0</v>
      </c>
      <c r="O29" s="601"/>
      <c r="P29" s="410"/>
      <c r="Q29" s="410"/>
      <c r="R29" s="598">
        <f t="shared" si="0"/>
        <v>0</v>
      </c>
      <c r="S29" s="413"/>
      <c r="T29" s="412"/>
      <c r="U29" s="412"/>
      <c r="V29" s="598">
        <f t="shared" si="3"/>
        <v>0</v>
      </c>
      <c r="W29" s="601"/>
      <c r="X29" s="408"/>
      <c r="Y29" s="603">
        <f t="shared" si="4"/>
        <v>0</v>
      </c>
      <c r="Z29" s="406"/>
    </row>
    <row r="30" spans="1:26" ht="18" customHeight="1">
      <c r="A30" s="424"/>
      <c r="B30" s="426"/>
      <c r="C30" s="190" t="str">
        <f t="shared" si="1"/>
        <v/>
      </c>
      <c r="D30" s="418"/>
      <c r="E30" s="413"/>
      <c r="F30" s="416"/>
      <c r="G30" s="421"/>
      <c r="H30" s="409"/>
      <c r="I30" s="420"/>
      <c r="J30" s="412"/>
      <c r="K30" s="412"/>
      <c r="L30" s="412"/>
      <c r="M30" s="412"/>
      <c r="N30" s="598">
        <f t="shared" si="2"/>
        <v>0</v>
      </c>
      <c r="O30" s="601"/>
      <c r="P30" s="410"/>
      <c r="Q30" s="410"/>
      <c r="R30" s="598">
        <f t="shared" si="0"/>
        <v>0</v>
      </c>
      <c r="S30" s="413"/>
      <c r="T30" s="412"/>
      <c r="U30" s="412"/>
      <c r="V30" s="598">
        <f t="shared" si="3"/>
        <v>0</v>
      </c>
      <c r="W30" s="601"/>
      <c r="X30" s="408"/>
      <c r="Y30" s="603">
        <f t="shared" si="4"/>
        <v>0</v>
      </c>
      <c r="Z30" s="406"/>
    </row>
    <row r="31" spans="1:26" ht="18" customHeight="1">
      <c r="A31" s="424"/>
      <c r="B31" s="426"/>
      <c r="C31" s="190" t="str">
        <f t="shared" si="1"/>
        <v/>
      </c>
      <c r="D31" s="418"/>
      <c r="E31" s="413"/>
      <c r="F31" s="416"/>
      <c r="G31" s="421"/>
      <c r="H31" s="409"/>
      <c r="I31" s="420"/>
      <c r="J31" s="412"/>
      <c r="K31" s="412"/>
      <c r="L31" s="412"/>
      <c r="M31" s="412"/>
      <c r="N31" s="598">
        <f t="shared" si="2"/>
        <v>0</v>
      </c>
      <c r="O31" s="601"/>
      <c r="P31" s="410"/>
      <c r="Q31" s="410"/>
      <c r="R31" s="598">
        <f t="shared" si="0"/>
        <v>0</v>
      </c>
      <c r="S31" s="413"/>
      <c r="T31" s="412"/>
      <c r="U31" s="412"/>
      <c r="V31" s="598">
        <f t="shared" si="3"/>
        <v>0</v>
      </c>
      <c r="W31" s="601"/>
      <c r="X31" s="408"/>
      <c r="Y31" s="603">
        <f t="shared" si="4"/>
        <v>0</v>
      </c>
      <c r="Z31" s="406"/>
    </row>
    <row r="32" spans="1:26" ht="18" customHeight="1">
      <c r="A32" s="424"/>
      <c r="B32" s="426"/>
      <c r="C32" s="190" t="str">
        <f t="shared" si="1"/>
        <v/>
      </c>
      <c r="D32" s="418"/>
      <c r="E32" s="413"/>
      <c r="F32" s="416"/>
      <c r="G32" s="421"/>
      <c r="H32" s="409"/>
      <c r="I32" s="420"/>
      <c r="J32" s="412"/>
      <c r="K32" s="412"/>
      <c r="L32" s="412"/>
      <c r="M32" s="412"/>
      <c r="N32" s="598">
        <f t="shared" si="2"/>
        <v>0</v>
      </c>
      <c r="O32" s="601"/>
      <c r="P32" s="410"/>
      <c r="Q32" s="410"/>
      <c r="R32" s="598">
        <f t="shared" si="0"/>
        <v>0</v>
      </c>
      <c r="S32" s="413"/>
      <c r="T32" s="412"/>
      <c r="U32" s="412"/>
      <c r="V32" s="598">
        <f t="shared" si="3"/>
        <v>0</v>
      </c>
      <c r="W32" s="601"/>
      <c r="X32" s="408"/>
      <c r="Y32" s="603">
        <f t="shared" si="4"/>
        <v>0</v>
      </c>
      <c r="Z32" s="406"/>
    </row>
    <row r="33" spans="1:26" ht="18" customHeight="1">
      <c r="A33" s="424"/>
      <c r="B33" s="426"/>
      <c r="C33" s="190" t="str">
        <f t="shared" si="1"/>
        <v/>
      </c>
      <c r="D33" s="418"/>
      <c r="E33" s="413"/>
      <c r="F33" s="416"/>
      <c r="G33" s="421"/>
      <c r="H33" s="409"/>
      <c r="I33" s="420"/>
      <c r="J33" s="412"/>
      <c r="K33" s="412"/>
      <c r="L33" s="412"/>
      <c r="M33" s="412"/>
      <c r="N33" s="598">
        <f t="shared" si="2"/>
        <v>0</v>
      </c>
      <c r="O33" s="601"/>
      <c r="P33" s="410"/>
      <c r="Q33" s="410"/>
      <c r="R33" s="598">
        <f t="shared" si="0"/>
        <v>0</v>
      </c>
      <c r="S33" s="413"/>
      <c r="T33" s="412"/>
      <c r="U33" s="412"/>
      <c r="V33" s="598">
        <f t="shared" si="3"/>
        <v>0</v>
      </c>
      <c r="W33" s="601"/>
      <c r="X33" s="408"/>
      <c r="Y33" s="603">
        <f t="shared" si="4"/>
        <v>0</v>
      </c>
      <c r="Z33" s="406"/>
    </row>
    <row r="34" spans="1:26" ht="18" customHeight="1">
      <c r="A34" s="424"/>
      <c r="B34" s="426"/>
      <c r="C34" s="190" t="str">
        <f t="shared" si="1"/>
        <v/>
      </c>
      <c r="D34" s="418"/>
      <c r="E34" s="413"/>
      <c r="F34" s="416"/>
      <c r="G34" s="421"/>
      <c r="H34" s="409"/>
      <c r="I34" s="420"/>
      <c r="J34" s="412"/>
      <c r="K34" s="412"/>
      <c r="L34" s="412"/>
      <c r="M34" s="412"/>
      <c r="N34" s="598">
        <f t="shared" si="2"/>
        <v>0</v>
      </c>
      <c r="O34" s="601"/>
      <c r="P34" s="410"/>
      <c r="Q34" s="410"/>
      <c r="R34" s="598">
        <f t="shared" si="0"/>
        <v>0</v>
      </c>
      <c r="S34" s="413"/>
      <c r="T34" s="412"/>
      <c r="U34" s="412"/>
      <c r="V34" s="598">
        <f t="shared" si="3"/>
        <v>0</v>
      </c>
      <c r="W34" s="601"/>
      <c r="X34" s="408"/>
      <c r="Y34" s="603">
        <f t="shared" si="4"/>
        <v>0</v>
      </c>
      <c r="Z34" s="406"/>
    </row>
    <row r="35" spans="1:26" ht="18" customHeight="1">
      <c r="A35" s="424"/>
      <c r="B35" s="426"/>
      <c r="C35" s="190" t="str">
        <f t="shared" si="1"/>
        <v/>
      </c>
      <c r="D35" s="418"/>
      <c r="E35" s="413"/>
      <c r="F35" s="416"/>
      <c r="G35" s="421"/>
      <c r="H35" s="409"/>
      <c r="I35" s="420"/>
      <c r="J35" s="412"/>
      <c r="K35" s="412"/>
      <c r="L35" s="412"/>
      <c r="M35" s="412"/>
      <c r="N35" s="598">
        <f t="shared" si="2"/>
        <v>0</v>
      </c>
      <c r="O35" s="601"/>
      <c r="P35" s="410"/>
      <c r="Q35" s="410"/>
      <c r="R35" s="598">
        <f t="shared" si="0"/>
        <v>0</v>
      </c>
      <c r="S35" s="413"/>
      <c r="T35" s="412"/>
      <c r="U35" s="412"/>
      <c r="V35" s="598">
        <f t="shared" si="3"/>
        <v>0</v>
      </c>
      <c r="W35" s="601"/>
      <c r="X35" s="408"/>
      <c r="Y35" s="603">
        <f t="shared" si="4"/>
        <v>0</v>
      </c>
      <c r="Z35" s="406"/>
    </row>
    <row r="36" spans="1:26" ht="18" customHeight="1">
      <c r="A36" s="424"/>
      <c r="B36" s="427"/>
      <c r="C36" s="190" t="str">
        <f t="shared" si="1"/>
        <v/>
      </c>
      <c r="D36" s="422"/>
      <c r="E36" s="414"/>
      <c r="F36" s="416"/>
      <c r="G36" s="423"/>
      <c r="H36" s="409"/>
      <c r="I36" s="420"/>
      <c r="J36" s="412"/>
      <c r="K36" s="412"/>
      <c r="L36" s="412"/>
      <c r="M36" s="412"/>
      <c r="N36" s="598">
        <f t="shared" si="2"/>
        <v>0</v>
      </c>
      <c r="O36" s="601"/>
      <c r="P36" s="410"/>
      <c r="Q36" s="410"/>
      <c r="R36" s="598">
        <f t="shared" si="0"/>
        <v>0</v>
      </c>
      <c r="S36" s="413"/>
      <c r="T36" s="412"/>
      <c r="U36" s="412"/>
      <c r="V36" s="598">
        <f t="shared" si="3"/>
        <v>0</v>
      </c>
      <c r="W36" s="601"/>
      <c r="X36" s="408"/>
      <c r="Y36" s="603">
        <f t="shared" si="4"/>
        <v>0</v>
      </c>
      <c r="Z36" s="406"/>
    </row>
    <row r="37" spans="1:26" ht="18" customHeight="1">
      <c r="A37" s="424"/>
      <c r="B37" s="427"/>
      <c r="C37" s="190" t="str">
        <f t="shared" si="1"/>
        <v/>
      </c>
      <c r="D37" s="422"/>
      <c r="E37" s="414"/>
      <c r="F37" s="416"/>
      <c r="G37" s="423"/>
      <c r="H37" s="409"/>
      <c r="I37" s="420"/>
      <c r="J37" s="412"/>
      <c r="K37" s="412"/>
      <c r="L37" s="412"/>
      <c r="M37" s="412"/>
      <c r="N37" s="598">
        <f t="shared" si="2"/>
        <v>0</v>
      </c>
      <c r="O37" s="601"/>
      <c r="P37" s="410"/>
      <c r="Q37" s="410"/>
      <c r="R37" s="598">
        <f t="shared" si="0"/>
        <v>0</v>
      </c>
      <c r="S37" s="413"/>
      <c r="T37" s="412"/>
      <c r="U37" s="412"/>
      <c r="V37" s="598">
        <f t="shared" si="3"/>
        <v>0</v>
      </c>
      <c r="W37" s="601"/>
      <c r="X37" s="408"/>
      <c r="Y37" s="603">
        <f t="shared" si="4"/>
        <v>0</v>
      </c>
      <c r="Z37" s="406"/>
    </row>
    <row r="38" spans="1:26" ht="18" customHeight="1">
      <c r="A38" s="424"/>
      <c r="B38" s="427"/>
      <c r="C38" s="190" t="str">
        <f t="shared" si="1"/>
        <v/>
      </c>
      <c r="D38" s="422"/>
      <c r="E38" s="414"/>
      <c r="F38" s="416"/>
      <c r="G38" s="423"/>
      <c r="H38" s="409"/>
      <c r="I38" s="420"/>
      <c r="J38" s="412"/>
      <c r="K38" s="412"/>
      <c r="L38" s="412"/>
      <c r="M38" s="412"/>
      <c r="N38" s="598">
        <f t="shared" si="2"/>
        <v>0</v>
      </c>
      <c r="O38" s="601"/>
      <c r="P38" s="410"/>
      <c r="Q38" s="410"/>
      <c r="R38" s="598">
        <f t="shared" si="0"/>
        <v>0</v>
      </c>
      <c r="S38" s="413"/>
      <c r="T38" s="412"/>
      <c r="U38" s="412"/>
      <c r="V38" s="598">
        <f t="shared" si="3"/>
        <v>0</v>
      </c>
      <c r="W38" s="601"/>
      <c r="X38" s="408"/>
      <c r="Y38" s="603">
        <f t="shared" si="4"/>
        <v>0</v>
      </c>
      <c r="Z38" s="406"/>
    </row>
    <row r="39" spans="1:26" ht="18" customHeight="1">
      <c r="A39" s="424"/>
      <c r="B39" s="427"/>
      <c r="C39" s="190" t="str">
        <f t="shared" si="1"/>
        <v/>
      </c>
      <c r="D39" s="422"/>
      <c r="E39" s="414"/>
      <c r="F39" s="416"/>
      <c r="G39" s="423"/>
      <c r="H39" s="409"/>
      <c r="I39" s="420"/>
      <c r="J39" s="412"/>
      <c r="K39" s="412"/>
      <c r="L39" s="412"/>
      <c r="M39" s="412"/>
      <c r="N39" s="598">
        <f t="shared" si="2"/>
        <v>0</v>
      </c>
      <c r="O39" s="601"/>
      <c r="P39" s="410"/>
      <c r="Q39" s="410"/>
      <c r="R39" s="598">
        <f t="shared" si="0"/>
        <v>0</v>
      </c>
      <c r="S39" s="413"/>
      <c r="T39" s="412"/>
      <c r="U39" s="412"/>
      <c r="V39" s="598">
        <f t="shared" si="3"/>
        <v>0</v>
      </c>
      <c r="W39" s="601"/>
      <c r="X39" s="408"/>
      <c r="Y39" s="603">
        <f t="shared" si="4"/>
        <v>0</v>
      </c>
      <c r="Z39" s="406"/>
    </row>
    <row r="40" spans="1:26" ht="18" customHeight="1">
      <c r="A40" s="424"/>
      <c r="B40" s="427"/>
      <c r="C40" s="190" t="str">
        <f t="shared" si="1"/>
        <v/>
      </c>
      <c r="D40" s="422"/>
      <c r="E40" s="414"/>
      <c r="F40" s="416"/>
      <c r="G40" s="423"/>
      <c r="H40" s="409"/>
      <c r="I40" s="420"/>
      <c r="J40" s="412"/>
      <c r="K40" s="412"/>
      <c r="L40" s="412"/>
      <c r="M40" s="412"/>
      <c r="N40" s="598">
        <f t="shared" si="2"/>
        <v>0</v>
      </c>
      <c r="O40" s="601"/>
      <c r="P40" s="410"/>
      <c r="Q40" s="410"/>
      <c r="R40" s="598">
        <f t="shared" si="0"/>
        <v>0</v>
      </c>
      <c r="S40" s="413"/>
      <c r="T40" s="412"/>
      <c r="U40" s="412"/>
      <c r="V40" s="598">
        <f t="shared" si="3"/>
        <v>0</v>
      </c>
      <c r="W40" s="601"/>
      <c r="X40" s="408"/>
      <c r="Y40" s="603">
        <f t="shared" si="4"/>
        <v>0</v>
      </c>
      <c r="Z40" s="406"/>
    </row>
    <row r="41" spans="1:26" ht="18" customHeight="1">
      <c r="A41" s="424"/>
      <c r="B41" s="427"/>
      <c r="C41" s="190" t="str">
        <f t="shared" si="1"/>
        <v/>
      </c>
      <c r="D41" s="422"/>
      <c r="E41" s="414"/>
      <c r="F41" s="416"/>
      <c r="G41" s="423"/>
      <c r="H41" s="409"/>
      <c r="I41" s="420"/>
      <c r="J41" s="412"/>
      <c r="K41" s="412"/>
      <c r="L41" s="412"/>
      <c r="M41" s="412"/>
      <c r="N41" s="598">
        <f t="shared" si="2"/>
        <v>0</v>
      </c>
      <c r="O41" s="601"/>
      <c r="P41" s="410"/>
      <c r="Q41" s="410"/>
      <c r="R41" s="598">
        <f t="shared" si="0"/>
        <v>0</v>
      </c>
      <c r="S41" s="413"/>
      <c r="T41" s="412"/>
      <c r="U41" s="412"/>
      <c r="V41" s="598">
        <f t="shared" si="3"/>
        <v>0</v>
      </c>
      <c r="W41" s="601"/>
      <c r="X41" s="408"/>
      <c r="Y41" s="603">
        <f t="shared" si="4"/>
        <v>0</v>
      </c>
      <c r="Z41" s="406"/>
    </row>
    <row r="42" spans="1:26" ht="18" customHeight="1">
      <c r="A42" s="424"/>
      <c r="B42" s="427"/>
      <c r="C42" s="190" t="str">
        <f t="shared" si="1"/>
        <v/>
      </c>
      <c r="D42" s="422"/>
      <c r="E42" s="414"/>
      <c r="F42" s="416"/>
      <c r="G42" s="423"/>
      <c r="H42" s="409"/>
      <c r="I42" s="420"/>
      <c r="J42" s="412"/>
      <c r="K42" s="412"/>
      <c r="L42" s="412"/>
      <c r="M42" s="412"/>
      <c r="N42" s="598">
        <f t="shared" si="2"/>
        <v>0</v>
      </c>
      <c r="O42" s="601"/>
      <c r="P42" s="410"/>
      <c r="Q42" s="410"/>
      <c r="R42" s="598">
        <f t="shared" si="0"/>
        <v>0</v>
      </c>
      <c r="S42" s="413"/>
      <c r="T42" s="412"/>
      <c r="U42" s="412"/>
      <c r="V42" s="598">
        <f t="shared" si="3"/>
        <v>0</v>
      </c>
      <c r="W42" s="601"/>
      <c r="X42" s="408"/>
      <c r="Y42" s="603">
        <f t="shared" si="4"/>
        <v>0</v>
      </c>
      <c r="Z42" s="406"/>
    </row>
    <row r="43" spans="1:26" ht="18" customHeight="1">
      <c r="A43" s="424"/>
      <c r="B43" s="427"/>
      <c r="C43" s="190" t="str">
        <f t="shared" si="1"/>
        <v/>
      </c>
      <c r="D43" s="422"/>
      <c r="E43" s="414"/>
      <c r="F43" s="416"/>
      <c r="G43" s="423"/>
      <c r="H43" s="409"/>
      <c r="I43" s="420"/>
      <c r="J43" s="412"/>
      <c r="K43" s="412"/>
      <c r="L43" s="412"/>
      <c r="M43" s="412"/>
      <c r="N43" s="598">
        <f t="shared" si="2"/>
        <v>0</v>
      </c>
      <c r="O43" s="601"/>
      <c r="P43" s="410"/>
      <c r="Q43" s="410"/>
      <c r="R43" s="598">
        <f t="shared" si="0"/>
        <v>0</v>
      </c>
      <c r="S43" s="413"/>
      <c r="T43" s="412"/>
      <c r="U43" s="412"/>
      <c r="V43" s="598">
        <f t="shared" si="3"/>
        <v>0</v>
      </c>
      <c r="W43" s="601"/>
      <c r="X43" s="408"/>
      <c r="Y43" s="603">
        <f t="shared" si="4"/>
        <v>0</v>
      </c>
      <c r="Z43" s="406"/>
    </row>
    <row r="44" spans="1:26" ht="18" customHeight="1" thickBot="1">
      <c r="A44" s="424"/>
      <c r="B44" s="427"/>
      <c r="C44" s="190" t="str">
        <f t="shared" si="1"/>
        <v/>
      </c>
      <c r="D44" s="422"/>
      <c r="E44" s="414"/>
      <c r="F44" s="416"/>
      <c r="G44" s="423"/>
      <c r="H44" s="409"/>
      <c r="I44" s="420"/>
      <c r="J44" s="412"/>
      <c r="K44" s="412"/>
      <c r="L44" s="412"/>
      <c r="M44" s="412"/>
      <c r="N44" s="598">
        <f t="shared" si="2"/>
        <v>0</v>
      </c>
      <c r="O44" s="601"/>
      <c r="P44" s="410"/>
      <c r="Q44" s="410"/>
      <c r="R44" s="598">
        <f t="shared" si="0"/>
        <v>0</v>
      </c>
      <c r="S44" s="413"/>
      <c r="T44" s="412"/>
      <c r="U44" s="412"/>
      <c r="V44" s="598">
        <f t="shared" si="3"/>
        <v>0</v>
      </c>
      <c r="W44" s="601"/>
      <c r="X44" s="408"/>
      <c r="Y44" s="603">
        <f t="shared" si="4"/>
        <v>0</v>
      </c>
      <c r="Z44" s="406"/>
    </row>
    <row r="45" spans="1:26" ht="18" customHeight="1" thickTop="1">
      <c r="A45" s="231"/>
      <c r="B45" s="231"/>
      <c r="C45" s="232"/>
      <c r="D45" s="233"/>
      <c r="E45" s="234"/>
      <c r="F45" s="235"/>
      <c r="G45" s="235"/>
      <c r="H45" s="234"/>
      <c r="I45" s="236"/>
      <c r="J45" s="237"/>
      <c r="K45" s="238"/>
      <c r="L45" s="239"/>
      <c r="M45" s="238"/>
      <c r="N45" s="599">
        <f>SUM(N5:N44)</f>
        <v>0</v>
      </c>
      <c r="O45" s="241"/>
      <c r="P45" s="237"/>
      <c r="Q45" s="242"/>
      <c r="R45" s="599">
        <f>SUM(R5:R44)</f>
        <v>0</v>
      </c>
      <c r="S45" s="234"/>
      <c r="T45" s="243"/>
      <c r="U45" s="242"/>
      <c r="V45" s="599">
        <f>SUM(V5:V44)</f>
        <v>0</v>
      </c>
      <c r="W45" s="241"/>
      <c r="X45" s="605">
        <f>SUM(X5:X44)</f>
        <v>0</v>
      </c>
      <c r="Y45" s="604">
        <f>SUM(Y5:Y44)</f>
        <v>0</v>
      </c>
      <c r="Z45" s="246"/>
    </row>
  </sheetData>
  <sheetProtection insertRows="0"/>
  <mergeCells count="26">
    <mergeCell ref="C3:C4"/>
    <mergeCell ref="J3:K3"/>
    <mergeCell ref="E3:G4"/>
    <mergeCell ref="AD5:AS5"/>
    <mergeCell ref="Z3:Z4"/>
    <mergeCell ref="H3:H4"/>
    <mergeCell ref="X3:X4"/>
    <mergeCell ref="V3:V4"/>
    <mergeCell ref="W3:W4"/>
    <mergeCell ref="Y3:Y4"/>
    <mergeCell ref="AD6:AR7"/>
    <mergeCell ref="A1:B1"/>
    <mergeCell ref="A3:A4"/>
    <mergeCell ref="T3:U3"/>
    <mergeCell ref="L3:M3"/>
    <mergeCell ref="N3:N4"/>
    <mergeCell ref="O3:O4"/>
    <mergeCell ref="R3:R4"/>
    <mergeCell ref="I3:I4"/>
    <mergeCell ref="P3:Q3"/>
    <mergeCell ref="D3:D4"/>
    <mergeCell ref="C1:Z1"/>
    <mergeCell ref="E2:L2"/>
    <mergeCell ref="Q2:X2"/>
    <mergeCell ref="N2:P2"/>
    <mergeCell ref="B3:B4"/>
  </mergeCells>
  <phoneticPr fontId="2"/>
  <conditionalFormatting sqref="Q2:X2 E2:L2">
    <cfRule type="cellIs" dxfId="175" priority="2" stopIfTrue="1" operator="equal">
      <formula>0</formula>
    </cfRule>
  </conditionalFormatting>
  <conditionalFormatting sqref="A5:A44">
    <cfRule type="containsBlanks" dxfId="174" priority="1" stopIfTrue="1">
      <formula>LEN(TRIM(A5))=0</formula>
    </cfRule>
  </conditionalFormatting>
  <dataValidations count="5">
    <dataValidation type="list" allowBlank="1" showInputMessage="1" showErrorMessage="1" sqref="H65515:H65533 GQ65515:GS65533">
      <formula1>"航空機,JR特急あり,JR特急なし,私鉄,船,路線バス,団体所有車両,自家用車,レンタカー,貸切バス大型,貸切バス中型,貸切バス小型,マイクロバス,徒歩,その他"</formula1>
    </dataValidation>
    <dataValidation type="list" allowBlank="1" sqref="F5:F44">
      <formula1>"⇒,⇔,－"</formula1>
    </dataValidation>
    <dataValidation type="list" allowBlank="1" sqref="H5:H44">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A5:A44">
      <formula1>"第1回,第2回,第3回,第4回,第5回,第6回"</formula1>
    </dataValidation>
    <dataValidation type="list" allowBlank="1" showInputMessage="1" showErrorMessage="1" sqref="P5:P44">
      <formula1>"1100"</formula1>
    </dataValidation>
  </dataValidations>
  <pageMargins left="0.59055118110236227" right="0.59055118110236227" top="0.78740157480314965" bottom="0.78740157480314965" header="0.51181102362204722" footer="0.51181102362204722"/>
  <pageSetup paperSize="9" scale="5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36"/>
  <sheetViews>
    <sheetView showGridLines="0" view="pageBreakPreview" zoomScale="110" zoomScaleNormal="95" zoomScaleSheetLayoutView="110" zoomScalePageLayoutView="80" workbookViewId="0">
      <selection activeCell="I1" sqref="I1:L1"/>
    </sheetView>
  </sheetViews>
  <sheetFormatPr defaultColWidth="3.25" defaultRowHeight="22.7" customHeight="1"/>
  <cols>
    <col min="1" max="1" width="23" style="555" customWidth="1"/>
    <col min="2" max="12" width="6" style="555" customWidth="1"/>
    <col min="13" max="253" width="3.25" style="555"/>
    <col min="254" max="254" width="13.875" style="555" customWidth="1"/>
    <col min="255" max="255" width="7" style="555" customWidth="1"/>
    <col min="256" max="256" width="5.125" style="555" customWidth="1"/>
    <col min="257" max="257" width="4.125" style="555" customWidth="1"/>
    <col min="258" max="258" width="5.375" style="555" customWidth="1"/>
    <col min="259" max="259" width="3.25" style="555"/>
    <col min="260" max="260" width="4.75" style="555" customWidth="1"/>
    <col min="261" max="261" width="8.75" style="555" customWidth="1"/>
    <col min="262" max="262" width="3.125" style="555" customWidth="1"/>
    <col min="263" max="263" width="3.25" style="555" customWidth="1"/>
    <col min="264" max="264" width="3.125" style="555" customWidth="1"/>
    <col min="265" max="265" width="3.5" style="555" customWidth="1"/>
    <col min="266" max="266" width="5.625" style="555" customWidth="1"/>
    <col min="267" max="267" width="4.625" style="555" customWidth="1"/>
    <col min="268" max="268" width="8.25" style="555" customWidth="1"/>
    <col min="269" max="509" width="3.25" style="555"/>
    <col min="510" max="510" width="13.875" style="555" customWidth="1"/>
    <col min="511" max="511" width="7" style="555" customWidth="1"/>
    <col min="512" max="512" width="5.125" style="555" customWidth="1"/>
    <col min="513" max="513" width="4.125" style="555" customWidth="1"/>
    <col min="514" max="514" width="5.375" style="555" customWidth="1"/>
    <col min="515" max="515" width="3.25" style="555"/>
    <col min="516" max="516" width="4.75" style="555" customWidth="1"/>
    <col min="517" max="517" width="8.75" style="555" customWidth="1"/>
    <col min="518" max="518" width="3.125" style="555" customWidth="1"/>
    <col min="519" max="519" width="3.25" style="555" customWidth="1"/>
    <col min="520" max="520" width="3.125" style="555" customWidth="1"/>
    <col min="521" max="521" width="3.5" style="555" customWidth="1"/>
    <col min="522" max="522" width="5.625" style="555" customWidth="1"/>
    <col min="523" max="523" width="4.625" style="555" customWidth="1"/>
    <col min="524" max="524" width="8.25" style="555" customWidth="1"/>
    <col min="525" max="765" width="3.25" style="555"/>
    <col min="766" max="766" width="13.875" style="555" customWidth="1"/>
    <col min="767" max="767" width="7" style="555" customWidth="1"/>
    <col min="768" max="768" width="5.125" style="555" customWidth="1"/>
    <col min="769" max="769" width="4.125" style="555" customWidth="1"/>
    <col min="770" max="770" width="5.375" style="555" customWidth="1"/>
    <col min="771" max="771" width="3.25" style="555"/>
    <col min="772" max="772" width="4.75" style="555" customWidth="1"/>
    <col min="773" max="773" width="8.75" style="555" customWidth="1"/>
    <col min="774" max="774" width="3.125" style="555" customWidth="1"/>
    <col min="775" max="775" width="3.25" style="555" customWidth="1"/>
    <col min="776" max="776" width="3.125" style="555" customWidth="1"/>
    <col min="777" max="777" width="3.5" style="555" customWidth="1"/>
    <col min="778" max="778" width="5.625" style="555" customWidth="1"/>
    <col min="779" max="779" width="4.625" style="555" customWidth="1"/>
    <col min="780" max="780" width="8.25" style="555" customWidth="1"/>
    <col min="781" max="1021" width="3.25" style="555"/>
    <col min="1022" max="1022" width="13.875" style="555" customWidth="1"/>
    <col min="1023" max="1023" width="7" style="555" customWidth="1"/>
    <col min="1024" max="1024" width="5.125" style="555" customWidth="1"/>
    <col min="1025" max="1025" width="4.125" style="555" customWidth="1"/>
    <col min="1026" max="1026" width="5.375" style="555" customWidth="1"/>
    <col min="1027" max="1027" width="3.25" style="555"/>
    <col min="1028" max="1028" width="4.75" style="555" customWidth="1"/>
    <col min="1029" max="1029" width="8.75" style="555" customWidth="1"/>
    <col min="1030" max="1030" width="3.125" style="555" customWidth="1"/>
    <col min="1031" max="1031" width="3.25" style="555" customWidth="1"/>
    <col min="1032" max="1032" width="3.125" style="555" customWidth="1"/>
    <col min="1033" max="1033" width="3.5" style="555" customWidth="1"/>
    <col min="1034" max="1034" width="5.625" style="555" customWidth="1"/>
    <col min="1035" max="1035" width="4.625" style="555" customWidth="1"/>
    <col min="1036" max="1036" width="8.25" style="555" customWidth="1"/>
    <col min="1037" max="1277" width="3.25" style="555"/>
    <col min="1278" max="1278" width="13.875" style="555" customWidth="1"/>
    <col min="1279" max="1279" width="7" style="555" customWidth="1"/>
    <col min="1280" max="1280" width="5.125" style="555" customWidth="1"/>
    <col min="1281" max="1281" width="4.125" style="555" customWidth="1"/>
    <col min="1282" max="1282" width="5.375" style="555" customWidth="1"/>
    <col min="1283" max="1283" width="3.25" style="555"/>
    <col min="1284" max="1284" width="4.75" style="555" customWidth="1"/>
    <col min="1285" max="1285" width="8.75" style="555" customWidth="1"/>
    <col min="1286" max="1286" width="3.125" style="555" customWidth="1"/>
    <col min="1287" max="1287" width="3.25" style="555" customWidth="1"/>
    <col min="1288" max="1288" width="3.125" style="555" customWidth="1"/>
    <col min="1289" max="1289" width="3.5" style="555" customWidth="1"/>
    <col min="1290" max="1290" width="5.625" style="555" customWidth="1"/>
    <col min="1291" max="1291" width="4.625" style="555" customWidth="1"/>
    <col min="1292" max="1292" width="8.25" style="555" customWidth="1"/>
    <col min="1293" max="1533" width="3.25" style="555"/>
    <col min="1534" max="1534" width="13.875" style="555" customWidth="1"/>
    <col min="1535" max="1535" width="7" style="555" customWidth="1"/>
    <col min="1536" max="1536" width="5.125" style="555" customWidth="1"/>
    <col min="1537" max="1537" width="4.125" style="555" customWidth="1"/>
    <col min="1538" max="1538" width="5.375" style="555" customWidth="1"/>
    <col min="1539" max="1539" width="3.25" style="555"/>
    <col min="1540" max="1540" width="4.75" style="555" customWidth="1"/>
    <col min="1541" max="1541" width="8.75" style="555" customWidth="1"/>
    <col min="1542" max="1542" width="3.125" style="555" customWidth="1"/>
    <col min="1543" max="1543" width="3.25" style="555" customWidth="1"/>
    <col min="1544" max="1544" width="3.125" style="555" customWidth="1"/>
    <col min="1545" max="1545" width="3.5" style="555" customWidth="1"/>
    <col min="1546" max="1546" width="5.625" style="555" customWidth="1"/>
    <col min="1547" max="1547" width="4.625" style="555" customWidth="1"/>
    <col min="1548" max="1548" width="8.25" style="555" customWidth="1"/>
    <col min="1549" max="1789" width="3.25" style="555"/>
    <col min="1790" max="1790" width="13.875" style="555" customWidth="1"/>
    <col min="1791" max="1791" width="7" style="555" customWidth="1"/>
    <col min="1792" max="1792" width="5.125" style="555" customWidth="1"/>
    <col min="1793" max="1793" width="4.125" style="555" customWidth="1"/>
    <col min="1794" max="1794" width="5.375" style="555" customWidth="1"/>
    <col min="1795" max="1795" width="3.25" style="555"/>
    <col min="1796" max="1796" width="4.75" style="555" customWidth="1"/>
    <col min="1797" max="1797" width="8.75" style="555" customWidth="1"/>
    <col min="1798" max="1798" width="3.125" style="555" customWidth="1"/>
    <col min="1799" max="1799" width="3.25" style="555" customWidth="1"/>
    <col min="1800" max="1800" width="3.125" style="555" customWidth="1"/>
    <col min="1801" max="1801" width="3.5" style="555" customWidth="1"/>
    <col min="1802" max="1802" width="5.625" style="555" customWidth="1"/>
    <col min="1803" max="1803" width="4.625" style="555" customWidth="1"/>
    <col min="1804" max="1804" width="8.25" style="555" customWidth="1"/>
    <col min="1805" max="2045" width="3.25" style="555"/>
    <col min="2046" max="2046" width="13.875" style="555" customWidth="1"/>
    <col min="2047" max="2047" width="7" style="555" customWidth="1"/>
    <col min="2048" max="2048" width="5.125" style="555" customWidth="1"/>
    <col min="2049" max="2049" width="4.125" style="555" customWidth="1"/>
    <col min="2050" max="2050" width="5.375" style="555" customWidth="1"/>
    <col min="2051" max="2051" width="3.25" style="555"/>
    <col min="2052" max="2052" width="4.75" style="555" customWidth="1"/>
    <col min="2053" max="2053" width="8.75" style="555" customWidth="1"/>
    <col min="2054" max="2054" width="3.125" style="555" customWidth="1"/>
    <col min="2055" max="2055" width="3.25" style="555" customWidth="1"/>
    <col min="2056" max="2056" width="3.125" style="555" customWidth="1"/>
    <col min="2057" max="2057" width="3.5" style="555" customWidth="1"/>
    <col min="2058" max="2058" width="5.625" style="555" customWidth="1"/>
    <col min="2059" max="2059" width="4.625" style="555" customWidth="1"/>
    <col min="2060" max="2060" width="8.25" style="555" customWidth="1"/>
    <col min="2061" max="2301" width="3.25" style="555"/>
    <col min="2302" max="2302" width="13.875" style="555" customWidth="1"/>
    <col min="2303" max="2303" width="7" style="555" customWidth="1"/>
    <col min="2304" max="2304" width="5.125" style="555" customWidth="1"/>
    <col min="2305" max="2305" width="4.125" style="555" customWidth="1"/>
    <col min="2306" max="2306" width="5.375" style="555" customWidth="1"/>
    <col min="2307" max="2307" width="3.25" style="555"/>
    <col min="2308" max="2308" width="4.75" style="555" customWidth="1"/>
    <col min="2309" max="2309" width="8.75" style="555" customWidth="1"/>
    <col min="2310" max="2310" width="3.125" style="555" customWidth="1"/>
    <col min="2311" max="2311" width="3.25" style="555" customWidth="1"/>
    <col min="2312" max="2312" width="3.125" style="555" customWidth="1"/>
    <col min="2313" max="2313" width="3.5" style="555" customWidth="1"/>
    <col min="2314" max="2314" width="5.625" style="555" customWidth="1"/>
    <col min="2315" max="2315" width="4.625" style="555" customWidth="1"/>
    <col min="2316" max="2316" width="8.25" style="555" customWidth="1"/>
    <col min="2317" max="2557" width="3.25" style="555"/>
    <col min="2558" max="2558" width="13.875" style="555" customWidth="1"/>
    <col min="2559" max="2559" width="7" style="555" customWidth="1"/>
    <col min="2560" max="2560" width="5.125" style="555" customWidth="1"/>
    <col min="2561" max="2561" width="4.125" style="555" customWidth="1"/>
    <col min="2562" max="2562" width="5.375" style="555" customWidth="1"/>
    <col min="2563" max="2563" width="3.25" style="555"/>
    <col min="2564" max="2564" width="4.75" style="555" customWidth="1"/>
    <col min="2565" max="2565" width="8.75" style="555" customWidth="1"/>
    <col min="2566" max="2566" width="3.125" style="555" customWidth="1"/>
    <col min="2567" max="2567" width="3.25" style="555" customWidth="1"/>
    <col min="2568" max="2568" width="3.125" style="555" customWidth="1"/>
    <col min="2569" max="2569" width="3.5" style="555" customWidth="1"/>
    <col min="2570" max="2570" width="5.625" style="555" customWidth="1"/>
    <col min="2571" max="2571" width="4.625" style="555" customWidth="1"/>
    <col min="2572" max="2572" width="8.25" style="555" customWidth="1"/>
    <col min="2573" max="2813" width="3.25" style="555"/>
    <col min="2814" max="2814" width="13.875" style="555" customWidth="1"/>
    <col min="2815" max="2815" width="7" style="555" customWidth="1"/>
    <col min="2816" max="2816" width="5.125" style="555" customWidth="1"/>
    <col min="2817" max="2817" width="4.125" style="555" customWidth="1"/>
    <col min="2818" max="2818" width="5.375" style="555" customWidth="1"/>
    <col min="2819" max="2819" width="3.25" style="555"/>
    <col min="2820" max="2820" width="4.75" style="555" customWidth="1"/>
    <col min="2821" max="2821" width="8.75" style="555" customWidth="1"/>
    <col min="2822" max="2822" width="3.125" style="555" customWidth="1"/>
    <col min="2823" max="2823" width="3.25" style="555" customWidth="1"/>
    <col min="2824" max="2824" width="3.125" style="555" customWidth="1"/>
    <col min="2825" max="2825" width="3.5" style="555" customWidth="1"/>
    <col min="2826" max="2826" width="5.625" style="555" customWidth="1"/>
    <col min="2827" max="2827" width="4.625" style="555" customWidth="1"/>
    <col min="2828" max="2828" width="8.25" style="555" customWidth="1"/>
    <col min="2829" max="3069" width="3.25" style="555"/>
    <col min="3070" max="3070" width="13.875" style="555" customWidth="1"/>
    <col min="3071" max="3071" width="7" style="555" customWidth="1"/>
    <col min="3072" max="3072" width="5.125" style="555" customWidth="1"/>
    <col min="3073" max="3073" width="4.125" style="555" customWidth="1"/>
    <col min="3074" max="3074" width="5.375" style="555" customWidth="1"/>
    <col min="3075" max="3075" width="3.25" style="555"/>
    <col min="3076" max="3076" width="4.75" style="555" customWidth="1"/>
    <col min="3077" max="3077" width="8.75" style="555" customWidth="1"/>
    <col min="3078" max="3078" width="3.125" style="555" customWidth="1"/>
    <col min="3079" max="3079" width="3.25" style="555" customWidth="1"/>
    <col min="3080" max="3080" width="3.125" style="555" customWidth="1"/>
    <col min="3081" max="3081" width="3.5" style="555" customWidth="1"/>
    <col min="3082" max="3082" width="5.625" style="555" customWidth="1"/>
    <col min="3083" max="3083" width="4.625" style="555" customWidth="1"/>
    <col min="3084" max="3084" width="8.25" style="555" customWidth="1"/>
    <col min="3085" max="3325" width="3.25" style="555"/>
    <col min="3326" max="3326" width="13.875" style="555" customWidth="1"/>
    <col min="3327" max="3327" width="7" style="555" customWidth="1"/>
    <col min="3328" max="3328" width="5.125" style="555" customWidth="1"/>
    <col min="3329" max="3329" width="4.125" style="555" customWidth="1"/>
    <col min="3330" max="3330" width="5.375" style="555" customWidth="1"/>
    <col min="3331" max="3331" width="3.25" style="555"/>
    <col min="3332" max="3332" width="4.75" style="555" customWidth="1"/>
    <col min="3333" max="3333" width="8.75" style="555" customWidth="1"/>
    <col min="3334" max="3334" width="3.125" style="555" customWidth="1"/>
    <col min="3335" max="3335" width="3.25" style="555" customWidth="1"/>
    <col min="3336" max="3336" width="3.125" style="555" customWidth="1"/>
    <col min="3337" max="3337" width="3.5" style="555" customWidth="1"/>
    <col min="3338" max="3338" width="5.625" style="555" customWidth="1"/>
    <col min="3339" max="3339" width="4.625" style="555" customWidth="1"/>
    <col min="3340" max="3340" width="8.25" style="555" customWidth="1"/>
    <col min="3341" max="3581" width="3.25" style="555"/>
    <col min="3582" max="3582" width="13.875" style="555" customWidth="1"/>
    <col min="3583" max="3583" width="7" style="555" customWidth="1"/>
    <col min="3584" max="3584" width="5.125" style="555" customWidth="1"/>
    <col min="3585" max="3585" width="4.125" style="555" customWidth="1"/>
    <col min="3586" max="3586" width="5.375" style="555" customWidth="1"/>
    <col min="3587" max="3587" width="3.25" style="555"/>
    <col min="3588" max="3588" width="4.75" style="555" customWidth="1"/>
    <col min="3589" max="3589" width="8.75" style="555" customWidth="1"/>
    <col min="3590" max="3590" width="3.125" style="555" customWidth="1"/>
    <col min="3591" max="3591" width="3.25" style="555" customWidth="1"/>
    <col min="3592" max="3592" width="3.125" style="555" customWidth="1"/>
    <col min="3593" max="3593" width="3.5" style="555" customWidth="1"/>
    <col min="3594" max="3594" width="5.625" style="555" customWidth="1"/>
    <col min="3595" max="3595" width="4.625" style="555" customWidth="1"/>
    <col min="3596" max="3596" width="8.25" style="555" customWidth="1"/>
    <col min="3597" max="3837" width="3.25" style="555"/>
    <col min="3838" max="3838" width="13.875" style="555" customWidth="1"/>
    <col min="3839" max="3839" width="7" style="555" customWidth="1"/>
    <col min="3840" max="3840" width="5.125" style="555" customWidth="1"/>
    <col min="3841" max="3841" width="4.125" style="555" customWidth="1"/>
    <col min="3842" max="3842" width="5.375" style="555" customWidth="1"/>
    <col min="3843" max="3843" width="3.25" style="555"/>
    <col min="3844" max="3844" width="4.75" style="555" customWidth="1"/>
    <col min="3845" max="3845" width="8.75" style="555" customWidth="1"/>
    <col min="3846" max="3846" width="3.125" style="555" customWidth="1"/>
    <col min="3847" max="3847" width="3.25" style="555" customWidth="1"/>
    <col min="3848" max="3848" width="3.125" style="555" customWidth="1"/>
    <col min="3849" max="3849" width="3.5" style="555" customWidth="1"/>
    <col min="3850" max="3850" width="5.625" style="555" customWidth="1"/>
    <col min="3851" max="3851" width="4.625" style="555" customWidth="1"/>
    <col min="3852" max="3852" width="8.25" style="555" customWidth="1"/>
    <col min="3853" max="4093" width="3.25" style="555"/>
    <col min="4094" max="4094" width="13.875" style="555" customWidth="1"/>
    <col min="4095" max="4095" width="7" style="555" customWidth="1"/>
    <col min="4096" max="4096" width="5.125" style="555" customWidth="1"/>
    <col min="4097" max="4097" width="4.125" style="555" customWidth="1"/>
    <col min="4098" max="4098" width="5.375" style="555" customWidth="1"/>
    <col min="4099" max="4099" width="3.25" style="555"/>
    <col min="4100" max="4100" width="4.75" style="555" customWidth="1"/>
    <col min="4101" max="4101" width="8.75" style="555" customWidth="1"/>
    <col min="4102" max="4102" width="3.125" style="555" customWidth="1"/>
    <col min="4103" max="4103" width="3.25" style="555" customWidth="1"/>
    <col min="4104" max="4104" width="3.125" style="555" customWidth="1"/>
    <col min="4105" max="4105" width="3.5" style="555" customWidth="1"/>
    <col min="4106" max="4106" width="5.625" style="555" customWidth="1"/>
    <col min="4107" max="4107" width="4.625" style="555" customWidth="1"/>
    <col min="4108" max="4108" width="8.25" style="555" customWidth="1"/>
    <col min="4109" max="4349" width="3.25" style="555"/>
    <col min="4350" max="4350" width="13.875" style="555" customWidth="1"/>
    <col min="4351" max="4351" width="7" style="555" customWidth="1"/>
    <col min="4352" max="4352" width="5.125" style="555" customWidth="1"/>
    <col min="4353" max="4353" width="4.125" style="555" customWidth="1"/>
    <col min="4354" max="4354" width="5.375" style="555" customWidth="1"/>
    <col min="4355" max="4355" width="3.25" style="555"/>
    <col min="4356" max="4356" width="4.75" style="555" customWidth="1"/>
    <col min="4357" max="4357" width="8.75" style="555" customWidth="1"/>
    <col min="4358" max="4358" width="3.125" style="555" customWidth="1"/>
    <col min="4359" max="4359" width="3.25" style="555" customWidth="1"/>
    <col min="4360" max="4360" width="3.125" style="555" customWidth="1"/>
    <col min="4361" max="4361" width="3.5" style="555" customWidth="1"/>
    <col min="4362" max="4362" width="5.625" style="555" customWidth="1"/>
    <col min="4363" max="4363" width="4.625" style="555" customWidth="1"/>
    <col min="4364" max="4364" width="8.25" style="555" customWidth="1"/>
    <col min="4365" max="4605" width="3.25" style="555"/>
    <col min="4606" max="4606" width="13.875" style="555" customWidth="1"/>
    <col min="4607" max="4607" width="7" style="555" customWidth="1"/>
    <col min="4608" max="4608" width="5.125" style="555" customWidth="1"/>
    <col min="4609" max="4609" width="4.125" style="555" customWidth="1"/>
    <col min="4610" max="4610" width="5.375" style="555" customWidth="1"/>
    <col min="4611" max="4611" width="3.25" style="555"/>
    <col min="4612" max="4612" width="4.75" style="555" customWidth="1"/>
    <col min="4613" max="4613" width="8.75" style="555" customWidth="1"/>
    <col min="4614" max="4614" width="3.125" style="555" customWidth="1"/>
    <col min="4615" max="4615" width="3.25" style="555" customWidth="1"/>
    <col min="4616" max="4616" width="3.125" style="555" customWidth="1"/>
    <col min="4617" max="4617" width="3.5" style="555" customWidth="1"/>
    <col min="4618" max="4618" width="5.625" style="555" customWidth="1"/>
    <col min="4619" max="4619" width="4.625" style="555" customWidth="1"/>
    <col min="4620" max="4620" width="8.25" style="555" customWidth="1"/>
    <col min="4621" max="4861" width="3.25" style="555"/>
    <col min="4862" max="4862" width="13.875" style="555" customWidth="1"/>
    <col min="4863" max="4863" width="7" style="555" customWidth="1"/>
    <col min="4864" max="4864" width="5.125" style="555" customWidth="1"/>
    <col min="4865" max="4865" width="4.125" style="555" customWidth="1"/>
    <col min="4866" max="4866" width="5.375" style="555" customWidth="1"/>
    <col min="4867" max="4867" width="3.25" style="555"/>
    <col min="4868" max="4868" width="4.75" style="555" customWidth="1"/>
    <col min="4869" max="4869" width="8.75" style="555" customWidth="1"/>
    <col min="4870" max="4870" width="3.125" style="555" customWidth="1"/>
    <col min="4871" max="4871" width="3.25" style="555" customWidth="1"/>
    <col min="4872" max="4872" width="3.125" style="555" customWidth="1"/>
    <col min="4873" max="4873" width="3.5" style="555" customWidth="1"/>
    <col min="4874" max="4874" width="5.625" style="555" customWidth="1"/>
    <col min="4875" max="4875" width="4.625" style="555" customWidth="1"/>
    <col min="4876" max="4876" width="8.25" style="555" customWidth="1"/>
    <col min="4877" max="5117" width="3.25" style="555"/>
    <col min="5118" max="5118" width="13.875" style="555" customWidth="1"/>
    <col min="5119" max="5119" width="7" style="555" customWidth="1"/>
    <col min="5120" max="5120" width="5.125" style="555" customWidth="1"/>
    <col min="5121" max="5121" width="4.125" style="555" customWidth="1"/>
    <col min="5122" max="5122" width="5.375" style="555" customWidth="1"/>
    <col min="5123" max="5123" width="3.25" style="555"/>
    <col min="5124" max="5124" width="4.75" style="555" customWidth="1"/>
    <col min="5125" max="5125" width="8.75" style="555" customWidth="1"/>
    <col min="5126" max="5126" width="3.125" style="555" customWidth="1"/>
    <col min="5127" max="5127" width="3.25" style="555" customWidth="1"/>
    <col min="5128" max="5128" width="3.125" style="555" customWidth="1"/>
    <col min="5129" max="5129" width="3.5" style="555" customWidth="1"/>
    <col min="5130" max="5130" width="5.625" style="555" customWidth="1"/>
    <col min="5131" max="5131" width="4.625" style="555" customWidth="1"/>
    <col min="5132" max="5132" width="8.25" style="555" customWidth="1"/>
    <col min="5133" max="5373" width="3.25" style="555"/>
    <col min="5374" max="5374" width="13.875" style="555" customWidth="1"/>
    <col min="5375" max="5375" width="7" style="555" customWidth="1"/>
    <col min="5376" max="5376" width="5.125" style="555" customWidth="1"/>
    <col min="5377" max="5377" width="4.125" style="555" customWidth="1"/>
    <col min="5378" max="5378" width="5.375" style="555" customWidth="1"/>
    <col min="5379" max="5379" width="3.25" style="555"/>
    <col min="5380" max="5380" width="4.75" style="555" customWidth="1"/>
    <col min="5381" max="5381" width="8.75" style="555" customWidth="1"/>
    <col min="5382" max="5382" width="3.125" style="555" customWidth="1"/>
    <col min="5383" max="5383" width="3.25" style="555" customWidth="1"/>
    <col min="5384" max="5384" width="3.125" style="555" customWidth="1"/>
    <col min="5385" max="5385" width="3.5" style="555" customWidth="1"/>
    <col min="5386" max="5386" width="5.625" style="555" customWidth="1"/>
    <col min="5387" max="5387" width="4.625" style="555" customWidth="1"/>
    <col min="5388" max="5388" width="8.25" style="555" customWidth="1"/>
    <col min="5389" max="5629" width="3.25" style="555"/>
    <col min="5630" max="5630" width="13.875" style="555" customWidth="1"/>
    <col min="5631" max="5631" width="7" style="555" customWidth="1"/>
    <col min="5632" max="5632" width="5.125" style="555" customWidth="1"/>
    <col min="5633" max="5633" width="4.125" style="555" customWidth="1"/>
    <col min="5634" max="5634" width="5.375" style="555" customWidth="1"/>
    <col min="5635" max="5635" width="3.25" style="555"/>
    <col min="5636" max="5636" width="4.75" style="555" customWidth="1"/>
    <col min="5637" max="5637" width="8.75" style="555" customWidth="1"/>
    <col min="5638" max="5638" width="3.125" style="555" customWidth="1"/>
    <col min="5639" max="5639" width="3.25" style="555" customWidth="1"/>
    <col min="5640" max="5640" width="3.125" style="555" customWidth="1"/>
    <col min="5641" max="5641" width="3.5" style="555" customWidth="1"/>
    <col min="5642" max="5642" width="5.625" style="555" customWidth="1"/>
    <col min="5643" max="5643" width="4.625" style="555" customWidth="1"/>
    <col min="5644" max="5644" width="8.25" style="555" customWidth="1"/>
    <col min="5645" max="5885" width="3.25" style="555"/>
    <col min="5886" max="5886" width="13.875" style="555" customWidth="1"/>
    <col min="5887" max="5887" width="7" style="555" customWidth="1"/>
    <col min="5888" max="5888" width="5.125" style="555" customWidth="1"/>
    <col min="5889" max="5889" width="4.125" style="555" customWidth="1"/>
    <col min="5890" max="5890" width="5.375" style="555" customWidth="1"/>
    <col min="5891" max="5891" width="3.25" style="555"/>
    <col min="5892" max="5892" width="4.75" style="555" customWidth="1"/>
    <col min="5893" max="5893" width="8.75" style="555" customWidth="1"/>
    <col min="5894" max="5894" width="3.125" style="555" customWidth="1"/>
    <col min="5895" max="5895" width="3.25" style="555" customWidth="1"/>
    <col min="5896" max="5896" width="3.125" style="555" customWidth="1"/>
    <col min="5897" max="5897" width="3.5" style="555" customWidth="1"/>
    <col min="5898" max="5898" width="5.625" style="555" customWidth="1"/>
    <col min="5899" max="5899" width="4.625" style="555" customWidth="1"/>
    <col min="5900" max="5900" width="8.25" style="555" customWidth="1"/>
    <col min="5901" max="6141" width="3.25" style="555"/>
    <col min="6142" max="6142" width="13.875" style="555" customWidth="1"/>
    <col min="6143" max="6143" width="7" style="555" customWidth="1"/>
    <col min="6144" max="6144" width="5.125" style="555" customWidth="1"/>
    <col min="6145" max="6145" width="4.125" style="555" customWidth="1"/>
    <col min="6146" max="6146" width="5.375" style="555" customWidth="1"/>
    <col min="6147" max="6147" width="3.25" style="555"/>
    <col min="6148" max="6148" width="4.75" style="555" customWidth="1"/>
    <col min="6149" max="6149" width="8.75" style="555" customWidth="1"/>
    <col min="6150" max="6150" width="3.125" style="555" customWidth="1"/>
    <col min="6151" max="6151" width="3.25" style="555" customWidth="1"/>
    <col min="6152" max="6152" width="3.125" style="555" customWidth="1"/>
    <col min="6153" max="6153" width="3.5" style="555" customWidth="1"/>
    <col min="6154" max="6154" width="5.625" style="555" customWidth="1"/>
    <col min="6155" max="6155" width="4.625" style="555" customWidth="1"/>
    <col min="6156" max="6156" width="8.25" style="555" customWidth="1"/>
    <col min="6157" max="6397" width="3.25" style="555"/>
    <col min="6398" max="6398" width="13.875" style="555" customWidth="1"/>
    <col min="6399" max="6399" width="7" style="555" customWidth="1"/>
    <col min="6400" max="6400" width="5.125" style="555" customWidth="1"/>
    <col min="6401" max="6401" width="4.125" style="555" customWidth="1"/>
    <col min="6402" max="6402" width="5.375" style="555" customWidth="1"/>
    <col min="6403" max="6403" width="3.25" style="555"/>
    <col min="6404" max="6404" width="4.75" style="555" customWidth="1"/>
    <col min="6405" max="6405" width="8.75" style="555" customWidth="1"/>
    <col min="6406" max="6406" width="3.125" style="555" customWidth="1"/>
    <col min="6407" max="6407" width="3.25" style="555" customWidth="1"/>
    <col min="6408" max="6408" width="3.125" style="555" customWidth="1"/>
    <col min="6409" max="6409" width="3.5" style="555" customWidth="1"/>
    <col min="6410" max="6410" width="5.625" style="555" customWidth="1"/>
    <col min="6411" max="6411" width="4.625" style="555" customWidth="1"/>
    <col min="6412" max="6412" width="8.25" style="555" customWidth="1"/>
    <col min="6413" max="6653" width="3.25" style="555"/>
    <col min="6654" max="6654" width="13.875" style="555" customWidth="1"/>
    <col min="6655" max="6655" width="7" style="555" customWidth="1"/>
    <col min="6656" max="6656" width="5.125" style="555" customWidth="1"/>
    <col min="6657" max="6657" width="4.125" style="555" customWidth="1"/>
    <col min="6658" max="6658" width="5.375" style="555" customWidth="1"/>
    <col min="6659" max="6659" width="3.25" style="555"/>
    <col min="6660" max="6660" width="4.75" style="555" customWidth="1"/>
    <col min="6661" max="6661" width="8.75" style="555" customWidth="1"/>
    <col min="6662" max="6662" width="3.125" style="555" customWidth="1"/>
    <col min="6663" max="6663" width="3.25" style="555" customWidth="1"/>
    <col min="6664" max="6664" width="3.125" style="555" customWidth="1"/>
    <col min="6665" max="6665" width="3.5" style="555" customWidth="1"/>
    <col min="6666" max="6666" width="5.625" style="555" customWidth="1"/>
    <col min="6667" max="6667" width="4.625" style="555" customWidth="1"/>
    <col min="6668" max="6668" width="8.25" style="555" customWidth="1"/>
    <col min="6669" max="6909" width="3.25" style="555"/>
    <col min="6910" max="6910" width="13.875" style="555" customWidth="1"/>
    <col min="6911" max="6911" width="7" style="555" customWidth="1"/>
    <col min="6912" max="6912" width="5.125" style="555" customWidth="1"/>
    <col min="6913" max="6913" width="4.125" style="555" customWidth="1"/>
    <col min="6914" max="6914" width="5.375" style="555" customWidth="1"/>
    <col min="6915" max="6915" width="3.25" style="555"/>
    <col min="6916" max="6916" width="4.75" style="555" customWidth="1"/>
    <col min="6917" max="6917" width="8.75" style="555" customWidth="1"/>
    <col min="6918" max="6918" width="3.125" style="555" customWidth="1"/>
    <col min="6919" max="6919" width="3.25" style="555" customWidth="1"/>
    <col min="6920" max="6920" width="3.125" style="555" customWidth="1"/>
    <col min="6921" max="6921" width="3.5" style="555" customWidth="1"/>
    <col min="6922" max="6922" width="5.625" style="555" customWidth="1"/>
    <col min="6923" max="6923" width="4.625" style="555" customWidth="1"/>
    <col min="6924" max="6924" width="8.25" style="555" customWidth="1"/>
    <col min="6925" max="7165" width="3.25" style="555"/>
    <col min="7166" max="7166" width="13.875" style="555" customWidth="1"/>
    <col min="7167" max="7167" width="7" style="555" customWidth="1"/>
    <col min="7168" max="7168" width="5.125" style="555" customWidth="1"/>
    <col min="7169" max="7169" width="4.125" style="555" customWidth="1"/>
    <col min="7170" max="7170" width="5.375" style="555" customWidth="1"/>
    <col min="7171" max="7171" width="3.25" style="555"/>
    <col min="7172" max="7172" width="4.75" style="555" customWidth="1"/>
    <col min="7173" max="7173" width="8.75" style="555" customWidth="1"/>
    <col min="7174" max="7174" width="3.125" style="555" customWidth="1"/>
    <col min="7175" max="7175" width="3.25" style="555" customWidth="1"/>
    <col min="7176" max="7176" width="3.125" style="555" customWidth="1"/>
    <col min="7177" max="7177" width="3.5" style="555" customWidth="1"/>
    <col min="7178" max="7178" width="5.625" style="555" customWidth="1"/>
    <col min="7179" max="7179" width="4.625" style="555" customWidth="1"/>
    <col min="7180" max="7180" width="8.25" style="555" customWidth="1"/>
    <col min="7181" max="7421" width="3.25" style="555"/>
    <col min="7422" max="7422" width="13.875" style="555" customWidth="1"/>
    <col min="7423" max="7423" width="7" style="555" customWidth="1"/>
    <col min="7424" max="7424" width="5.125" style="555" customWidth="1"/>
    <col min="7425" max="7425" width="4.125" style="555" customWidth="1"/>
    <col min="7426" max="7426" width="5.375" style="555" customWidth="1"/>
    <col min="7427" max="7427" width="3.25" style="555"/>
    <col min="7428" max="7428" width="4.75" style="555" customWidth="1"/>
    <col min="7429" max="7429" width="8.75" style="555" customWidth="1"/>
    <col min="7430" max="7430" width="3.125" style="555" customWidth="1"/>
    <col min="7431" max="7431" width="3.25" style="555" customWidth="1"/>
    <col min="7432" max="7432" width="3.125" style="555" customWidth="1"/>
    <col min="7433" max="7433" width="3.5" style="555" customWidth="1"/>
    <col min="7434" max="7434" width="5.625" style="555" customWidth="1"/>
    <col min="7435" max="7435" width="4.625" style="555" customWidth="1"/>
    <col min="7436" max="7436" width="8.25" style="555" customWidth="1"/>
    <col min="7437" max="7677" width="3.25" style="555"/>
    <col min="7678" max="7678" width="13.875" style="555" customWidth="1"/>
    <col min="7679" max="7679" width="7" style="555" customWidth="1"/>
    <col min="7680" max="7680" width="5.125" style="555" customWidth="1"/>
    <col min="7681" max="7681" width="4.125" style="555" customWidth="1"/>
    <col min="7682" max="7682" width="5.375" style="555" customWidth="1"/>
    <col min="7683" max="7683" width="3.25" style="555"/>
    <col min="7684" max="7684" width="4.75" style="555" customWidth="1"/>
    <col min="7685" max="7685" width="8.75" style="555" customWidth="1"/>
    <col min="7686" max="7686" width="3.125" style="555" customWidth="1"/>
    <col min="7687" max="7687" width="3.25" style="555" customWidth="1"/>
    <col min="7688" max="7688" width="3.125" style="555" customWidth="1"/>
    <col min="7689" max="7689" width="3.5" style="555" customWidth="1"/>
    <col min="7690" max="7690" width="5.625" style="555" customWidth="1"/>
    <col min="7691" max="7691" width="4.625" style="555" customWidth="1"/>
    <col min="7692" max="7692" width="8.25" style="555" customWidth="1"/>
    <col min="7693" max="7933" width="3.25" style="555"/>
    <col min="7934" max="7934" width="13.875" style="555" customWidth="1"/>
    <col min="7935" max="7935" width="7" style="555" customWidth="1"/>
    <col min="7936" max="7936" width="5.125" style="555" customWidth="1"/>
    <col min="7937" max="7937" width="4.125" style="555" customWidth="1"/>
    <col min="7938" max="7938" width="5.375" style="555" customWidth="1"/>
    <col min="7939" max="7939" width="3.25" style="555"/>
    <col min="7940" max="7940" width="4.75" style="555" customWidth="1"/>
    <col min="7941" max="7941" width="8.75" style="555" customWidth="1"/>
    <col min="7942" max="7942" width="3.125" style="555" customWidth="1"/>
    <col min="7943" max="7943" width="3.25" style="555" customWidth="1"/>
    <col min="7944" max="7944" width="3.125" style="555" customWidth="1"/>
    <col min="7945" max="7945" width="3.5" style="555" customWidth="1"/>
    <col min="7946" max="7946" width="5.625" style="555" customWidth="1"/>
    <col min="7947" max="7947" width="4.625" style="555" customWidth="1"/>
    <col min="7948" max="7948" width="8.25" style="555" customWidth="1"/>
    <col min="7949" max="8189" width="3.25" style="555"/>
    <col min="8190" max="8190" width="13.875" style="555" customWidth="1"/>
    <col min="8191" max="8191" width="7" style="555" customWidth="1"/>
    <col min="8192" max="8192" width="5.125" style="555" customWidth="1"/>
    <col min="8193" max="8193" width="4.125" style="555" customWidth="1"/>
    <col min="8194" max="8194" width="5.375" style="555" customWidth="1"/>
    <col min="8195" max="8195" width="3.25" style="555"/>
    <col min="8196" max="8196" width="4.75" style="555" customWidth="1"/>
    <col min="8197" max="8197" width="8.75" style="555" customWidth="1"/>
    <col min="8198" max="8198" width="3.125" style="555" customWidth="1"/>
    <col min="8199" max="8199" width="3.25" style="555" customWidth="1"/>
    <col min="8200" max="8200" width="3.125" style="555" customWidth="1"/>
    <col min="8201" max="8201" width="3.5" style="555" customWidth="1"/>
    <col min="8202" max="8202" width="5.625" style="555" customWidth="1"/>
    <col min="8203" max="8203" width="4.625" style="555" customWidth="1"/>
    <col min="8204" max="8204" width="8.25" style="555" customWidth="1"/>
    <col min="8205" max="8445" width="3.25" style="555"/>
    <col min="8446" max="8446" width="13.875" style="555" customWidth="1"/>
    <col min="8447" max="8447" width="7" style="555" customWidth="1"/>
    <col min="8448" max="8448" width="5.125" style="555" customWidth="1"/>
    <col min="8449" max="8449" width="4.125" style="555" customWidth="1"/>
    <col min="8450" max="8450" width="5.375" style="555" customWidth="1"/>
    <col min="8451" max="8451" width="3.25" style="555"/>
    <col min="8452" max="8452" width="4.75" style="555" customWidth="1"/>
    <col min="8453" max="8453" width="8.75" style="555" customWidth="1"/>
    <col min="8454" max="8454" width="3.125" style="555" customWidth="1"/>
    <col min="8455" max="8455" width="3.25" style="555" customWidth="1"/>
    <col min="8456" max="8456" width="3.125" style="555" customWidth="1"/>
    <col min="8457" max="8457" width="3.5" style="555" customWidth="1"/>
    <col min="8458" max="8458" width="5.625" style="555" customWidth="1"/>
    <col min="8459" max="8459" width="4.625" style="555" customWidth="1"/>
    <col min="8460" max="8460" width="8.25" style="555" customWidth="1"/>
    <col min="8461" max="8701" width="3.25" style="555"/>
    <col min="8702" max="8702" width="13.875" style="555" customWidth="1"/>
    <col min="8703" max="8703" width="7" style="555" customWidth="1"/>
    <col min="8704" max="8704" width="5.125" style="555" customWidth="1"/>
    <col min="8705" max="8705" width="4.125" style="555" customWidth="1"/>
    <col min="8706" max="8706" width="5.375" style="555" customWidth="1"/>
    <col min="8707" max="8707" width="3.25" style="555"/>
    <col min="8708" max="8708" width="4.75" style="555" customWidth="1"/>
    <col min="8709" max="8709" width="8.75" style="555" customWidth="1"/>
    <col min="8710" max="8710" width="3.125" style="555" customWidth="1"/>
    <col min="8711" max="8711" width="3.25" style="555" customWidth="1"/>
    <col min="8712" max="8712" width="3.125" style="555" customWidth="1"/>
    <col min="8713" max="8713" width="3.5" style="555" customWidth="1"/>
    <col min="8714" max="8714" width="5.625" style="555" customWidth="1"/>
    <col min="8715" max="8715" width="4.625" style="555" customWidth="1"/>
    <col min="8716" max="8716" width="8.25" style="555" customWidth="1"/>
    <col min="8717" max="8957" width="3.25" style="555"/>
    <col min="8958" max="8958" width="13.875" style="555" customWidth="1"/>
    <col min="8959" max="8959" width="7" style="555" customWidth="1"/>
    <col min="8960" max="8960" width="5.125" style="555" customWidth="1"/>
    <col min="8961" max="8961" width="4.125" style="555" customWidth="1"/>
    <col min="8962" max="8962" width="5.375" style="555" customWidth="1"/>
    <col min="8963" max="8963" width="3.25" style="555"/>
    <col min="8964" max="8964" width="4.75" style="555" customWidth="1"/>
    <col min="8965" max="8965" width="8.75" style="555" customWidth="1"/>
    <col min="8966" max="8966" width="3.125" style="555" customWidth="1"/>
    <col min="8967" max="8967" width="3.25" style="555" customWidth="1"/>
    <col min="8968" max="8968" width="3.125" style="555" customWidth="1"/>
    <col min="8969" max="8969" width="3.5" style="555" customWidth="1"/>
    <col min="8970" max="8970" width="5.625" style="555" customWidth="1"/>
    <col min="8971" max="8971" width="4.625" style="555" customWidth="1"/>
    <col min="8972" max="8972" width="8.25" style="555" customWidth="1"/>
    <col min="8973" max="9213" width="3.25" style="555"/>
    <col min="9214" max="9214" width="13.875" style="555" customWidth="1"/>
    <col min="9215" max="9215" width="7" style="555" customWidth="1"/>
    <col min="9216" max="9216" width="5.125" style="555" customWidth="1"/>
    <col min="9217" max="9217" width="4.125" style="555" customWidth="1"/>
    <col min="9218" max="9218" width="5.375" style="555" customWidth="1"/>
    <col min="9219" max="9219" width="3.25" style="555"/>
    <col min="9220" max="9220" width="4.75" style="555" customWidth="1"/>
    <col min="9221" max="9221" width="8.75" style="555" customWidth="1"/>
    <col min="9222" max="9222" width="3.125" style="555" customWidth="1"/>
    <col min="9223" max="9223" width="3.25" style="555" customWidth="1"/>
    <col min="9224" max="9224" width="3.125" style="555" customWidth="1"/>
    <col min="9225" max="9225" width="3.5" style="555" customWidth="1"/>
    <col min="9226" max="9226" width="5.625" style="555" customWidth="1"/>
    <col min="9227" max="9227" width="4.625" style="555" customWidth="1"/>
    <col min="9228" max="9228" width="8.25" style="555" customWidth="1"/>
    <col min="9229" max="9469" width="3.25" style="555"/>
    <col min="9470" max="9470" width="13.875" style="555" customWidth="1"/>
    <col min="9471" max="9471" width="7" style="555" customWidth="1"/>
    <col min="9472" max="9472" width="5.125" style="555" customWidth="1"/>
    <col min="9473" max="9473" width="4.125" style="555" customWidth="1"/>
    <col min="9474" max="9474" width="5.375" style="555" customWidth="1"/>
    <col min="9475" max="9475" width="3.25" style="555"/>
    <col min="9476" max="9476" width="4.75" style="555" customWidth="1"/>
    <col min="9477" max="9477" width="8.75" style="555" customWidth="1"/>
    <col min="9478" max="9478" width="3.125" style="555" customWidth="1"/>
    <col min="9479" max="9479" width="3.25" style="555" customWidth="1"/>
    <col min="9480" max="9480" width="3.125" style="555" customWidth="1"/>
    <col min="9481" max="9481" width="3.5" style="555" customWidth="1"/>
    <col min="9482" max="9482" width="5.625" style="555" customWidth="1"/>
    <col min="9483" max="9483" width="4.625" style="555" customWidth="1"/>
    <col min="9484" max="9484" width="8.25" style="555" customWidth="1"/>
    <col min="9485" max="9725" width="3.25" style="555"/>
    <col min="9726" max="9726" width="13.875" style="555" customWidth="1"/>
    <col min="9727" max="9727" width="7" style="555" customWidth="1"/>
    <col min="9728" max="9728" width="5.125" style="555" customWidth="1"/>
    <col min="9729" max="9729" width="4.125" style="555" customWidth="1"/>
    <col min="9730" max="9730" width="5.375" style="555" customWidth="1"/>
    <col min="9731" max="9731" width="3.25" style="555"/>
    <col min="9732" max="9732" width="4.75" style="555" customWidth="1"/>
    <col min="9733" max="9733" width="8.75" style="555" customWidth="1"/>
    <col min="9734" max="9734" width="3.125" style="555" customWidth="1"/>
    <col min="9735" max="9735" width="3.25" style="555" customWidth="1"/>
    <col min="9736" max="9736" width="3.125" style="555" customWidth="1"/>
    <col min="9737" max="9737" width="3.5" style="555" customWidth="1"/>
    <col min="9738" max="9738" width="5.625" style="555" customWidth="1"/>
    <col min="9739" max="9739" width="4.625" style="555" customWidth="1"/>
    <col min="9740" max="9740" width="8.25" style="555" customWidth="1"/>
    <col min="9741" max="9981" width="3.25" style="555"/>
    <col min="9982" max="9982" width="13.875" style="555" customWidth="1"/>
    <col min="9983" max="9983" width="7" style="555" customWidth="1"/>
    <col min="9984" max="9984" width="5.125" style="555" customWidth="1"/>
    <col min="9985" max="9985" width="4.125" style="555" customWidth="1"/>
    <col min="9986" max="9986" width="5.375" style="555" customWidth="1"/>
    <col min="9987" max="9987" width="3.25" style="555"/>
    <col min="9988" max="9988" width="4.75" style="555" customWidth="1"/>
    <col min="9989" max="9989" width="8.75" style="555" customWidth="1"/>
    <col min="9990" max="9990" width="3.125" style="555" customWidth="1"/>
    <col min="9991" max="9991" width="3.25" style="555" customWidth="1"/>
    <col min="9992" max="9992" width="3.125" style="555" customWidth="1"/>
    <col min="9993" max="9993" width="3.5" style="555" customWidth="1"/>
    <col min="9994" max="9994" width="5.625" style="555" customWidth="1"/>
    <col min="9995" max="9995" width="4.625" style="555" customWidth="1"/>
    <col min="9996" max="9996" width="8.25" style="555" customWidth="1"/>
    <col min="9997" max="10237" width="3.25" style="555"/>
    <col min="10238" max="10238" width="13.875" style="555" customWidth="1"/>
    <col min="10239" max="10239" width="7" style="555" customWidth="1"/>
    <col min="10240" max="10240" width="5.125" style="555" customWidth="1"/>
    <col min="10241" max="10241" width="4.125" style="555" customWidth="1"/>
    <col min="10242" max="10242" width="5.375" style="555" customWidth="1"/>
    <col min="10243" max="10243" width="3.25" style="555"/>
    <col min="10244" max="10244" width="4.75" style="555" customWidth="1"/>
    <col min="10245" max="10245" width="8.75" style="555" customWidth="1"/>
    <col min="10246" max="10246" width="3.125" style="555" customWidth="1"/>
    <col min="10247" max="10247" width="3.25" style="555" customWidth="1"/>
    <col min="10248" max="10248" width="3.125" style="555" customWidth="1"/>
    <col min="10249" max="10249" width="3.5" style="555" customWidth="1"/>
    <col min="10250" max="10250" width="5.625" style="555" customWidth="1"/>
    <col min="10251" max="10251" width="4.625" style="555" customWidth="1"/>
    <col min="10252" max="10252" width="8.25" style="555" customWidth="1"/>
    <col min="10253" max="10493" width="3.25" style="555"/>
    <col min="10494" max="10494" width="13.875" style="555" customWidth="1"/>
    <col min="10495" max="10495" width="7" style="555" customWidth="1"/>
    <col min="10496" max="10496" width="5.125" style="555" customWidth="1"/>
    <col min="10497" max="10497" width="4.125" style="555" customWidth="1"/>
    <col min="10498" max="10498" width="5.375" style="555" customWidth="1"/>
    <col min="10499" max="10499" width="3.25" style="555"/>
    <col min="10500" max="10500" width="4.75" style="555" customWidth="1"/>
    <col min="10501" max="10501" width="8.75" style="555" customWidth="1"/>
    <col min="10502" max="10502" width="3.125" style="555" customWidth="1"/>
    <col min="10503" max="10503" width="3.25" style="555" customWidth="1"/>
    <col min="10504" max="10504" width="3.125" style="555" customWidth="1"/>
    <col min="10505" max="10505" width="3.5" style="555" customWidth="1"/>
    <col min="10506" max="10506" width="5.625" style="555" customWidth="1"/>
    <col min="10507" max="10507" width="4.625" style="555" customWidth="1"/>
    <col min="10508" max="10508" width="8.25" style="555" customWidth="1"/>
    <col min="10509" max="10749" width="3.25" style="555"/>
    <col min="10750" max="10750" width="13.875" style="555" customWidth="1"/>
    <col min="10751" max="10751" width="7" style="555" customWidth="1"/>
    <col min="10752" max="10752" width="5.125" style="555" customWidth="1"/>
    <col min="10753" max="10753" width="4.125" style="555" customWidth="1"/>
    <col min="10754" max="10754" width="5.375" style="555" customWidth="1"/>
    <col min="10755" max="10755" width="3.25" style="555"/>
    <col min="10756" max="10756" width="4.75" style="555" customWidth="1"/>
    <col min="10757" max="10757" width="8.75" style="555" customWidth="1"/>
    <col min="10758" max="10758" width="3.125" style="555" customWidth="1"/>
    <col min="10759" max="10759" width="3.25" style="555" customWidth="1"/>
    <col min="10760" max="10760" width="3.125" style="555" customWidth="1"/>
    <col min="10761" max="10761" width="3.5" style="555" customWidth="1"/>
    <col min="10762" max="10762" width="5.625" style="555" customWidth="1"/>
    <col min="10763" max="10763" width="4.625" style="555" customWidth="1"/>
    <col min="10764" max="10764" width="8.25" style="555" customWidth="1"/>
    <col min="10765" max="11005" width="3.25" style="555"/>
    <col min="11006" max="11006" width="13.875" style="555" customWidth="1"/>
    <col min="11007" max="11007" width="7" style="555" customWidth="1"/>
    <col min="11008" max="11008" width="5.125" style="555" customWidth="1"/>
    <col min="11009" max="11009" width="4.125" style="555" customWidth="1"/>
    <col min="11010" max="11010" width="5.375" style="555" customWidth="1"/>
    <col min="11011" max="11011" width="3.25" style="555"/>
    <col min="11012" max="11012" width="4.75" style="555" customWidth="1"/>
    <col min="11013" max="11013" width="8.75" style="555" customWidth="1"/>
    <col min="11014" max="11014" width="3.125" style="555" customWidth="1"/>
    <col min="11015" max="11015" width="3.25" style="555" customWidth="1"/>
    <col min="11016" max="11016" width="3.125" style="555" customWidth="1"/>
    <col min="11017" max="11017" width="3.5" style="555" customWidth="1"/>
    <col min="11018" max="11018" width="5.625" style="555" customWidth="1"/>
    <col min="11019" max="11019" width="4.625" style="555" customWidth="1"/>
    <col min="11020" max="11020" width="8.25" style="555" customWidth="1"/>
    <col min="11021" max="11261" width="3.25" style="555"/>
    <col min="11262" max="11262" width="13.875" style="555" customWidth="1"/>
    <col min="11263" max="11263" width="7" style="555" customWidth="1"/>
    <col min="11264" max="11264" width="5.125" style="555" customWidth="1"/>
    <col min="11265" max="11265" width="4.125" style="555" customWidth="1"/>
    <col min="11266" max="11266" width="5.375" style="555" customWidth="1"/>
    <col min="11267" max="11267" width="3.25" style="555"/>
    <col min="11268" max="11268" width="4.75" style="555" customWidth="1"/>
    <col min="11269" max="11269" width="8.75" style="555" customWidth="1"/>
    <col min="11270" max="11270" width="3.125" style="555" customWidth="1"/>
    <col min="11271" max="11271" width="3.25" style="555" customWidth="1"/>
    <col min="11272" max="11272" width="3.125" style="555" customWidth="1"/>
    <col min="11273" max="11273" width="3.5" style="555" customWidth="1"/>
    <col min="11274" max="11274" width="5.625" style="555" customWidth="1"/>
    <col min="11275" max="11275" width="4.625" style="555" customWidth="1"/>
    <col min="11276" max="11276" width="8.25" style="555" customWidth="1"/>
    <col min="11277" max="11517" width="3.25" style="555"/>
    <col min="11518" max="11518" width="13.875" style="555" customWidth="1"/>
    <col min="11519" max="11519" width="7" style="555" customWidth="1"/>
    <col min="11520" max="11520" width="5.125" style="555" customWidth="1"/>
    <col min="11521" max="11521" width="4.125" style="555" customWidth="1"/>
    <col min="11522" max="11522" width="5.375" style="555" customWidth="1"/>
    <col min="11523" max="11523" width="3.25" style="555"/>
    <col min="11524" max="11524" width="4.75" style="555" customWidth="1"/>
    <col min="11525" max="11525" width="8.75" style="555" customWidth="1"/>
    <col min="11526" max="11526" width="3.125" style="555" customWidth="1"/>
    <col min="11527" max="11527" width="3.25" style="555" customWidth="1"/>
    <col min="11528" max="11528" width="3.125" style="555" customWidth="1"/>
    <col min="11529" max="11529" width="3.5" style="555" customWidth="1"/>
    <col min="11530" max="11530" width="5.625" style="555" customWidth="1"/>
    <col min="11531" max="11531" width="4.625" style="555" customWidth="1"/>
    <col min="11532" max="11532" width="8.25" style="555" customWidth="1"/>
    <col min="11533" max="11773" width="3.25" style="555"/>
    <col min="11774" max="11774" width="13.875" style="555" customWidth="1"/>
    <col min="11775" max="11775" width="7" style="555" customWidth="1"/>
    <col min="11776" max="11776" width="5.125" style="555" customWidth="1"/>
    <col min="11777" max="11777" width="4.125" style="555" customWidth="1"/>
    <col min="11778" max="11778" width="5.375" style="555" customWidth="1"/>
    <col min="11779" max="11779" width="3.25" style="555"/>
    <col min="11780" max="11780" width="4.75" style="555" customWidth="1"/>
    <col min="11781" max="11781" width="8.75" style="555" customWidth="1"/>
    <col min="11782" max="11782" width="3.125" style="555" customWidth="1"/>
    <col min="11783" max="11783" width="3.25" style="555" customWidth="1"/>
    <col min="11784" max="11784" width="3.125" style="555" customWidth="1"/>
    <col min="11785" max="11785" width="3.5" style="555" customWidth="1"/>
    <col min="11786" max="11786" width="5.625" style="555" customWidth="1"/>
    <col min="11787" max="11787" width="4.625" style="555" customWidth="1"/>
    <col min="11788" max="11788" width="8.25" style="555" customWidth="1"/>
    <col min="11789" max="12029" width="3.25" style="555"/>
    <col min="12030" max="12030" width="13.875" style="555" customWidth="1"/>
    <col min="12031" max="12031" width="7" style="555" customWidth="1"/>
    <col min="12032" max="12032" width="5.125" style="555" customWidth="1"/>
    <col min="12033" max="12033" width="4.125" style="555" customWidth="1"/>
    <col min="12034" max="12034" width="5.375" style="555" customWidth="1"/>
    <col min="12035" max="12035" width="3.25" style="555"/>
    <col min="12036" max="12036" width="4.75" style="555" customWidth="1"/>
    <col min="12037" max="12037" width="8.75" style="555" customWidth="1"/>
    <col min="12038" max="12038" width="3.125" style="555" customWidth="1"/>
    <col min="12039" max="12039" width="3.25" style="555" customWidth="1"/>
    <col min="12040" max="12040" width="3.125" style="555" customWidth="1"/>
    <col min="12041" max="12041" width="3.5" style="555" customWidth="1"/>
    <col min="12042" max="12042" width="5.625" style="555" customWidth="1"/>
    <col min="12043" max="12043" width="4.625" style="555" customWidth="1"/>
    <col min="12044" max="12044" width="8.25" style="555" customWidth="1"/>
    <col min="12045" max="12285" width="3.25" style="555"/>
    <col min="12286" max="12286" width="13.875" style="555" customWidth="1"/>
    <col min="12287" max="12287" width="7" style="555" customWidth="1"/>
    <col min="12288" max="12288" width="5.125" style="555" customWidth="1"/>
    <col min="12289" max="12289" width="4.125" style="555" customWidth="1"/>
    <col min="12290" max="12290" width="5.375" style="555" customWidth="1"/>
    <col min="12291" max="12291" width="3.25" style="555"/>
    <col min="12292" max="12292" width="4.75" style="555" customWidth="1"/>
    <col min="12293" max="12293" width="8.75" style="555" customWidth="1"/>
    <col min="12294" max="12294" width="3.125" style="555" customWidth="1"/>
    <col min="12295" max="12295" width="3.25" style="555" customWidth="1"/>
    <col min="12296" max="12296" width="3.125" style="555" customWidth="1"/>
    <col min="12297" max="12297" width="3.5" style="555" customWidth="1"/>
    <col min="12298" max="12298" width="5.625" style="555" customWidth="1"/>
    <col min="12299" max="12299" width="4.625" style="555" customWidth="1"/>
    <col min="12300" max="12300" width="8.25" style="555" customWidth="1"/>
    <col min="12301" max="12541" width="3.25" style="555"/>
    <col min="12542" max="12542" width="13.875" style="555" customWidth="1"/>
    <col min="12543" max="12543" width="7" style="555" customWidth="1"/>
    <col min="12544" max="12544" width="5.125" style="555" customWidth="1"/>
    <col min="12545" max="12545" width="4.125" style="555" customWidth="1"/>
    <col min="12546" max="12546" width="5.375" style="555" customWidth="1"/>
    <col min="12547" max="12547" width="3.25" style="555"/>
    <col min="12548" max="12548" width="4.75" style="555" customWidth="1"/>
    <col min="12549" max="12549" width="8.75" style="555" customWidth="1"/>
    <col min="12550" max="12550" width="3.125" style="555" customWidth="1"/>
    <col min="12551" max="12551" width="3.25" style="555" customWidth="1"/>
    <col min="12552" max="12552" width="3.125" style="555" customWidth="1"/>
    <col min="12553" max="12553" width="3.5" style="555" customWidth="1"/>
    <col min="12554" max="12554" width="5.625" style="555" customWidth="1"/>
    <col min="12555" max="12555" width="4.625" style="555" customWidth="1"/>
    <col min="12556" max="12556" width="8.25" style="555" customWidth="1"/>
    <col min="12557" max="12797" width="3.25" style="555"/>
    <col min="12798" max="12798" width="13.875" style="555" customWidth="1"/>
    <col min="12799" max="12799" width="7" style="555" customWidth="1"/>
    <col min="12800" max="12800" width="5.125" style="555" customWidth="1"/>
    <col min="12801" max="12801" width="4.125" style="555" customWidth="1"/>
    <col min="12802" max="12802" width="5.375" style="555" customWidth="1"/>
    <col min="12803" max="12803" width="3.25" style="555"/>
    <col min="12804" max="12804" width="4.75" style="555" customWidth="1"/>
    <col min="12805" max="12805" width="8.75" style="555" customWidth="1"/>
    <col min="12806" max="12806" width="3.125" style="555" customWidth="1"/>
    <col min="12807" max="12807" width="3.25" style="555" customWidth="1"/>
    <col min="12808" max="12808" width="3.125" style="555" customWidth="1"/>
    <col min="12809" max="12809" width="3.5" style="555" customWidth="1"/>
    <col min="12810" max="12810" width="5.625" style="555" customWidth="1"/>
    <col min="12811" max="12811" width="4.625" style="555" customWidth="1"/>
    <col min="12812" max="12812" width="8.25" style="555" customWidth="1"/>
    <col min="12813" max="13053" width="3.25" style="555"/>
    <col min="13054" max="13054" width="13.875" style="555" customWidth="1"/>
    <col min="13055" max="13055" width="7" style="555" customWidth="1"/>
    <col min="13056" max="13056" width="5.125" style="555" customWidth="1"/>
    <col min="13057" max="13057" width="4.125" style="555" customWidth="1"/>
    <col min="13058" max="13058" width="5.375" style="555" customWidth="1"/>
    <col min="13059" max="13059" width="3.25" style="555"/>
    <col min="13060" max="13060" width="4.75" style="555" customWidth="1"/>
    <col min="13061" max="13061" width="8.75" style="555" customWidth="1"/>
    <col min="13062" max="13062" width="3.125" style="555" customWidth="1"/>
    <col min="13063" max="13063" width="3.25" style="555" customWidth="1"/>
    <col min="13064" max="13064" width="3.125" style="555" customWidth="1"/>
    <col min="13065" max="13065" width="3.5" style="555" customWidth="1"/>
    <col min="13066" max="13066" width="5.625" style="555" customWidth="1"/>
    <col min="13067" max="13067" width="4.625" style="555" customWidth="1"/>
    <col min="13068" max="13068" width="8.25" style="555" customWidth="1"/>
    <col min="13069" max="13309" width="3.25" style="555"/>
    <col min="13310" max="13310" width="13.875" style="555" customWidth="1"/>
    <col min="13311" max="13311" width="7" style="555" customWidth="1"/>
    <col min="13312" max="13312" width="5.125" style="555" customWidth="1"/>
    <col min="13313" max="13313" width="4.125" style="555" customWidth="1"/>
    <col min="13314" max="13314" width="5.375" style="555" customWidth="1"/>
    <col min="13315" max="13315" width="3.25" style="555"/>
    <col min="13316" max="13316" width="4.75" style="555" customWidth="1"/>
    <col min="13317" max="13317" width="8.75" style="555" customWidth="1"/>
    <col min="13318" max="13318" width="3.125" style="555" customWidth="1"/>
    <col min="13319" max="13319" width="3.25" style="555" customWidth="1"/>
    <col min="13320" max="13320" width="3.125" style="555" customWidth="1"/>
    <col min="13321" max="13321" width="3.5" style="555" customWidth="1"/>
    <col min="13322" max="13322" width="5.625" style="555" customWidth="1"/>
    <col min="13323" max="13323" width="4.625" style="555" customWidth="1"/>
    <col min="13324" max="13324" width="8.25" style="555" customWidth="1"/>
    <col min="13325" max="13565" width="3.25" style="555"/>
    <col min="13566" max="13566" width="13.875" style="555" customWidth="1"/>
    <col min="13567" max="13567" width="7" style="555" customWidth="1"/>
    <col min="13568" max="13568" width="5.125" style="555" customWidth="1"/>
    <col min="13569" max="13569" width="4.125" style="555" customWidth="1"/>
    <col min="13570" max="13570" width="5.375" style="555" customWidth="1"/>
    <col min="13571" max="13571" width="3.25" style="555"/>
    <col min="13572" max="13572" width="4.75" style="555" customWidth="1"/>
    <col min="13573" max="13573" width="8.75" style="555" customWidth="1"/>
    <col min="13574" max="13574" width="3.125" style="555" customWidth="1"/>
    <col min="13575" max="13575" width="3.25" style="555" customWidth="1"/>
    <col min="13576" max="13576" width="3.125" style="555" customWidth="1"/>
    <col min="13577" max="13577" width="3.5" style="555" customWidth="1"/>
    <col min="13578" max="13578" width="5.625" style="555" customWidth="1"/>
    <col min="13579" max="13579" width="4.625" style="555" customWidth="1"/>
    <col min="13580" max="13580" width="8.25" style="555" customWidth="1"/>
    <col min="13581" max="13821" width="3.25" style="555"/>
    <col min="13822" max="13822" width="13.875" style="555" customWidth="1"/>
    <col min="13823" max="13823" width="7" style="555" customWidth="1"/>
    <col min="13824" max="13824" width="5.125" style="555" customWidth="1"/>
    <col min="13825" max="13825" width="4.125" style="555" customWidth="1"/>
    <col min="13826" max="13826" width="5.375" style="555" customWidth="1"/>
    <col min="13827" max="13827" width="3.25" style="555"/>
    <col min="13828" max="13828" width="4.75" style="555" customWidth="1"/>
    <col min="13829" max="13829" width="8.75" style="555" customWidth="1"/>
    <col min="13830" max="13830" width="3.125" style="555" customWidth="1"/>
    <col min="13831" max="13831" width="3.25" style="555" customWidth="1"/>
    <col min="13832" max="13832" width="3.125" style="555" customWidth="1"/>
    <col min="13833" max="13833" width="3.5" style="555" customWidth="1"/>
    <col min="13834" max="13834" width="5.625" style="555" customWidth="1"/>
    <col min="13835" max="13835" width="4.625" style="555" customWidth="1"/>
    <col min="13836" max="13836" width="8.25" style="555" customWidth="1"/>
    <col min="13837" max="14077" width="3.25" style="555"/>
    <col min="14078" max="14078" width="13.875" style="555" customWidth="1"/>
    <col min="14079" max="14079" width="7" style="555" customWidth="1"/>
    <col min="14080" max="14080" width="5.125" style="555" customWidth="1"/>
    <col min="14081" max="14081" width="4.125" style="555" customWidth="1"/>
    <col min="14082" max="14082" width="5.375" style="555" customWidth="1"/>
    <col min="14083" max="14083" width="3.25" style="555"/>
    <col min="14084" max="14084" width="4.75" style="555" customWidth="1"/>
    <col min="14085" max="14085" width="8.75" style="555" customWidth="1"/>
    <col min="14086" max="14086" width="3.125" style="555" customWidth="1"/>
    <col min="14087" max="14087" width="3.25" style="555" customWidth="1"/>
    <col min="14088" max="14088" width="3.125" style="555" customWidth="1"/>
    <col min="14089" max="14089" width="3.5" style="555" customWidth="1"/>
    <col min="14090" max="14090" width="5.625" style="555" customWidth="1"/>
    <col min="14091" max="14091" width="4.625" style="555" customWidth="1"/>
    <col min="14092" max="14092" width="8.25" style="555" customWidth="1"/>
    <col min="14093" max="14333" width="3.25" style="555"/>
    <col min="14334" max="14334" width="13.875" style="555" customWidth="1"/>
    <col min="14335" max="14335" width="7" style="555" customWidth="1"/>
    <col min="14336" max="14336" width="5.125" style="555" customWidth="1"/>
    <col min="14337" max="14337" width="4.125" style="555" customWidth="1"/>
    <col min="14338" max="14338" width="5.375" style="555" customWidth="1"/>
    <col min="14339" max="14339" width="3.25" style="555"/>
    <col min="14340" max="14340" width="4.75" style="555" customWidth="1"/>
    <col min="14341" max="14341" width="8.75" style="555" customWidth="1"/>
    <col min="14342" max="14342" width="3.125" style="555" customWidth="1"/>
    <col min="14343" max="14343" width="3.25" style="555" customWidth="1"/>
    <col min="14344" max="14344" width="3.125" style="555" customWidth="1"/>
    <col min="14345" max="14345" width="3.5" style="555" customWidth="1"/>
    <col min="14346" max="14346" width="5.625" style="555" customWidth="1"/>
    <col min="14347" max="14347" width="4.625" style="555" customWidth="1"/>
    <col min="14348" max="14348" width="8.25" style="555" customWidth="1"/>
    <col min="14349" max="14589" width="3.25" style="555"/>
    <col min="14590" max="14590" width="13.875" style="555" customWidth="1"/>
    <col min="14591" max="14591" width="7" style="555" customWidth="1"/>
    <col min="14592" max="14592" width="5.125" style="555" customWidth="1"/>
    <col min="14593" max="14593" width="4.125" style="555" customWidth="1"/>
    <col min="14594" max="14594" width="5.375" style="555" customWidth="1"/>
    <col min="14595" max="14595" width="3.25" style="555"/>
    <col min="14596" max="14596" width="4.75" style="555" customWidth="1"/>
    <col min="14597" max="14597" width="8.75" style="555" customWidth="1"/>
    <col min="14598" max="14598" width="3.125" style="555" customWidth="1"/>
    <col min="14599" max="14599" width="3.25" style="555" customWidth="1"/>
    <col min="14600" max="14600" width="3.125" style="555" customWidth="1"/>
    <col min="14601" max="14601" width="3.5" style="555" customWidth="1"/>
    <col min="14602" max="14602" width="5.625" style="555" customWidth="1"/>
    <col min="14603" max="14603" width="4.625" style="555" customWidth="1"/>
    <col min="14604" max="14604" width="8.25" style="555" customWidth="1"/>
    <col min="14605" max="14845" width="3.25" style="555"/>
    <col min="14846" max="14846" width="13.875" style="555" customWidth="1"/>
    <col min="14847" max="14847" width="7" style="555" customWidth="1"/>
    <col min="14848" max="14848" width="5.125" style="555" customWidth="1"/>
    <col min="14849" max="14849" width="4.125" style="555" customWidth="1"/>
    <col min="14850" max="14850" width="5.375" style="555" customWidth="1"/>
    <col min="14851" max="14851" width="3.25" style="555"/>
    <col min="14852" max="14852" width="4.75" style="555" customWidth="1"/>
    <col min="14853" max="14853" width="8.75" style="555" customWidth="1"/>
    <col min="14854" max="14854" width="3.125" style="555" customWidth="1"/>
    <col min="14855" max="14855" width="3.25" style="555" customWidth="1"/>
    <col min="14856" max="14856" width="3.125" style="555" customWidth="1"/>
    <col min="14857" max="14857" width="3.5" style="555" customWidth="1"/>
    <col min="14858" max="14858" width="5.625" style="555" customWidth="1"/>
    <col min="14859" max="14859" width="4.625" style="555" customWidth="1"/>
    <col min="14860" max="14860" width="8.25" style="555" customWidth="1"/>
    <col min="14861" max="15101" width="3.25" style="555"/>
    <col min="15102" max="15102" width="13.875" style="555" customWidth="1"/>
    <col min="15103" max="15103" width="7" style="555" customWidth="1"/>
    <col min="15104" max="15104" width="5.125" style="555" customWidth="1"/>
    <col min="15105" max="15105" width="4.125" style="555" customWidth="1"/>
    <col min="15106" max="15106" width="5.375" style="555" customWidth="1"/>
    <col min="15107" max="15107" width="3.25" style="555"/>
    <col min="15108" max="15108" width="4.75" style="555" customWidth="1"/>
    <col min="15109" max="15109" width="8.75" style="555" customWidth="1"/>
    <col min="15110" max="15110" width="3.125" style="555" customWidth="1"/>
    <col min="15111" max="15111" width="3.25" style="555" customWidth="1"/>
    <col min="15112" max="15112" width="3.125" style="555" customWidth="1"/>
    <col min="15113" max="15113" width="3.5" style="555" customWidth="1"/>
    <col min="15114" max="15114" width="5.625" style="555" customWidth="1"/>
    <col min="15115" max="15115" width="4.625" style="555" customWidth="1"/>
    <col min="15116" max="15116" width="8.25" style="555" customWidth="1"/>
    <col min="15117" max="15357" width="3.25" style="555"/>
    <col min="15358" max="15358" width="13.875" style="555" customWidth="1"/>
    <col min="15359" max="15359" width="7" style="555" customWidth="1"/>
    <col min="15360" max="15360" width="5.125" style="555" customWidth="1"/>
    <col min="15361" max="15361" width="4.125" style="555" customWidth="1"/>
    <col min="15362" max="15362" width="5.375" style="555" customWidth="1"/>
    <col min="15363" max="15363" width="3.25" style="555"/>
    <col min="15364" max="15364" width="4.75" style="555" customWidth="1"/>
    <col min="15365" max="15365" width="8.75" style="555" customWidth="1"/>
    <col min="15366" max="15366" width="3.125" style="555" customWidth="1"/>
    <col min="15367" max="15367" width="3.25" style="555" customWidth="1"/>
    <col min="15368" max="15368" width="3.125" style="555" customWidth="1"/>
    <col min="15369" max="15369" width="3.5" style="555" customWidth="1"/>
    <col min="15370" max="15370" width="5.625" style="555" customWidth="1"/>
    <col min="15371" max="15371" width="4.625" style="555" customWidth="1"/>
    <col min="15372" max="15372" width="8.25" style="555" customWidth="1"/>
    <col min="15373" max="15613" width="3.25" style="555"/>
    <col min="15614" max="15614" width="13.875" style="555" customWidth="1"/>
    <col min="15615" max="15615" width="7" style="555" customWidth="1"/>
    <col min="15616" max="15616" width="5.125" style="555" customWidth="1"/>
    <col min="15617" max="15617" width="4.125" style="555" customWidth="1"/>
    <col min="15618" max="15618" width="5.375" style="555" customWidth="1"/>
    <col min="15619" max="15619" width="3.25" style="555"/>
    <col min="15620" max="15620" width="4.75" style="555" customWidth="1"/>
    <col min="15621" max="15621" width="8.75" style="555" customWidth="1"/>
    <col min="15622" max="15622" width="3.125" style="555" customWidth="1"/>
    <col min="15623" max="15623" width="3.25" style="555" customWidth="1"/>
    <col min="15624" max="15624" width="3.125" style="555" customWidth="1"/>
    <col min="15625" max="15625" width="3.5" style="555" customWidth="1"/>
    <col min="15626" max="15626" width="5.625" style="555" customWidth="1"/>
    <col min="15627" max="15627" width="4.625" style="555" customWidth="1"/>
    <col min="15628" max="15628" width="8.25" style="555" customWidth="1"/>
    <col min="15629" max="15869" width="3.25" style="555"/>
    <col min="15870" max="15870" width="13.875" style="555" customWidth="1"/>
    <col min="15871" max="15871" width="7" style="555" customWidth="1"/>
    <col min="15872" max="15872" width="5.125" style="555" customWidth="1"/>
    <col min="15873" max="15873" width="4.125" style="555" customWidth="1"/>
    <col min="15874" max="15874" width="5.375" style="555" customWidth="1"/>
    <col min="15875" max="15875" width="3.25" style="555"/>
    <col min="15876" max="15876" width="4.75" style="555" customWidth="1"/>
    <col min="15877" max="15877" width="8.75" style="555" customWidth="1"/>
    <col min="15878" max="15878" width="3.125" style="555" customWidth="1"/>
    <col min="15879" max="15879" width="3.25" style="555" customWidth="1"/>
    <col min="15880" max="15880" width="3.125" style="555" customWidth="1"/>
    <col min="15881" max="15881" width="3.5" style="555" customWidth="1"/>
    <col min="15882" max="15882" width="5.625" style="555" customWidth="1"/>
    <col min="15883" max="15883" width="4.625" style="555" customWidth="1"/>
    <col min="15884" max="15884" width="8.25" style="555" customWidth="1"/>
    <col min="15885" max="16125" width="3.25" style="555"/>
    <col min="16126" max="16126" width="13.875" style="555" customWidth="1"/>
    <col min="16127" max="16127" width="7" style="555" customWidth="1"/>
    <col min="16128" max="16128" width="5.125" style="555" customWidth="1"/>
    <col min="16129" max="16129" width="4.125" style="555" customWidth="1"/>
    <col min="16130" max="16130" width="5.375" style="555" customWidth="1"/>
    <col min="16131" max="16131" width="3.25" style="555"/>
    <col min="16132" max="16132" width="4.75" style="555" customWidth="1"/>
    <col min="16133" max="16133" width="8.75" style="555" customWidth="1"/>
    <col min="16134" max="16134" width="3.125" style="555" customWidth="1"/>
    <col min="16135" max="16135" width="3.25" style="555" customWidth="1"/>
    <col min="16136" max="16136" width="3.125" style="555" customWidth="1"/>
    <col min="16137" max="16137" width="3.5" style="555" customWidth="1"/>
    <col min="16138" max="16138" width="5.625" style="555" customWidth="1"/>
    <col min="16139" max="16139" width="4.625" style="555" customWidth="1"/>
    <col min="16140" max="16140" width="8.25" style="555" customWidth="1"/>
    <col min="16141" max="16384" width="3.25" style="555"/>
  </cols>
  <sheetData>
    <row r="1" spans="1:32" s="536" customFormat="1" ht="22.7" customHeight="1">
      <c r="A1" s="534" t="s">
        <v>644</v>
      </c>
      <c r="B1" s="535"/>
      <c r="C1" s="535"/>
      <c r="D1" s="535"/>
      <c r="E1" s="535"/>
      <c r="F1" s="535"/>
      <c r="G1" s="163"/>
      <c r="H1" s="163" t="s">
        <v>37</v>
      </c>
      <c r="I1" s="818">
        <f>'【様式11-1】経費報告書兼支払依頼書'!$C$17</f>
        <v>0</v>
      </c>
      <c r="J1" s="818"/>
      <c r="K1" s="818"/>
      <c r="L1" s="818"/>
    </row>
    <row r="2" spans="1:32" s="536" customFormat="1" ht="39.75" customHeight="1">
      <c r="A2" s="793" t="s">
        <v>642</v>
      </c>
      <c r="B2" s="793"/>
      <c r="C2" s="793"/>
      <c r="D2" s="793"/>
      <c r="E2" s="793"/>
      <c r="F2" s="793"/>
      <c r="G2" s="793"/>
      <c r="H2" s="793"/>
      <c r="I2" s="793"/>
      <c r="J2" s="793"/>
      <c r="K2" s="793"/>
      <c r="L2" s="793"/>
    </row>
    <row r="3" spans="1:32" s="536" customFormat="1" ht="27.75" customHeight="1">
      <c r="A3" s="793"/>
      <c r="B3" s="793"/>
      <c r="C3" s="793"/>
      <c r="D3" s="793"/>
      <c r="E3" s="793"/>
      <c r="F3" s="793"/>
      <c r="G3" s="793"/>
      <c r="H3" s="793"/>
      <c r="I3" s="793"/>
      <c r="J3" s="793"/>
      <c r="K3" s="793"/>
      <c r="L3" s="793"/>
    </row>
    <row r="4" spans="1:32" s="536" customFormat="1" ht="12.2" customHeight="1">
      <c r="A4" s="537"/>
      <c r="B4" s="537"/>
      <c r="C4" s="537"/>
      <c r="D4" s="537"/>
      <c r="E4" s="537"/>
      <c r="F4" s="537"/>
      <c r="G4" s="537"/>
      <c r="H4" s="537"/>
      <c r="I4" s="537"/>
      <c r="J4" s="537"/>
      <c r="K4" s="537"/>
      <c r="L4" s="537"/>
    </row>
    <row r="5" spans="1:32" s="545" customFormat="1" ht="22.7" customHeight="1">
      <c r="A5" s="538"/>
      <c r="B5" s="539"/>
      <c r="C5" s="539"/>
      <c r="D5" s="540"/>
      <c r="E5" s="541" t="s">
        <v>621</v>
      </c>
      <c r="F5" s="542" t="s">
        <v>622</v>
      </c>
      <c r="G5" s="606"/>
      <c r="H5" s="542" t="s">
        <v>623</v>
      </c>
      <c r="I5" s="606"/>
      <c r="J5" s="542" t="s">
        <v>624</v>
      </c>
      <c r="K5" s="607"/>
      <c r="L5" s="542" t="s">
        <v>625</v>
      </c>
    </row>
    <row r="6" spans="1:32" s="545" customFormat="1" ht="22.7" customHeight="1">
      <c r="A6" s="538"/>
      <c r="D6" s="794"/>
      <c r="E6" s="794"/>
      <c r="F6" s="794"/>
      <c r="G6" s="794"/>
      <c r="H6" s="794"/>
      <c r="I6" s="794"/>
      <c r="J6" s="794"/>
      <c r="K6" s="794"/>
      <c r="L6" s="538"/>
    </row>
    <row r="7" spans="1:32" s="536" customFormat="1" ht="22.7" customHeight="1">
      <c r="A7" s="546"/>
      <c r="C7" s="547" t="s">
        <v>626</v>
      </c>
      <c r="D7" s="795">
        <f>'【様式11-1】経費報告書兼支払依頼書'!E5:E5</f>
        <v>0</v>
      </c>
      <c r="E7" s="795"/>
      <c r="F7" s="795"/>
      <c r="G7" s="795"/>
      <c r="H7" s="795"/>
      <c r="I7" s="795"/>
      <c r="J7" s="795"/>
      <c r="K7" s="795"/>
      <c r="L7" s="796" t="s">
        <v>78</v>
      </c>
      <c r="O7" s="575" t="s">
        <v>657</v>
      </c>
      <c r="P7" s="576"/>
      <c r="Q7" s="629" t="s">
        <v>658</v>
      </c>
      <c r="R7" s="630"/>
      <c r="S7" s="630"/>
      <c r="T7" s="630"/>
      <c r="U7" s="630"/>
      <c r="V7" s="630"/>
      <c r="W7" s="630"/>
      <c r="X7" s="630"/>
      <c r="Y7" s="630"/>
      <c r="Z7" s="630"/>
      <c r="AA7" s="630"/>
      <c r="AB7" s="630"/>
      <c r="AC7" s="630"/>
      <c r="AD7" s="630"/>
      <c r="AE7" s="630"/>
      <c r="AF7" s="630"/>
    </row>
    <row r="8" spans="1:32" s="536" customFormat="1" ht="22.7" customHeight="1">
      <c r="A8" s="546"/>
      <c r="C8" s="547" t="s">
        <v>627</v>
      </c>
      <c r="D8" s="795">
        <f>'【様式11-1】経費報告書兼支払依頼書'!E6:E6</f>
        <v>0</v>
      </c>
      <c r="E8" s="795"/>
      <c r="F8" s="795"/>
      <c r="G8" s="795"/>
      <c r="H8" s="795"/>
      <c r="I8" s="795"/>
      <c r="J8" s="795"/>
      <c r="K8" s="795"/>
      <c r="L8" s="796"/>
      <c r="O8" s="575" t="s">
        <v>659</v>
      </c>
      <c r="P8" s="577"/>
      <c r="Q8" s="631" t="s">
        <v>660</v>
      </c>
      <c r="R8" s="631"/>
      <c r="S8" s="631"/>
      <c r="T8" s="631"/>
      <c r="U8" s="631"/>
      <c r="V8" s="631"/>
      <c r="W8" s="631"/>
      <c r="X8" s="631"/>
      <c r="Y8" s="631"/>
      <c r="Z8" s="631"/>
      <c r="AA8" s="631"/>
      <c r="AB8" s="631"/>
      <c r="AC8" s="631"/>
      <c r="AD8" s="631"/>
      <c r="AE8" s="631"/>
      <c r="AF8" s="161"/>
    </row>
    <row r="9" spans="1:32" s="536" customFormat="1" ht="22.7" customHeight="1">
      <c r="A9" s="546"/>
      <c r="C9" s="547" t="s">
        <v>628</v>
      </c>
      <c r="D9" s="795">
        <f>'【様式11-1】経費報告書兼支払依頼書'!E7:E7</f>
        <v>0</v>
      </c>
      <c r="E9" s="795"/>
      <c r="F9" s="795"/>
      <c r="G9" s="795"/>
      <c r="H9" s="795"/>
      <c r="I9" s="795"/>
      <c r="J9" s="795"/>
      <c r="K9" s="795"/>
      <c r="L9" s="796"/>
      <c r="O9" s="580"/>
      <c r="P9" s="581"/>
      <c r="Q9" s="631"/>
      <c r="R9" s="631"/>
      <c r="S9" s="631"/>
      <c r="T9" s="631"/>
      <c r="U9" s="631"/>
      <c r="V9" s="631"/>
      <c r="W9" s="631"/>
      <c r="X9" s="631"/>
      <c r="Y9" s="631"/>
      <c r="Z9" s="631"/>
      <c r="AA9" s="631"/>
      <c r="AB9" s="631"/>
      <c r="AC9" s="631"/>
      <c r="AD9" s="631"/>
      <c r="AE9" s="631"/>
      <c r="AF9" s="161"/>
    </row>
    <row r="10" spans="1:32" s="536" customFormat="1" ht="22.7" customHeight="1">
      <c r="A10" s="546"/>
      <c r="B10" s="546"/>
      <c r="C10" s="546"/>
      <c r="D10" s="546"/>
      <c r="E10" s="546"/>
      <c r="F10" s="546"/>
    </row>
    <row r="11" spans="1:32" s="536" customFormat="1" ht="22.7" customHeight="1">
      <c r="A11" s="624" t="s">
        <v>629</v>
      </c>
      <c r="B11" s="625"/>
      <c r="C11" s="626" t="s">
        <v>623</v>
      </c>
      <c r="D11" s="625"/>
      <c r="E11" s="626" t="s">
        <v>630</v>
      </c>
      <c r="F11" s="625"/>
      <c r="G11" s="626" t="s">
        <v>631</v>
      </c>
      <c r="H11" s="627" t="s">
        <v>632</v>
      </c>
      <c r="I11" s="627"/>
      <c r="J11" s="627"/>
      <c r="K11" s="627"/>
      <c r="L11" s="628"/>
    </row>
    <row r="12" spans="1:32" s="536" customFormat="1" ht="22.7" customHeight="1">
      <c r="B12" s="539"/>
      <c r="C12" s="539"/>
      <c r="D12" s="539"/>
      <c r="E12" s="539"/>
    </row>
    <row r="13" spans="1:32" s="536" customFormat="1" ht="22.7" customHeight="1" thickBot="1">
      <c r="B13" s="797" t="s">
        <v>633</v>
      </c>
      <c r="C13" s="797"/>
      <c r="D13" s="797"/>
      <c r="E13" s="797"/>
      <c r="F13" s="797"/>
      <c r="G13" s="798">
        <f>G33</f>
        <v>0</v>
      </c>
      <c r="H13" s="798"/>
      <c r="I13" s="798"/>
      <c r="J13" s="798"/>
      <c r="K13" s="798"/>
      <c r="L13" s="553" t="s">
        <v>634</v>
      </c>
    </row>
    <row r="14" spans="1:32" s="536" customFormat="1" ht="22.7" customHeight="1">
      <c r="A14" s="536" t="s">
        <v>635</v>
      </c>
      <c r="B14" s="539"/>
      <c r="C14" s="539"/>
      <c r="D14" s="539"/>
      <c r="E14" s="539"/>
      <c r="G14" s="554"/>
      <c r="H14" s="554"/>
      <c r="I14" s="554"/>
      <c r="J14" s="554"/>
      <c r="K14" s="554"/>
    </row>
    <row r="15" spans="1:32" ht="22.7" customHeight="1">
      <c r="A15" s="799" t="s">
        <v>62</v>
      </c>
      <c r="B15" s="801" t="s">
        <v>636</v>
      </c>
      <c r="C15" s="802"/>
      <c r="D15" s="802"/>
      <c r="E15" s="802"/>
      <c r="F15" s="803"/>
      <c r="G15" s="804" t="s">
        <v>637</v>
      </c>
      <c r="H15" s="804"/>
      <c r="I15" s="804"/>
      <c r="J15" s="804"/>
      <c r="K15" s="804"/>
      <c r="L15" s="805"/>
    </row>
    <row r="16" spans="1:32" ht="22.7" customHeight="1">
      <c r="A16" s="800"/>
      <c r="B16" s="808">
        <v>1100</v>
      </c>
      <c r="C16" s="808"/>
      <c r="D16" s="808"/>
      <c r="E16" s="808"/>
      <c r="F16" s="808"/>
      <c r="G16" s="806"/>
      <c r="H16" s="806"/>
      <c r="I16" s="806"/>
      <c r="J16" s="806"/>
      <c r="K16" s="806"/>
      <c r="L16" s="807"/>
    </row>
    <row r="17" spans="1:12" ht="22.7" customHeight="1">
      <c r="A17" s="608"/>
      <c r="B17" s="809"/>
      <c r="C17" s="809"/>
      <c r="D17" s="810"/>
      <c r="E17" s="811" t="s">
        <v>105</v>
      </c>
      <c r="F17" s="812"/>
      <c r="G17" s="813">
        <f>(B17*$B$16)</f>
        <v>0</v>
      </c>
      <c r="H17" s="814"/>
      <c r="I17" s="814"/>
      <c r="J17" s="814"/>
      <c r="K17" s="815"/>
      <c r="L17" s="557" t="s">
        <v>638</v>
      </c>
    </row>
    <row r="18" spans="1:12" ht="22.7" customHeight="1">
      <c r="A18" s="608"/>
      <c r="B18" s="809"/>
      <c r="C18" s="809"/>
      <c r="D18" s="810"/>
      <c r="E18" s="811" t="s">
        <v>105</v>
      </c>
      <c r="F18" s="812"/>
      <c r="G18" s="816">
        <f t="shared" ref="G18:G32" si="0">(B18*$B$16)</f>
        <v>0</v>
      </c>
      <c r="H18" s="817"/>
      <c r="I18" s="817"/>
      <c r="J18" s="817"/>
      <c r="K18" s="817"/>
      <c r="L18" s="557" t="s">
        <v>638</v>
      </c>
    </row>
    <row r="19" spans="1:12" ht="22.7" customHeight="1">
      <c r="A19" s="608"/>
      <c r="B19" s="809"/>
      <c r="C19" s="809"/>
      <c r="D19" s="810"/>
      <c r="E19" s="811" t="s">
        <v>105</v>
      </c>
      <c r="F19" s="812"/>
      <c r="G19" s="816">
        <f t="shared" si="0"/>
        <v>0</v>
      </c>
      <c r="H19" s="817"/>
      <c r="I19" s="817"/>
      <c r="J19" s="817"/>
      <c r="K19" s="817"/>
      <c r="L19" s="557" t="s">
        <v>638</v>
      </c>
    </row>
    <row r="20" spans="1:12" ht="22.7" customHeight="1">
      <c r="A20" s="608"/>
      <c r="B20" s="809"/>
      <c r="C20" s="809"/>
      <c r="D20" s="810"/>
      <c r="E20" s="811" t="s">
        <v>105</v>
      </c>
      <c r="F20" s="812"/>
      <c r="G20" s="816">
        <f t="shared" si="0"/>
        <v>0</v>
      </c>
      <c r="H20" s="817"/>
      <c r="I20" s="817"/>
      <c r="J20" s="817"/>
      <c r="K20" s="817"/>
      <c r="L20" s="557" t="s">
        <v>638</v>
      </c>
    </row>
    <row r="21" spans="1:12" ht="22.7" customHeight="1">
      <c r="A21" s="608"/>
      <c r="B21" s="809"/>
      <c r="C21" s="809"/>
      <c r="D21" s="810"/>
      <c r="E21" s="811" t="s">
        <v>105</v>
      </c>
      <c r="F21" s="812"/>
      <c r="G21" s="816">
        <f t="shared" si="0"/>
        <v>0</v>
      </c>
      <c r="H21" s="817"/>
      <c r="I21" s="817"/>
      <c r="J21" s="817"/>
      <c r="K21" s="817"/>
      <c r="L21" s="557" t="s">
        <v>638</v>
      </c>
    </row>
    <row r="22" spans="1:12" ht="22.7" customHeight="1">
      <c r="A22" s="608"/>
      <c r="B22" s="809"/>
      <c r="C22" s="809"/>
      <c r="D22" s="810"/>
      <c r="E22" s="811" t="s">
        <v>105</v>
      </c>
      <c r="F22" s="812"/>
      <c r="G22" s="816">
        <f t="shared" si="0"/>
        <v>0</v>
      </c>
      <c r="H22" s="817"/>
      <c r="I22" s="817"/>
      <c r="J22" s="817"/>
      <c r="K22" s="817"/>
      <c r="L22" s="557" t="s">
        <v>638</v>
      </c>
    </row>
    <row r="23" spans="1:12" ht="22.7" customHeight="1">
      <c r="A23" s="608"/>
      <c r="B23" s="809"/>
      <c r="C23" s="809"/>
      <c r="D23" s="810"/>
      <c r="E23" s="811" t="s">
        <v>105</v>
      </c>
      <c r="F23" s="812"/>
      <c r="G23" s="816">
        <f t="shared" si="0"/>
        <v>0</v>
      </c>
      <c r="H23" s="817"/>
      <c r="I23" s="817"/>
      <c r="J23" s="817"/>
      <c r="K23" s="817"/>
      <c r="L23" s="557" t="s">
        <v>638</v>
      </c>
    </row>
    <row r="24" spans="1:12" ht="22.7" customHeight="1">
      <c r="A24" s="608"/>
      <c r="B24" s="809"/>
      <c r="C24" s="809"/>
      <c r="D24" s="810"/>
      <c r="E24" s="811" t="s">
        <v>105</v>
      </c>
      <c r="F24" s="812"/>
      <c r="G24" s="816">
        <f t="shared" si="0"/>
        <v>0</v>
      </c>
      <c r="H24" s="817"/>
      <c r="I24" s="817"/>
      <c r="J24" s="817"/>
      <c r="K24" s="817"/>
      <c r="L24" s="557" t="s">
        <v>638</v>
      </c>
    </row>
    <row r="25" spans="1:12" ht="22.7" customHeight="1">
      <c r="A25" s="608"/>
      <c r="B25" s="809"/>
      <c r="C25" s="809"/>
      <c r="D25" s="810"/>
      <c r="E25" s="811" t="s">
        <v>105</v>
      </c>
      <c r="F25" s="812"/>
      <c r="G25" s="816">
        <f t="shared" si="0"/>
        <v>0</v>
      </c>
      <c r="H25" s="817"/>
      <c r="I25" s="817"/>
      <c r="J25" s="817"/>
      <c r="K25" s="817"/>
      <c r="L25" s="557" t="s">
        <v>638</v>
      </c>
    </row>
    <row r="26" spans="1:12" ht="22.7" customHeight="1">
      <c r="A26" s="608"/>
      <c r="B26" s="809"/>
      <c r="C26" s="809"/>
      <c r="D26" s="810"/>
      <c r="E26" s="811" t="s">
        <v>105</v>
      </c>
      <c r="F26" s="812"/>
      <c r="G26" s="816">
        <f t="shared" si="0"/>
        <v>0</v>
      </c>
      <c r="H26" s="817"/>
      <c r="I26" s="817"/>
      <c r="J26" s="817"/>
      <c r="K26" s="817"/>
      <c r="L26" s="557" t="s">
        <v>638</v>
      </c>
    </row>
    <row r="27" spans="1:12" ht="22.7" customHeight="1">
      <c r="A27" s="608"/>
      <c r="B27" s="809"/>
      <c r="C27" s="809"/>
      <c r="D27" s="810"/>
      <c r="E27" s="811" t="s">
        <v>105</v>
      </c>
      <c r="F27" s="812"/>
      <c r="G27" s="816">
        <f t="shared" si="0"/>
        <v>0</v>
      </c>
      <c r="H27" s="817"/>
      <c r="I27" s="817"/>
      <c r="J27" s="817"/>
      <c r="K27" s="817"/>
      <c r="L27" s="557" t="s">
        <v>638</v>
      </c>
    </row>
    <row r="28" spans="1:12" ht="22.7" customHeight="1">
      <c r="A28" s="608"/>
      <c r="B28" s="809"/>
      <c r="C28" s="809"/>
      <c r="D28" s="810"/>
      <c r="E28" s="811" t="s">
        <v>105</v>
      </c>
      <c r="F28" s="812"/>
      <c r="G28" s="816">
        <f t="shared" si="0"/>
        <v>0</v>
      </c>
      <c r="H28" s="817"/>
      <c r="I28" s="817"/>
      <c r="J28" s="817"/>
      <c r="K28" s="817"/>
      <c r="L28" s="557" t="s">
        <v>638</v>
      </c>
    </row>
    <row r="29" spans="1:12" ht="22.7" customHeight="1">
      <c r="A29" s="608"/>
      <c r="B29" s="809"/>
      <c r="C29" s="809"/>
      <c r="D29" s="810"/>
      <c r="E29" s="811" t="s">
        <v>105</v>
      </c>
      <c r="F29" s="812"/>
      <c r="G29" s="816">
        <f t="shared" si="0"/>
        <v>0</v>
      </c>
      <c r="H29" s="817"/>
      <c r="I29" s="817"/>
      <c r="J29" s="817"/>
      <c r="K29" s="817"/>
      <c r="L29" s="557" t="s">
        <v>638</v>
      </c>
    </row>
    <row r="30" spans="1:12" ht="22.7" customHeight="1">
      <c r="A30" s="608"/>
      <c r="B30" s="809"/>
      <c r="C30" s="809"/>
      <c r="D30" s="810"/>
      <c r="E30" s="811" t="s">
        <v>105</v>
      </c>
      <c r="F30" s="812"/>
      <c r="G30" s="816">
        <f t="shared" si="0"/>
        <v>0</v>
      </c>
      <c r="H30" s="817"/>
      <c r="I30" s="817"/>
      <c r="J30" s="817"/>
      <c r="K30" s="817"/>
      <c r="L30" s="557" t="s">
        <v>638</v>
      </c>
    </row>
    <row r="31" spans="1:12" ht="22.7" customHeight="1">
      <c r="A31" s="608"/>
      <c r="B31" s="809"/>
      <c r="C31" s="809"/>
      <c r="D31" s="810"/>
      <c r="E31" s="811" t="s">
        <v>105</v>
      </c>
      <c r="F31" s="812"/>
      <c r="G31" s="816">
        <f t="shared" si="0"/>
        <v>0</v>
      </c>
      <c r="H31" s="817"/>
      <c r="I31" s="817"/>
      <c r="J31" s="817"/>
      <c r="K31" s="817"/>
      <c r="L31" s="557" t="s">
        <v>638</v>
      </c>
    </row>
    <row r="32" spans="1:12" ht="22.7" customHeight="1">
      <c r="A32" s="608"/>
      <c r="B32" s="809"/>
      <c r="C32" s="809"/>
      <c r="D32" s="810"/>
      <c r="E32" s="811" t="s">
        <v>105</v>
      </c>
      <c r="F32" s="812"/>
      <c r="G32" s="816">
        <f t="shared" si="0"/>
        <v>0</v>
      </c>
      <c r="H32" s="817"/>
      <c r="I32" s="817"/>
      <c r="J32" s="817"/>
      <c r="K32" s="817"/>
      <c r="L32" s="557" t="s">
        <v>638</v>
      </c>
    </row>
    <row r="33" spans="1:13" ht="22.7" customHeight="1">
      <c r="A33" s="819" t="s">
        <v>32</v>
      </c>
      <c r="B33" s="820"/>
      <c r="C33" s="820"/>
      <c r="D33" s="820"/>
      <c r="E33" s="820"/>
      <c r="F33" s="821"/>
      <c r="G33" s="822">
        <f>SUM(G17:K32)</f>
        <v>0</v>
      </c>
      <c r="H33" s="823"/>
      <c r="I33" s="823"/>
      <c r="J33" s="823"/>
      <c r="K33" s="824"/>
      <c r="L33" s="557" t="s">
        <v>638</v>
      </c>
    </row>
    <row r="34" spans="1:13" s="562" customFormat="1" ht="18" customHeight="1">
      <c r="A34" s="558" t="s">
        <v>639</v>
      </c>
      <c r="B34" s="559"/>
      <c r="C34" s="559"/>
      <c r="D34" s="560"/>
      <c r="E34" s="560"/>
      <c r="F34" s="560"/>
      <c r="G34" s="560"/>
      <c r="H34" s="561"/>
      <c r="I34" s="561"/>
      <c r="J34" s="561"/>
      <c r="K34" s="560"/>
      <c r="L34" s="560"/>
    </row>
    <row r="35" spans="1:13" s="562" customFormat="1" ht="18" customHeight="1">
      <c r="A35" s="563" t="s">
        <v>640</v>
      </c>
      <c r="B35" s="564"/>
      <c r="C35" s="564"/>
      <c r="H35" s="565"/>
      <c r="I35" s="565"/>
      <c r="K35" s="566"/>
      <c r="L35" s="566"/>
      <c r="M35" s="566"/>
    </row>
    <row r="36" spans="1:13" s="562" customFormat="1" ht="18" customHeight="1">
      <c r="A36" s="567" t="s">
        <v>641</v>
      </c>
      <c r="B36" s="568"/>
      <c r="C36" s="568"/>
      <c r="H36" s="565"/>
      <c r="I36" s="565"/>
      <c r="K36" s="566"/>
      <c r="L36" s="566"/>
      <c r="M36" s="566"/>
    </row>
  </sheetData>
  <sheetProtection insertRows="0"/>
  <mergeCells count="65">
    <mergeCell ref="I1:L1"/>
    <mergeCell ref="A33:F33"/>
    <mergeCell ref="G33:K33"/>
    <mergeCell ref="B31:D31"/>
    <mergeCell ref="E31:F31"/>
    <mergeCell ref="G31:K31"/>
    <mergeCell ref="B32:D32"/>
    <mergeCell ref="E32:F32"/>
    <mergeCell ref="G32:K32"/>
    <mergeCell ref="B29:D29"/>
    <mergeCell ref="E29:F29"/>
    <mergeCell ref="G29:K29"/>
    <mergeCell ref="B30:D30"/>
    <mergeCell ref="E30:F30"/>
    <mergeCell ref="G30:K30"/>
    <mergeCell ref="B27:D27"/>
    <mergeCell ref="E27:F27"/>
    <mergeCell ref="G27:K27"/>
    <mergeCell ref="B28:D28"/>
    <mergeCell ref="E28:F28"/>
    <mergeCell ref="G28:K28"/>
    <mergeCell ref="B25:D25"/>
    <mergeCell ref="E25:F25"/>
    <mergeCell ref="G25:K25"/>
    <mergeCell ref="B26:D26"/>
    <mergeCell ref="E26:F26"/>
    <mergeCell ref="G26:K26"/>
    <mergeCell ref="B23:D23"/>
    <mergeCell ref="E23:F23"/>
    <mergeCell ref="G23:K23"/>
    <mergeCell ref="B24:D24"/>
    <mergeCell ref="E24:F24"/>
    <mergeCell ref="G24:K24"/>
    <mergeCell ref="B21:D21"/>
    <mergeCell ref="E21:F21"/>
    <mergeCell ref="G21:K21"/>
    <mergeCell ref="B22:D22"/>
    <mergeCell ref="E22:F22"/>
    <mergeCell ref="G22:K22"/>
    <mergeCell ref="B19:D19"/>
    <mergeCell ref="E19:F19"/>
    <mergeCell ref="G19:K19"/>
    <mergeCell ref="B20:D20"/>
    <mergeCell ref="E20:F20"/>
    <mergeCell ref="G20:K20"/>
    <mergeCell ref="B17:D17"/>
    <mergeCell ref="E17:F17"/>
    <mergeCell ref="G17:K17"/>
    <mergeCell ref="B18:D18"/>
    <mergeCell ref="E18:F18"/>
    <mergeCell ref="G18:K18"/>
    <mergeCell ref="B13:F13"/>
    <mergeCell ref="G13:K13"/>
    <mergeCell ref="A15:A16"/>
    <mergeCell ref="B15:F15"/>
    <mergeCell ref="G15:L16"/>
    <mergeCell ref="B16:F16"/>
    <mergeCell ref="Q7:AF7"/>
    <mergeCell ref="Q8:AE9"/>
    <mergeCell ref="A2:L3"/>
    <mergeCell ref="D6:K6"/>
    <mergeCell ref="D7:K7"/>
    <mergeCell ref="L7:L9"/>
    <mergeCell ref="D8:K8"/>
    <mergeCell ref="D9:K9"/>
  </mergeCells>
  <phoneticPr fontId="2"/>
  <conditionalFormatting sqref="D7:K9">
    <cfRule type="cellIs" dxfId="173" priority="7" operator="equal">
      <formula>0</formula>
    </cfRule>
  </conditionalFormatting>
  <conditionalFormatting sqref="G5 I5 K5">
    <cfRule type="containsBlanks" dxfId="172" priority="6">
      <formula>LEN(TRIM(G5))=0</formula>
    </cfRule>
  </conditionalFormatting>
  <conditionalFormatting sqref="B11">
    <cfRule type="containsBlanks" dxfId="171" priority="5">
      <formula>LEN(TRIM(B11))=0</formula>
    </cfRule>
  </conditionalFormatting>
  <conditionalFormatting sqref="D11">
    <cfRule type="containsBlanks" dxfId="170" priority="4">
      <formula>LEN(TRIM(D11))=0</formula>
    </cfRule>
  </conditionalFormatting>
  <conditionalFormatting sqref="F11">
    <cfRule type="containsBlanks" dxfId="169" priority="3">
      <formula>LEN(TRIM(F11))=0</formula>
    </cfRule>
  </conditionalFormatting>
  <conditionalFormatting sqref="H1">
    <cfRule type="cellIs" dxfId="168" priority="2" stopIfTrue="1" operator="equal">
      <formula>0</formula>
    </cfRule>
  </conditionalFormatting>
  <conditionalFormatting sqref="I1">
    <cfRule type="cellIs" dxfId="167" priority="1" stopIfTrue="1" operator="equal">
      <formula>0</formula>
    </cfRule>
  </conditionalFormatting>
  <dataValidations count="4">
    <dataValidation type="list" allowBlank="1" showInputMessage="1" showErrorMessage="1" sqref="K5 F11">
      <formula1>日</formula1>
    </dataValidation>
    <dataValidation type="list" allowBlank="1" showInputMessage="1" showErrorMessage="1" sqref="I5 D11">
      <formula1>月</formula1>
    </dataValidation>
    <dataValidation type="list" allowBlank="1" showInputMessage="1" showErrorMessage="1" sqref="G5 B11">
      <formula1>年</formula1>
    </dataValidation>
    <dataValidation type="whole" operator="greaterThanOrEqual" allowBlank="1" showInputMessage="1" showErrorMessage="1" sqref="B17:D32">
      <formula1>0</formula1>
    </dataValidation>
  </dataValidations>
  <printOptions horizontalCentered="1" verticalCentered="1"/>
  <pageMargins left="0.59055118110236227" right="0.59055118110236227"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60"/>
  <sheetViews>
    <sheetView showGridLines="0" view="pageBreakPreview" zoomScaleNormal="100" zoomScaleSheetLayoutView="100" zoomScalePageLayoutView="80" workbookViewId="0">
      <selection activeCell="O40" sqref="O40"/>
    </sheetView>
  </sheetViews>
  <sheetFormatPr defaultColWidth="3.625" defaultRowHeight="13.5"/>
  <cols>
    <col min="1" max="1" width="7.125" style="251" customWidth="1"/>
    <col min="2" max="3" width="3.625" style="252"/>
    <col min="4" max="4" width="15.875" style="252" customWidth="1"/>
    <col min="5" max="6" width="13.5" style="252" customWidth="1"/>
    <col min="7" max="7" width="7.75" style="252" customWidth="1"/>
    <col min="8" max="8" width="13.625" style="252" customWidth="1"/>
    <col min="9" max="9" width="6.75" style="252" customWidth="1"/>
    <col min="10" max="10" width="14.75" style="252" customWidth="1"/>
    <col min="11" max="11" width="6.75" style="252" customWidth="1"/>
    <col min="12" max="12" width="15.25" style="252" customWidth="1"/>
    <col min="13" max="13" width="6.75" style="252" customWidth="1"/>
    <col min="14" max="14" width="3.625" style="252"/>
    <col min="15" max="15" width="7.125" style="252" customWidth="1"/>
    <col min="16" max="235" width="3.625" style="252"/>
    <col min="236" max="236" width="3.625" style="252" customWidth="1"/>
    <col min="237" max="16384" width="3.625" style="252"/>
  </cols>
  <sheetData>
    <row r="1" spans="1:37" ht="2.25" customHeight="1"/>
    <row r="2" spans="1:37" ht="21.2" customHeight="1">
      <c r="A2" s="825" t="s">
        <v>52</v>
      </c>
      <c r="B2" s="826"/>
      <c r="C2" s="831" t="s">
        <v>193</v>
      </c>
      <c r="D2" s="831"/>
      <c r="E2" s="831"/>
      <c r="F2" s="831"/>
      <c r="G2" s="831"/>
      <c r="H2" s="831"/>
      <c r="I2" s="831"/>
      <c r="J2" s="831"/>
      <c r="K2" s="831"/>
      <c r="L2" s="831"/>
      <c r="M2" s="831"/>
      <c r="N2" s="831"/>
      <c r="O2" s="831"/>
      <c r="P2" s="831"/>
      <c r="Q2" s="831"/>
      <c r="R2" s="831"/>
    </row>
    <row r="3" spans="1:37" ht="4.7" customHeight="1">
      <c r="A3" s="253"/>
      <c r="B3" s="254"/>
      <c r="P3" s="255"/>
      <c r="Q3" s="256"/>
      <c r="R3" s="256"/>
    </row>
    <row r="4" spans="1:37" ht="18" customHeight="1">
      <c r="A4" s="827" t="s">
        <v>37</v>
      </c>
      <c r="B4" s="827"/>
      <c r="C4" s="828">
        <f>【様式11_2】経費報告書兼支払依頼書!M5:M5</f>
        <v>0</v>
      </c>
      <c r="D4" s="828"/>
      <c r="E4" s="828"/>
      <c r="F4" s="841" t="s">
        <v>36</v>
      </c>
      <c r="G4" s="841"/>
      <c r="H4" s="841"/>
      <c r="I4" s="865">
        <f>【様式11_2】経費報告書兼支払依頼書!M6:M6</f>
        <v>0</v>
      </c>
      <c r="J4" s="865"/>
      <c r="K4" s="865"/>
      <c r="L4" s="865"/>
      <c r="N4" s="447"/>
      <c r="O4" s="832" t="s">
        <v>29</v>
      </c>
      <c r="P4" s="833"/>
      <c r="Q4" s="833"/>
      <c r="R4" s="834"/>
      <c r="T4" s="573" t="s">
        <v>655</v>
      </c>
      <c r="U4" s="574"/>
      <c r="V4" s="582" t="s">
        <v>656</v>
      </c>
      <c r="W4" s="583"/>
      <c r="X4" s="583"/>
      <c r="Y4" s="583"/>
      <c r="Z4" s="583"/>
      <c r="AA4" s="583"/>
      <c r="AB4" s="583"/>
      <c r="AC4" s="161"/>
      <c r="AD4" s="161"/>
      <c r="AE4" s="161"/>
      <c r="AF4" s="161"/>
      <c r="AG4" s="161"/>
      <c r="AH4" s="161"/>
      <c r="AI4" s="161"/>
      <c r="AJ4" s="161"/>
      <c r="AK4" s="161"/>
    </row>
    <row r="5" spans="1:37" ht="18" customHeight="1">
      <c r="M5" s="258"/>
      <c r="N5" s="448" t="s">
        <v>28</v>
      </c>
      <c r="O5" s="832" t="s">
        <v>51</v>
      </c>
      <c r="P5" s="833"/>
      <c r="Q5" s="833"/>
      <c r="R5" s="834"/>
      <c r="T5" s="575" t="s">
        <v>657</v>
      </c>
      <c r="U5" s="576"/>
      <c r="V5" s="629" t="s">
        <v>658</v>
      </c>
      <c r="W5" s="630"/>
      <c r="X5" s="630"/>
      <c r="Y5" s="630"/>
      <c r="Z5" s="630"/>
      <c r="AA5" s="630"/>
      <c r="AB5" s="630"/>
      <c r="AC5" s="630"/>
      <c r="AD5" s="630"/>
      <c r="AE5" s="630"/>
      <c r="AF5" s="630"/>
      <c r="AG5" s="630"/>
      <c r="AH5" s="630"/>
      <c r="AI5" s="630"/>
      <c r="AJ5" s="630"/>
      <c r="AK5" s="630"/>
    </row>
    <row r="6" spans="1:37" ht="18" customHeight="1">
      <c r="A6" s="842" t="s">
        <v>27</v>
      </c>
      <c r="B6" s="843"/>
      <c r="C6" s="843"/>
      <c r="D6" s="844"/>
      <c r="E6" s="260" t="s">
        <v>99</v>
      </c>
      <c r="F6" s="261"/>
      <c r="G6" s="261"/>
      <c r="I6" s="868" t="s">
        <v>151</v>
      </c>
      <c r="J6" s="868"/>
      <c r="K6" s="869"/>
      <c r="L6" s="869"/>
      <c r="M6" s="870"/>
      <c r="N6" s="448"/>
      <c r="O6" s="832" t="s">
        <v>152</v>
      </c>
      <c r="P6" s="833"/>
      <c r="Q6" s="833"/>
      <c r="R6" s="834"/>
      <c r="S6" s="262"/>
      <c r="T6" s="575" t="s">
        <v>659</v>
      </c>
      <c r="U6" s="577"/>
      <c r="V6" s="631" t="s">
        <v>660</v>
      </c>
      <c r="W6" s="631"/>
      <c r="X6" s="631"/>
      <c r="Y6" s="631"/>
      <c r="Z6" s="631"/>
      <c r="AA6" s="631"/>
      <c r="AB6" s="631"/>
      <c r="AC6" s="631"/>
      <c r="AD6" s="631"/>
      <c r="AE6" s="631"/>
      <c r="AF6" s="631"/>
      <c r="AG6" s="631"/>
      <c r="AH6" s="631"/>
      <c r="AI6" s="631"/>
      <c r="AJ6" s="631"/>
      <c r="AK6" s="161"/>
    </row>
    <row r="7" spans="1:37" s="262" customFormat="1" ht="18" customHeight="1">
      <c r="A7" s="845" t="s">
        <v>7</v>
      </c>
      <c r="B7" s="847" t="s">
        <v>6</v>
      </c>
      <c r="C7" s="848" t="s">
        <v>26</v>
      </c>
      <c r="D7" s="836"/>
      <c r="E7" s="835" t="s">
        <v>25</v>
      </c>
      <c r="F7" s="866" t="s">
        <v>24</v>
      </c>
      <c r="G7" s="871" t="s">
        <v>23</v>
      </c>
      <c r="H7" s="848" t="s">
        <v>43</v>
      </c>
      <c r="I7" s="829" t="s">
        <v>22</v>
      </c>
      <c r="J7" s="836" t="s">
        <v>21</v>
      </c>
      <c r="K7" s="829" t="s">
        <v>8</v>
      </c>
      <c r="L7" s="835" t="s">
        <v>2</v>
      </c>
      <c r="M7" s="829" t="s">
        <v>8</v>
      </c>
      <c r="N7" s="835" t="s">
        <v>38</v>
      </c>
      <c r="O7" s="836"/>
      <c r="P7" s="836"/>
      <c r="Q7" s="836"/>
      <c r="R7" s="837"/>
      <c r="S7" s="252"/>
      <c r="T7" s="580"/>
      <c r="U7" s="581"/>
      <c r="V7" s="631"/>
      <c r="W7" s="631"/>
      <c r="X7" s="631"/>
      <c r="Y7" s="631"/>
      <c r="Z7" s="631"/>
      <c r="AA7" s="631"/>
      <c r="AB7" s="631"/>
      <c r="AC7" s="631"/>
      <c r="AD7" s="631"/>
      <c r="AE7" s="631"/>
      <c r="AF7" s="631"/>
      <c r="AG7" s="631"/>
      <c r="AH7" s="631"/>
      <c r="AI7" s="631"/>
      <c r="AJ7" s="631"/>
      <c r="AK7" s="161"/>
    </row>
    <row r="8" spans="1:37" s="262" customFormat="1" ht="18" customHeight="1">
      <c r="A8" s="846"/>
      <c r="B8" s="830"/>
      <c r="C8" s="839"/>
      <c r="D8" s="839"/>
      <c r="E8" s="838"/>
      <c r="F8" s="867"/>
      <c r="G8" s="872"/>
      <c r="H8" s="839"/>
      <c r="I8" s="830"/>
      <c r="J8" s="839"/>
      <c r="K8" s="830"/>
      <c r="L8" s="838"/>
      <c r="M8" s="830"/>
      <c r="N8" s="838"/>
      <c r="O8" s="839"/>
      <c r="P8" s="839"/>
      <c r="Q8" s="839"/>
      <c r="R8" s="840"/>
    </row>
    <row r="9" spans="1:37" ht="18" customHeight="1">
      <c r="A9" s="428"/>
      <c r="B9" s="609" t="str">
        <f t="shared" ref="B9:B25" si="0">IF(A9,TEXT(A9,"aaa"),"")</f>
        <v/>
      </c>
      <c r="C9" s="850"/>
      <c r="D9" s="850"/>
      <c r="E9" s="431"/>
      <c r="F9" s="432"/>
      <c r="G9" s="433"/>
      <c r="H9" s="434"/>
      <c r="I9" s="435"/>
      <c r="J9" s="434"/>
      <c r="K9" s="435"/>
      <c r="L9" s="436"/>
      <c r="M9" s="435"/>
      <c r="N9" s="861"/>
      <c r="O9" s="862"/>
      <c r="P9" s="862"/>
      <c r="Q9" s="862"/>
      <c r="R9" s="863"/>
      <c r="S9" s="271"/>
      <c r="T9" s="271"/>
      <c r="U9" s="271"/>
      <c r="W9" s="271"/>
      <c r="X9" s="271"/>
      <c r="Y9" s="271"/>
      <c r="Z9" s="271"/>
      <c r="AA9" s="271"/>
      <c r="AB9" s="271"/>
      <c r="AC9" s="271"/>
      <c r="AD9" s="271"/>
      <c r="AE9" s="271"/>
      <c r="AF9" s="271"/>
      <c r="AG9" s="271"/>
      <c r="AH9" s="271"/>
      <c r="AI9" s="271"/>
    </row>
    <row r="10" spans="1:37" ht="18" customHeight="1">
      <c r="A10" s="429"/>
      <c r="B10" s="609" t="str">
        <f t="shared" si="0"/>
        <v/>
      </c>
      <c r="C10" s="849"/>
      <c r="D10" s="849"/>
      <c r="E10" s="437"/>
      <c r="F10" s="438"/>
      <c r="G10" s="439"/>
      <c r="H10" s="440"/>
      <c r="I10" s="441"/>
      <c r="J10" s="440"/>
      <c r="K10" s="441"/>
      <c r="L10" s="440"/>
      <c r="M10" s="441"/>
      <c r="N10" s="856"/>
      <c r="O10" s="857"/>
      <c r="P10" s="857"/>
      <c r="Q10" s="857"/>
      <c r="R10" s="858"/>
    </row>
    <row r="11" spans="1:37" ht="18" customHeight="1">
      <c r="A11" s="429"/>
      <c r="B11" s="609" t="str">
        <f t="shared" si="0"/>
        <v/>
      </c>
      <c r="C11" s="849"/>
      <c r="D11" s="849"/>
      <c r="E11" s="437"/>
      <c r="F11" s="438"/>
      <c r="G11" s="439"/>
      <c r="H11" s="440"/>
      <c r="I11" s="441"/>
      <c r="J11" s="440"/>
      <c r="K11" s="441"/>
      <c r="L11" s="440"/>
      <c r="M11" s="441"/>
      <c r="N11" s="856"/>
      <c r="O11" s="857"/>
      <c r="P11" s="857"/>
      <c r="Q11" s="857"/>
      <c r="R11" s="858"/>
    </row>
    <row r="12" spans="1:37" ht="18" customHeight="1">
      <c r="A12" s="429"/>
      <c r="B12" s="609" t="str">
        <f t="shared" si="0"/>
        <v/>
      </c>
      <c r="C12" s="849"/>
      <c r="D12" s="849"/>
      <c r="E12" s="437"/>
      <c r="F12" s="438"/>
      <c r="G12" s="439"/>
      <c r="H12" s="440"/>
      <c r="I12" s="441"/>
      <c r="J12" s="440"/>
      <c r="K12" s="441"/>
      <c r="L12" s="440"/>
      <c r="M12" s="441"/>
      <c r="N12" s="856"/>
      <c r="O12" s="857"/>
      <c r="P12" s="857"/>
      <c r="Q12" s="857"/>
      <c r="R12" s="858"/>
    </row>
    <row r="13" spans="1:37" ht="18" customHeight="1">
      <c r="A13" s="429"/>
      <c r="B13" s="609" t="str">
        <f t="shared" si="0"/>
        <v/>
      </c>
      <c r="C13" s="849"/>
      <c r="D13" s="849"/>
      <c r="E13" s="437"/>
      <c r="F13" s="438"/>
      <c r="G13" s="439"/>
      <c r="H13" s="440"/>
      <c r="I13" s="441"/>
      <c r="J13" s="440"/>
      <c r="K13" s="441"/>
      <c r="L13" s="440"/>
      <c r="M13" s="441"/>
      <c r="N13" s="856"/>
      <c r="O13" s="857"/>
      <c r="P13" s="857"/>
      <c r="Q13" s="857"/>
      <c r="R13" s="858"/>
    </row>
    <row r="14" spans="1:37" ht="18" customHeight="1">
      <c r="A14" s="429"/>
      <c r="B14" s="609" t="str">
        <f t="shared" si="0"/>
        <v/>
      </c>
      <c r="C14" s="849"/>
      <c r="D14" s="849"/>
      <c r="E14" s="437"/>
      <c r="F14" s="438"/>
      <c r="G14" s="439"/>
      <c r="H14" s="440"/>
      <c r="I14" s="441"/>
      <c r="J14" s="440"/>
      <c r="K14" s="441"/>
      <c r="L14" s="440"/>
      <c r="M14" s="441"/>
      <c r="N14" s="856"/>
      <c r="O14" s="857"/>
      <c r="P14" s="857"/>
      <c r="Q14" s="857"/>
      <c r="R14" s="858"/>
    </row>
    <row r="15" spans="1:37" ht="18" customHeight="1">
      <c r="A15" s="429"/>
      <c r="B15" s="609" t="str">
        <f t="shared" si="0"/>
        <v/>
      </c>
      <c r="C15" s="849"/>
      <c r="D15" s="849"/>
      <c r="E15" s="437"/>
      <c r="F15" s="438"/>
      <c r="G15" s="439"/>
      <c r="H15" s="440"/>
      <c r="I15" s="441"/>
      <c r="J15" s="440"/>
      <c r="K15" s="441"/>
      <c r="L15" s="440"/>
      <c r="M15" s="441"/>
      <c r="N15" s="856"/>
      <c r="O15" s="857"/>
      <c r="P15" s="857"/>
      <c r="Q15" s="857"/>
      <c r="R15" s="858"/>
    </row>
    <row r="16" spans="1:37" ht="18" customHeight="1">
      <c r="A16" s="429"/>
      <c r="B16" s="609" t="str">
        <f t="shared" si="0"/>
        <v/>
      </c>
      <c r="C16" s="849"/>
      <c r="D16" s="849"/>
      <c r="E16" s="437"/>
      <c r="F16" s="438"/>
      <c r="G16" s="439"/>
      <c r="H16" s="440"/>
      <c r="I16" s="441"/>
      <c r="J16" s="440"/>
      <c r="K16" s="441"/>
      <c r="L16" s="440"/>
      <c r="M16" s="441"/>
      <c r="N16" s="856"/>
      <c r="O16" s="857"/>
      <c r="P16" s="857"/>
      <c r="Q16" s="857"/>
      <c r="R16" s="858"/>
    </row>
    <row r="17" spans="1:18" ht="18" customHeight="1">
      <c r="A17" s="429"/>
      <c r="B17" s="609" t="str">
        <f t="shared" si="0"/>
        <v/>
      </c>
      <c r="C17" s="849"/>
      <c r="D17" s="849"/>
      <c r="E17" s="437"/>
      <c r="F17" s="438"/>
      <c r="G17" s="439"/>
      <c r="H17" s="440"/>
      <c r="I17" s="441"/>
      <c r="J17" s="440"/>
      <c r="K17" s="441"/>
      <c r="L17" s="440"/>
      <c r="M17" s="441"/>
      <c r="N17" s="856"/>
      <c r="O17" s="857"/>
      <c r="P17" s="857"/>
      <c r="Q17" s="857"/>
      <c r="R17" s="858"/>
    </row>
    <row r="18" spans="1:18" ht="18" customHeight="1">
      <c r="A18" s="429"/>
      <c r="B18" s="609" t="str">
        <f t="shared" si="0"/>
        <v/>
      </c>
      <c r="C18" s="849"/>
      <c r="D18" s="849"/>
      <c r="E18" s="437"/>
      <c r="F18" s="438"/>
      <c r="G18" s="439"/>
      <c r="H18" s="440"/>
      <c r="I18" s="441"/>
      <c r="J18" s="440"/>
      <c r="K18" s="441"/>
      <c r="L18" s="440"/>
      <c r="M18" s="441"/>
      <c r="N18" s="856"/>
      <c r="O18" s="857"/>
      <c r="P18" s="857"/>
      <c r="Q18" s="857"/>
      <c r="R18" s="858"/>
    </row>
    <row r="19" spans="1:18" ht="18" customHeight="1">
      <c r="A19" s="429"/>
      <c r="B19" s="609" t="str">
        <f t="shared" si="0"/>
        <v/>
      </c>
      <c r="C19" s="849"/>
      <c r="D19" s="849"/>
      <c r="E19" s="437"/>
      <c r="F19" s="438"/>
      <c r="G19" s="439"/>
      <c r="H19" s="440"/>
      <c r="I19" s="441"/>
      <c r="J19" s="440"/>
      <c r="K19" s="441"/>
      <c r="L19" s="440"/>
      <c r="M19" s="441"/>
      <c r="N19" s="856"/>
      <c r="O19" s="857"/>
      <c r="P19" s="857"/>
      <c r="Q19" s="857"/>
      <c r="R19" s="858"/>
    </row>
    <row r="20" spans="1:18" ht="18" customHeight="1">
      <c r="A20" s="429"/>
      <c r="B20" s="609" t="str">
        <f t="shared" si="0"/>
        <v/>
      </c>
      <c r="C20" s="849"/>
      <c r="D20" s="849"/>
      <c r="E20" s="437"/>
      <c r="F20" s="438"/>
      <c r="G20" s="439"/>
      <c r="H20" s="440"/>
      <c r="I20" s="441"/>
      <c r="J20" s="440"/>
      <c r="K20" s="441"/>
      <c r="L20" s="440"/>
      <c r="M20" s="441"/>
      <c r="N20" s="856"/>
      <c r="O20" s="857"/>
      <c r="P20" s="857"/>
      <c r="Q20" s="857"/>
      <c r="R20" s="858"/>
    </row>
    <row r="21" spans="1:18" ht="18" customHeight="1">
      <c r="A21" s="429"/>
      <c r="B21" s="609" t="str">
        <f t="shared" si="0"/>
        <v/>
      </c>
      <c r="C21" s="849"/>
      <c r="D21" s="849"/>
      <c r="E21" s="437"/>
      <c r="F21" s="438"/>
      <c r="G21" s="439"/>
      <c r="H21" s="440"/>
      <c r="I21" s="441"/>
      <c r="J21" s="440"/>
      <c r="K21" s="441"/>
      <c r="L21" s="440"/>
      <c r="M21" s="441"/>
      <c r="N21" s="856"/>
      <c r="O21" s="857"/>
      <c r="P21" s="857"/>
      <c r="Q21" s="857"/>
      <c r="R21" s="858"/>
    </row>
    <row r="22" spans="1:18" ht="18" customHeight="1">
      <c r="A22" s="429"/>
      <c r="B22" s="609" t="str">
        <f t="shared" si="0"/>
        <v/>
      </c>
      <c r="C22" s="849"/>
      <c r="D22" s="849"/>
      <c r="E22" s="437"/>
      <c r="F22" s="438"/>
      <c r="G22" s="439"/>
      <c r="H22" s="440"/>
      <c r="I22" s="441"/>
      <c r="J22" s="440"/>
      <c r="K22" s="441"/>
      <c r="L22" s="440"/>
      <c r="M22" s="441"/>
      <c r="N22" s="856"/>
      <c r="O22" s="857"/>
      <c r="P22" s="857"/>
      <c r="Q22" s="857"/>
      <c r="R22" s="858"/>
    </row>
    <row r="23" spans="1:18" ht="18" customHeight="1">
      <c r="A23" s="429"/>
      <c r="B23" s="609" t="str">
        <f t="shared" si="0"/>
        <v/>
      </c>
      <c r="C23" s="849"/>
      <c r="D23" s="849"/>
      <c r="E23" s="437"/>
      <c r="F23" s="438"/>
      <c r="G23" s="439"/>
      <c r="H23" s="440"/>
      <c r="I23" s="441"/>
      <c r="J23" s="440"/>
      <c r="K23" s="441"/>
      <c r="L23" s="440"/>
      <c r="M23" s="441"/>
      <c r="N23" s="856"/>
      <c r="O23" s="857"/>
      <c r="P23" s="857"/>
      <c r="Q23" s="857"/>
      <c r="R23" s="858"/>
    </row>
    <row r="24" spans="1:18" ht="18" customHeight="1">
      <c r="A24" s="429"/>
      <c r="B24" s="609" t="str">
        <f t="shared" si="0"/>
        <v/>
      </c>
      <c r="C24" s="849"/>
      <c r="D24" s="849"/>
      <c r="E24" s="437"/>
      <c r="F24" s="438"/>
      <c r="G24" s="439"/>
      <c r="H24" s="440"/>
      <c r="I24" s="441"/>
      <c r="J24" s="440"/>
      <c r="K24" s="441"/>
      <c r="L24" s="440"/>
      <c r="M24" s="441"/>
      <c r="N24" s="856"/>
      <c r="O24" s="857"/>
      <c r="P24" s="857"/>
      <c r="Q24" s="857"/>
      <c r="R24" s="858"/>
    </row>
    <row r="25" spans="1:18" ht="18" customHeight="1" thickBot="1">
      <c r="A25" s="430"/>
      <c r="B25" s="610" t="str">
        <f t="shared" si="0"/>
        <v/>
      </c>
      <c r="C25" s="851"/>
      <c r="D25" s="851"/>
      <c r="E25" s="442"/>
      <c r="F25" s="443"/>
      <c r="G25" s="444"/>
      <c r="H25" s="445"/>
      <c r="I25" s="446"/>
      <c r="J25" s="445"/>
      <c r="K25" s="446"/>
      <c r="L25" s="445"/>
      <c r="M25" s="446"/>
      <c r="N25" s="852"/>
      <c r="O25" s="853"/>
      <c r="P25" s="853"/>
      <c r="Q25" s="853"/>
      <c r="R25" s="854"/>
    </row>
    <row r="26" spans="1:18" ht="18" customHeight="1" thickTop="1">
      <c r="A26" s="285"/>
      <c r="B26" s="286"/>
      <c r="C26" s="855"/>
      <c r="D26" s="855"/>
      <c r="E26" s="287"/>
      <c r="F26" s="288"/>
      <c r="G26" s="611">
        <f>ROUNDDOWN(SUM(G9:G25),0)</f>
        <v>0</v>
      </c>
      <c r="H26" s="612">
        <f>SUM(H9:H25)</f>
        <v>0</v>
      </c>
      <c r="I26" s="613"/>
      <c r="J26" s="612">
        <f>SUM(J9:J25)</f>
        <v>0</v>
      </c>
      <c r="K26" s="613"/>
      <c r="L26" s="614">
        <f>SUM(L9:L25)</f>
        <v>0</v>
      </c>
      <c r="M26" s="615" t="s">
        <v>32</v>
      </c>
      <c r="N26" s="859">
        <f>SUM(H26,J26,L26)</f>
        <v>0</v>
      </c>
      <c r="O26" s="859"/>
      <c r="P26" s="859"/>
      <c r="Q26" s="859"/>
      <c r="R26" s="860"/>
    </row>
    <row r="27" spans="1:18" ht="18" customHeight="1">
      <c r="A27" s="292" t="s">
        <v>20</v>
      </c>
      <c r="L27" s="293"/>
      <c r="N27" s="294"/>
      <c r="O27" s="295"/>
      <c r="P27" s="295"/>
      <c r="Q27" s="295"/>
      <c r="R27" s="295"/>
    </row>
    <row r="28" spans="1:18" ht="18" customHeight="1">
      <c r="F28" s="296"/>
      <c r="I28" s="296"/>
      <c r="J28" s="296"/>
      <c r="K28" s="296"/>
      <c r="L28" s="296"/>
      <c r="M28" s="296"/>
    </row>
    <row r="29" spans="1:18" ht="18" customHeight="1"/>
    <row r="30" spans="1:18">
      <c r="A30" s="252"/>
    </row>
    <row r="31" spans="1:18">
      <c r="A31" s="252"/>
    </row>
    <row r="32" spans="1:18">
      <c r="A32" s="252"/>
    </row>
    <row r="33" spans="1:1">
      <c r="A33" s="252"/>
    </row>
    <row r="34" spans="1:1">
      <c r="A34" s="252"/>
    </row>
    <row r="35" spans="1:1">
      <c r="A35" s="252"/>
    </row>
    <row r="36" spans="1:1">
      <c r="A36" s="252"/>
    </row>
    <row r="37" spans="1:1">
      <c r="A37" s="252"/>
    </row>
    <row r="38" spans="1:1">
      <c r="A38" s="252"/>
    </row>
    <row r="39" spans="1:1">
      <c r="A39" s="252"/>
    </row>
    <row r="40" spans="1:1">
      <c r="A40" s="252"/>
    </row>
    <row r="41" spans="1:1">
      <c r="A41" s="252"/>
    </row>
    <row r="42" spans="1:1">
      <c r="A42" s="252"/>
    </row>
    <row r="43" spans="1:1">
      <c r="A43" s="252"/>
    </row>
    <row r="44" spans="1:1">
      <c r="A44" s="252"/>
    </row>
    <row r="45" spans="1:1">
      <c r="A45" s="252"/>
    </row>
    <row r="46" spans="1:1">
      <c r="A46" s="252"/>
    </row>
    <row r="47" spans="1:1">
      <c r="A47" s="252"/>
    </row>
    <row r="48" spans="1:1">
      <c r="A48" s="252"/>
    </row>
    <row r="49" spans="1:13">
      <c r="A49" s="252"/>
    </row>
    <row r="50" spans="1:13">
      <c r="A50" s="252"/>
    </row>
    <row r="51" spans="1:13">
      <c r="A51" s="252"/>
    </row>
    <row r="52" spans="1:13">
      <c r="A52" s="252"/>
    </row>
    <row r="53" spans="1:13">
      <c r="A53" s="252"/>
    </row>
    <row r="54" spans="1:13">
      <c r="A54" s="252"/>
    </row>
    <row r="55" spans="1:13">
      <c r="I55" s="864"/>
      <c r="J55" s="864"/>
      <c r="K55" s="864"/>
    </row>
    <row r="56" spans="1:13">
      <c r="I56" s="864"/>
      <c r="J56" s="864"/>
      <c r="K56" s="864"/>
      <c r="L56" s="864"/>
      <c r="M56" s="864"/>
    </row>
    <row r="57" spans="1:13">
      <c r="I57" s="864"/>
      <c r="J57" s="864"/>
      <c r="K57" s="864"/>
      <c r="L57" s="864"/>
      <c r="M57" s="864"/>
    </row>
    <row r="58" spans="1:13">
      <c r="I58" s="864"/>
      <c r="J58" s="864"/>
      <c r="K58" s="864"/>
      <c r="L58" s="864"/>
      <c r="M58" s="864"/>
    </row>
    <row r="59" spans="1:13">
      <c r="I59" s="864"/>
      <c r="J59" s="864"/>
      <c r="K59" s="864"/>
      <c r="L59" s="864"/>
      <c r="M59" s="864"/>
    </row>
    <row r="60" spans="1:13">
      <c r="I60" s="864"/>
      <c r="J60" s="864"/>
      <c r="K60" s="864"/>
      <c r="L60" s="864"/>
      <c r="M60" s="864"/>
    </row>
  </sheetData>
  <mergeCells count="69">
    <mergeCell ref="F7:F8"/>
    <mergeCell ref="H7:H8"/>
    <mergeCell ref="I6:J6"/>
    <mergeCell ref="K6:M6"/>
    <mergeCell ref="L7:L8"/>
    <mergeCell ref="M7:M8"/>
    <mergeCell ref="K7:K8"/>
    <mergeCell ref="J7:J8"/>
    <mergeCell ref="G7:G8"/>
    <mergeCell ref="I59:M59"/>
    <mergeCell ref="I60:M60"/>
    <mergeCell ref="I55:K55"/>
    <mergeCell ref="I56:M56"/>
    <mergeCell ref="I4:L4"/>
    <mergeCell ref="N22:R22"/>
    <mergeCell ref="I58:M58"/>
    <mergeCell ref="I57:M57"/>
    <mergeCell ref="N24:R24"/>
    <mergeCell ref="N16:R16"/>
    <mergeCell ref="N9:R9"/>
    <mergeCell ref="N10:R10"/>
    <mergeCell ref="N21:R21"/>
    <mergeCell ref="N20:R20"/>
    <mergeCell ref="N19:R19"/>
    <mergeCell ref="N18:R18"/>
    <mergeCell ref="N17:R17"/>
    <mergeCell ref="N13:R13"/>
    <mergeCell ref="N12:R12"/>
    <mergeCell ref="N15:R15"/>
    <mergeCell ref="N14:R14"/>
    <mergeCell ref="N11:R11"/>
    <mergeCell ref="C25:D25"/>
    <mergeCell ref="N25:R25"/>
    <mergeCell ref="C26:D26"/>
    <mergeCell ref="C23:D23"/>
    <mergeCell ref="N23:R23"/>
    <mergeCell ref="C24:D24"/>
    <mergeCell ref="N26:R26"/>
    <mergeCell ref="C21:D21"/>
    <mergeCell ref="C22:D22"/>
    <mergeCell ref="C19:D19"/>
    <mergeCell ref="C20:D20"/>
    <mergeCell ref="C17:D17"/>
    <mergeCell ref="C18:D18"/>
    <mergeCell ref="E7:E8"/>
    <mergeCell ref="C15:D15"/>
    <mergeCell ref="C16:D16"/>
    <mergeCell ref="C13:D13"/>
    <mergeCell ref="C14:D14"/>
    <mergeCell ref="C11:D11"/>
    <mergeCell ref="C12:D12"/>
    <mergeCell ref="C10:D10"/>
    <mergeCell ref="C9:D9"/>
    <mergeCell ref="V5:AK5"/>
    <mergeCell ref="V6:AJ7"/>
    <mergeCell ref="A2:B2"/>
    <mergeCell ref="A4:B4"/>
    <mergeCell ref="C4:E4"/>
    <mergeCell ref="I7:I8"/>
    <mergeCell ref="C2:R2"/>
    <mergeCell ref="O5:R5"/>
    <mergeCell ref="O4:R4"/>
    <mergeCell ref="O6:R6"/>
    <mergeCell ref="N7:R8"/>
    <mergeCell ref="F4:H4"/>
    <mergeCell ref="A6:D6"/>
    <mergeCell ref="A7:A8"/>
    <mergeCell ref="B7:B8"/>
    <mergeCell ref="C7:D8"/>
  </mergeCells>
  <phoneticPr fontId="2"/>
  <conditionalFormatting sqref="C4:E4">
    <cfRule type="cellIs" dxfId="166" priority="4" stopIfTrue="1" operator="equal">
      <formula>0</formula>
    </cfRule>
    <cfRule type="cellIs" dxfId="165" priority="6" stopIfTrue="1" operator="equal">
      <formula>0</formula>
    </cfRule>
  </conditionalFormatting>
  <conditionalFormatting sqref="I4:L4">
    <cfRule type="cellIs" dxfId="164" priority="3" stopIfTrue="1" operator="equal">
      <formula>0</formula>
    </cfRule>
  </conditionalFormatting>
  <conditionalFormatting sqref="K6:M6">
    <cfRule type="containsBlanks" dxfId="163" priority="2" stopIfTrue="1">
      <formula>LEN(TRIM(K6))=0</formula>
    </cfRule>
  </conditionalFormatting>
  <conditionalFormatting sqref="N4:N6">
    <cfRule type="containsBlanks" dxfId="162" priority="1" stopIfTrue="1">
      <formula>LEN(TRIM(N4))=0</formula>
    </cfRule>
  </conditionalFormatting>
  <dataValidations count="1">
    <dataValidation type="list" showInputMessage="1" sqref="N4:N6">
      <formula1>"○"</formula1>
    </dataValidation>
  </dataValidations>
  <pageMargins left="0.59055118110236227" right="0.59055118110236227" top="0.78740157480314965" bottom="0.78740157480314965" header="0.51181102362204722" footer="0.51181102362204722"/>
  <pageSetup paperSize="9" scale="8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L73"/>
  <sheetViews>
    <sheetView showGridLines="0" view="pageBreakPreview" topLeftCell="B1" zoomScale="95" zoomScaleNormal="100" zoomScaleSheetLayoutView="95" workbookViewId="0">
      <selection activeCell="G17" sqref="G17:Q17"/>
    </sheetView>
  </sheetViews>
  <sheetFormatPr defaultColWidth="2.5" defaultRowHeight="12"/>
  <cols>
    <col min="1" max="1" width="6.875" style="4" hidden="1" customWidth="1"/>
    <col min="2" max="2" width="3.25" style="4" customWidth="1"/>
    <col min="3" max="4" width="3.625" style="4" customWidth="1"/>
    <col min="5" max="6" width="4.625" style="4" customWidth="1"/>
    <col min="7" max="35" width="3.125" style="4" customWidth="1"/>
    <col min="36" max="16384" width="2.5" style="4"/>
  </cols>
  <sheetData>
    <row r="1" spans="1:38" ht="22.7" customHeight="1">
      <c r="B1" s="48"/>
      <c r="C1" s="873" t="s">
        <v>100</v>
      </c>
      <c r="D1" s="873"/>
      <c r="E1" s="873"/>
      <c r="AJ1" s="5"/>
    </row>
    <row r="2" spans="1:38" ht="22.7" customHeight="1">
      <c r="C2" s="874" t="s">
        <v>194</v>
      </c>
      <c r="D2" s="874"/>
      <c r="E2" s="874"/>
      <c r="F2" s="874"/>
      <c r="G2" s="874"/>
      <c r="H2" s="874"/>
      <c r="I2" s="874"/>
      <c r="J2" s="874"/>
      <c r="K2" s="874"/>
      <c r="L2" s="874"/>
      <c r="M2" s="874"/>
      <c r="N2" s="874"/>
      <c r="O2" s="874"/>
      <c r="P2" s="874"/>
      <c r="Q2" s="874"/>
      <c r="R2" s="874"/>
      <c r="S2" s="874"/>
      <c r="T2" s="874"/>
      <c r="U2" s="874"/>
      <c r="V2" s="874"/>
      <c r="W2" s="874"/>
      <c r="X2" s="874"/>
      <c r="Y2" s="874"/>
      <c r="Z2" s="874"/>
      <c r="AA2" s="874"/>
      <c r="AB2" s="874"/>
      <c r="AC2" s="874"/>
      <c r="AD2" s="874"/>
      <c r="AE2" s="874"/>
      <c r="AF2" s="874"/>
      <c r="AG2" s="874"/>
      <c r="AH2" s="874"/>
      <c r="AI2" s="874"/>
      <c r="AJ2" s="874"/>
    </row>
    <row r="3" spans="1:38" ht="22.7" customHeight="1" thickBot="1">
      <c r="C3" s="874" t="s">
        <v>185</v>
      </c>
      <c r="D3" s="874"/>
      <c r="E3" s="874"/>
      <c r="F3" s="874"/>
      <c r="G3" s="874"/>
      <c r="H3" s="874"/>
      <c r="I3" s="874"/>
      <c r="J3" s="874"/>
      <c r="K3" s="874"/>
      <c r="L3" s="874"/>
      <c r="M3" s="874"/>
      <c r="N3" s="874"/>
      <c r="O3" s="874"/>
      <c r="P3" s="874"/>
      <c r="Q3" s="874"/>
      <c r="R3" s="874"/>
      <c r="S3" s="874"/>
      <c r="T3" s="874"/>
      <c r="U3" s="874"/>
      <c r="V3" s="874"/>
      <c r="W3" s="874"/>
      <c r="X3" s="874"/>
      <c r="Y3" s="874"/>
      <c r="Z3" s="874"/>
      <c r="AA3" s="874"/>
      <c r="AB3" s="874"/>
      <c r="AC3" s="874"/>
      <c r="AD3" s="874"/>
      <c r="AE3" s="874"/>
      <c r="AF3" s="874"/>
      <c r="AG3" s="874"/>
      <c r="AH3" s="874"/>
      <c r="AI3" s="874"/>
      <c r="AJ3" s="874"/>
    </row>
    <row r="4" spans="1:38" ht="22.7" customHeight="1" thickBot="1">
      <c r="Y4" s="6" t="s">
        <v>101</v>
      </c>
      <c r="Z4" s="875" t="s">
        <v>102</v>
      </c>
      <c r="AA4" s="876"/>
      <c r="AB4" s="877"/>
      <c r="AC4" s="877"/>
      <c r="AD4" s="7" t="s">
        <v>103</v>
      </c>
      <c r="AE4" s="877"/>
      <c r="AF4" s="877"/>
      <c r="AG4" s="7" t="s">
        <v>104</v>
      </c>
      <c r="AH4" s="877"/>
      <c r="AI4" s="877"/>
      <c r="AJ4" s="8" t="s">
        <v>105</v>
      </c>
    </row>
    <row r="5" spans="1:38" ht="22.7" customHeight="1">
      <c r="C5" s="885" t="s">
        <v>195</v>
      </c>
      <c r="D5" s="885"/>
      <c r="E5" s="885"/>
      <c r="F5" s="885"/>
      <c r="G5" s="885"/>
      <c r="H5" s="885"/>
      <c r="I5" s="885"/>
      <c r="J5" s="885"/>
      <c r="K5" s="885"/>
      <c r="L5" s="885"/>
      <c r="M5" s="886" t="s">
        <v>106</v>
      </c>
      <c r="N5" s="886"/>
    </row>
    <row r="6" spans="1:38" ht="22.7" customHeight="1">
      <c r="C6" s="887" t="s">
        <v>107</v>
      </c>
      <c r="D6" s="887"/>
      <c r="E6" s="887"/>
      <c r="F6" s="887"/>
      <c r="G6" s="887"/>
      <c r="H6" s="887"/>
      <c r="I6" s="887"/>
      <c r="J6" s="887"/>
      <c r="K6" s="887"/>
      <c r="L6" s="887"/>
      <c r="M6" s="887"/>
      <c r="N6" s="887"/>
      <c r="O6" s="887"/>
      <c r="P6" s="887"/>
      <c r="Q6" s="887"/>
      <c r="R6" s="887"/>
      <c r="S6" s="887"/>
      <c r="T6" s="887"/>
      <c r="U6" s="887"/>
      <c r="V6" s="887"/>
      <c r="W6" s="887"/>
      <c r="X6" s="887"/>
      <c r="Y6" s="887"/>
      <c r="Z6" s="887"/>
      <c r="AA6" s="887"/>
      <c r="AB6" s="887"/>
      <c r="AC6" s="887"/>
      <c r="AD6" s="887"/>
      <c r="AE6" s="887"/>
      <c r="AF6" s="887"/>
      <c r="AG6" s="887"/>
      <c r="AH6" s="887"/>
      <c r="AI6" s="887"/>
      <c r="AJ6" s="887"/>
    </row>
    <row r="7" spans="1:38" ht="19.5" customHeight="1" thickBo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19.5" customHeight="1">
      <c r="C8" s="315"/>
      <c r="D8" s="316" t="s">
        <v>183</v>
      </c>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8"/>
    </row>
    <row r="9" spans="1:38" ht="19.5" customHeight="1">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1"/>
    </row>
    <row r="10" spans="1:38" ht="19.5" customHeight="1" thickBot="1">
      <c r="A10" s="4" t="b">
        <v>0</v>
      </c>
      <c r="C10" s="312"/>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4"/>
    </row>
    <row r="11" spans="1:38" ht="19.5" customHeight="1">
      <c r="C11" s="9"/>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row>
    <row r="12" spans="1:38" ht="22.7" customHeight="1" thickBot="1">
      <c r="C12" s="297" t="s">
        <v>108</v>
      </c>
      <c r="S12" s="317" t="s">
        <v>169</v>
      </c>
    </row>
    <row r="13" spans="1:38" ht="37.5" customHeight="1" thickBot="1">
      <c r="C13" s="878" t="s">
        <v>109</v>
      </c>
      <c r="D13" s="879"/>
      <c r="E13" s="879"/>
      <c r="F13" s="879"/>
      <c r="G13" s="880"/>
      <c r="H13" s="881"/>
      <c r="I13" s="881"/>
      <c r="J13" s="881"/>
      <c r="K13" s="881"/>
      <c r="L13" s="881"/>
      <c r="M13" s="881"/>
      <c r="N13" s="881"/>
      <c r="O13" s="881"/>
      <c r="P13" s="881"/>
      <c r="Q13" s="881"/>
      <c r="R13" s="881"/>
      <c r="S13" s="876" t="s">
        <v>78</v>
      </c>
      <c r="T13" s="876"/>
      <c r="U13" s="879" t="s">
        <v>110</v>
      </c>
      <c r="V13" s="879"/>
      <c r="W13" s="879"/>
      <c r="X13" s="879"/>
      <c r="Y13" s="881"/>
      <c r="Z13" s="881"/>
      <c r="AA13" s="881"/>
      <c r="AB13" s="881"/>
      <c r="AC13" s="881"/>
      <c r="AD13" s="881"/>
      <c r="AE13" s="881"/>
      <c r="AF13" s="881"/>
      <c r="AG13" s="881"/>
      <c r="AH13" s="881"/>
      <c r="AI13" s="881"/>
      <c r="AJ13" s="888"/>
    </row>
    <row r="14" spans="1:38" ht="37.5" customHeight="1" thickBot="1">
      <c r="C14" s="878" t="s">
        <v>111</v>
      </c>
      <c r="D14" s="879"/>
      <c r="E14" s="879"/>
      <c r="F14" s="879"/>
      <c r="G14" s="880"/>
      <c r="H14" s="881"/>
      <c r="I14" s="881"/>
      <c r="J14" s="881"/>
      <c r="K14" s="881"/>
      <c r="L14" s="881"/>
      <c r="M14" s="881"/>
      <c r="N14" s="882" t="s">
        <v>175</v>
      </c>
      <c r="O14" s="882"/>
      <c r="P14" s="882"/>
      <c r="Q14" s="882"/>
      <c r="R14" s="882"/>
      <c r="S14" s="883"/>
      <c r="T14" s="883"/>
      <c r="U14" s="883"/>
      <c r="V14" s="883"/>
      <c r="W14" s="883"/>
      <c r="X14" s="883"/>
      <c r="Y14" s="883"/>
      <c r="Z14" s="10" t="s">
        <v>103</v>
      </c>
      <c r="AA14" s="884"/>
      <c r="AB14" s="884"/>
      <c r="AC14" s="884"/>
      <c r="AD14" s="10" t="s">
        <v>104</v>
      </c>
      <c r="AE14" s="884"/>
      <c r="AF14" s="884"/>
      <c r="AG14" s="884"/>
      <c r="AH14" s="10" t="s">
        <v>105</v>
      </c>
      <c r="AI14" s="57"/>
      <c r="AJ14" s="58"/>
    </row>
    <row r="15" spans="1:38" s="49" customFormat="1" ht="28.5" customHeight="1">
      <c r="C15" s="899" t="s">
        <v>112</v>
      </c>
      <c r="D15" s="899"/>
      <c r="E15" s="899"/>
      <c r="F15" s="900"/>
      <c r="G15" s="903"/>
      <c r="H15" s="903"/>
      <c r="I15" s="903"/>
      <c r="J15" s="903"/>
      <c r="K15" s="903"/>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3"/>
      <c r="AI15" s="903"/>
      <c r="AJ15" s="904"/>
    </row>
    <row r="16" spans="1:38" s="49" customFormat="1" ht="28.5" customHeight="1" thickBot="1">
      <c r="C16" s="901"/>
      <c r="D16" s="901"/>
      <c r="E16" s="901"/>
      <c r="F16" s="902"/>
      <c r="G16" s="905" t="s">
        <v>687</v>
      </c>
      <c r="H16" s="905"/>
      <c r="I16" s="906"/>
      <c r="J16" s="50"/>
      <c r="K16" s="51"/>
      <c r="L16" s="51"/>
      <c r="M16" s="52"/>
      <c r="N16" s="53"/>
      <c r="O16" s="54"/>
      <c r="P16" s="54"/>
      <c r="Q16" s="54"/>
      <c r="R16" s="54"/>
      <c r="S16" s="54"/>
      <c r="T16" s="54"/>
      <c r="U16" s="54"/>
      <c r="V16" s="55"/>
      <c r="W16" s="55"/>
      <c r="X16" s="55"/>
      <c r="Y16" s="55"/>
      <c r="Z16" s="55"/>
      <c r="AA16" s="55"/>
      <c r="AB16" s="55"/>
      <c r="AC16" s="55"/>
      <c r="AD16" s="55"/>
      <c r="AE16" s="55"/>
      <c r="AF16" s="55"/>
      <c r="AG16" s="55"/>
      <c r="AH16" s="55"/>
      <c r="AI16" s="55"/>
      <c r="AJ16" s="56"/>
    </row>
    <row r="17" spans="1:38" ht="28.5" customHeight="1" thickBot="1">
      <c r="C17" s="878" t="s">
        <v>113</v>
      </c>
      <c r="D17" s="879"/>
      <c r="E17" s="879"/>
      <c r="F17" s="879"/>
      <c r="G17" s="880"/>
      <c r="H17" s="881"/>
      <c r="I17" s="881"/>
      <c r="J17" s="881"/>
      <c r="K17" s="881"/>
      <c r="L17" s="881"/>
      <c r="M17" s="881"/>
      <c r="N17" s="881"/>
      <c r="O17" s="881"/>
      <c r="P17" s="881"/>
      <c r="Q17" s="881"/>
      <c r="R17" s="907" t="s">
        <v>176</v>
      </c>
      <c r="S17" s="908"/>
      <c r="T17" s="908"/>
      <c r="U17" s="908"/>
      <c r="V17" s="908"/>
      <c r="W17" s="908"/>
      <c r="X17" s="908"/>
      <c r="Y17" s="908"/>
      <c r="Z17" s="908"/>
      <c r="AA17" s="908"/>
      <c r="AB17" s="908"/>
      <c r="AC17" s="908"/>
      <c r="AD17" s="908"/>
      <c r="AE17" s="908"/>
      <c r="AF17" s="908"/>
      <c r="AG17" s="908"/>
      <c r="AH17" s="908"/>
      <c r="AI17" s="908"/>
      <c r="AJ17" s="909"/>
    </row>
    <row r="18" spans="1:38" ht="17.45" customHeight="1">
      <c r="C18" s="889"/>
      <c r="D18" s="889"/>
      <c r="E18" s="889"/>
      <c r="F18" s="889"/>
      <c r="G18" s="889"/>
      <c r="H18" s="889"/>
      <c r="I18" s="889"/>
      <c r="J18" s="889"/>
      <c r="K18" s="889"/>
      <c r="L18" s="889"/>
      <c r="M18" s="889"/>
      <c r="N18" s="889"/>
      <c r="O18" s="889"/>
      <c r="P18" s="889"/>
      <c r="Q18" s="889"/>
      <c r="R18" s="889"/>
      <c r="S18" s="889"/>
      <c r="T18" s="889"/>
      <c r="U18" s="889"/>
      <c r="V18" s="889"/>
      <c r="W18" s="889"/>
      <c r="X18" s="889"/>
      <c r="Y18" s="889"/>
      <c r="Z18" s="889"/>
      <c r="AA18" s="889"/>
      <c r="AB18" s="889"/>
      <c r="AC18" s="889"/>
      <c r="AD18" s="889"/>
      <c r="AE18" s="889"/>
      <c r="AF18" s="889"/>
      <c r="AG18" s="889"/>
      <c r="AH18" s="889"/>
      <c r="AI18" s="889"/>
      <c r="AJ18" s="889"/>
    </row>
    <row r="19" spans="1:38" ht="17.45" customHeight="1" thickBot="1">
      <c r="B19" s="11"/>
      <c r="C19" s="297" t="s">
        <v>114</v>
      </c>
    </row>
    <row r="20" spans="1:38" ht="28.5" customHeight="1" thickBot="1">
      <c r="A20" s="4" t="b">
        <v>0</v>
      </c>
      <c r="C20" s="890" t="s">
        <v>115</v>
      </c>
      <c r="D20" s="891"/>
      <c r="E20" s="891"/>
      <c r="F20" s="891"/>
      <c r="G20" s="892"/>
      <c r="H20" s="893"/>
      <c r="I20" s="893"/>
      <c r="J20" s="893"/>
      <c r="K20" s="893"/>
      <c r="L20" s="893"/>
      <c r="M20" s="893"/>
      <c r="N20" s="894"/>
      <c r="O20" s="895" t="s">
        <v>116</v>
      </c>
      <c r="P20" s="891"/>
      <c r="Q20" s="891"/>
      <c r="R20" s="896"/>
      <c r="S20" s="897"/>
      <c r="T20" s="897"/>
      <c r="U20" s="897"/>
      <c r="V20" s="897"/>
      <c r="W20" s="897"/>
      <c r="X20" s="897"/>
      <c r="Y20" s="897"/>
      <c r="Z20" s="897"/>
      <c r="AA20" s="897"/>
      <c r="AB20" s="897"/>
      <c r="AC20" s="897"/>
      <c r="AD20" s="897"/>
      <c r="AE20" s="897"/>
      <c r="AF20" s="897"/>
      <c r="AG20" s="897"/>
      <c r="AH20" s="897"/>
      <c r="AI20" s="897"/>
      <c r="AJ20" s="898"/>
    </row>
    <row r="21" spans="1:38" ht="28.5" customHeight="1" thickBot="1">
      <c r="C21" s="895" t="s">
        <v>117</v>
      </c>
      <c r="D21" s="891"/>
      <c r="E21" s="891"/>
      <c r="F21" s="891"/>
      <c r="G21" s="892"/>
      <c r="H21" s="893"/>
      <c r="I21" s="893"/>
      <c r="J21" s="893"/>
      <c r="K21" s="893"/>
      <c r="L21" s="893"/>
      <c r="M21" s="920"/>
      <c r="N21" s="921"/>
      <c r="O21" s="895" t="s">
        <v>118</v>
      </c>
      <c r="P21" s="891"/>
      <c r="Q21" s="891"/>
      <c r="R21" s="896"/>
      <c r="S21" s="897"/>
      <c r="T21" s="897"/>
      <c r="U21" s="897"/>
      <c r="V21" s="897"/>
      <c r="W21" s="897"/>
      <c r="X21" s="897"/>
      <c r="Y21" s="897"/>
      <c r="Z21" s="897"/>
      <c r="AA21" s="897"/>
      <c r="AB21" s="897"/>
      <c r="AC21" s="897"/>
      <c r="AD21" s="897"/>
      <c r="AE21" s="897"/>
      <c r="AF21" s="897"/>
      <c r="AG21" s="876" t="s">
        <v>119</v>
      </c>
      <c r="AH21" s="876"/>
      <c r="AI21" s="876"/>
      <c r="AJ21" s="910"/>
    </row>
    <row r="22" spans="1:38" ht="28.5" customHeight="1" thickBot="1">
      <c r="C22" s="911" t="s">
        <v>120</v>
      </c>
      <c r="D22" s="912"/>
      <c r="E22" s="912"/>
      <c r="F22" s="912"/>
      <c r="G22" s="915"/>
      <c r="H22" s="916"/>
      <c r="I22" s="916"/>
      <c r="J22" s="916"/>
      <c r="K22" s="916"/>
      <c r="L22" s="916"/>
      <c r="M22" s="916"/>
      <c r="N22" s="916"/>
      <c r="O22" s="895" t="s">
        <v>121</v>
      </c>
      <c r="P22" s="891"/>
      <c r="Q22" s="891"/>
      <c r="R22" s="896"/>
      <c r="S22" s="919"/>
      <c r="T22" s="893"/>
      <c r="U22" s="893"/>
      <c r="V22" s="893"/>
      <c r="W22" s="893"/>
      <c r="X22" s="893"/>
      <c r="Y22" s="893"/>
      <c r="Z22" s="893"/>
      <c r="AA22" s="893"/>
      <c r="AB22" s="893"/>
      <c r="AC22" s="922"/>
      <c r="AD22" s="919"/>
      <c r="AE22" s="922"/>
      <c r="AF22" s="923"/>
      <c r="AG22" s="924"/>
      <c r="AH22" s="925"/>
      <c r="AI22" s="925"/>
      <c r="AJ22" s="926"/>
    </row>
    <row r="23" spans="1:38" ht="13.7" customHeight="1" thickBot="1">
      <c r="C23" s="913"/>
      <c r="D23" s="914"/>
      <c r="E23" s="914"/>
      <c r="F23" s="914"/>
      <c r="G23" s="917"/>
      <c r="H23" s="918"/>
      <c r="I23" s="918"/>
      <c r="J23" s="918"/>
      <c r="K23" s="918"/>
      <c r="L23" s="918"/>
      <c r="M23" s="918"/>
      <c r="N23" s="918"/>
      <c r="O23" s="12"/>
      <c r="P23" s="13"/>
      <c r="Q23" s="13"/>
      <c r="R23" s="13"/>
      <c r="S23" s="13"/>
      <c r="T23" s="13"/>
      <c r="U23" s="13"/>
      <c r="V23" s="13"/>
      <c r="W23" s="13"/>
      <c r="X23" s="13"/>
      <c r="Y23" s="13"/>
      <c r="Z23" s="13"/>
      <c r="AA23" s="13"/>
      <c r="AB23" s="13"/>
      <c r="AC23" s="13"/>
      <c r="AD23" s="13"/>
      <c r="AE23" s="13"/>
      <c r="AF23" s="13"/>
      <c r="AG23" s="13"/>
      <c r="AH23" s="13"/>
      <c r="AI23" s="13"/>
      <c r="AJ23" s="14" t="s">
        <v>170</v>
      </c>
    </row>
    <row r="24" spans="1:38" ht="12.2" customHeight="1">
      <c r="C24" s="927" t="s">
        <v>122</v>
      </c>
      <c r="D24" s="928"/>
      <c r="E24" s="928"/>
      <c r="F24" s="929"/>
      <c r="G24" s="933"/>
      <c r="H24" s="934"/>
      <c r="I24" s="934"/>
      <c r="J24" s="934"/>
      <c r="K24" s="934"/>
      <c r="L24" s="934"/>
      <c r="M24" s="934"/>
      <c r="N24" s="934"/>
      <c r="O24" s="934"/>
      <c r="P24" s="934"/>
      <c r="Q24" s="934"/>
      <c r="R24" s="934"/>
      <c r="S24" s="934"/>
      <c r="T24" s="934"/>
      <c r="U24" s="934"/>
      <c r="V24" s="934"/>
      <c r="W24" s="934"/>
      <c r="X24" s="934"/>
      <c r="Y24" s="934"/>
      <c r="Z24" s="934"/>
      <c r="AA24" s="934"/>
      <c r="AB24" s="934"/>
      <c r="AC24" s="934"/>
      <c r="AD24" s="934"/>
      <c r="AE24" s="934"/>
      <c r="AF24" s="934"/>
      <c r="AG24" s="934"/>
      <c r="AH24" s="934"/>
      <c r="AI24" s="934"/>
      <c r="AJ24" s="935"/>
    </row>
    <row r="25" spans="1:38" ht="30.2" customHeight="1" thickBot="1">
      <c r="C25" s="930"/>
      <c r="D25" s="931"/>
      <c r="E25" s="931"/>
      <c r="F25" s="932"/>
      <c r="G25" s="936"/>
      <c r="H25" s="937"/>
      <c r="I25" s="937"/>
      <c r="J25" s="937"/>
      <c r="K25" s="937"/>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7"/>
      <c r="AI25" s="937"/>
      <c r="AJ25" s="938"/>
    </row>
    <row r="26" spans="1:38" ht="23.25" customHeight="1" thickBot="1">
      <c r="C26" s="927" t="s">
        <v>123</v>
      </c>
      <c r="D26" s="939"/>
      <c r="E26" s="943" t="s">
        <v>124</v>
      </c>
      <c r="F26" s="944"/>
      <c r="G26" s="944"/>
      <c r="H26" s="944"/>
      <c r="I26" s="945" t="s">
        <v>125</v>
      </c>
      <c r="J26" s="946"/>
      <c r="K26" s="947"/>
      <c r="L26" s="947"/>
      <c r="M26" s="948"/>
      <c r="N26" s="948"/>
      <c r="O26" s="947"/>
      <c r="P26" s="947"/>
      <c r="Q26" s="947" t="s">
        <v>126</v>
      </c>
      <c r="R26" s="947"/>
      <c r="S26" s="947"/>
      <c r="T26" s="947"/>
      <c r="U26" s="947"/>
      <c r="V26" s="947"/>
      <c r="W26" s="948"/>
      <c r="X26" s="948"/>
      <c r="Y26" s="948"/>
      <c r="Z26" s="979"/>
      <c r="AA26" s="963"/>
      <c r="AB26" s="964"/>
      <c r="AC26" s="964"/>
      <c r="AD26" s="964"/>
      <c r="AE26" s="964"/>
      <c r="AF26" s="964"/>
      <c r="AG26" s="964"/>
      <c r="AH26" s="964"/>
      <c r="AI26" s="964"/>
      <c r="AJ26" s="965"/>
      <c r="AK26" s="15"/>
    </row>
    <row r="27" spans="1:38" ht="28.5" customHeight="1" thickBot="1">
      <c r="C27" s="940"/>
      <c r="D27" s="941"/>
      <c r="E27" s="969" t="s">
        <v>127</v>
      </c>
      <c r="F27" s="970"/>
      <c r="G27" s="975" t="s">
        <v>128</v>
      </c>
      <c r="H27" s="975"/>
      <c r="I27" s="952"/>
      <c r="J27" s="953"/>
      <c r="K27" s="953"/>
      <c r="L27" s="953"/>
      <c r="M27" s="953"/>
      <c r="N27" s="953"/>
      <c r="O27" s="953"/>
      <c r="P27" s="976"/>
      <c r="Q27" s="975" t="s">
        <v>129</v>
      </c>
      <c r="R27" s="975"/>
      <c r="S27" s="952"/>
      <c r="T27" s="953"/>
      <c r="U27" s="953"/>
      <c r="V27" s="953"/>
      <c r="W27" s="953"/>
      <c r="X27" s="953"/>
      <c r="Y27" s="953"/>
      <c r="Z27" s="955"/>
      <c r="AA27" s="966"/>
      <c r="AB27" s="967"/>
      <c r="AC27" s="967"/>
      <c r="AD27" s="967"/>
      <c r="AE27" s="967"/>
      <c r="AF27" s="967"/>
      <c r="AG27" s="967"/>
      <c r="AH27" s="967"/>
      <c r="AI27" s="967"/>
      <c r="AJ27" s="968"/>
      <c r="AK27" s="16"/>
    </row>
    <row r="28" spans="1:38" ht="24.75" customHeight="1" thickBot="1">
      <c r="C28" s="940"/>
      <c r="D28" s="941"/>
      <c r="E28" s="971"/>
      <c r="F28" s="972"/>
      <c r="G28" s="977" t="s">
        <v>79</v>
      </c>
      <c r="H28" s="977"/>
      <c r="I28" s="952"/>
      <c r="J28" s="953"/>
      <c r="K28" s="953"/>
      <c r="L28" s="953"/>
      <c r="M28" s="953"/>
      <c r="N28" s="953"/>
      <c r="O28" s="953"/>
      <c r="P28" s="953"/>
      <c r="Q28" s="953"/>
      <c r="R28" s="953"/>
      <c r="S28" s="953"/>
      <c r="T28" s="953"/>
      <c r="U28" s="953"/>
      <c r="V28" s="953"/>
      <c r="W28" s="953"/>
      <c r="X28" s="953"/>
      <c r="Y28" s="953"/>
      <c r="Z28" s="953"/>
      <c r="AA28" s="953"/>
      <c r="AB28" s="953"/>
      <c r="AC28" s="953"/>
      <c r="AD28" s="953"/>
      <c r="AE28" s="953"/>
      <c r="AF28" s="953"/>
      <c r="AG28" s="953"/>
      <c r="AH28" s="953"/>
      <c r="AI28" s="953"/>
      <c r="AJ28" s="955"/>
    </row>
    <row r="29" spans="1:38" ht="24.75" customHeight="1" thickBot="1">
      <c r="C29" s="940"/>
      <c r="D29" s="941"/>
      <c r="E29" s="973"/>
      <c r="F29" s="974"/>
      <c r="G29" s="978" t="s">
        <v>130</v>
      </c>
      <c r="H29" s="978"/>
      <c r="I29" s="952"/>
      <c r="J29" s="953"/>
      <c r="K29" s="953"/>
      <c r="L29" s="953"/>
      <c r="M29" s="953"/>
      <c r="N29" s="953"/>
      <c r="O29" s="953"/>
      <c r="P29" s="953"/>
      <c r="Q29" s="953"/>
      <c r="R29" s="953"/>
      <c r="S29" s="953"/>
      <c r="T29" s="953"/>
      <c r="U29" s="953"/>
      <c r="V29" s="953"/>
      <c r="W29" s="953"/>
      <c r="X29" s="953"/>
      <c r="Y29" s="953"/>
      <c r="Z29" s="953"/>
      <c r="AA29" s="953"/>
      <c r="AB29" s="953"/>
      <c r="AC29" s="949" t="s">
        <v>131</v>
      </c>
      <c r="AD29" s="949"/>
      <c r="AE29" s="949"/>
      <c r="AF29" s="949"/>
      <c r="AG29" s="949"/>
      <c r="AH29" s="949"/>
      <c r="AI29" s="949"/>
      <c r="AJ29" s="950"/>
    </row>
    <row r="30" spans="1:38" ht="24.75" customHeight="1" thickBot="1">
      <c r="C30" s="940"/>
      <c r="D30" s="941"/>
      <c r="E30" s="911" t="s">
        <v>132</v>
      </c>
      <c r="F30" s="912"/>
      <c r="G30" s="912"/>
      <c r="H30" s="951"/>
      <c r="I30" s="952"/>
      <c r="J30" s="953"/>
      <c r="K30" s="953"/>
      <c r="L30" s="953"/>
      <c r="M30" s="953"/>
      <c r="N30" s="953"/>
      <c r="O30" s="953"/>
      <c r="P30" s="953"/>
      <c r="Q30" s="954" t="s">
        <v>133</v>
      </c>
      <c r="R30" s="954"/>
      <c r="S30" s="954"/>
      <c r="T30" s="954"/>
      <c r="U30" s="60" t="s">
        <v>134</v>
      </c>
      <c r="V30" s="953"/>
      <c r="W30" s="953"/>
      <c r="X30" s="953"/>
      <c r="Y30" s="953"/>
      <c r="Z30" s="953"/>
      <c r="AA30" s="953"/>
      <c r="AB30" s="953"/>
      <c r="AC30" s="953"/>
      <c r="AD30" s="953"/>
      <c r="AE30" s="953"/>
      <c r="AF30" s="953"/>
      <c r="AG30" s="953"/>
      <c r="AH30" s="953"/>
      <c r="AI30" s="953"/>
      <c r="AJ30" s="955"/>
    </row>
    <row r="31" spans="1:38" ht="23.25" customHeight="1">
      <c r="C31" s="940"/>
      <c r="D31" s="941"/>
      <c r="E31" s="911" t="s">
        <v>135</v>
      </c>
      <c r="F31" s="912"/>
      <c r="G31" s="912"/>
      <c r="H31" s="951"/>
      <c r="I31" s="957"/>
      <c r="J31" s="958"/>
      <c r="K31" s="958"/>
      <c r="L31" s="958"/>
      <c r="M31" s="958"/>
      <c r="N31" s="958"/>
      <c r="O31" s="958"/>
      <c r="P31" s="958"/>
      <c r="Q31" s="958"/>
      <c r="R31" s="958"/>
      <c r="S31" s="958"/>
      <c r="T31" s="958"/>
      <c r="U31" s="958"/>
      <c r="V31" s="958"/>
      <c r="W31" s="958"/>
      <c r="X31" s="958"/>
      <c r="Y31" s="958"/>
      <c r="Z31" s="958"/>
      <c r="AA31" s="958"/>
      <c r="AB31" s="958"/>
      <c r="AC31" s="958"/>
      <c r="AD31" s="958"/>
      <c r="AE31" s="958"/>
      <c r="AF31" s="958"/>
      <c r="AG31" s="958"/>
      <c r="AH31" s="958"/>
      <c r="AI31" s="958"/>
      <c r="AJ31" s="959"/>
    </row>
    <row r="32" spans="1:38" s="17" customFormat="1" ht="42.75" customHeight="1" thickBot="1">
      <c r="C32" s="913"/>
      <c r="D32" s="942"/>
      <c r="E32" s="913"/>
      <c r="F32" s="914"/>
      <c r="G32" s="914"/>
      <c r="H32" s="956"/>
      <c r="I32" s="960" t="s">
        <v>196</v>
      </c>
      <c r="J32" s="961"/>
      <c r="K32" s="961"/>
      <c r="L32" s="961"/>
      <c r="M32" s="961"/>
      <c r="N32" s="961"/>
      <c r="O32" s="961"/>
      <c r="P32" s="961"/>
      <c r="Q32" s="961"/>
      <c r="R32" s="961"/>
      <c r="S32" s="961"/>
      <c r="T32" s="961"/>
      <c r="U32" s="961"/>
      <c r="V32" s="961"/>
      <c r="W32" s="961"/>
      <c r="X32" s="961"/>
      <c r="Y32" s="961"/>
      <c r="Z32" s="961"/>
      <c r="AA32" s="961"/>
      <c r="AB32" s="961"/>
      <c r="AC32" s="961"/>
      <c r="AD32" s="961"/>
      <c r="AE32" s="961"/>
      <c r="AF32" s="961"/>
      <c r="AG32" s="961"/>
      <c r="AH32" s="961"/>
      <c r="AI32" s="961"/>
      <c r="AJ32" s="962"/>
    </row>
    <row r="33" spans="1:37" s="17" customFormat="1" ht="18" customHeight="1">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59" t="s">
        <v>136</v>
      </c>
    </row>
    <row r="34" spans="1:37" s="20" customFormat="1" ht="22.7" customHeight="1" thickBot="1">
      <c r="A34" s="20" t="b">
        <v>0</v>
      </c>
      <c r="B34" s="21"/>
      <c r="C34" s="298" t="s">
        <v>137</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7" s="22" customFormat="1" ht="9" customHeight="1">
      <c r="C35" s="23"/>
      <c r="D35" s="24"/>
      <c r="E35" s="25"/>
      <c r="F35" s="24"/>
      <c r="G35" s="26"/>
      <c r="H35" s="27"/>
      <c r="I35" s="27"/>
      <c r="J35" s="27"/>
      <c r="K35" s="27"/>
      <c r="L35" s="27"/>
      <c r="M35" s="27"/>
      <c r="N35" s="27"/>
      <c r="O35" s="27"/>
      <c r="P35" s="27"/>
      <c r="Q35" s="27"/>
      <c r="R35" s="27"/>
      <c r="S35" s="27"/>
      <c r="T35" s="27"/>
      <c r="U35" s="28"/>
      <c r="V35" s="28"/>
      <c r="W35" s="28"/>
      <c r="X35" s="28"/>
      <c r="Y35" s="28"/>
      <c r="Z35" s="28"/>
      <c r="AA35" s="28"/>
      <c r="AB35" s="28"/>
      <c r="AC35" s="29"/>
      <c r="AD35" s="29"/>
      <c r="AE35" s="29"/>
      <c r="AF35" s="29"/>
      <c r="AG35" s="29"/>
      <c r="AH35" s="29"/>
      <c r="AI35" s="29"/>
      <c r="AJ35" s="30"/>
      <c r="AK35" s="31"/>
    </row>
    <row r="36" spans="1:37" ht="41.25" customHeight="1">
      <c r="C36" s="32"/>
      <c r="D36" s="33"/>
      <c r="E36" s="980" t="s">
        <v>197</v>
      </c>
      <c r="F36" s="980"/>
      <c r="G36" s="980"/>
      <c r="H36" s="980"/>
      <c r="I36" s="980"/>
      <c r="J36" s="980"/>
      <c r="K36" s="980"/>
      <c r="L36" s="980"/>
      <c r="M36" s="980"/>
      <c r="N36" s="980"/>
      <c r="O36" s="980"/>
      <c r="P36" s="980"/>
      <c r="Q36" s="980"/>
      <c r="R36" s="980"/>
      <c r="S36" s="980"/>
      <c r="T36" s="980"/>
      <c r="U36" s="980"/>
      <c r="V36" s="980"/>
      <c r="W36" s="980"/>
      <c r="X36" s="980"/>
      <c r="Y36" s="980"/>
      <c r="Z36" s="980"/>
      <c r="AA36" s="980"/>
      <c r="AB36" s="980"/>
      <c r="AC36" s="980"/>
      <c r="AD36" s="980"/>
      <c r="AE36" s="980"/>
      <c r="AF36" s="980"/>
      <c r="AG36" s="980"/>
      <c r="AH36" s="980"/>
      <c r="AI36" s="980"/>
      <c r="AJ36" s="34"/>
      <c r="AK36" s="35"/>
    </row>
    <row r="37" spans="1:37" ht="26.45" customHeight="1">
      <c r="C37" s="32"/>
      <c r="D37" s="33"/>
      <c r="E37" s="981" t="s">
        <v>138</v>
      </c>
      <c r="F37" s="982"/>
      <c r="G37" s="982"/>
      <c r="H37" s="982"/>
      <c r="I37" s="982"/>
      <c r="J37" s="982"/>
      <c r="K37" s="982"/>
      <c r="L37" s="982"/>
      <c r="M37" s="982"/>
      <c r="N37" s="983"/>
      <c r="O37" s="984"/>
      <c r="P37" s="985"/>
      <c r="Q37" s="985"/>
      <c r="R37" s="985"/>
      <c r="S37" s="985"/>
      <c r="T37" s="985"/>
      <c r="U37" s="985"/>
      <c r="V37" s="985"/>
      <c r="W37" s="985"/>
      <c r="X37" s="985"/>
      <c r="Y37" s="985"/>
      <c r="Z37" s="985"/>
      <c r="AA37" s="985"/>
      <c r="AB37" s="985"/>
      <c r="AC37" s="985"/>
      <c r="AD37" s="985"/>
      <c r="AE37" s="985"/>
      <c r="AF37" s="985"/>
      <c r="AG37" s="985"/>
      <c r="AH37" s="986"/>
      <c r="AI37" s="61"/>
      <c r="AJ37" s="36"/>
      <c r="AK37" s="35"/>
    </row>
    <row r="38" spans="1:37" ht="47.25" customHeight="1">
      <c r="C38" s="32"/>
      <c r="D38" s="33"/>
      <c r="E38" s="987" t="s">
        <v>139</v>
      </c>
      <c r="F38" s="988"/>
      <c r="G38" s="988"/>
      <c r="H38" s="988"/>
      <c r="I38" s="988"/>
      <c r="J38" s="988"/>
      <c r="K38" s="988"/>
      <c r="L38" s="988"/>
      <c r="M38" s="988"/>
      <c r="N38" s="989"/>
      <c r="O38" s="990"/>
      <c r="P38" s="991"/>
      <c r="Q38" s="991"/>
      <c r="R38" s="991"/>
      <c r="S38" s="991"/>
      <c r="T38" s="991"/>
      <c r="U38" s="991"/>
      <c r="V38" s="991"/>
      <c r="W38" s="991"/>
      <c r="X38" s="991"/>
      <c r="Y38" s="991"/>
      <c r="Z38" s="991"/>
      <c r="AA38" s="991"/>
      <c r="AB38" s="991"/>
      <c r="AC38" s="991"/>
      <c r="AD38" s="991"/>
      <c r="AE38" s="991"/>
      <c r="AF38" s="991"/>
      <c r="AG38" s="991"/>
      <c r="AH38" s="992"/>
      <c r="AI38" s="61"/>
      <c r="AJ38" s="36"/>
    </row>
    <row r="39" spans="1:37" ht="16.5" customHeight="1">
      <c r="C39" s="32"/>
      <c r="D39" s="33"/>
      <c r="E39" s="33"/>
      <c r="F39" s="33"/>
      <c r="G39" s="33"/>
      <c r="H39" s="33"/>
      <c r="I39" s="33"/>
      <c r="J39" s="33"/>
      <c r="K39" s="61"/>
      <c r="L39" s="61"/>
      <c r="M39" s="18"/>
      <c r="N39" s="18"/>
      <c r="O39" s="37" t="s">
        <v>198</v>
      </c>
      <c r="P39" s="38"/>
      <c r="Q39" s="18"/>
      <c r="R39" s="18"/>
      <c r="S39" s="18"/>
      <c r="T39" s="18"/>
      <c r="U39" s="61"/>
      <c r="V39" s="61"/>
      <c r="W39" s="61"/>
      <c r="X39" s="61"/>
      <c r="Y39" s="61"/>
      <c r="Z39" s="61"/>
      <c r="AA39" s="61"/>
      <c r="AB39" s="61"/>
      <c r="AC39" s="61"/>
      <c r="AD39" s="61"/>
      <c r="AE39" s="61"/>
      <c r="AF39" s="61"/>
      <c r="AG39" s="61"/>
      <c r="AH39" s="61"/>
      <c r="AI39" s="61"/>
      <c r="AJ39" s="36"/>
      <c r="AK39" s="61"/>
    </row>
    <row r="40" spans="1:37" ht="16.5" customHeight="1">
      <c r="C40" s="32"/>
      <c r="D40" s="33"/>
      <c r="E40" s="33"/>
      <c r="F40" s="33"/>
      <c r="G40" s="33"/>
      <c r="H40" s="33"/>
      <c r="I40" s="33"/>
      <c r="J40" s="33"/>
      <c r="K40" s="61"/>
      <c r="L40" s="61"/>
      <c r="M40" s="18"/>
      <c r="N40" s="18"/>
      <c r="O40" s="39" t="s">
        <v>199</v>
      </c>
      <c r="P40" s="38"/>
      <c r="Q40" s="18"/>
      <c r="R40" s="18"/>
      <c r="S40" s="18"/>
      <c r="T40" s="18"/>
      <c r="U40" s="61"/>
      <c r="V40" s="61"/>
      <c r="W40" s="61"/>
      <c r="X40" s="61"/>
      <c r="Y40" s="61"/>
      <c r="Z40" s="61"/>
      <c r="AA40" s="61"/>
      <c r="AB40" s="61"/>
      <c r="AC40" s="61"/>
      <c r="AD40" s="61"/>
      <c r="AE40" s="61"/>
      <c r="AF40" s="61"/>
      <c r="AG40" s="61"/>
      <c r="AH40" s="61"/>
      <c r="AI40" s="61"/>
      <c r="AJ40" s="36"/>
      <c r="AK40" s="61"/>
    </row>
    <row r="41" spans="1:37" ht="9" customHeight="1" thickBot="1">
      <c r="C41" s="40"/>
      <c r="D41" s="41"/>
      <c r="E41" s="41"/>
      <c r="F41" s="41"/>
      <c r="G41" s="41"/>
      <c r="H41" s="41"/>
      <c r="I41" s="41"/>
      <c r="J41" s="41"/>
      <c r="K41" s="42"/>
      <c r="L41" s="42"/>
      <c r="M41" s="43"/>
      <c r="N41" s="43"/>
      <c r="O41" s="42"/>
      <c r="P41" s="42"/>
      <c r="Q41" s="42"/>
      <c r="R41" s="42"/>
      <c r="S41" s="44"/>
      <c r="T41" s="44"/>
      <c r="U41" s="44"/>
      <c r="V41" s="44"/>
      <c r="W41" s="44"/>
      <c r="X41" s="44"/>
      <c r="Y41" s="44"/>
      <c r="Z41" s="44"/>
      <c r="AA41" s="44"/>
      <c r="AB41" s="44"/>
      <c r="AC41" s="44"/>
      <c r="AD41" s="44"/>
      <c r="AE41" s="44"/>
      <c r="AF41" s="44"/>
      <c r="AG41" s="44"/>
      <c r="AH41" s="44"/>
      <c r="AI41" s="44"/>
      <c r="AJ41" s="45"/>
      <c r="AK41" s="61"/>
    </row>
    <row r="42" spans="1:37" ht="28.5" customHeight="1" thickBot="1">
      <c r="C42" s="890" t="s">
        <v>115</v>
      </c>
      <c r="D42" s="891"/>
      <c r="E42" s="891"/>
      <c r="F42" s="891"/>
      <c r="G42" s="892"/>
      <c r="H42" s="893"/>
      <c r="I42" s="893"/>
      <c r="J42" s="893"/>
      <c r="K42" s="893"/>
      <c r="L42" s="893"/>
      <c r="M42" s="893"/>
      <c r="N42" s="894"/>
      <c r="O42" s="895" t="s">
        <v>116</v>
      </c>
      <c r="P42" s="891"/>
      <c r="Q42" s="891"/>
      <c r="R42" s="896"/>
      <c r="S42" s="897"/>
      <c r="T42" s="897"/>
      <c r="U42" s="897"/>
      <c r="V42" s="897"/>
      <c r="W42" s="897"/>
      <c r="X42" s="897"/>
      <c r="Y42" s="897"/>
      <c r="Z42" s="897"/>
      <c r="AA42" s="897"/>
      <c r="AB42" s="897"/>
      <c r="AC42" s="897"/>
      <c r="AD42" s="897"/>
      <c r="AE42" s="897"/>
      <c r="AF42" s="897"/>
      <c r="AG42" s="897"/>
      <c r="AH42" s="897"/>
      <c r="AI42" s="897"/>
      <c r="AJ42" s="898"/>
    </row>
    <row r="43" spans="1:37" ht="28.5" customHeight="1" thickBot="1">
      <c r="C43" s="895" t="s">
        <v>117</v>
      </c>
      <c r="D43" s="891"/>
      <c r="E43" s="891"/>
      <c r="F43" s="891"/>
      <c r="G43" s="892"/>
      <c r="H43" s="893"/>
      <c r="I43" s="893"/>
      <c r="J43" s="893"/>
      <c r="K43" s="893"/>
      <c r="L43" s="893"/>
      <c r="M43" s="920"/>
      <c r="N43" s="921"/>
      <c r="O43" s="895" t="s">
        <v>118</v>
      </c>
      <c r="P43" s="891"/>
      <c r="Q43" s="891"/>
      <c r="R43" s="896"/>
      <c r="S43" s="897"/>
      <c r="T43" s="897"/>
      <c r="U43" s="897"/>
      <c r="V43" s="897"/>
      <c r="W43" s="897"/>
      <c r="X43" s="897"/>
      <c r="Y43" s="897"/>
      <c r="Z43" s="897"/>
      <c r="AA43" s="897"/>
      <c r="AB43" s="897"/>
      <c r="AC43" s="897"/>
      <c r="AD43" s="897"/>
      <c r="AE43" s="897"/>
      <c r="AF43" s="897"/>
      <c r="AG43" s="876" t="s">
        <v>119</v>
      </c>
      <c r="AH43" s="876"/>
      <c r="AI43" s="876"/>
      <c r="AJ43" s="910"/>
    </row>
    <row r="44" spans="1:37" ht="28.5" customHeight="1" thickBot="1">
      <c r="C44" s="911" t="s">
        <v>120</v>
      </c>
      <c r="D44" s="912"/>
      <c r="E44" s="912"/>
      <c r="F44" s="912"/>
      <c r="G44" s="915"/>
      <c r="H44" s="916"/>
      <c r="I44" s="916"/>
      <c r="J44" s="916"/>
      <c r="K44" s="916"/>
      <c r="L44" s="916"/>
      <c r="M44" s="916"/>
      <c r="N44" s="916"/>
      <c r="O44" s="895" t="s">
        <v>121</v>
      </c>
      <c r="P44" s="891"/>
      <c r="Q44" s="891"/>
      <c r="R44" s="896"/>
      <c r="S44" s="919"/>
      <c r="T44" s="893"/>
      <c r="U44" s="893"/>
      <c r="V44" s="893"/>
      <c r="W44" s="893"/>
      <c r="X44" s="893"/>
      <c r="Y44" s="893"/>
      <c r="Z44" s="893"/>
      <c r="AA44" s="893"/>
      <c r="AB44" s="893"/>
      <c r="AC44" s="922"/>
      <c r="AD44" s="919"/>
      <c r="AE44" s="922"/>
      <c r="AF44" s="923"/>
      <c r="AG44" s="924"/>
      <c r="AH44" s="925"/>
      <c r="AI44" s="925"/>
      <c r="AJ44" s="926"/>
    </row>
    <row r="45" spans="1:37" ht="13.7" customHeight="1" thickBot="1">
      <c r="C45" s="913"/>
      <c r="D45" s="914"/>
      <c r="E45" s="914"/>
      <c r="F45" s="914"/>
      <c r="G45" s="917"/>
      <c r="H45" s="918"/>
      <c r="I45" s="918"/>
      <c r="J45" s="918"/>
      <c r="K45" s="918"/>
      <c r="L45" s="918"/>
      <c r="M45" s="918"/>
      <c r="N45" s="918"/>
      <c r="O45" s="12"/>
      <c r="P45" s="13"/>
      <c r="Q45" s="13"/>
      <c r="R45" s="13"/>
      <c r="S45" s="13"/>
      <c r="T45" s="13"/>
      <c r="U45" s="13"/>
      <c r="V45" s="13"/>
      <c r="W45" s="13"/>
      <c r="X45" s="13"/>
      <c r="Y45" s="13"/>
      <c r="Z45" s="13"/>
      <c r="AA45" s="13"/>
      <c r="AB45" s="13"/>
      <c r="AC45" s="13"/>
      <c r="AD45" s="13"/>
      <c r="AE45" s="13"/>
      <c r="AF45" s="13"/>
      <c r="AG45" s="13"/>
      <c r="AH45" s="13"/>
      <c r="AI45" s="13"/>
      <c r="AJ45" s="14" t="s">
        <v>171</v>
      </c>
    </row>
    <row r="46" spans="1:37" ht="12.2" customHeight="1">
      <c r="C46" s="927" t="s">
        <v>140</v>
      </c>
      <c r="D46" s="928"/>
      <c r="E46" s="928"/>
      <c r="F46" s="929"/>
      <c r="G46" s="993"/>
      <c r="H46" s="994"/>
      <c r="I46" s="994"/>
      <c r="J46" s="994"/>
      <c r="K46" s="994"/>
      <c r="L46" s="994"/>
      <c r="M46" s="994"/>
      <c r="N46" s="994"/>
      <c r="O46" s="994"/>
      <c r="P46" s="994"/>
      <c r="Q46" s="994"/>
      <c r="R46" s="994"/>
      <c r="S46" s="997" t="s">
        <v>141</v>
      </c>
      <c r="T46" s="997"/>
      <c r="U46" s="62" t="s">
        <v>172</v>
      </c>
      <c r="W46" s="62"/>
      <c r="X46" s="62"/>
      <c r="Y46" s="62"/>
      <c r="Z46" s="62"/>
      <c r="AA46" s="62"/>
      <c r="AB46" s="62"/>
      <c r="AC46" s="62"/>
      <c r="AD46" s="62"/>
      <c r="AE46" s="62"/>
      <c r="AF46" s="62"/>
      <c r="AG46" s="62"/>
      <c r="AH46" s="62"/>
      <c r="AI46" s="62"/>
      <c r="AJ46" s="46"/>
    </row>
    <row r="47" spans="1:37" ht="30.2" customHeight="1" thickBot="1">
      <c r="C47" s="930"/>
      <c r="D47" s="931"/>
      <c r="E47" s="931"/>
      <c r="F47" s="932"/>
      <c r="G47" s="995"/>
      <c r="H47" s="996"/>
      <c r="I47" s="996"/>
      <c r="J47" s="996"/>
      <c r="K47" s="996"/>
      <c r="L47" s="996"/>
      <c r="M47" s="996"/>
      <c r="N47" s="996"/>
      <c r="O47" s="996"/>
      <c r="P47" s="996"/>
      <c r="Q47" s="996"/>
      <c r="R47" s="996"/>
      <c r="S47" s="998"/>
      <c r="T47" s="998"/>
      <c r="U47" s="999"/>
      <c r="V47" s="999"/>
      <c r="W47" s="999"/>
      <c r="X47" s="999"/>
      <c r="Y47" s="999"/>
      <c r="Z47" s="999"/>
      <c r="AA47" s="999"/>
      <c r="AB47" s="999"/>
      <c r="AC47" s="999"/>
      <c r="AD47" s="999"/>
      <c r="AE47" s="999"/>
      <c r="AF47" s="999"/>
      <c r="AG47" s="999"/>
      <c r="AH47" s="999"/>
      <c r="AI47" s="999"/>
      <c r="AJ47" s="1000"/>
    </row>
    <row r="48" spans="1:37" ht="23.25" customHeight="1" thickBot="1">
      <c r="C48" s="927" t="s">
        <v>142</v>
      </c>
      <c r="D48" s="939"/>
      <c r="E48" s="943" t="s">
        <v>124</v>
      </c>
      <c r="F48" s="944"/>
      <c r="G48" s="944"/>
      <c r="H48" s="944"/>
      <c r="I48" s="945" t="s">
        <v>125</v>
      </c>
      <c r="J48" s="946"/>
      <c r="K48" s="947"/>
      <c r="L48" s="947"/>
      <c r="M48" s="948"/>
      <c r="N48" s="948"/>
      <c r="O48" s="947"/>
      <c r="P48" s="947"/>
      <c r="Q48" s="947" t="s">
        <v>143</v>
      </c>
      <c r="R48" s="947"/>
      <c r="S48" s="947"/>
      <c r="T48" s="947"/>
      <c r="U48" s="947"/>
      <c r="V48" s="947"/>
      <c r="W48" s="948"/>
      <c r="X48" s="948"/>
      <c r="Y48" s="948"/>
      <c r="Z48" s="979"/>
      <c r="AA48" s="963"/>
      <c r="AB48" s="964"/>
      <c r="AC48" s="964"/>
      <c r="AD48" s="964"/>
      <c r="AE48" s="964"/>
      <c r="AF48" s="964"/>
      <c r="AG48" s="964"/>
      <c r="AH48" s="964"/>
      <c r="AI48" s="964"/>
      <c r="AJ48" s="965"/>
    </row>
    <row r="49" spans="3:37" ht="28.5" customHeight="1" thickBot="1">
      <c r="C49" s="940"/>
      <c r="D49" s="941"/>
      <c r="E49" s="969" t="s">
        <v>127</v>
      </c>
      <c r="F49" s="970"/>
      <c r="G49" s="975" t="s">
        <v>128</v>
      </c>
      <c r="H49" s="975"/>
      <c r="I49" s="952"/>
      <c r="J49" s="953"/>
      <c r="K49" s="953"/>
      <c r="L49" s="953"/>
      <c r="M49" s="953"/>
      <c r="N49" s="953"/>
      <c r="O49" s="953"/>
      <c r="P49" s="976"/>
      <c r="Q49" s="975" t="s">
        <v>129</v>
      </c>
      <c r="R49" s="975"/>
      <c r="S49" s="952"/>
      <c r="T49" s="953"/>
      <c r="U49" s="953"/>
      <c r="V49" s="953"/>
      <c r="W49" s="953"/>
      <c r="X49" s="953"/>
      <c r="Y49" s="953"/>
      <c r="Z49" s="955"/>
      <c r="AA49" s="966"/>
      <c r="AB49" s="967"/>
      <c r="AC49" s="967"/>
      <c r="AD49" s="967"/>
      <c r="AE49" s="967"/>
      <c r="AF49" s="967"/>
      <c r="AG49" s="967"/>
      <c r="AH49" s="967"/>
      <c r="AI49" s="967"/>
      <c r="AJ49" s="968"/>
      <c r="AK49" s="16"/>
    </row>
    <row r="50" spans="3:37" ht="24.75" customHeight="1" thickBot="1">
      <c r="C50" s="940"/>
      <c r="D50" s="941"/>
      <c r="E50" s="971"/>
      <c r="F50" s="972"/>
      <c r="G50" s="977" t="s">
        <v>79</v>
      </c>
      <c r="H50" s="977"/>
      <c r="I50" s="952"/>
      <c r="J50" s="953"/>
      <c r="K50" s="953"/>
      <c r="L50" s="953"/>
      <c r="M50" s="953"/>
      <c r="N50" s="953"/>
      <c r="O50" s="953"/>
      <c r="P50" s="953"/>
      <c r="Q50" s="953"/>
      <c r="R50" s="953"/>
      <c r="S50" s="953"/>
      <c r="T50" s="953"/>
      <c r="U50" s="953"/>
      <c r="V50" s="953"/>
      <c r="W50" s="953"/>
      <c r="X50" s="953"/>
      <c r="Y50" s="953"/>
      <c r="Z50" s="953"/>
      <c r="AA50" s="953"/>
      <c r="AB50" s="953"/>
      <c r="AC50" s="953"/>
      <c r="AD50" s="953"/>
      <c r="AE50" s="953"/>
      <c r="AF50" s="953"/>
      <c r="AG50" s="953"/>
      <c r="AH50" s="953"/>
      <c r="AI50" s="953"/>
      <c r="AJ50" s="955"/>
    </row>
    <row r="51" spans="3:37" ht="24.75" customHeight="1" thickBot="1">
      <c r="C51" s="940"/>
      <c r="D51" s="941"/>
      <c r="E51" s="973"/>
      <c r="F51" s="974"/>
      <c r="G51" s="978" t="s">
        <v>130</v>
      </c>
      <c r="H51" s="978"/>
      <c r="I51" s="952"/>
      <c r="J51" s="953"/>
      <c r="K51" s="953"/>
      <c r="L51" s="953"/>
      <c r="M51" s="953"/>
      <c r="N51" s="953"/>
      <c r="O51" s="953"/>
      <c r="P51" s="953"/>
      <c r="Q51" s="953"/>
      <c r="R51" s="953"/>
      <c r="S51" s="953"/>
      <c r="T51" s="953"/>
      <c r="U51" s="953"/>
      <c r="V51" s="953"/>
      <c r="W51" s="953"/>
      <c r="X51" s="953"/>
      <c r="Y51" s="953"/>
      <c r="Z51" s="953"/>
      <c r="AA51" s="953"/>
      <c r="AB51" s="953"/>
      <c r="AC51" s="949" t="s">
        <v>131</v>
      </c>
      <c r="AD51" s="949"/>
      <c r="AE51" s="949"/>
      <c r="AF51" s="949"/>
      <c r="AG51" s="949"/>
      <c r="AH51" s="949"/>
      <c r="AI51" s="949"/>
      <c r="AJ51" s="950"/>
    </row>
    <row r="52" spans="3:37" ht="24.75" customHeight="1" thickBot="1">
      <c r="C52" s="940"/>
      <c r="D52" s="941"/>
      <c r="E52" s="911" t="s">
        <v>132</v>
      </c>
      <c r="F52" s="912"/>
      <c r="G52" s="912"/>
      <c r="H52" s="951"/>
      <c r="I52" s="952"/>
      <c r="J52" s="953"/>
      <c r="K52" s="953"/>
      <c r="L52" s="953"/>
      <c r="M52" s="953"/>
      <c r="N52" s="953"/>
      <c r="O52" s="953"/>
      <c r="P52" s="953"/>
      <c r="Q52" s="953"/>
      <c r="R52" s="953"/>
      <c r="S52" s="953"/>
      <c r="T52" s="953"/>
      <c r="U52" s="953"/>
      <c r="V52" s="953"/>
      <c r="W52" s="953"/>
      <c r="X52" s="953"/>
      <c r="Y52" s="953"/>
      <c r="Z52" s="953"/>
      <c r="AA52" s="953"/>
      <c r="AB52" s="953"/>
      <c r="AC52" s="953"/>
      <c r="AD52" s="953"/>
      <c r="AE52" s="953"/>
      <c r="AF52" s="953"/>
      <c r="AG52" s="953"/>
      <c r="AH52" s="953"/>
      <c r="AI52" s="953"/>
      <c r="AJ52" s="955"/>
    </row>
    <row r="53" spans="3:37" ht="23.25" customHeight="1">
      <c r="C53" s="940"/>
      <c r="D53" s="941"/>
      <c r="E53" s="911" t="s">
        <v>135</v>
      </c>
      <c r="F53" s="912"/>
      <c r="G53" s="912"/>
      <c r="H53" s="951"/>
      <c r="I53" s="957"/>
      <c r="J53" s="958"/>
      <c r="K53" s="958"/>
      <c r="L53" s="958"/>
      <c r="M53" s="958"/>
      <c r="N53" s="958"/>
      <c r="O53" s="958"/>
      <c r="P53" s="958"/>
      <c r="Q53" s="958"/>
      <c r="R53" s="958"/>
      <c r="S53" s="958"/>
      <c r="T53" s="958"/>
      <c r="U53" s="958"/>
      <c r="V53" s="958"/>
      <c r="W53" s="958"/>
      <c r="X53" s="958"/>
      <c r="Y53" s="958"/>
      <c r="Z53" s="958"/>
      <c r="AA53" s="958"/>
      <c r="AB53" s="958"/>
      <c r="AC53" s="958"/>
      <c r="AD53" s="958"/>
      <c r="AE53" s="958"/>
      <c r="AF53" s="958"/>
      <c r="AG53" s="958"/>
      <c r="AH53" s="958"/>
      <c r="AI53" s="958"/>
      <c r="AJ53" s="959"/>
    </row>
    <row r="54" spans="3:37" s="17" customFormat="1" ht="36" customHeight="1" thickBot="1">
      <c r="C54" s="913"/>
      <c r="D54" s="942"/>
      <c r="E54" s="913"/>
      <c r="F54" s="914"/>
      <c r="G54" s="914"/>
      <c r="H54" s="956"/>
      <c r="I54" s="960" t="s">
        <v>196</v>
      </c>
      <c r="J54" s="961"/>
      <c r="K54" s="961"/>
      <c r="L54" s="961"/>
      <c r="M54" s="961"/>
      <c r="N54" s="961"/>
      <c r="O54" s="961"/>
      <c r="P54" s="961"/>
      <c r="Q54" s="961"/>
      <c r="R54" s="961"/>
      <c r="S54" s="961"/>
      <c r="T54" s="961"/>
      <c r="U54" s="961"/>
      <c r="V54" s="961"/>
      <c r="W54" s="961"/>
      <c r="X54" s="961"/>
      <c r="Y54" s="961"/>
      <c r="Z54" s="961"/>
      <c r="AA54" s="961"/>
      <c r="AB54" s="961"/>
      <c r="AC54" s="961"/>
      <c r="AD54" s="961"/>
      <c r="AE54" s="961"/>
      <c r="AF54" s="961"/>
      <c r="AG54" s="961"/>
      <c r="AH54" s="961"/>
      <c r="AI54" s="961"/>
      <c r="AJ54" s="962"/>
    </row>
    <row r="55" spans="3:37" ht="23.25" customHeight="1" thickBot="1">
      <c r="C55" s="927" t="s">
        <v>123</v>
      </c>
      <c r="D55" s="939"/>
      <c r="E55" s="943" t="s">
        <v>124</v>
      </c>
      <c r="F55" s="944"/>
      <c r="G55" s="944"/>
      <c r="H55" s="944"/>
      <c r="I55" s="945" t="s">
        <v>125</v>
      </c>
      <c r="J55" s="946"/>
      <c r="K55" s="947"/>
      <c r="L55" s="947"/>
      <c r="M55" s="948"/>
      <c r="N55" s="948"/>
      <c r="O55" s="947"/>
      <c r="P55" s="947"/>
      <c r="Q55" s="947" t="s">
        <v>126</v>
      </c>
      <c r="R55" s="947"/>
      <c r="S55" s="947"/>
      <c r="T55" s="947"/>
      <c r="U55" s="947"/>
      <c r="V55" s="947"/>
      <c r="W55" s="948"/>
      <c r="X55" s="948"/>
      <c r="Y55" s="948"/>
      <c r="Z55" s="979"/>
      <c r="AA55" s="963"/>
      <c r="AB55" s="964"/>
      <c r="AC55" s="964"/>
      <c r="AD55" s="964"/>
      <c r="AE55" s="964"/>
      <c r="AF55" s="964"/>
      <c r="AG55" s="964"/>
      <c r="AH55" s="964"/>
      <c r="AI55" s="964"/>
      <c r="AJ55" s="965"/>
      <c r="AK55" s="15"/>
    </row>
    <row r="56" spans="3:37" ht="28.5" customHeight="1" thickBot="1">
      <c r="C56" s="940"/>
      <c r="D56" s="941"/>
      <c r="E56" s="969" t="s">
        <v>127</v>
      </c>
      <c r="F56" s="970"/>
      <c r="G56" s="975" t="s">
        <v>128</v>
      </c>
      <c r="H56" s="975"/>
      <c r="I56" s="952"/>
      <c r="J56" s="953"/>
      <c r="K56" s="953"/>
      <c r="L56" s="953"/>
      <c r="M56" s="953"/>
      <c r="N56" s="953"/>
      <c r="O56" s="953"/>
      <c r="P56" s="976"/>
      <c r="Q56" s="975" t="s">
        <v>129</v>
      </c>
      <c r="R56" s="975"/>
      <c r="S56" s="952"/>
      <c r="T56" s="953"/>
      <c r="U56" s="953"/>
      <c r="V56" s="953"/>
      <c r="W56" s="953"/>
      <c r="X56" s="953"/>
      <c r="Y56" s="953"/>
      <c r="Z56" s="955"/>
      <c r="AA56" s="966"/>
      <c r="AB56" s="967"/>
      <c r="AC56" s="967"/>
      <c r="AD56" s="967"/>
      <c r="AE56" s="967"/>
      <c r="AF56" s="967"/>
      <c r="AG56" s="967"/>
      <c r="AH56" s="967"/>
      <c r="AI56" s="967"/>
      <c r="AJ56" s="968"/>
      <c r="AK56" s="16"/>
    </row>
    <row r="57" spans="3:37" ht="24.75" customHeight="1" thickBot="1">
      <c r="C57" s="940"/>
      <c r="D57" s="941"/>
      <c r="E57" s="971"/>
      <c r="F57" s="972"/>
      <c r="G57" s="977" t="s">
        <v>79</v>
      </c>
      <c r="H57" s="977"/>
      <c r="I57" s="952"/>
      <c r="J57" s="953"/>
      <c r="K57" s="953"/>
      <c r="L57" s="953"/>
      <c r="M57" s="953"/>
      <c r="N57" s="953"/>
      <c r="O57" s="953"/>
      <c r="P57" s="953"/>
      <c r="Q57" s="953"/>
      <c r="R57" s="953"/>
      <c r="S57" s="953"/>
      <c r="T57" s="953"/>
      <c r="U57" s="953"/>
      <c r="V57" s="953"/>
      <c r="W57" s="953"/>
      <c r="X57" s="953"/>
      <c r="Y57" s="953"/>
      <c r="Z57" s="953"/>
      <c r="AA57" s="953"/>
      <c r="AB57" s="953"/>
      <c r="AC57" s="953"/>
      <c r="AD57" s="953"/>
      <c r="AE57" s="953"/>
      <c r="AF57" s="953"/>
      <c r="AG57" s="953"/>
      <c r="AH57" s="953"/>
      <c r="AI57" s="953"/>
      <c r="AJ57" s="955"/>
    </row>
    <row r="58" spans="3:37" ht="24.75" customHeight="1" thickBot="1">
      <c r="C58" s="940"/>
      <c r="D58" s="941"/>
      <c r="E58" s="973"/>
      <c r="F58" s="974"/>
      <c r="G58" s="978" t="s">
        <v>130</v>
      </c>
      <c r="H58" s="978"/>
      <c r="I58" s="952"/>
      <c r="J58" s="953"/>
      <c r="K58" s="953"/>
      <c r="L58" s="953"/>
      <c r="M58" s="953"/>
      <c r="N58" s="953"/>
      <c r="O58" s="953"/>
      <c r="P58" s="953"/>
      <c r="Q58" s="953"/>
      <c r="R58" s="953"/>
      <c r="S58" s="953"/>
      <c r="T58" s="953"/>
      <c r="U58" s="953"/>
      <c r="V58" s="953"/>
      <c r="W58" s="953"/>
      <c r="X58" s="953"/>
      <c r="Y58" s="953"/>
      <c r="Z58" s="953"/>
      <c r="AA58" s="953"/>
      <c r="AB58" s="953"/>
      <c r="AC58" s="949" t="s">
        <v>131</v>
      </c>
      <c r="AD58" s="949"/>
      <c r="AE58" s="949"/>
      <c r="AF58" s="949"/>
      <c r="AG58" s="949"/>
      <c r="AH58" s="949"/>
      <c r="AI58" s="949"/>
      <c r="AJ58" s="950"/>
    </row>
    <row r="59" spans="3:37" ht="24.75" customHeight="1" thickBot="1">
      <c r="C59" s="940"/>
      <c r="D59" s="941"/>
      <c r="E59" s="911" t="s">
        <v>132</v>
      </c>
      <c r="F59" s="912"/>
      <c r="G59" s="912"/>
      <c r="H59" s="951"/>
      <c r="I59" s="952"/>
      <c r="J59" s="953"/>
      <c r="K59" s="953"/>
      <c r="L59" s="953"/>
      <c r="M59" s="953"/>
      <c r="N59" s="953"/>
      <c r="O59" s="953"/>
      <c r="P59" s="953"/>
      <c r="Q59" s="954" t="s">
        <v>133</v>
      </c>
      <c r="R59" s="954"/>
      <c r="S59" s="954"/>
      <c r="T59" s="954"/>
      <c r="U59" s="60" t="s">
        <v>144</v>
      </c>
      <c r="V59" s="953"/>
      <c r="W59" s="953"/>
      <c r="X59" s="953"/>
      <c r="Y59" s="953"/>
      <c r="Z59" s="953"/>
      <c r="AA59" s="953"/>
      <c r="AB59" s="953"/>
      <c r="AC59" s="953"/>
      <c r="AD59" s="953"/>
      <c r="AE59" s="953"/>
      <c r="AF59" s="953"/>
      <c r="AG59" s="953"/>
      <c r="AH59" s="953"/>
      <c r="AI59" s="953"/>
      <c r="AJ59" s="955"/>
    </row>
    <row r="60" spans="3:37" ht="23.25" customHeight="1">
      <c r="C60" s="940"/>
      <c r="D60" s="941"/>
      <c r="E60" s="911" t="s">
        <v>135</v>
      </c>
      <c r="F60" s="912"/>
      <c r="G60" s="912"/>
      <c r="H60" s="951"/>
      <c r="I60" s="957"/>
      <c r="J60" s="958"/>
      <c r="K60" s="958"/>
      <c r="L60" s="958"/>
      <c r="M60" s="958"/>
      <c r="N60" s="958"/>
      <c r="O60" s="958"/>
      <c r="P60" s="958"/>
      <c r="Q60" s="958"/>
      <c r="R60" s="958"/>
      <c r="S60" s="958"/>
      <c r="T60" s="958"/>
      <c r="U60" s="958"/>
      <c r="V60" s="958"/>
      <c r="W60" s="958"/>
      <c r="X60" s="958"/>
      <c r="Y60" s="958"/>
      <c r="Z60" s="958"/>
      <c r="AA60" s="958"/>
      <c r="AB60" s="958"/>
      <c r="AC60" s="958"/>
      <c r="AD60" s="958"/>
      <c r="AE60" s="958"/>
      <c r="AF60" s="958"/>
      <c r="AG60" s="958"/>
      <c r="AH60" s="958"/>
      <c r="AI60" s="958"/>
      <c r="AJ60" s="959"/>
    </row>
    <row r="61" spans="3:37" s="17" customFormat="1" ht="40.700000000000003" customHeight="1" thickBot="1">
      <c r="C61" s="913"/>
      <c r="D61" s="942"/>
      <c r="E61" s="913"/>
      <c r="F61" s="914"/>
      <c r="G61" s="914"/>
      <c r="H61" s="956"/>
      <c r="I61" s="960" t="s">
        <v>196</v>
      </c>
      <c r="J61" s="961"/>
      <c r="K61" s="961"/>
      <c r="L61" s="961"/>
      <c r="M61" s="961"/>
      <c r="N61" s="961"/>
      <c r="O61" s="961"/>
      <c r="P61" s="961"/>
      <c r="Q61" s="961"/>
      <c r="R61" s="961"/>
      <c r="S61" s="961"/>
      <c r="T61" s="961"/>
      <c r="U61" s="961"/>
      <c r="V61" s="961"/>
      <c r="W61" s="961"/>
      <c r="X61" s="961"/>
      <c r="Y61" s="961"/>
      <c r="Z61" s="961"/>
      <c r="AA61" s="961"/>
      <c r="AB61" s="961"/>
      <c r="AC61" s="961"/>
      <c r="AD61" s="961"/>
      <c r="AE61" s="961"/>
      <c r="AF61" s="961"/>
      <c r="AG61" s="961"/>
      <c r="AH61" s="961"/>
      <c r="AI61" s="961"/>
      <c r="AJ61" s="962"/>
    </row>
    <row r="62" spans="3:37" s="64" customFormat="1" ht="15" customHeight="1">
      <c r="C62" s="47"/>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59" t="s">
        <v>136</v>
      </c>
    </row>
    <row r="63" spans="3:37" s="64" customFormat="1" ht="15" customHeight="1">
      <c r="C63" s="1019" t="s">
        <v>173</v>
      </c>
      <c r="D63" s="1019"/>
      <c r="E63" s="1019"/>
      <c r="F63" s="1019"/>
      <c r="G63" s="1019"/>
      <c r="H63" s="1019"/>
      <c r="I63" s="1019"/>
      <c r="J63" s="1019"/>
      <c r="K63" s="1019"/>
      <c r="L63" s="1019"/>
      <c r="M63" s="1019"/>
      <c r="N63" s="1019"/>
      <c r="O63" s="1019"/>
      <c r="P63" s="1019"/>
      <c r="Q63" s="1019"/>
      <c r="R63" s="1019"/>
      <c r="S63" s="1019"/>
      <c r="T63" s="1019"/>
      <c r="U63" s="1019"/>
      <c r="V63" s="1019"/>
      <c r="W63" s="1019"/>
      <c r="X63" s="1019"/>
      <c r="Y63" s="1019"/>
      <c r="Z63" s="1019"/>
      <c r="AA63" s="1019"/>
      <c r="AB63" s="1019"/>
      <c r="AC63" s="1019"/>
      <c r="AD63" s="1019"/>
      <c r="AE63" s="1019"/>
      <c r="AF63" s="1019"/>
      <c r="AG63" s="1019"/>
      <c r="AH63" s="1019"/>
      <c r="AI63" s="1019"/>
      <c r="AJ63" s="1019"/>
    </row>
    <row r="64" spans="3:37" ht="25.5" customHeight="1">
      <c r="C64" s="1020" t="s">
        <v>200</v>
      </c>
      <c r="D64" s="1020"/>
      <c r="E64" s="1020"/>
      <c r="F64" s="1020"/>
      <c r="G64" s="1020"/>
      <c r="H64" s="1020"/>
      <c r="I64" s="1020"/>
      <c r="J64" s="1020"/>
      <c r="K64" s="1020"/>
      <c r="L64" s="1020"/>
      <c r="M64" s="1020"/>
      <c r="N64" s="1020"/>
      <c r="O64" s="1020"/>
      <c r="P64" s="1020"/>
      <c r="Q64" s="1020"/>
      <c r="R64" s="1020"/>
      <c r="S64" s="1020"/>
      <c r="T64" s="1020"/>
      <c r="U64" s="1020"/>
      <c r="V64" s="1020"/>
      <c r="W64" s="1020"/>
      <c r="X64" s="1020"/>
      <c r="Y64" s="1020"/>
      <c r="Z64" s="1020"/>
      <c r="AA64" s="1020"/>
      <c r="AB64" s="1020"/>
      <c r="AC64" s="1020"/>
      <c r="AD64" s="1020"/>
      <c r="AE64" s="1020"/>
      <c r="AF64" s="1020"/>
      <c r="AG64" s="1020"/>
      <c r="AH64" s="1020"/>
      <c r="AI64" s="1020"/>
      <c r="AJ64" s="1020"/>
    </row>
    <row r="65" spans="3:36" ht="15" customHeight="1">
      <c r="C65" s="1021" t="s">
        <v>145</v>
      </c>
      <c r="D65" s="1021"/>
      <c r="E65" s="1021"/>
      <c r="F65" s="1021"/>
      <c r="G65" s="1021"/>
      <c r="H65" s="1021"/>
      <c r="I65" s="1021"/>
      <c r="J65" s="1021"/>
      <c r="K65" s="1021"/>
      <c r="L65" s="1021"/>
      <c r="M65" s="1021"/>
      <c r="N65" s="1021"/>
      <c r="O65" s="1021"/>
      <c r="P65" s="1021"/>
      <c r="Q65" s="1021"/>
      <c r="R65" s="1021"/>
      <c r="S65" s="1021"/>
      <c r="T65" s="1021"/>
      <c r="U65" s="1021"/>
      <c r="V65" s="1021"/>
      <c r="W65" s="1021"/>
      <c r="X65" s="1021"/>
      <c r="Y65" s="1021"/>
      <c r="Z65" s="1021"/>
      <c r="AA65" s="1021"/>
      <c r="AB65" s="1021"/>
      <c r="AC65" s="1021"/>
      <c r="AD65" s="1021"/>
      <c r="AE65" s="1021"/>
      <c r="AF65" s="1021"/>
      <c r="AG65" s="1021"/>
      <c r="AH65" s="1021"/>
      <c r="AI65" s="1021"/>
      <c r="AJ65" s="1021"/>
    </row>
    <row r="66" spans="3:36" ht="9" customHeight="1" thickBot="1">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3:36" ht="19.5" customHeight="1">
      <c r="C67" s="1001" t="s">
        <v>146</v>
      </c>
      <c r="D67" s="1002"/>
      <c r="E67" s="1002"/>
      <c r="F67" s="1002"/>
      <c r="G67" s="1002"/>
      <c r="H67" s="1002"/>
      <c r="I67" s="1002"/>
      <c r="J67" s="1002"/>
      <c r="K67" s="1002"/>
      <c r="L67" s="1002"/>
      <c r="M67" s="1002"/>
      <c r="N67" s="1002"/>
      <c r="O67" s="1002"/>
      <c r="P67" s="1002"/>
      <c r="Q67" s="1002"/>
      <c r="R67" s="1003"/>
      <c r="S67" s="1004" t="s">
        <v>147</v>
      </c>
      <c r="T67" s="1005"/>
      <c r="U67" s="1005"/>
      <c r="V67" s="1005"/>
      <c r="W67" s="1005"/>
      <c r="X67" s="1005"/>
      <c r="Y67" s="1005"/>
      <c r="Z67" s="1005"/>
      <c r="AA67" s="1005"/>
      <c r="AB67" s="1005"/>
      <c r="AC67" s="1005"/>
      <c r="AD67" s="1005"/>
      <c r="AE67" s="1005"/>
      <c r="AF67" s="1005"/>
      <c r="AG67" s="1005"/>
      <c r="AH67" s="1005"/>
      <c r="AI67" s="1005"/>
      <c r="AJ67" s="1006"/>
    </row>
    <row r="68" spans="3:36" ht="16.5" customHeight="1">
      <c r="C68" s="1007" t="s">
        <v>663</v>
      </c>
      <c r="D68" s="1008"/>
      <c r="E68" s="1008"/>
      <c r="F68" s="1008"/>
      <c r="G68" s="1008"/>
      <c r="H68" s="1008"/>
      <c r="I68" s="1008"/>
      <c r="J68" s="1008"/>
      <c r="K68" s="1008"/>
      <c r="L68" s="1008"/>
      <c r="M68" s="1008"/>
      <c r="N68" s="1008"/>
      <c r="O68" s="1008"/>
      <c r="P68" s="1008"/>
      <c r="Q68" s="1008"/>
      <c r="R68" s="1009"/>
      <c r="S68" s="1013" t="s">
        <v>148</v>
      </c>
      <c r="T68" s="1014"/>
      <c r="U68" s="1014"/>
      <c r="V68" s="1014"/>
      <c r="W68" s="1014"/>
      <c r="X68" s="1014"/>
      <c r="Y68" s="1014"/>
      <c r="Z68" s="1014"/>
      <c r="AA68" s="1014"/>
      <c r="AB68" s="1014"/>
      <c r="AC68" s="1014"/>
      <c r="AD68" s="1014"/>
      <c r="AE68" s="1014"/>
      <c r="AF68" s="1014"/>
      <c r="AG68" s="1014"/>
      <c r="AH68" s="1014"/>
      <c r="AI68" s="1014"/>
      <c r="AJ68" s="1015"/>
    </row>
    <row r="69" spans="3:36" ht="13.7" customHeight="1">
      <c r="C69" s="1007"/>
      <c r="D69" s="1008"/>
      <c r="E69" s="1008"/>
      <c r="F69" s="1008"/>
      <c r="G69" s="1008"/>
      <c r="H69" s="1008"/>
      <c r="I69" s="1008"/>
      <c r="J69" s="1008"/>
      <c r="K69" s="1008"/>
      <c r="L69" s="1008"/>
      <c r="M69" s="1008"/>
      <c r="N69" s="1008"/>
      <c r="O69" s="1008"/>
      <c r="P69" s="1008"/>
      <c r="Q69" s="1008"/>
      <c r="R69" s="1009"/>
      <c r="S69" s="1013"/>
      <c r="T69" s="1014"/>
      <c r="U69" s="1014"/>
      <c r="V69" s="1014"/>
      <c r="W69" s="1014"/>
      <c r="X69" s="1014"/>
      <c r="Y69" s="1014"/>
      <c r="Z69" s="1014"/>
      <c r="AA69" s="1014"/>
      <c r="AB69" s="1014"/>
      <c r="AC69" s="1014"/>
      <c r="AD69" s="1014"/>
      <c r="AE69" s="1014"/>
      <c r="AF69" s="1014"/>
      <c r="AG69" s="1014"/>
      <c r="AH69" s="1014"/>
      <c r="AI69" s="1014"/>
      <c r="AJ69" s="1015"/>
    </row>
    <row r="70" spans="3:36" ht="13.7" customHeight="1">
      <c r="C70" s="1007"/>
      <c r="D70" s="1008"/>
      <c r="E70" s="1008"/>
      <c r="F70" s="1008"/>
      <c r="G70" s="1008"/>
      <c r="H70" s="1008"/>
      <c r="I70" s="1008"/>
      <c r="J70" s="1008"/>
      <c r="K70" s="1008"/>
      <c r="L70" s="1008"/>
      <c r="M70" s="1008"/>
      <c r="N70" s="1008"/>
      <c r="O70" s="1008"/>
      <c r="P70" s="1008"/>
      <c r="Q70" s="1008"/>
      <c r="R70" s="1009"/>
      <c r="S70" s="1013"/>
      <c r="T70" s="1014"/>
      <c r="U70" s="1014"/>
      <c r="V70" s="1014"/>
      <c r="W70" s="1014"/>
      <c r="X70" s="1014"/>
      <c r="Y70" s="1014"/>
      <c r="Z70" s="1014"/>
      <c r="AA70" s="1014"/>
      <c r="AB70" s="1014"/>
      <c r="AC70" s="1014"/>
      <c r="AD70" s="1014"/>
      <c r="AE70" s="1014"/>
      <c r="AF70" s="1014"/>
      <c r="AG70" s="1014"/>
      <c r="AH70" s="1014"/>
      <c r="AI70" s="1014"/>
      <c r="AJ70" s="1015"/>
    </row>
    <row r="71" spans="3:36" ht="13.7" customHeight="1">
      <c r="C71" s="1007"/>
      <c r="D71" s="1008"/>
      <c r="E71" s="1008"/>
      <c r="F71" s="1008"/>
      <c r="G71" s="1008"/>
      <c r="H71" s="1008"/>
      <c r="I71" s="1008"/>
      <c r="J71" s="1008"/>
      <c r="K71" s="1008"/>
      <c r="L71" s="1008"/>
      <c r="M71" s="1008"/>
      <c r="N71" s="1008"/>
      <c r="O71" s="1008"/>
      <c r="P71" s="1008"/>
      <c r="Q71" s="1008"/>
      <c r="R71" s="1009"/>
      <c r="S71" s="1013"/>
      <c r="T71" s="1014"/>
      <c r="U71" s="1014"/>
      <c r="V71" s="1014"/>
      <c r="W71" s="1014"/>
      <c r="X71" s="1014"/>
      <c r="Y71" s="1014"/>
      <c r="Z71" s="1014"/>
      <c r="AA71" s="1014"/>
      <c r="AB71" s="1014"/>
      <c r="AC71" s="1014"/>
      <c r="AD71" s="1014"/>
      <c r="AE71" s="1014"/>
      <c r="AF71" s="1014"/>
      <c r="AG71" s="1014"/>
      <c r="AH71" s="1014"/>
      <c r="AI71" s="1014"/>
      <c r="AJ71" s="1015"/>
    </row>
    <row r="72" spans="3:36" ht="42" customHeight="1" thickBot="1">
      <c r="C72" s="1010"/>
      <c r="D72" s="1011"/>
      <c r="E72" s="1011"/>
      <c r="F72" s="1011"/>
      <c r="G72" s="1011"/>
      <c r="H72" s="1011"/>
      <c r="I72" s="1011"/>
      <c r="J72" s="1011"/>
      <c r="K72" s="1011"/>
      <c r="L72" s="1011"/>
      <c r="M72" s="1011"/>
      <c r="N72" s="1011"/>
      <c r="O72" s="1011"/>
      <c r="P72" s="1011"/>
      <c r="Q72" s="1011"/>
      <c r="R72" s="1012"/>
      <c r="S72" s="1016"/>
      <c r="T72" s="1017"/>
      <c r="U72" s="1017"/>
      <c r="V72" s="1017"/>
      <c r="W72" s="1017"/>
      <c r="X72" s="1017"/>
      <c r="Y72" s="1017"/>
      <c r="Z72" s="1017"/>
      <c r="AA72" s="1017"/>
      <c r="AB72" s="1017"/>
      <c r="AC72" s="1017"/>
      <c r="AD72" s="1017"/>
      <c r="AE72" s="1017"/>
      <c r="AF72" s="1017"/>
      <c r="AG72" s="1017"/>
      <c r="AH72" s="1017"/>
      <c r="AI72" s="1017"/>
      <c r="AJ72" s="1018"/>
    </row>
    <row r="73" spans="3:36" ht="15.75" customHeight="1"/>
  </sheetData>
  <mergeCells count="183">
    <mergeCell ref="I58:AB58"/>
    <mergeCell ref="AC58:AJ58"/>
    <mergeCell ref="E59:H59"/>
    <mergeCell ref="I59:P59"/>
    <mergeCell ref="Q59:T59"/>
    <mergeCell ref="V59:AJ59"/>
    <mergeCell ref="C67:R67"/>
    <mergeCell ref="S67:AJ67"/>
    <mergeCell ref="C68:R72"/>
    <mergeCell ref="S68:AJ72"/>
    <mergeCell ref="E60:H61"/>
    <mergeCell ref="I60:AJ60"/>
    <mergeCell ref="I61:AJ61"/>
    <mergeCell ref="C63:AJ63"/>
    <mergeCell ref="C64:AJ64"/>
    <mergeCell ref="C65:AJ65"/>
    <mergeCell ref="E53:H54"/>
    <mergeCell ref="I53:AJ53"/>
    <mergeCell ref="I54:AJ54"/>
    <mergeCell ref="C55:D61"/>
    <mergeCell ref="E55:H55"/>
    <mergeCell ref="I55:J55"/>
    <mergeCell ref="K55:L55"/>
    <mergeCell ref="M55:N55"/>
    <mergeCell ref="O55:P55"/>
    <mergeCell ref="Q55:R55"/>
    <mergeCell ref="C48:D54"/>
    <mergeCell ref="S55:T55"/>
    <mergeCell ref="U55:V55"/>
    <mergeCell ref="W55:X55"/>
    <mergeCell ref="Y55:Z55"/>
    <mergeCell ref="AA55:AJ56"/>
    <mergeCell ref="E56:F58"/>
    <mergeCell ref="G56:H56"/>
    <mergeCell ref="I56:P56"/>
    <mergeCell ref="Q56:R56"/>
    <mergeCell ref="S56:Z56"/>
    <mergeCell ref="G57:H57"/>
    <mergeCell ref="I57:AJ57"/>
    <mergeCell ref="G58:H58"/>
    <mergeCell ref="I50:AJ50"/>
    <mergeCell ref="G51:H51"/>
    <mergeCell ref="I51:AB51"/>
    <mergeCell ref="AC51:AJ51"/>
    <mergeCell ref="E52:H52"/>
    <mergeCell ref="I52:AJ52"/>
    <mergeCell ref="Q48:R48"/>
    <mergeCell ref="S48:T48"/>
    <mergeCell ref="U48:V48"/>
    <mergeCell ref="W48:X48"/>
    <mergeCell ref="Y48:Z48"/>
    <mergeCell ref="AA48:AJ49"/>
    <mergeCell ref="Q49:R49"/>
    <mergeCell ref="S49:Z49"/>
    <mergeCell ref="E48:H48"/>
    <mergeCell ref="I48:J48"/>
    <mergeCell ref="K48:L48"/>
    <mergeCell ref="M48:N48"/>
    <mergeCell ref="O48:P48"/>
    <mergeCell ref="E49:F51"/>
    <mergeCell ref="G49:H49"/>
    <mergeCell ref="I49:P49"/>
    <mergeCell ref="G50:H50"/>
    <mergeCell ref="S42:AJ42"/>
    <mergeCell ref="S43:AF43"/>
    <mergeCell ref="AG43:AJ43"/>
    <mergeCell ref="Y44:Z44"/>
    <mergeCell ref="AA44:AB44"/>
    <mergeCell ref="AC44:AD44"/>
    <mergeCell ref="AE44:AF44"/>
    <mergeCell ref="AG44:AJ44"/>
    <mergeCell ref="C46:F47"/>
    <mergeCell ref="G46:R47"/>
    <mergeCell ref="S46:T47"/>
    <mergeCell ref="U47:AJ47"/>
    <mergeCell ref="C44:F45"/>
    <mergeCell ref="G44:N45"/>
    <mergeCell ref="O44:R44"/>
    <mergeCell ref="S44:T44"/>
    <mergeCell ref="U44:V44"/>
    <mergeCell ref="W44:X44"/>
    <mergeCell ref="I29:AB29"/>
    <mergeCell ref="O26:P26"/>
    <mergeCell ref="Q26:R26"/>
    <mergeCell ref="S26:T26"/>
    <mergeCell ref="U26:V26"/>
    <mergeCell ref="W26:X26"/>
    <mergeCell ref="Y26:Z26"/>
    <mergeCell ref="C43:F43"/>
    <mergeCell ref="G43:H43"/>
    <mergeCell ref="I43:J43"/>
    <mergeCell ref="K43:L43"/>
    <mergeCell ref="M43:N43"/>
    <mergeCell ref="O43:R43"/>
    <mergeCell ref="E36:AI36"/>
    <mergeCell ref="E37:N37"/>
    <mergeCell ref="O37:AH37"/>
    <mergeCell ref="E38:N38"/>
    <mergeCell ref="O38:AH38"/>
    <mergeCell ref="C42:F42"/>
    <mergeCell ref="G42:H42"/>
    <mergeCell ref="I42:J42"/>
    <mergeCell ref="K42:L42"/>
    <mergeCell ref="M42:N42"/>
    <mergeCell ref="O42:R42"/>
    <mergeCell ref="C24:F25"/>
    <mergeCell ref="G24:AJ25"/>
    <mergeCell ref="C26:D32"/>
    <mergeCell ref="E26:H26"/>
    <mergeCell ref="I26:J26"/>
    <mergeCell ref="K26:L26"/>
    <mergeCell ref="M26:N26"/>
    <mergeCell ref="AC29:AJ29"/>
    <mergeCell ref="E30:H30"/>
    <mergeCell ref="I30:P30"/>
    <mergeCell ref="Q30:T30"/>
    <mergeCell ref="V30:AJ30"/>
    <mergeCell ref="E31:H32"/>
    <mergeCell ref="I31:AJ31"/>
    <mergeCell ref="I32:AJ32"/>
    <mergeCell ref="AA26:AJ27"/>
    <mergeCell ref="E27:F29"/>
    <mergeCell ref="G27:H27"/>
    <mergeCell ref="I27:P27"/>
    <mergeCell ref="Q27:R27"/>
    <mergeCell ref="S27:Z27"/>
    <mergeCell ref="G28:H28"/>
    <mergeCell ref="I28:AJ28"/>
    <mergeCell ref="G29:H29"/>
    <mergeCell ref="S21:AF21"/>
    <mergeCell ref="AG21:AJ21"/>
    <mergeCell ref="C22:F23"/>
    <mergeCell ref="G22:N23"/>
    <mergeCell ref="O22:R22"/>
    <mergeCell ref="S22:T22"/>
    <mergeCell ref="U22:V22"/>
    <mergeCell ref="W22:X22"/>
    <mergeCell ref="Y22:Z22"/>
    <mergeCell ref="AA22:AB22"/>
    <mergeCell ref="C21:F21"/>
    <mergeCell ref="G21:H21"/>
    <mergeCell ref="I21:J21"/>
    <mergeCell ref="K21:L21"/>
    <mergeCell ref="M21:N21"/>
    <mergeCell ref="O21:R21"/>
    <mergeCell ref="AC22:AD22"/>
    <mergeCell ref="AE22:AF22"/>
    <mergeCell ref="AG22:AJ22"/>
    <mergeCell ref="C18:AJ18"/>
    <mergeCell ref="C20:F20"/>
    <mergeCell ref="G20:H20"/>
    <mergeCell ref="I20:J20"/>
    <mergeCell ref="K20:L20"/>
    <mergeCell ref="M20:N20"/>
    <mergeCell ref="O20:R20"/>
    <mergeCell ref="S20:AJ20"/>
    <mergeCell ref="C15:F16"/>
    <mergeCell ref="G15:AJ15"/>
    <mergeCell ref="G16:I16"/>
    <mergeCell ref="C17:F17"/>
    <mergeCell ref="G17:Q17"/>
    <mergeCell ref="R17:AJ17"/>
    <mergeCell ref="C1:E1"/>
    <mergeCell ref="C2:AJ2"/>
    <mergeCell ref="C3:AJ3"/>
    <mergeCell ref="Z4:AA4"/>
    <mergeCell ref="AB4:AC4"/>
    <mergeCell ref="AE4:AF4"/>
    <mergeCell ref="AH4:AI4"/>
    <mergeCell ref="C14:F14"/>
    <mergeCell ref="G14:M14"/>
    <mergeCell ref="N14:R14"/>
    <mergeCell ref="S14:Y14"/>
    <mergeCell ref="AA14:AC14"/>
    <mergeCell ref="AE14:AG14"/>
    <mergeCell ref="C5:L5"/>
    <mergeCell ref="M5:N5"/>
    <mergeCell ref="C6:AJ6"/>
    <mergeCell ref="C13:F13"/>
    <mergeCell ref="G13:R13"/>
    <mergeCell ref="S13:T13"/>
    <mergeCell ref="U13:X13"/>
    <mergeCell ref="Y13:AJ13"/>
  </mergeCells>
  <phoneticPr fontId="2"/>
  <conditionalFormatting sqref="G13:R13 AB4:AC4 AE4:AF4 AH4:AI4 S14:Y14 AA14:AC14 AE14:AG14 G20:N20 G21:L21 S20:AJ20 S21:AF22 G24:AJ25 K26:P26 I27:P27 S26:Z27 I28:AJ28 I29:AB29 V30:AJ30 I31:AJ31 G42:N42 S42:AJ42 G43:L43 S43:AF44 U47:AJ47 K48:P48 S48:Z49 I49:P49 I50:AJ50 I51:AB51 I52:AJ53 K55:P55 S55:Z56 I56:P56 I57:AJ57 I58:AB58 V59:AJ59 I60:AJ60">
    <cfRule type="containsBlanks" dxfId="161" priority="13">
      <formula>LEN(TRIM(G4))=0</formula>
    </cfRule>
  </conditionalFormatting>
  <conditionalFormatting sqref="Y13:AJ13">
    <cfRule type="containsBlanks" dxfId="160" priority="12">
      <formula>LEN(TRIM(Y13))=0</formula>
    </cfRule>
  </conditionalFormatting>
  <conditionalFormatting sqref="O37:AH37">
    <cfRule type="containsBlanks" dxfId="159" priority="11">
      <formula>LEN(TRIM(O37))=0</formula>
    </cfRule>
  </conditionalFormatting>
  <conditionalFormatting sqref="B19:AK21 B24:AK33 B22:F23 O22:AK23">
    <cfRule type="expression" dxfId="158" priority="10">
      <formula>$A$20=TRUE</formula>
    </cfRule>
  </conditionalFormatting>
  <conditionalFormatting sqref="B34:AK37 B39:AK43 B38:N38 AI38:AK38 B48:AK53 S46:AK47 B44:F47 O44:AK45 B55:AK60 B54:H54 AK54 B62:AK62 B61:H61 AK61">
    <cfRule type="expression" dxfId="157" priority="9">
      <formula>$A$34=TRUE</formula>
    </cfRule>
  </conditionalFormatting>
  <conditionalFormatting sqref="J16:M16">
    <cfRule type="containsBlanks" dxfId="156" priority="7">
      <formula>LEN(TRIM(J16))=0</formula>
    </cfRule>
  </conditionalFormatting>
  <conditionalFormatting sqref="G22:N23">
    <cfRule type="expression" dxfId="155" priority="6">
      <formula>$A$20=TRUE</formula>
    </cfRule>
  </conditionalFormatting>
  <conditionalFormatting sqref="G46:R47">
    <cfRule type="expression" dxfId="154" priority="5">
      <formula>$A$34=TRUE</formula>
    </cfRule>
  </conditionalFormatting>
  <conditionalFormatting sqref="I54:AJ54">
    <cfRule type="expression" dxfId="153" priority="4">
      <formula>$A$20=TRUE</formula>
    </cfRule>
  </conditionalFormatting>
  <conditionalFormatting sqref="I61:AJ61">
    <cfRule type="expression" dxfId="152" priority="3">
      <formula>$A$20=TRUE</formula>
    </cfRule>
  </conditionalFormatting>
  <conditionalFormatting sqref="B19:AJ62">
    <cfRule type="expression" dxfId="151" priority="2" stopIfTrue="1">
      <formula>$A$10=TRUE</formula>
    </cfRule>
  </conditionalFormatting>
  <conditionalFormatting sqref="I61:AJ61">
    <cfRule type="expression" dxfId="150" priority="1">
      <formula>$A$20=TRUE</formula>
    </cfRule>
  </conditionalFormatting>
  <dataValidations count="1">
    <dataValidation type="list" allowBlank="1" showInputMessage="1" showErrorMessage="1" sqref="V16:AJ16">
      <formula1>"あり，なし"</formula1>
    </dataValidation>
  </dataValidations>
  <pageMargins left="0.59055118110236227" right="0.59055118110236227" top="0.78740157480314965" bottom="0.78740157480314965" header="0.51181102362204722" footer="0.51181102362204722"/>
  <pageSetup paperSize="9" scale="81" fitToHeight="0" orientation="portrait"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チェック 15">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13316" r:id="rId5" name="チェック 15">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13317" r:id="rId6" name="チェック 15">
              <controlPr defaultSize="0" autoFill="0" autoLine="0" autoPict="0">
                <anchor moveWithCells="1">
                  <from>
                    <xdr:col>11</xdr:col>
                    <xdr:colOff>47625</xdr:colOff>
                    <xdr:row>14</xdr:row>
                    <xdr:rowOff>47625</xdr:rowOff>
                  </from>
                  <to>
                    <xdr:col>21</xdr:col>
                    <xdr:colOff>123825</xdr:colOff>
                    <xdr:row>14</xdr:row>
                    <xdr:rowOff>266700</xdr:rowOff>
                  </to>
                </anchor>
              </controlPr>
            </control>
          </mc:Choice>
        </mc:AlternateContent>
        <mc:AlternateContent xmlns:mc="http://schemas.openxmlformats.org/markup-compatibility/2006">
          <mc:Choice Requires="x14">
            <control shapeId="13318" r:id="rId7" name="チェック 15">
              <controlPr defaultSize="0" autoFill="0" autoLine="0" autoPict="0">
                <anchor moveWithCells="1">
                  <from>
                    <xdr:col>6</xdr:col>
                    <xdr:colOff>95250</xdr:colOff>
                    <xdr:row>21</xdr:row>
                    <xdr:rowOff>161925</xdr:rowOff>
                  </from>
                  <to>
                    <xdr:col>8</xdr:col>
                    <xdr:colOff>190500</xdr:colOff>
                    <xdr:row>22</xdr:row>
                    <xdr:rowOff>19050</xdr:rowOff>
                  </to>
                </anchor>
              </controlPr>
            </control>
          </mc:Choice>
        </mc:AlternateContent>
        <mc:AlternateContent xmlns:mc="http://schemas.openxmlformats.org/markup-compatibility/2006">
          <mc:Choice Requires="x14">
            <control shapeId="13319" r:id="rId8" name="チェック 16">
              <controlPr defaultSize="0" autoFill="0" autoLine="0" autoPict="0">
                <anchor moveWithCells="1">
                  <from>
                    <xdr:col>10</xdr:col>
                    <xdr:colOff>95250</xdr:colOff>
                    <xdr:row>21</xdr:row>
                    <xdr:rowOff>161925</xdr:rowOff>
                  </from>
                  <to>
                    <xdr:col>12</xdr:col>
                    <xdr:colOff>190500</xdr:colOff>
                    <xdr:row>22</xdr:row>
                    <xdr:rowOff>19050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6</xdr:col>
                    <xdr:colOff>76200</xdr:colOff>
                    <xdr:row>13</xdr:row>
                    <xdr:rowOff>123825</xdr:rowOff>
                  </from>
                  <to>
                    <xdr:col>8</xdr:col>
                    <xdr:colOff>142875</xdr:colOff>
                    <xdr:row>13</xdr:row>
                    <xdr:rowOff>323850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8</xdr:col>
                    <xdr:colOff>228600</xdr:colOff>
                    <xdr:row>13</xdr:row>
                    <xdr:rowOff>123825</xdr:rowOff>
                  </from>
                  <to>
                    <xdr:col>11</xdr:col>
                    <xdr:colOff>47625</xdr:colOff>
                    <xdr:row>13</xdr:row>
                    <xdr:rowOff>333375</xdr:rowOff>
                  </to>
                </anchor>
              </controlPr>
            </control>
          </mc:Choice>
        </mc:AlternateContent>
        <mc:AlternateContent xmlns:mc="http://schemas.openxmlformats.org/markup-compatibility/2006">
          <mc:Choice Requires="x14">
            <control shapeId="13322" r:id="rId11" name="チェック 15">
              <controlPr defaultSize="0" autoFill="0" autoLine="0" autoPict="0">
                <anchor moveWithCells="1">
                  <from>
                    <xdr:col>6</xdr:col>
                    <xdr:colOff>66675</xdr:colOff>
                    <xdr:row>16</xdr:row>
                    <xdr:rowOff>76200</xdr:rowOff>
                  </from>
                  <to>
                    <xdr:col>8</xdr:col>
                    <xdr:colOff>152400</xdr:colOff>
                    <xdr:row>16</xdr:row>
                    <xdr:rowOff>276225</xdr:rowOff>
                  </to>
                </anchor>
              </controlPr>
            </control>
          </mc:Choice>
        </mc:AlternateContent>
        <mc:AlternateContent xmlns:mc="http://schemas.openxmlformats.org/markup-compatibility/2006">
          <mc:Choice Requires="x14">
            <control shapeId="13323" r:id="rId12" name="チェック 15">
              <controlPr defaultSize="0" autoFill="0" autoLine="0" autoPict="0">
                <anchor moveWithCells="1">
                  <from>
                    <xdr:col>10</xdr:col>
                    <xdr:colOff>228600</xdr:colOff>
                    <xdr:row>16</xdr:row>
                    <xdr:rowOff>47625</xdr:rowOff>
                  </from>
                  <to>
                    <xdr:col>14</xdr:col>
                    <xdr:colOff>114300</xdr:colOff>
                    <xdr:row>16</xdr:row>
                    <xdr:rowOff>295275</xdr:rowOff>
                  </to>
                </anchor>
              </controlPr>
            </control>
          </mc:Choice>
        </mc:AlternateContent>
        <mc:AlternateContent xmlns:mc="http://schemas.openxmlformats.org/markup-compatibility/2006">
          <mc:Choice Requires="x14">
            <control shapeId="13332" r:id="rId13" name="Check Box 20">
              <controlPr defaultSize="0" autoFill="0" autoLine="0" autoPict="0">
                <anchor moveWithCells="1">
                  <from>
                    <xdr:col>6</xdr:col>
                    <xdr:colOff>85725</xdr:colOff>
                    <xdr:row>45</xdr:row>
                    <xdr:rowOff>161925</xdr:rowOff>
                  </from>
                  <to>
                    <xdr:col>8</xdr:col>
                    <xdr:colOff>142875</xdr:colOff>
                    <xdr:row>46</xdr:row>
                    <xdr:rowOff>200025</xdr:rowOff>
                  </to>
                </anchor>
              </controlPr>
            </control>
          </mc:Choice>
        </mc:AlternateContent>
        <mc:AlternateContent xmlns:mc="http://schemas.openxmlformats.org/markup-compatibility/2006">
          <mc:Choice Requires="x14">
            <control shapeId="13333" r:id="rId14" name="Check Box 21">
              <controlPr defaultSize="0" autoFill="0" autoLine="0" autoPict="0">
                <anchor moveWithCells="1">
                  <from>
                    <xdr:col>9</xdr:col>
                    <xdr:colOff>190500</xdr:colOff>
                    <xdr:row>45</xdr:row>
                    <xdr:rowOff>123825</xdr:rowOff>
                  </from>
                  <to>
                    <xdr:col>13</xdr:col>
                    <xdr:colOff>47625</xdr:colOff>
                    <xdr:row>46</xdr:row>
                    <xdr:rowOff>219075</xdr:rowOff>
                  </to>
                </anchor>
              </controlPr>
            </control>
          </mc:Choice>
        </mc:AlternateContent>
        <mc:AlternateContent xmlns:mc="http://schemas.openxmlformats.org/markup-compatibility/2006">
          <mc:Choice Requires="x14">
            <control shapeId="13334" r:id="rId15" name="Check Box 22">
              <controlPr defaultSize="0" autoFill="0" autoLine="0" autoPict="0">
                <anchor moveWithCells="1">
                  <from>
                    <xdr:col>13</xdr:col>
                    <xdr:colOff>114300</xdr:colOff>
                    <xdr:row>45</xdr:row>
                    <xdr:rowOff>123825</xdr:rowOff>
                  </from>
                  <to>
                    <xdr:col>16</xdr:col>
                    <xdr:colOff>180975</xdr:colOff>
                    <xdr:row>46</xdr:row>
                    <xdr:rowOff>219075</xdr:rowOff>
                  </to>
                </anchor>
              </controlPr>
            </control>
          </mc:Choice>
        </mc:AlternateContent>
        <mc:AlternateContent xmlns:mc="http://schemas.openxmlformats.org/markup-compatibility/2006">
          <mc:Choice Requires="x14">
            <control shapeId="13336" r:id="rId16" name="チェック 15">
              <controlPr defaultSize="0" autoFill="0" autoLine="0" autoPict="0">
                <anchor moveWithCells="1">
                  <from>
                    <xdr:col>6</xdr:col>
                    <xdr:colOff>85725</xdr:colOff>
                    <xdr:row>43</xdr:row>
                    <xdr:rowOff>161925</xdr:rowOff>
                  </from>
                  <to>
                    <xdr:col>8</xdr:col>
                    <xdr:colOff>171450</xdr:colOff>
                    <xdr:row>44</xdr:row>
                    <xdr:rowOff>19050</xdr:rowOff>
                  </to>
                </anchor>
              </controlPr>
            </control>
          </mc:Choice>
        </mc:AlternateContent>
        <mc:AlternateContent xmlns:mc="http://schemas.openxmlformats.org/markup-compatibility/2006">
          <mc:Choice Requires="x14">
            <control shapeId="13337" r:id="rId17" name="チェック 16">
              <controlPr defaultSize="0" autoFill="0" autoLine="0" autoPict="0">
                <anchor moveWithCells="1">
                  <from>
                    <xdr:col>10</xdr:col>
                    <xdr:colOff>85725</xdr:colOff>
                    <xdr:row>43</xdr:row>
                    <xdr:rowOff>161925</xdr:rowOff>
                  </from>
                  <to>
                    <xdr:col>12</xdr:col>
                    <xdr:colOff>171450</xdr:colOff>
                    <xdr:row>44</xdr:row>
                    <xdr:rowOff>19050</xdr:rowOff>
                  </to>
                </anchor>
              </controlPr>
            </control>
          </mc:Choice>
        </mc:AlternateContent>
        <mc:AlternateContent xmlns:mc="http://schemas.openxmlformats.org/markup-compatibility/2006">
          <mc:Choice Requires="x14">
            <control shapeId="13363" r:id="rId18" name="Check Box 51">
              <controlPr defaultSize="0" autoFill="0" autoLine="0" autoPict="0">
                <anchor moveWithCells="1">
                  <from>
                    <xdr:col>2</xdr:col>
                    <xdr:colOff>95250</xdr:colOff>
                    <xdr:row>7</xdr:row>
                    <xdr:rowOff>142875</xdr:rowOff>
                  </from>
                  <to>
                    <xdr:col>34</xdr:col>
                    <xdr:colOff>123825</xdr:colOff>
                    <xdr:row>10</xdr:row>
                    <xdr:rowOff>28575</xdr:rowOff>
                  </to>
                </anchor>
              </controlPr>
            </control>
          </mc:Choice>
        </mc:AlternateContent>
        <mc:AlternateContent xmlns:mc="http://schemas.openxmlformats.org/markup-compatibility/2006">
          <mc:Choice Requires="x14">
            <control shapeId="13457" r:id="rId19" name="Check Box 145">
              <controlPr defaultSize="0" autoFill="0" autoLine="0" autoPict="0">
                <anchor moveWithCells="1">
                  <from>
                    <xdr:col>8</xdr:col>
                    <xdr:colOff>38100</xdr:colOff>
                    <xdr:row>29</xdr:row>
                    <xdr:rowOff>76200</xdr:rowOff>
                  </from>
                  <to>
                    <xdr:col>15</xdr:col>
                    <xdr:colOff>142875</xdr:colOff>
                    <xdr:row>29</xdr:row>
                    <xdr:rowOff>266700</xdr:rowOff>
                  </to>
                </anchor>
              </controlPr>
            </control>
          </mc:Choice>
        </mc:AlternateContent>
        <mc:AlternateContent xmlns:mc="http://schemas.openxmlformats.org/markup-compatibility/2006">
          <mc:Choice Requires="x14">
            <control shapeId="13458" r:id="rId20" name="Check Box 146">
              <controlPr defaultSize="0" autoFill="0" autoLine="0" autoPict="0">
                <anchor moveWithCells="1">
                  <from>
                    <xdr:col>8</xdr:col>
                    <xdr:colOff>38100</xdr:colOff>
                    <xdr:row>58</xdr:row>
                    <xdr:rowOff>76200</xdr:rowOff>
                  </from>
                  <to>
                    <xdr:col>15</xdr:col>
                    <xdr:colOff>142875</xdr:colOff>
                    <xdr:row>58</xdr:row>
                    <xdr:rowOff>266700</xdr:rowOff>
                  </to>
                </anchor>
              </controlPr>
            </control>
          </mc:Choice>
        </mc:AlternateContent>
        <mc:AlternateContent xmlns:mc="http://schemas.openxmlformats.org/markup-compatibility/2006">
          <mc:Choice Requires="x14">
            <control shapeId="13324" r:id="rId21" name="Option Button 12">
              <controlPr defaultSize="0" autoFill="0" autoLine="0" autoPict="0">
                <anchor moveWithCells="1" sizeWithCells="1">
                  <from>
                    <xdr:col>14</xdr:col>
                    <xdr:colOff>114300</xdr:colOff>
                    <xdr:row>37</xdr:row>
                    <xdr:rowOff>38100</xdr:rowOff>
                  </from>
                  <to>
                    <xdr:col>24</xdr:col>
                    <xdr:colOff>171450</xdr:colOff>
                    <xdr:row>37</xdr:row>
                    <xdr:rowOff>276225</xdr:rowOff>
                  </to>
                </anchor>
              </controlPr>
            </control>
          </mc:Choice>
        </mc:AlternateContent>
        <mc:AlternateContent xmlns:mc="http://schemas.openxmlformats.org/markup-compatibility/2006">
          <mc:Choice Requires="x14">
            <control shapeId="13325" r:id="rId22" name="Option Button 13">
              <controlPr defaultSize="0" autoFill="0" autoLine="0" autoPict="0">
                <anchor moveWithCells="1" sizeWithCells="1">
                  <from>
                    <xdr:col>14</xdr:col>
                    <xdr:colOff>114300</xdr:colOff>
                    <xdr:row>37</xdr:row>
                    <xdr:rowOff>295275</xdr:rowOff>
                  </from>
                  <to>
                    <xdr:col>24</xdr:col>
                    <xdr:colOff>171450</xdr:colOff>
                    <xdr:row>37</xdr:row>
                    <xdr:rowOff>533400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2"/>
  <sheetViews>
    <sheetView workbookViewId="0">
      <selection activeCell="S40" sqref="S40"/>
    </sheetView>
  </sheetViews>
  <sheetFormatPr defaultRowHeight="13.5"/>
  <sheetData>
    <row r="1" spans="1:3">
      <c r="A1" s="570" t="s">
        <v>651</v>
      </c>
      <c r="B1" s="570" t="s">
        <v>652</v>
      </c>
      <c r="C1" s="570" t="s">
        <v>653</v>
      </c>
    </row>
    <row r="2" spans="1:3">
      <c r="A2" s="571">
        <v>4</v>
      </c>
      <c r="B2" s="571">
        <v>4</v>
      </c>
      <c r="C2" s="571">
        <v>1</v>
      </c>
    </row>
    <row r="3" spans="1:3">
      <c r="A3" s="571">
        <v>5</v>
      </c>
      <c r="B3" s="571">
        <v>5</v>
      </c>
      <c r="C3" s="571">
        <v>2</v>
      </c>
    </row>
    <row r="4" spans="1:3">
      <c r="B4" s="571">
        <v>6</v>
      </c>
      <c r="C4" s="571">
        <v>3</v>
      </c>
    </row>
    <row r="5" spans="1:3">
      <c r="B5" s="571">
        <v>7</v>
      </c>
      <c r="C5" s="571">
        <v>4</v>
      </c>
    </row>
    <row r="6" spans="1:3">
      <c r="B6" s="571">
        <v>8</v>
      </c>
      <c r="C6" s="571">
        <v>5</v>
      </c>
    </row>
    <row r="7" spans="1:3">
      <c r="B7" s="571">
        <v>9</v>
      </c>
      <c r="C7" s="571">
        <v>6</v>
      </c>
    </row>
    <row r="8" spans="1:3">
      <c r="B8" s="571">
        <v>10</v>
      </c>
      <c r="C8" s="571">
        <v>7</v>
      </c>
    </row>
    <row r="9" spans="1:3">
      <c r="B9" s="571">
        <v>11</v>
      </c>
      <c r="C9" s="571">
        <v>8</v>
      </c>
    </row>
    <row r="10" spans="1:3">
      <c r="B10" s="571">
        <v>12</v>
      </c>
      <c r="C10" s="571">
        <v>9</v>
      </c>
    </row>
    <row r="11" spans="1:3">
      <c r="B11" s="571">
        <v>1</v>
      </c>
      <c r="C11" s="571">
        <v>10</v>
      </c>
    </row>
    <row r="12" spans="1:3">
      <c r="B12" s="571">
        <v>2</v>
      </c>
      <c r="C12" s="571">
        <v>11</v>
      </c>
    </row>
    <row r="13" spans="1:3">
      <c r="B13" s="571">
        <v>3</v>
      </c>
      <c r="C13" s="571">
        <v>12</v>
      </c>
    </row>
    <row r="14" spans="1:3">
      <c r="C14" s="571">
        <v>13</v>
      </c>
    </row>
    <row r="15" spans="1:3">
      <c r="C15" s="571">
        <v>14</v>
      </c>
    </row>
    <row r="16" spans="1:3">
      <c r="C16" s="571">
        <v>15</v>
      </c>
    </row>
    <row r="17" spans="3:3">
      <c r="C17" s="571">
        <v>16</v>
      </c>
    </row>
    <row r="18" spans="3:3">
      <c r="C18" s="571">
        <v>17</v>
      </c>
    </row>
    <row r="19" spans="3:3">
      <c r="C19" s="571">
        <v>18</v>
      </c>
    </row>
    <row r="20" spans="3:3">
      <c r="C20" s="571">
        <v>19</v>
      </c>
    </row>
    <row r="21" spans="3:3">
      <c r="C21" s="571">
        <v>20</v>
      </c>
    </row>
    <row r="22" spans="3:3">
      <c r="C22" s="571">
        <v>21</v>
      </c>
    </row>
    <row r="23" spans="3:3">
      <c r="C23" s="571">
        <v>22</v>
      </c>
    </row>
    <row r="24" spans="3:3">
      <c r="C24" s="571">
        <v>23</v>
      </c>
    </row>
    <row r="25" spans="3:3">
      <c r="C25" s="571">
        <v>24</v>
      </c>
    </row>
    <row r="26" spans="3:3">
      <c r="C26" s="571">
        <v>25</v>
      </c>
    </row>
    <row r="27" spans="3:3">
      <c r="C27" s="571">
        <v>26</v>
      </c>
    </row>
    <row r="28" spans="3:3">
      <c r="C28" s="571">
        <v>27</v>
      </c>
    </row>
    <row r="29" spans="3:3">
      <c r="C29" s="571">
        <v>28</v>
      </c>
    </row>
    <row r="30" spans="3:3">
      <c r="C30" s="571">
        <v>29</v>
      </c>
    </row>
    <row r="31" spans="3:3">
      <c r="C31" s="571">
        <v>30</v>
      </c>
    </row>
    <row r="32" spans="3:3">
      <c r="C32" s="571">
        <v>31</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37"/>
  <sheetViews>
    <sheetView showGridLines="0" view="pageBreakPreview" zoomScale="80" zoomScaleNormal="80" zoomScaleSheetLayoutView="80" workbookViewId="0">
      <selection activeCell="N15" sqref="N15"/>
    </sheetView>
  </sheetViews>
  <sheetFormatPr defaultRowHeight="13.5"/>
  <cols>
    <col min="1" max="1" width="14.25" style="451" customWidth="1"/>
    <col min="2" max="2" width="19.25" style="2" customWidth="1"/>
    <col min="3" max="3" width="13.375" style="1" customWidth="1"/>
    <col min="4" max="8" width="13.375" style="3" customWidth="1"/>
    <col min="9" max="16384" width="9" style="3"/>
  </cols>
  <sheetData>
    <row r="1" spans="1:12" ht="22.7" customHeight="1">
      <c r="A1" s="452" t="s">
        <v>155</v>
      </c>
      <c r="B1" s="670"/>
      <c r="C1" s="670"/>
      <c r="D1" s="670"/>
      <c r="E1" s="670"/>
      <c r="F1" s="670"/>
      <c r="G1" s="670"/>
      <c r="H1" s="670"/>
    </row>
    <row r="2" spans="1:12" ht="22.7" customHeight="1">
      <c r="A2" s="65"/>
      <c r="D2" s="66" t="s">
        <v>7</v>
      </c>
      <c r="E2" s="671">
        <v>44809</v>
      </c>
      <c r="F2" s="671"/>
      <c r="G2" s="671"/>
      <c r="H2" s="671"/>
    </row>
    <row r="3" spans="1:12" ht="22.7" customHeight="1">
      <c r="A3" s="673" t="s">
        <v>187</v>
      </c>
      <c r="B3" s="673"/>
      <c r="C3" s="67"/>
    </row>
    <row r="4" spans="1:12" ht="15" customHeight="1">
      <c r="A4" s="65"/>
      <c r="B4" s="68"/>
      <c r="C4" s="68"/>
      <c r="D4" s="68"/>
      <c r="E4" s="68"/>
      <c r="F4" s="68"/>
      <c r="G4" s="68"/>
      <c r="H4" s="68"/>
    </row>
    <row r="5" spans="1:12" ht="46.5" customHeight="1">
      <c r="B5" s="451"/>
      <c r="C5" s="451"/>
      <c r="D5" s="69" t="s">
        <v>79</v>
      </c>
      <c r="E5" s="672" t="s">
        <v>217</v>
      </c>
      <c r="F5" s="672"/>
      <c r="G5" s="672"/>
      <c r="H5" s="672"/>
      <c r="I5" s="68"/>
      <c r="J5" s="68"/>
      <c r="K5" s="68"/>
    </row>
    <row r="6" spans="1:12" ht="46.5" customHeight="1">
      <c r="B6" s="451"/>
      <c r="C6" s="451"/>
      <c r="D6" s="70" t="s">
        <v>443</v>
      </c>
      <c r="E6" s="672" t="s">
        <v>444</v>
      </c>
      <c r="F6" s="672"/>
      <c r="G6" s="672"/>
      <c r="H6" s="672"/>
      <c r="I6" s="68"/>
      <c r="J6" s="68"/>
      <c r="K6" s="68"/>
    </row>
    <row r="7" spans="1:12" ht="46.5" customHeight="1">
      <c r="B7" s="451"/>
      <c r="C7" s="451"/>
      <c r="D7" s="70" t="s">
        <v>81</v>
      </c>
      <c r="E7" s="672" t="s">
        <v>218</v>
      </c>
      <c r="F7" s="672"/>
      <c r="G7" s="672"/>
      <c r="H7" s="672"/>
    </row>
    <row r="8" spans="1:12">
      <c r="B8" s="451"/>
      <c r="C8" s="451"/>
    </row>
    <row r="9" spans="1:12" ht="19.5" customHeight="1">
      <c r="B9" s="451"/>
      <c r="C9" s="451"/>
      <c r="D9" s="451"/>
      <c r="E9" s="451"/>
    </row>
    <row r="10" spans="1:12" s="71" customFormat="1" ht="43.5" customHeight="1">
      <c r="A10" s="644" t="s">
        <v>188</v>
      </c>
      <c r="B10" s="645"/>
      <c r="C10" s="645"/>
      <c r="D10" s="645"/>
      <c r="E10" s="645"/>
      <c r="F10" s="645"/>
      <c r="G10" s="645"/>
      <c r="H10" s="645"/>
    </row>
    <row r="11" spans="1:12" ht="12.2" customHeight="1">
      <c r="B11" s="451"/>
      <c r="C11" s="451"/>
      <c r="D11" s="451"/>
      <c r="E11" s="451"/>
    </row>
    <row r="12" spans="1:12" ht="23.25" customHeight="1">
      <c r="A12" s="648" t="s">
        <v>189</v>
      </c>
      <c r="B12" s="649"/>
      <c r="C12" s="649"/>
      <c r="D12" s="649"/>
      <c r="E12" s="649"/>
      <c r="F12" s="649"/>
      <c r="G12" s="649"/>
      <c r="H12" s="649"/>
    </row>
    <row r="13" spans="1:12">
      <c r="A13" s="649"/>
      <c r="B13" s="649"/>
      <c r="C13" s="649"/>
      <c r="D13" s="649"/>
      <c r="E13" s="649"/>
      <c r="F13" s="649"/>
      <c r="G13" s="649"/>
      <c r="H13" s="649"/>
    </row>
    <row r="14" spans="1:12">
      <c r="A14" s="649"/>
      <c r="B14" s="649"/>
      <c r="C14" s="649"/>
      <c r="D14" s="649"/>
      <c r="E14" s="649"/>
      <c r="F14" s="649"/>
      <c r="G14" s="649"/>
      <c r="H14" s="649"/>
      <c r="L14" s="3" t="s">
        <v>445</v>
      </c>
    </row>
    <row r="16" spans="1:12">
      <c r="B16" s="650" t="s">
        <v>82</v>
      </c>
      <c r="C16" s="1022" t="s">
        <v>677</v>
      </c>
      <c r="D16" s="1023"/>
      <c r="E16" s="1023"/>
      <c r="F16" s="1023"/>
      <c r="G16" s="1024"/>
    </row>
    <row r="17" spans="2:7">
      <c r="B17" s="650"/>
      <c r="C17" s="1025"/>
      <c r="D17" s="1026"/>
      <c r="E17" s="1026"/>
      <c r="F17" s="1026"/>
      <c r="G17" s="1027"/>
    </row>
    <row r="18" spans="2:7">
      <c r="B18" s="650"/>
      <c r="C18" s="1025"/>
      <c r="D18" s="1026"/>
      <c r="E18" s="1026"/>
      <c r="F18" s="1026"/>
      <c r="G18" s="1027"/>
    </row>
    <row r="19" spans="2:7">
      <c r="B19" s="650"/>
      <c r="C19" s="1028"/>
      <c r="D19" s="1029"/>
      <c r="E19" s="1029"/>
      <c r="F19" s="1029"/>
      <c r="G19" s="1030"/>
    </row>
    <row r="23" spans="2:7">
      <c r="B23" s="2" t="s">
        <v>83</v>
      </c>
    </row>
    <row r="24" spans="2:7" ht="33.950000000000003" customHeight="1">
      <c r="B24" s="660" t="s">
        <v>86</v>
      </c>
      <c r="C24" s="661"/>
      <c r="D24" s="661"/>
      <c r="E24" s="662"/>
      <c r="F24" s="666" t="s">
        <v>202</v>
      </c>
      <c r="G24" s="667"/>
    </row>
    <row r="25" spans="2:7" ht="33.950000000000003" customHeight="1">
      <c r="B25" s="636" t="s">
        <v>446</v>
      </c>
      <c r="C25" s="637"/>
      <c r="D25" s="637"/>
      <c r="E25" s="638"/>
      <c r="F25" s="1031" t="s">
        <v>447</v>
      </c>
      <c r="G25" s="1032"/>
    </row>
    <row r="26" spans="2:7" ht="33.950000000000003" customHeight="1">
      <c r="B26" s="636" t="s">
        <v>666</v>
      </c>
      <c r="C26" s="637"/>
      <c r="D26" s="637"/>
      <c r="E26" s="638"/>
      <c r="F26" s="1033" t="s">
        <v>219</v>
      </c>
      <c r="G26" s="1034"/>
    </row>
    <row r="27" spans="2:7" ht="33.950000000000003" customHeight="1">
      <c r="B27" s="641" t="s">
        <v>667</v>
      </c>
      <c r="C27" s="642"/>
      <c r="D27" s="642"/>
      <c r="E27" s="643"/>
      <c r="F27" s="1033" t="s">
        <v>219</v>
      </c>
      <c r="G27" s="1034"/>
    </row>
    <row r="28" spans="2:7" ht="33.950000000000003" customHeight="1">
      <c r="B28" s="636" t="s">
        <v>448</v>
      </c>
      <c r="C28" s="637"/>
      <c r="D28" s="637"/>
      <c r="E28" s="638"/>
      <c r="F28" s="1033" t="s">
        <v>219</v>
      </c>
      <c r="G28" s="1034"/>
    </row>
    <row r="29" spans="2:7" ht="33.950000000000003" customHeight="1">
      <c r="B29" s="636" t="s">
        <v>449</v>
      </c>
      <c r="C29" s="637"/>
      <c r="D29" s="637"/>
      <c r="E29" s="638"/>
      <c r="F29" s="1033" t="s">
        <v>220</v>
      </c>
      <c r="G29" s="1034"/>
    </row>
    <row r="30" spans="2:7" ht="33.950000000000003" customHeight="1">
      <c r="B30" s="646" t="s">
        <v>211</v>
      </c>
      <c r="C30" s="647"/>
      <c r="D30" s="647"/>
      <c r="E30" s="647"/>
      <c r="F30" s="634" t="s">
        <v>450</v>
      </c>
      <c r="G30" s="635"/>
    </row>
    <row r="31" spans="2:7" ht="33.950000000000003" customHeight="1">
      <c r="B31" s="663" t="s">
        <v>184</v>
      </c>
      <c r="C31" s="664"/>
      <c r="D31" s="664"/>
      <c r="E31" s="665"/>
      <c r="F31" s="1033" t="s">
        <v>219</v>
      </c>
      <c r="G31" s="1034"/>
    </row>
    <row r="33" spans="4:7" ht="22.7" customHeight="1"/>
    <row r="34" spans="4:7" ht="24" customHeight="1">
      <c r="D34" s="639" t="s">
        <v>89</v>
      </c>
      <c r="E34" s="639"/>
      <c r="F34" s="640" t="s">
        <v>218</v>
      </c>
      <c r="G34" s="640"/>
    </row>
    <row r="35" spans="4:7" ht="24" customHeight="1">
      <c r="D35" s="639" t="s">
        <v>451</v>
      </c>
      <c r="E35" s="639"/>
      <c r="F35" s="640" t="s">
        <v>452</v>
      </c>
      <c r="G35" s="640"/>
    </row>
    <row r="36" spans="4:7" ht="24" customHeight="1">
      <c r="D36" s="639" t="s">
        <v>453</v>
      </c>
      <c r="E36" s="639"/>
      <c r="F36" s="640" t="s">
        <v>454</v>
      </c>
      <c r="G36" s="640"/>
    </row>
    <row r="37" spans="4:7" ht="24" customHeight="1">
      <c r="D37" s="639" t="s">
        <v>455</v>
      </c>
      <c r="E37" s="639"/>
      <c r="F37" s="640" t="s">
        <v>456</v>
      </c>
      <c r="G37" s="640"/>
    </row>
  </sheetData>
  <sheetProtection algorithmName="SHA-512" hashValue="Nfy4Qol5OqI6I1DuqEDqe8VWOREWWhyAPctmU/EMs/G8JV1IAU43qK66b+YAyMLEJmPW6kkoiNS1AR4GNZUuUA==" saltValue="mZl4V7teZ46yaqpmQ4+FZw==" spinCount="100000" sheet="1" objects="1" scenarios="1" selectLockedCells="1" selectUnlockedCells="1"/>
  <mergeCells count="34">
    <mergeCell ref="D37:E37"/>
    <mergeCell ref="F37:G37"/>
    <mergeCell ref="D34:E34"/>
    <mergeCell ref="F34:G34"/>
    <mergeCell ref="D35:E35"/>
    <mergeCell ref="F35:G35"/>
    <mergeCell ref="D36:E36"/>
    <mergeCell ref="F36:G36"/>
    <mergeCell ref="B29:E29"/>
    <mergeCell ref="F29:G29"/>
    <mergeCell ref="B30:E30"/>
    <mergeCell ref="F30:G30"/>
    <mergeCell ref="B31:E31"/>
    <mergeCell ref="F31:G31"/>
    <mergeCell ref="B25:E25"/>
    <mergeCell ref="F25:G25"/>
    <mergeCell ref="B26:E26"/>
    <mergeCell ref="F26:G26"/>
    <mergeCell ref="B28:E28"/>
    <mergeCell ref="F28:G28"/>
    <mergeCell ref="F27:G27"/>
    <mergeCell ref="B27:E27"/>
    <mergeCell ref="A10:H10"/>
    <mergeCell ref="A12:H14"/>
    <mergeCell ref="B16:B19"/>
    <mergeCell ref="C16:G19"/>
    <mergeCell ref="B24:E24"/>
    <mergeCell ref="F24:G24"/>
    <mergeCell ref="E7:H7"/>
    <mergeCell ref="B1:H1"/>
    <mergeCell ref="E2:H2"/>
    <mergeCell ref="A3:B3"/>
    <mergeCell ref="E5:H5"/>
    <mergeCell ref="E6:H6"/>
  </mergeCells>
  <phoneticPr fontId="2"/>
  <conditionalFormatting sqref="F30">
    <cfRule type="expression" dxfId="149" priority="7" stopIfTrue="1">
      <formula>ISBLANK(F30)</formula>
    </cfRule>
  </conditionalFormatting>
  <conditionalFormatting sqref="F31:G31 F26:G26 F28:G29 F27">
    <cfRule type="containsBlanks" dxfId="148" priority="6">
      <formula>LEN(TRIM(F26))=0</formula>
    </cfRule>
  </conditionalFormatting>
  <conditionalFormatting sqref="F25:G25">
    <cfRule type="containsBlanks" dxfId="147" priority="5">
      <formula>LEN(TRIM(F25))=0</formula>
    </cfRule>
  </conditionalFormatting>
  <conditionalFormatting sqref="E2">
    <cfRule type="expression" dxfId="146" priority="4">
      <formula>ISBLANK(E2)</formula>
    </cfRule>
  </conditionalFormatting>
  <conditionalFormatting sqref="E5">
    <cfRule type="expression" dxfId="145" priority="3">
      <formula>ISBLANK(E5)</formula>
    </cfRule>
  </conditionalFormatting>
  <conditionalFormatting sqref="E6:E7">
    <cfRule type="expression" dxfId="144" priority="2">
      <formula>ISBLANK(E6)</formula>
    </cfRule>
  </conditionalFormatting>
  <conditionalFormatting sqref="F34:F37">
    <cfRule type="expression" dxfId="143" priority="1">
      <formula>ISBLANK(F34)</formula>
    </cfRule>
  </conditionalFormatting>
  <conditionalFormatting sqref="C16">
    <cfRule type="expression" dxfId="142" priority="8">
      <formula>ISBLANK(C16)</formula>
    </cfRule>
  </conditionalFormatting>
  <dataValidations count="1">
    <dataValidation type="list" allowBlank="1" showInputMessage="1" showErrorMessage="1" sqref="F31:G31 F26:F29 G26 G28:G29">
      <formula1>"○,×"</formula1>
    </dataValidation>
  </dataValidations>
  <pageMargins left="0.59055118110236227" right="0.59055118110236227" top="0.78740157480314965" bottom="0.78740157480314965" header="0.51181102362204722" footer="0.51181102362204722"/>
  <pageSetup paperSize="9"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23</vt:i4>
      </vt:variant>
    </vt:vector>
  </HeadingPairs>
  <TitlesOfParts>
    <vt:vector size="44" baseType="lpstr">
      <vt:lpstr>【様式11-1】経費報告書兼支払依頼書</vt:lpstr>
      <vt:lpstr>【様式11_2】経費報告書兼支払依頼書</vt:lpstr>
      <vt:lpstr>【様式12】従事者一覧</vt:lpstr>
      <vt:lpstr>【様式13-１】旅費算定基礎表</vt:lpstr>
      <vt:lpstr>【様式13-2】日当支払明細</vt:lpstr>
      <vt:lpstr>【様式14】車両行程表兼支払確認表</vt:lpstr>
      <vt:lpstr>【様式15】</vt:lpstr>
      <vt:lpstr>プルダウン</vt:lpstr>
      <vt:lpstr>【様式11-1】経費報告書兼支払依頼書(記入例)</vt:lpstr>
      <vt:lpstr>【様式11-2】経費報告書兼支払依頼書(例「文部科学省規定」）</vt:lpstr>
      <vt:lpstr>【様式11-2】経費報告書兼支払依頼書(例「団体規定」)</vt:lpstr>
      <vt:lpstr>【様式12】従事者一覧(記入例)</vt:lpstr>
      <vt:lpstr>【様式12】従事者一覧(記入例「楽団や劇団等」)</vt:lpstr>
      <vt:lpstr>【様式13-１】旅費算定基礎表(記入例)</vt:lpstr>
      <vt:lpstr>【様式13-１】旅費算定基礎表(記入例「楽団や劇団等」)</vt:lpstr>
      <vt:lpstr>【様式13-2】日当支払明細 (記入例)</vt:lpstr>
      <vt:lpstr>【様式14】車両行程表兼支払確認表(記入例「楽団や劇団等)</vt:lpstr>
      <vt:lpstr>【様式15】(記入例)新規登録,本人口座</vt:lpstr>
      <vt:lpstr>【様式15】(記入例1)新規登録,本人以外の口座</vt:lpstr>
      <vt:lpstr>【様式15】(記入例2)登録済，変更あり，本人口座</vt:lpstr>
      <vt:lpstr>【様式15】(記入例3) 登録済，変更あり，本人以外の口座</vt:lpstr>
      <vt:lpstr>【様式11_2】経費報告書兼支払依頼書!Print_Area</vt:lpstr>
      <vt:lpstr>'【様式11-1】経費報告書兼支払依頼書'!Print_Area</vt:lpstr>
      <vt:lpstr>'【様式11-1】経費報告書兼支払依頼書(記入例)'!Print_Area</vt:lpstr>
      <vt:lpstr>'【様式11-2】経費報告書兼支払依頼書(例「団体規定」)'!Print_Area</vt:lpstr>
      <vt:lpstr>'【様式11-2】経費報告書兼支払依頼書(例「文部科学省規定」）'!Print_Area</vt:lpstr>
      <vt:lpstr>【様式12】従事者一覧!Print_Area</vt:lpstr>
      <vt:lpstr>'【様式12】従事者一覧(記入例)'!Print_Area</vt:lpstr>
      <vt:lpstr>'【様式12】従事者一覧(記入例「楽団や劇団等」)'!Print_Area</vt:lpstr>
      <vt:lpstr>'【様式13-１】旅費算定基礎表'!Print_Area</vt:lpstr>
      <vt:lpstr>'【様式13-１】旅費算定基礎表(記入例)'!Print_Area</vt:lpstr>
      <vt:lpstr>'【様式13-１】旅費算定基礎表(記入例「楽団や劇団等」)'!Print_Area</vt:lpstr>
      <vt:lpstr>'【様式13-2】日当支払明細'!Print_Area</vt:lpstr>
      <vt:lpstr>'【様式13-2】日当支払明細 (記入例)'!Print_Area</vt:lpstr>
      <vt:lpstr>【様式14】車両行程表兼支払確認表!Print_Area</vt:lpstr>
      <vt:lpstr>'【様式14】車両行程表兼支払確認表(記入例「楽団や劇団等)'!Print_Area</vt:lpstr>
      <vt:lpstr>【様式15】!Print_Area</vt:lpstr>
      <vt:lpstr>'【様式15】(記入例)新規登録,本人口座'!Print_Area</vt:lpstr>
      <vt:lpstr>'【様式15】(記入例1)新規登録,本人以外の口座'!Print_Area</vt:lpstr>
      <vt:lpstr>'【様式15】(記入例2)登録済，変更あり，本人口座'!Print_Area</vt:lpstr>
      <vt:lpstr>'【様式15】(記入例3) 登録済，変更あり，本人以外の口座'!Print_Area</vt:lpstr>
      <vt:lpstr>月</vt:lpstr>
      <vt:lpstr>日</vt:lpstr>
      <vt:lpstr>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y-kai</dc:creator>
  <cp:lastModifiedBy>tsc001</cp:lastModifiedBy>
  <cp:lastPrinted>2022-04-21T09:21:28Z</cp:lastPrinted>
  <dcterms:created xsi:type="dcterms:W3CDTF">2010-04-09T06:10:00Z</dcterms:created>
  <dcterms:modified xsi:type="dcterms:W3CDTF">2022-11-09T00:42:05Z</dcterms:modified>
</cp:coreProperties>
</file>