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bceastfl01\kodomo\【R3】子供育成総合事業\10.コンテンツ関連\01.HP\20210520_支援\"/>
    </mc:Choice>
  </mc:AlternateContent>
  <bookViews>
    <workbookView xWindow="0" yWindow="0" windowWidth="8694" windowHeight="10814" tabRatio="776" firstSheet="1" activeTab="1"/>
  </bookViews>
  <sheets>
    <sheet name="Sheet1" sheetId="12" state="hidden" r:id="rId1"/>
    <sheet name="【様式6】実施報告書" sheetId="2" r:id="rId2"/>
    <sheet name="【様式7】実施状況報告書" sheetId="27" r:id="rId3"/>
    <sheet name="【様式8】講演等諸雑費兼支払依頼書" sheetId="17" r:id="rId4"/>
    <sheet name="【様式6】実施報告書 (記入例)" sheetId="26" r:id="rId5"/>
    <sheet name="【様式7】実施状況報告書 (記入例)" sheetId="28" r:id="rId6"/>
    <sheet name="【様式8】講演等諸雑費兼支払依頼書 (記入例)" sheetId="24" r:id="rId7"/>
    <sheet name="プルダウン案内" sheetId="25" state="hidden" r:id="rId8"/>
  </sheets>
  <externalReferences>
    <externalReference r:id="rId9"/>
    <externalReference r:id="rId10"/>
  </externalReferences>
  <definedNames>
    <definedName name="_xlnm._FilterDatabase" localSheetId="2" hidden="1">【様式7】実施状況報告書!$B$26:$AJ$39</definedName>
    <definedName name="_xlnm._FilterDatabase" localSheetId="5" hidden="1">'【様式7】実施状況報告書 (記入例)'!$B$26:$AJ$39</definedName>
    <definedName name="_xlnm.Print_Area" localSheetId="1">【様式6】実施報告書!$A$1:$AJ$46</definedName>
    <definedName name="_xlnm.Print_Area" localSheetId="4">'【様式6】実施報告書 (記入例)'!$A$1:$AJ$46</definedName>
    <definedName name="_xlnm.Print_Area" localSheetId="2">【様式7】実施状況報告書!$A$1:$AK$122</definedName>
    <definedName name="_xlnm.Print_Area" localSheetId="5">'【様式7】実施状況報告書 (記入例)'!$A$1:$AK$124</definedName>
    <definedName name="_xlnm.Print_Area" localSheetId="3">【様式8】講演等諸雑費兼支払依頼書!$A$1:$AL$30</definedName>
    <definedName name="都道府県・政令指定都市">[1]様式１!$AJ$2:$AJ$68</definedName>
  </definedNames>
  <calcPr calcId="162913"/>
</workbook>
</file>

<file path=xl/calcChain.xml><?xml version="1.0" encoding="utf-8"?>
<calcChain xmlns="http://schemas.openxmlformats.org/spreadsheetml/2006/main">
  <c r="AY16" i="27" l="1"/>
  <c r="BB16" i="27"/>
  <c r="AZ14" i="27"/>
  <c r="U41" i="27" l="1"/>
  <c r="I41" i="27"/>
  <c r="AE67" i="28" l="1"/>
  <c r="Z61" i="28"/>
  <c r="AE52" i="28"/>
  <c r="Z46" i="28"/>
  <c r="AE34" i="28"/>
  <c r="Z28" i="28"/>
  <c r="AF110" i="28"/>
  <c r="AF111" i="28"/>
  <c r="AF112" i="28"/>
  <c r="AF113" i="28"/>
  <c r="AF114" i="28"/>
  <c r="AF115" i="28"/>
  <c r="AF116" i="28"/>
  <c r="AF117" i="28"/>
  <c r="AF118" i="28"/>
  <c r="AF119" i="28"/>
  <c r="AF120" i="28"/>
  <c r="AY120" i="28"/>
  <c r="BC120" i="28"/>
  <c r="AD120" i="28"/>
  <c r="AB120" i="28"/>
  <c r="Z120" i="28"/>
  <c r="X120" i="28"/>
  <c r="AY92" i="28"/>
  <c r="BC92" i="28"/>
  <c r="AY90" i="28"/>
  <c r="BC90" i="28"/>
  <c r="Y7" i="28" s="1"/>
  <c r="AY88" i="28"/>
  <c r="BC88" i="28"/>
  <c r="AY83" i="28"/>
  <c r="BC83" i="28"/>
  <c r="AY82" i="28"/>
  <c r="BC82" i="28"/>
  <c r="AY81" i="28"/>
  <c r="BC81" i="28"/>
  <c r="AY80" i="28"/>
  <c r="BC80" i="28"/>
  <c r="AY79" i="28"/>
  <c r="BC79" i="28"/>
  <c r="AY78" i="28"/>
  <c r="BC78" i="28"/>
  <c r="AY77" i="28"/>
  <c r="BC77" i="28"/>
  <c r="AY72" i="28"/>
  <c r="BC72" i="28"/>
  <c r="AY71" i="28"/>
  <c r="BC71" i="28"/>
  <c r="AY70" i="28"/>
  <c r="BC70" i="28"/>
  <c r="A65" i="28"/>
  <c r="AY68" i="28"/>
  <c r="BC68" i="28"/>
  <c r="A66" i="28"/>
  <c r="AY66" i="28"/>
  <c r="AZ66" i="28"/>
  <c r="BA66" i="28"/>
  <c r="BB66" i="28"/>
  <c r="BC66" i="28"/>
  <c r="AY65" i="28"/>
  <c r="AZ65" i="28"/>
  <c r="BA65" i="28"/>
  <c r="BB65" i="28"/>
  <c r="BC65" i="28"/>
  <c r="AY64" i="28"/>
  <c r="AZ64" i="28"/>
  <c r="BA64" i="28"/>
  <c r="BB64" i="28"/>
  <c r="BC64" i="28"/>
  <c r="AE64" i="28"/>
  <c r="AY62" i="28"/>
  <c r="AZ62" i="28"/>
  <c r="BC62" i="28"/>
  <c r="AY61" i="28"/>
  <c r="BC61" i="28"/>
  <c r="AY60" i="28"/>
  <c r="AZ60" i="28"/>
  <c r="BA60" i="28"/>
  <c r="BC60" i="28"/>
  <c r="AY57" i="28"/>
  <c r="BC57" i="28"/>
  <c r="AY56" i="28"/>
  <c r="BC56" i="28"/>
  <c r="AY55" i="28"/>
  <c r="BC55" i="28"/>
  <c r="A50" i="28"/>
  <c r="AY53" i="28"/>
  <c r="BC53" i="28"/>
  <c r="A51" i="28"/>
  <c r="AY51" i="28"/>
  <c r="AZ51" i="28"/>
  <c r="BA51" i="28"/>
  <c r="BB51" i="28"/>
  <c r="BC51" i="28"/>
  <c r="AY50" i="28"/>
  <c r="AZ50" i="28"/>
  <c r="BA50" i="28"/>
  <c r="BB50" i="28"/>
  <c r="BC50" i="28"/>
  <c r="AY49" i="28"/>
  <c r="AZ49" i="28"/>
  <c r="BA49" i="28"/>
  <c r="BB49" i="28"/>
  <c r="BC49" i="28"/>
  <c r="AE49" i="28"/>
  <c r="AY47" i="28"/>
  <c r="AZ47" i="28"/>
  <c r="BC47" i="28"/>
  <c r="AY46" i="28"/>
  <c r="BC46" i="28"/>
  <c r="AY45" i="28"/>
  <c r="AZ45" i="28"/>
  <c r="BA45" i="28"/>
  <c r="BC45" i="28"/>
  <c r="AY39" i="28"/>
  <c r="BC39" i="28"/>
  <c r="AY38" i="28"/>
  <c r="BC38" i="28"/>
  <c r="AY37" i="28"/>
  <c r="BC37" i="28"/>
  <c r="A32" i="28"/>
  <c r="AY35" i="28"/>
  <c r="BC35" i="28"/>
  <c r="AP34" i="28"/>
  <c r="A33" i="28"/>
  <c r="AY33" i="28"/>
  <c r="AZ33" i="28"/>
  <c r="BA33" i="28"/>
  <c r="BB33" i="28"/>
  <c r="BC33" i="28"/>
  <c r="AY32" i="28"/>
  <c r="AZ32" i="28"/>
  <c r="BA32" i="28"/>
  <c r="BB32" i="28"/>
  <c r="BC32" i="28"/>
  <c r="AY31" i="28"/>
  <c r="AZ31" i="28"/>
  <c r="BA31" i="28"/>
  <c r="BB31" i="28"/>
  <c r="BC31" i="28"/>
  <c r="AE31" i="28"/>
  <c r="AY29" i="28"/>
  <c r="AZ29" i="28"/>
  <c r="BC29" i="28"/>
  <c r="AY28" i="28"/>
  <c r="BC28" i="28"/>
  <c r="AY27" i="28"/>
  <c r="AZ27" i="28"/>
  <c r="BA27" i="28"/>
  <c r="BC27" i="28"/>
  <c r="AY24" i="28"/>
  <c r="BC24" i="28"/>
  <c r="V23" i="28"/>
  <c r="C20" i="28"/>
  <c r="AY14" i="28"/>
  <c r="AY15" i="28"/>
  <c r="BB15" i="28"/>
  <c r="AZ14" i="28"/>
  <c r="BB14" i="28"/>
  <c r="AY13" i="28"/>
  <c r="AZ13" i="28"/>
  <c r="BB13" i="28"/>
  <c r="AE8" i="28"/>
  <c r="U8" i="28"/>
  <c r="K8" i="28"/>
  <c r="G7" i="28"/>
  <c r="C20" i="27"/>
  <c r="AY76" i="27"/>
  <c r="BC76" i="27"/>
  <c r="AY77" i="27"/>
  <c r="BC77" i="27"/>
  <c r="AY78" i="27"/>
  <c r="BC78" i="27"/>
  <c r="AY79" i="27"/>
  <c r="BC79" i="27"/>
  <c r="AY80" i="27"/>
  <c r="BC80" i="27"/>
  <c r="AY81" i="27"/>
  <c r="BC81" i="27"/>
  <c r="AY82" i="27"/>
  <c r="BC82" i="27"/>
  <c r="AY87" i="27"/>
  <c r="BC87" i="27"/>
  <c r="AY89" i="27"/>
  <c r="BC89" i="27" s="1"/>
  <c r="AY91" i="27"/>
  <c r="BC91" i="27"/>
  <c r="AF109" i="27"/>
  <c r="AF119" i="27"/>
  <c r="AY119" i="27"/>
  <c r="BC119" i="27"/>
  <c r="AF113" i="27"/>
  <c r="AY69" i="27"/>
  <c r="BC69" i="27" s="1"/>
  <c r="AY59" i="27"/>
  <c r="BC59" i="27" s="1"/>
  <c r="AZ59" i="27"/>
  <c r="BA59" i="27"/>
  <c r="AY60" i="27"/>
  <c r="BC60" i="27"/>
  <c r="AY61" i="27"/>
  <c r="BC61" i="27" s="1"/>
  <c r="AZ61" i="27"/>
  <c r="AY63" i="27"/>
  <c r="AZ63" i="27"/>
  <c r="BA63" i="27"/>
  <c r="BB63" i="27"/>
  <c r="BC63" i="27"/>
  <c r="AY70" i="27"/>
  <c r="BC70" i="27"/>
  <c r="AY71" i="27"/>
  <c r="BC71" i="27"/>
  <c r="BA64" i="27"/>
  <c r="BB64" i="27"/>
  <c r="BC64" i="27"/>
  <c r="BA65" i="27"/>
  <c r="BB65" i="27"/>
  <c r="BC65" i="27"/>
  <c r="AY44" i="27"/>
  <c r="BC44" i="27" s="1"/>
  <c r="AZ44" i="27"/>
  <c r="BA44" i="27"/>
  <c r="AY45" i="27"/>
  <c r="BC45" i="27"/>
  <c r="AY46" i="27"/>
  <c r="AZ46" i="27" s="1"/>
  <c r="AY48" i="27"/>
  <c r="BC48" i="27" s="1"/>
  <c r="AZ48" i="27"/>
  <c r="BA48" i="27"/>
  <c r="BB48" i="27"/>
  <c r="AY54" i="27"/>
  <c r="BC54" i="27"/>
  <c r="AY55" i="27"/>
  <c r="BC55" i="27"/>
  <c r="AY56" i="27"/>
  <c r="BC56" i="27" s="1"/>
  <c r="BA49" i="27"/>
  <c r="BC49" i="27"/>
  <c r="BA50" i="27"/>
  <c r="BC50" i="27"/>
  <c r="AY67" i="27"/>
  <c r="AZ65" i="27"/>
  <c r="AY65" i="27"/>
  <c r="A64" i="27"/>
  <c r="AZ64" i="27"/>
  <c r="AY64" i="27"/>
  <c r="A65" i="27"/>
  <c r="BC67" i="27"/>
  <c r="AY37" i="27"/>
  <c r="A49" i="27"/>
  <c r="AY49" i="27"/>
  <c r="AZ49" i="27"/>
  <c r="BB49" i="27"/>
  <c r="AY52" i="27"/>
  <c r="BC52" i="27"/>
  <c r="AZ50" i="27"/>
  <c r="BB50" i="27"/>
  <c r="A32" i="27"/>
  <c r="AY35" i="27"/>
  <c r="BC35" i="27"/>
  <c r="BC37" i="27"/>
  <c r="AY38" i="27"/>
  <c r="BC38" i="27"/>
  <c r="AY39" i="27"/>
  <c r="BC39" i="27"/>
  <c r="AY27" i="27"/>
  <c r="AZ27" i="27"/>
  <c r="BA27" i="27"/>
  <c r="BC27" i="27"/>
  <c r="AY28" i="27"/>
  <c r="BC28" i="27"/>
  <c r="AY29" i="27"/>
  <c r="AZ29" i="27"/>
  <c r="BC29" i="27"/>
  <c r="AY31" i="27"/>
  <c r="AZ31" i="27"/>
  <c r="BA31" i="27"/>
  <c r="BB31" i="27"/>
  <c r="BC31" i="27"/>
  <c r="AY32" i="27"/>
  <c r="AZ32" i="27"/>
  <c r="BA32" i="27"/>
  <c r="BB32" i="27"/>
  <c r="BC32" i="27"/>
  <c r="A33" i="27"/>
  <c r="AY33" i="27"/>
  <c r="AZ33" i="27"/>
  <c r="BA33" i="27"/>
  <c r="BB33" i="27"/>
  <c r="BC33" i="27"/>
  <c r="K8" i="27"/>
  <c r="A50" i="27"/>
  <c r="AY50" i="27"/>
  <c r="AY13" i="27"/>
  <c r="BB13" i="27" s="1"/>
  <c r="AZ13" i="27"/>
  <c r="AY14" i="27"/>
  <c r="BB14" i="27" s="1"/>
  <c r="AY24" i="27"/>
  <c r="BC24" i="27"/>
  <c r="AP34" i="27"/>
  <c r="V23" i="27"/>
  <c r="AE31" i="27"/>
  <c r="AE34" i="27"/>
  <c r="Z28" i="27"/>
  <c r="AA12" i="27"/>
  <c r="G12" i="27"/>
  <c r="G11" i="27"/>
  <c r="AF110" i="27"/>
  <c r="AF111" i="27"/>
  <c r="AF112" i="27"/>
  <c r="AF114" i="27"/>
  <c r="AF115" i="27"/>
  <c r="AF116" i="27"/>
  <c r="AF117" i="27"/>
  <c r="AF118" i="27"/>
  <c r="AD119" i="27"/>
  <c r="AB119" i="27"/>
  <c r="Z119" i="27"/>
  <c r="X119" i="27"/>
  <c r="AE66" i="27"/>
  <c r="AE63" i="27"/>
  <c r="Z60" i="27"/>
  <c r="AE51" i="27"/>
  <c r="AE48" i="27"/>
  <c r="Z45" i="27"/>
  <c r="I34" i="26"/>
  <c r="I34" i="2"/>
  <c r="V28" i="17"/>
  <c r="V28" i="24"/>
  <c r="W5" i="17"/>
  <c r="Z4" i="17"/>
  <c r="AY15" i="27" l="1"/>
  <c r="BB15" i="27" s="1"/>
  <c r="G7" i="27" s="1"/>
  <c r="AE8" i="27"/>
  <c r="Y7" i="27"/>
  <c r="BC46" i="27"/>
  <c r="U8" i="27" s="1"/>
</calcChain>
</file>

<file path=xl/comments1.xml><?xml version="1.0" encoding="utf-8"?>
<comments xmlns="http://schemas.openxmlformats.org/spreadsheetml/2006/main">
  <authors>
    <author>株式会社 JTB コミュニケーションデザイン</author>
    <author>Windows ユーザー</author>
  </authors>
  <commentList>
    <comment ref="AM2" authorId="0" shapeId="0">
      <text>
        <r>
          <rPr>
            <sz val="9"/>
            <color indexed="81"/>
            <rFont val="ＭＳ Ｐゴシック"/>
            <family val="3"/>
            <charset val="128"/>
          </rPr>
          <t xml:space="preserve">黄色のセルに入力してください
</t>
        </r>
        <r>
          <rPr>
            <u/>
            <sz val="9"/>
            <color indexed="81"/>
            <rFont val="ＭＳ Ｐゴシック"/>
            <family val="3"/>
            <charset val="128"/>
          </rPr>
          <t>（未記入不可）</t>
        </r>
        <r>
          <rPr>
            <sz val="9"/>
            <color indexed="81"/>
            <rFont val="ＭＳ Ｐゴシック"/>
            <family val="3"/>
            <charset val="128"/>
          </rPr>
          <t xml:space="preserve">
入力すると、黄色のセルは、「白」になります</t>
        </r>
      </text>
    </comment>
    <comment ref="AM4" authorId="1" shapeId="0">
      <text>
        <r>
          <rPr>
            <sz val="9"/>
            <color indexed="81"/>
            <rFont val="MS P ゴシック"/>
            <family val="3"/>
            <charset val="128"/>
          </rPr>
          <t xml:space="preserve">オレンジ色のセルは選択式です
</t>
        </r>
        <r>
          <rPr>
            <u/>
            <sz val="9"/>
            <color indexed="81"/>
            <rFont val="MS P ゴシック"/>
            <family val="3"/>
            <charset val="128"/>
          </rPr>
          <t>（未記入不可）</t>
        </r>
        <r>
          <rPr>
            <sz val="9"/>
            <color indexed="81"/>
            <rFont val="MS P ゴシック"/>
            <family val="3"/>
            <charset val="128"/>
          </rPr>
          <t xml:space="preserve">
入力すると、オレンジ色のセルは「白」になります</t>
        </r>
      </text>
    </comment>
    <comment ref="AM12" authorId="0" shapeId="0">
      <text>
        <r>
          <rPr>
            <sz val="9"/>
            <color indexed="81"/>
            <rFont val="ＭＳ Ｐゴシック"/>
            <family val="3"/>
            <charset val="128"/>
          </rPr>
          <t>青色のセルは、計算式設定有りのため、入力不要です</t>
        </r>
      </text>
    </comment>
    <comment ref="AL38" authorId="1" shapeId="0">
      <text>
        <r>
          <rPr>
            <b/>
            <sz val="9"/>
            <color indexed="81"/>
            <rFont val="MS P ゴシック"/>
            <family val="3"/>
            <charset val="128"/>
          </rPr>
          <t xml:space="preserve">・実施内容
・児童生徒の反応等
100文字以上～250文字以内で入力してください
</t>
        </r>
      </text>
    </comment>
    <comment ref="AL55" authorId="1" shapeId="0">
      <text>
        <r>
          <rPr>
            <b/>
            <sz val="9"/>
            <color indexed="81"/>
            <rFont val="MS P ゴシック"/>
            <family val="3"/>
            <charset val="128"/>
          </rPr>
          <t xml:space="preserve">・実施内容
・児童生徒の反応等
100文字以上～250文字以内で入力してください
</t>
        </r>
      </text>
    </comment>
    <comment ref="AL70" authorId="1" shapeId="0">
      <text>
        <r>
          <rPr>
            <b/>
            <sz val="9"/>
            <color indexed="81"/>
            <rFont val="MS P ゴシック"/>
            <family val="3"/>
            <charset val="128"/>
          </rPr>
          <t xml:space="preserve">・実施内容
・児童生徒の反応等
100文字以上～250文字以内で入力してください
</t>
        </r>
      </text>
    </comment>
    <comment ref="AM89" authorId="1" shapeId="0">
      <text>
        <r>
          <rPr>
            <b/>
            <sz val="9"/>
            <color indexed="81"/>
            <rFont val="MS P ゴシック"/>
            <family val="3"/>
            <charset val="128"/>
          </rPr>
          <t>・エピソード
・芸術家の派遣事業を実施する魅力
・意見等
250文字以内で記入してください</t>
        </r>
      </text>
    </comment>
  </commentList>
</comments>
</file>

<file path=xl/comments2.xml><?xml version="1.0" encoding="utf-8"?>
<comments xmlns="http://schemas.openxmlformats.org/spreadsheetml/2006/main">
  <authors>
    <author>株式会社 JTB コミュニケーションデザイン</author>
    <author>Windows ユーザー</author>
  </authors>
  <commentList>
    <comment ref="AM2" authorId="0" shapeId="0">
      <text>
        <r>
          <rPr>
            <sz val="9"/>
            <color indexed="81"/>
            <rFont val="ＭＳ Ｐゴシック"/>
            <family val="3"/>
            <charset val="128"/>
          </rPr>
          <t xml:space="preserve">黄色のセルに入力してください
</t>
        </r>
        <r>
          <rPr>
            <u/>
            <sz val="9"/>
            <color indexed="81"/>
            <rFont val="ＭＳ Ｐゴシック"/>
            <family val="3"/>
            <charset val="128"/>
          </rPr>
          <t>（未記入不可）</t>
        </r>
        <r>
          <rPr>
            <sz val="9"/>
            <color indexed="81"/>
            <rFont val="ＭＳ Ｐゴシック"/>
            <family val="3"/>
            <charset val="128"/>
          </rPr>
          <t xml:space="preserve">
入力すると、黄色のセルは、「白」になります</t>
        </r>
      </text>
    </comment>
    <comment ref="AM4" authorId="1" shapeId="0">
      <text>
        <r>
          <rPr>
            <sz val="9"/>
            <color indexed="81"/>
            <rFont val="MS P ゴシック"/>
            <family val="3"/>
            <charset val="128"/>
          </rPr>
          <t xml:space="preserve">オレンジ色のセルは選択式です
</t>
        </r>
        <r>
          <rPr>
            <u/>
            <sz val="9"/>
            <color indexed="81"/>
            <rFont val="MS P ゴシック"/>
            <family val="3"/>
            <charset val="128"/>
          </rPr>
          <t>（未記入不可）</t>
        </r>
        <r>
          <rPr>
            <sz val="9"/>
            <color indexed="81"/>
            <rFont val="MS P ゴシック"/>
            <family val="3"/>
            <charset val="128"/>
          </rPr>
          <t xml:space="preserve">
入力すると、オレンジ色のセルは「白」になります</t>
        </r>
      </text>
    </comment>
    <comment ref="AM12" authorId="0" shapeId="0">
      <text>
        <r>
          <rPr>
            <sz val="9"/>
            <color indexed="81"/>
            <rFont val="ＭＳ Ｐゴシック"/>
            <family val="3"/>
            <charset val="128"/>
          </rPr>
          <t>青色のセルは、計算式設定有りのため、入力不要です</t>
        </r>
      </text>
    </comment>
    <comment ref="AL38" authorId="1" shapeId="0">
      <text>
        <r>
          <rPr>
            <b/>
            <sz val="9"/>
            <color indexed="81"/>
            <rFont val="MS P ゴシック"/>
            <family val="3"/>
            <charset val="128"/>
          </rPr>
          <t xml:space="preserve">・実施内容
・児童生徒の反応等
100文字以上～250文字以内で入力してください
</t>
        </r>
      </text>
    </comment>
    <comment ref="AL56" authorId="1" shapeId="0">
      <text>
        <r>
          <rPr>
            <b/>
            <sz val="9"/>
            <color indexed="81"/>
            <rFont val="MS P ゴシック"/>
            <family val="3"/>
            <charset val="128"/>
          </rPr>
          <t xml:space="preserve">・実施内容
・児童生徒の反応等
100文字以上～250文字以内で入力してください
</t>
        </r>
      </text>
    </comment>
    <comment ref="AL71" authorId="1" shapeId="0">
      <text>
        <r>
          <rPr>
            <b/>
            <sz val="9"/>
            <color indexed="81"/>
            <rFont val="MS P ゴシック"/>
            <family val="3"/>
            <charset val="128"/>
          </rPr>
          <t xml:space="preserve">・実施内容
・児童生徒の反応等
100文字以上～250文字以内で入力してください
</t>
        </r>
      </text>
    </comment>
    <comment ref="AM90" authorId="1" shapeId="0">
      <text>
        <r>
          <rPr>
            <b/>
            <sz val="9"/>
            <color indexed="81"/>
            <rFont val="MS P ゴシック"/>
            <family val="3"/>
            <charset val="128"/>
          </rPr>
          <t>・エピソード
・芸術家の派遣事業を実施する魅力
・意見等
250文字以内で記入してください</t>
        </r>
      </text>
    </comment>
  </commentList>
</comments>
</file>

<file path=xl/sharedStrings.xml><?xml version="1.0" encoding="utf-8"?>
<sst xmlns="http://schemas.openxmlformats.org/spreadsheetml/2006/main" count="819" uniqueCount="295">
  <si>
    <t>実施校名</t>
    <rPh sb="0" eb="2">
      <t>ジッシ</t>
    </rPh>
    <rPh sb="2" eb="3">
      <t>コウ</t>
    </rPh>
    <rPh sb="3" eb="4">
      <t>メイ</t>
    </rPh>
    <phoneticPr fontId="5"/>
  </si>
  <si>
    <t>円</t>
    <rPh sb="0" eb="1">
      <t>エン</t>
    </rPh>
    <phoneticPr fontId="5"/>
  </si>
  <si>
    <t>合計</t>
    <rPh sb="0" eb="2">
      <t>ゴウケイ</t>
    </rPh>
    <phoneticPr fontId="5"/>
  </si>
  <si>
    <t>種別</t>
    <rPh sb="0" eb="2">
      <t>シュベツ</t>
    </rPh>
    <phoneticPr fontId="5"/>
  </si>
  <si>
    <t>※</t>
    <phoneticPr fontId="4"/>
  </si>
  <si>
    <t>年</t>
  </si>
  <si>
    <t>月</t>
  </si>
  <si>
    <t>日</t>
  </si>
  <si>
    <t>御中</t>
    <rPh sb="0" eb="2">
      <t>オンチュウ</t>
    </rPh>
    <phoneticPr fontId="5"/>
  </si>
  <si>
    <t>殿</t>
    <rPh sb="0" eb="1">
      <t>ドノ</t>
    </rPh>
    <phoneticPr fontId="5"/>
  </si>
  <si>
    <t>都道府県</t>
  </si>
  <si>
    <t>政令指定都市名</t>
  </si>
  <si>
    <t>実施校名</t>
    <rPh sb="0" eb="2">
      <t>ジッシ</t>
    </rPh>
    <phoneticPr fontId="5"/>
  </si>
  <si>
    <t>実施校所在地</t>
    <rPh sb="0" eb="2">
      <t>ジッシ</t>
    </rPh>
    <rPh sb="2" eb="3">
      <t>コウ</t>
    </rPh>
    <rPh sb="3" eb="6">
      <t>ショザイチ</t>
    </rPh>
    <phoneticPr fontId="5"/>
  </si>
  <si>
    <t>実施校代表者</t>
    <rPh sb="0" eb="2">
      <t>ジッシ</t>
    </rPh>
    <rPh sb="2" eb="3">
      <t>コウ</t>
    </rPh>
    <rPh sb="3" eb="6">
      <t>ダイヒョウシャ</t>
    </rPh>
    <phoneticPr fontId="5"/>
  </si>
  <si>
    <t>記</t>
    <rPh sb="0" eb="1">
      <t>キ</t>
    </rPh>
    <phoneticPr fontId="5"/>
  </si>
  <si>
    <t>以上</t>
    <rPh sb="0" eb="2">
      <t>イジョウ</t>
    </rPh>
    <phoneticPr fontId="5"/>
  </si>
  <si>
    <t>あ</t>
    <phoneticPr fontId="5"/>
  </si>
  <si>
    <t>（</t>
    <phoneticPr fontId="5"/>
  </si>
  <si>
    <t>）</t>
    <phoneticPr fontId="5"/>
  </si>
  <si>
    <t>文化芸術や伝統芸能等への関心を高めることができた</t>
    <rPh sb="0" eb="2">
      <t>ブンカ</t>
    </rPh>
    <rPh sb="2" eb="4">
      <t>ゲイジュツ</t>
    </rPh>
    <rPh sb="5" eb="7">
      <t>デントウ</t>
    </rPh>
    <rPh sb="7" eb="9">
      <t>ゲイノウ</t>
    </rPh>
    <rPh sb="9" eb="10">
      <t>トウ</t>
    </rPh>
    <rPh sb="12" eb="14">
      <t>カンシン</t>
    </rPh>
    <rPh sb="15" eb="16">
      <t>タカ</t>
    </rPh>
    <phoneticPr fontId="5"/>
  </si>
  <si>
    <t>豊かな心や感性，創造性をはぐくむことができた</t>
    <rPh sb="0" eb="1">
      <t>ユタ</t>
    </rPh>
    <rPh sb="3" eb="4">
      <t>ココロ</t>
    </rPh>
    <rPh sb="5" eb="7">
      <t>カンセイ</t>
    </rPh>
    <rPh sb="8" eb="11">
      <t>ソウゾウセイ</t>
    </rPh>
    <phoneticPr fontId="5"/>
  </si>
  <si>
    <t>コミュニケーションの活性化に役立てることができた</t>
    <rPh sb="10" eb="13">
      <t>カッセイカ</t>
    </rPh>
    <rPh sb="14" eb="16">
      <t>ヤクダ</t>
    </rPh>
    <phoneticPr fontId="5"/>
  </si>
  <si>
    <t>ＣＤやDVD等では得られない反応があった</t>
    <rPh sb="6" eb="7">
      <t>トウ</t>
    </rPh>
    <rPh sb="9" eb="10">
      <t>エ</t>
    </rPh>
    <rPh sb="14" eb="16">
      <t>ハンノウ</t>
    </rPh>
    <phoneticPr fontId="5"/>
  </si>
  <si>
    <t>学校行事として文化芸術に関する行事が定着するきっかけとなった</t>
    <rPh sb="0" eb="2">
      <t>ガッコウ</t>
    </rPh>
    <rPh sb="2" eb="4">
      <t>ギョウジ</t>
    </rPh>
    <rPh sb="7" eb="9">
      <t>ブンカ</t>
    </rPh>
    <rPh sb="9" eb="11">
      <t>ゲイジュツ</t>
    </rPh>
    <rPh sb="12" eb="13">
      <t>カン</t>
    </rPh>
    <rPh sb="15" eb="17">
      <t>ギョウジ</t>
    </rPh>
    <rPh sb="18" eb="20">
      <t>テイチャク</t>
    </rPh>
    <phoneticPr fontId="5"/>
  </si>
  <si>
    <t>学校教育の指導方法に役立てることができた</t>
    <rPh sb="0" eb="2">
      <t>ガッコウ</t>
    </rPh>
    <rPh sb="2" eb="4">
      <t>キョウイク</t>
    </rPh>
    <rPh sb="5" eb="7">
      <t>シドウ</t>
    </rPh>
    <rPh sb="7" eb="9">
      <t>ホウホウ</t>
    </rPh>
    <rPh sb="10" eb="12">
      <t>ヤクダ</t>
    </rPh>
    <phoneticPr fontId="5"/>
  </si>
  <si>
    <t>子どもたちの個性や能力を発見したり，理解する機会となった</t>
    <rPh sb="0" eb="1">
      <t>コ</t>
    </rPh>
    <rPh sb="6" eb="8">
      <t>コセイ</t>
    </rPh>
    <rPh sb="9" eb="11">
      <t>ノウリョク</t>
    </rPh>
    <rPh sb="12" eb="14">
      <t>ハッケン</t>
    </rPh>
    <rPh sb="18" eb="20">
      <t>リカイ</t>
    </rPh>
    <rPh sb="22" eb="24">
      <t>キカイ</t>
    </rPh>
    <phoneticPr fontId="5"/>
  </si>
  <si>
    <t>児童生徒</t>
    <rPh sb="0" eb="2">
      <t>ジドウ</t>
    </rPh>
    <rPh sb="2" eb="4">
      <t>セイト</t>
    </rPh>
    <phoneticPr fontId="5"/>
  </si>
  <si>
    <t>教員</t>
    <rPh sb="0" eb="2">
      <t>キョウイン</t>
    </rPh>
    <phoneticPr fontId="5"/>
  </si>
  <si>
    <t>学校全体</t>
    <rPh sb="0" eb="2">
      <t>ガッコウ</t>
    </rPh>
    <rPh sb="2" eb="4">
      <t>ゼンタイ</t>
    </rPh>
    <phoneticPr fontId="5"/>
  </si>
  <si>
    <t>その他</t>
    <rPh sb="2" eb="3">
      <t>タ</t>
    </rPh>
    <phoneticPr fontId="5"/>
  </si>
  <si>
    <t>第1回</t>
    <rPh sb="0" eb="1">
      <t>ダイ</t>
    </rPh>
    <rPh sb="2" eb="3">
      <t>カイ</t>
    </rPh>
    <phoneticPr fontId="5"/>
  </si>
  <si>
    <t>分</t>
    <rPh sb="0" eb="1">
      <t>フン</t>
    </rPh>
    <phoneticPr fontId="5"/>
  </si>
  <si>
    <t>人</t>
    <rPh sb="0" eb="1">
      <t>ニン</t>
    </rPh>
    <phoneticPr fontId="5"/>
  </si>
  <si>
    <t>令和</t>
    <rPh sb="0" eb="2">
      <t>レイワ</t>
    </rPh>
    <phoneticPr fontId="4"/>
  </si>
  <si>
    <t>㈱近畿日本ツーリスト首都圏</t>
    <rPh sb="1" eb="5">
      <t>キンキニホン</t>
    </rPh>
    <rPh sb="10" eb="13">
      <t>シュトケン</t>
    </rPh>
    <phoneticPr fontId="5"/>
  </si>
  <si>
    <t>教受付NO</t>
  </si>
  <si>
    <t>北海道</t>
  </si>
  <si>
    <t>青森県</t>
  </si>
  <si>
    <t>岩手県</t>
    <phoneticPr fontId="5"/>
  </si>
  <si>
    <t>宮城県</t>
  </si>
  <si>
    <t>秋田県</t>
    <phoneticPr fontId="5"/>
  </si>
  <si>
    <t>山形県</t>
  </si>
  <si>
    <t>福島県</t>
    <phoneticPr fontId="5"/>
  </si>
  <si>
    <t>茨城県</t>
  </si>
  <si>
    <t>栃木県</t>
    <phoneticPr fontId="5"/>
  </si>
  <si>
    <t>群馬県</t>
    <phoneticPr fontId="5"/>
  </si>
  <si>
    <t>埼玉県</t>
    <phoneticPr fontId="5"/>
  </si>
  <si>
    <t>千葉県</t>
  </si>
  <si>
    <t>東京都</t>
  </si>
  <si>
    <t>神奈川県</t>
  </si>
  <si>
    <t>新潟県</t>
  </si>
  <si>
    <t>富山県</t>
  </si>
  <si>
    <t>石川県</t>
    <phoneticPr fontId="5"/>
  </si>
  <si>
    <t>福井県</t>
  </si>
  <si>
    <t>山梨県</t>
  </si>
  <si>
    <t>長野県</t>
  </si>
  <si>
    <t>岐阜県</t>
    <phoneticPr fontId="5"/>
  </si>
  <si>
    <t>静岡県</t>
    <phoneticPr fontId="5"/>
  </si>
  <si>
    <t>愛知県</t>
    <phoneticPr fontId="5"/>
  </si>
  <si>
    <t>三重県</t>
    <phoneticPr fontId="5"/>
  </si>
  <si>
    <t>滋賀県</t>
    <phoneticPr fontId="5"/>
  </si>
  <si>
    <t>京都府</t>
    <phoneticPr fontId="5"/>
  </si>
  <si>
    <t>大阪府</t>
    <phoneticPr fontId="5"/>
  </si>
  <si>
    <t>兵庫県</t>
    <phoneticPr fontId="5"/>
  </si>
  <si>
    <t>奈良県</t>
    <phoneticPr fontId="24"/>
  </si>
  <si>
    <t>和歌山県</t>
    <phoneticPr fontId="5"/>
  </si>
  <si>
    <t>鳥取県</t>
    <phoneticPr fontId="5"/>
  </si>
  <si>
    <t>島根県</t>
    <phoneticPr fontId="5"/>
  </si>
  <si>
    <t>岡山県</t>
    <phoneticPr fontId="5"/>
  </si>
  <si>
    <t>広島県</t>
    <phoneticPr fontId="5"/>
  </si>
  <si>
    <t>山口県</t>
    <phoneticPr fontId="5"/>
  </si>
  <si>
    <t>徳島県</t>
    <phoneticPr fontId="5"/>
  </si>
  <si>
    <t>香川県</t>
    <phoneticPr fontId="5"/>
  </si>
  <si>
    <t>愛媛県</t>
    <phoneticPr fontId="5"/>
  </si>
  <si>
    <t>高知県</t>
    <phoneticPr fontId="5"/>
  </si>
  <si>
    <t>福岡県</t>
    <phoneticPr fontId="5"/>
  </si>
  <si>
    <t>佐賀県</t>
    <phoneticPr fontId="5"/>
  </si>
  <si>
    <t>長崎県</t>
    <phoneticPr fontId="5"/>
  </si>
  <si>
    <t>熊本県</t>
    <phoneticPr fontId="5"/>
  </si>
  <si>
    <t>大分県</t>
    <phoneticPr fontId="5"/>
  </si>
  <si>
    <t>宮崎県</t>
    <phoneticPr fontId="5"/>
  </si>
  <si>
    <t>鹿児島県</t>
    <phoneticPr fontId="5"/>
  </si>
  <si>
    <t>沖縄県</t>
    <phoneticPr fontId="5"/>
  </si>
  <si>
    <t>札幌市</t>
    <phoneticPr fontId="5"/>
  </si>
  <si>
    <t>仙台市</t>
    <phoneticPr fontId="5"/>
  </si>
  <si>
    <t>さいたま市</t>
    <phoneticPr fontId="5"/>
  </si>
  <si>
    <t>千葉市</t>
    <phoneticPr fontId="5"/>
  </si>
  <si>
    <t>横浜市</t>
    <phoneticPr fontId="5"/>
  </si>
  <si>
    <t>川崎市</t>
    <phoneticPr fontId="5"/>
  </si>
  <si>
    <t>相模原市</t>
    <phoneticPr fontId="24"/>
  </si>
  <si>
    <t>新潟市</t>
    <phoneticPr fontId="5"/>
  </si>
  <si>
    <t>静岡市</t>
    <phoneticPr fontId="5"/>
  </si>
  <si>
    <t>浜松市</t>
    <phoneticPr fontId="5"/>
  </si>
  <si>
    <t>名古屋市</t>
    <phoneticPr fontId="5"/>
  </si>
  <si>
    <t>京都市</t>
    <phoneticPr fontId="5"/>
  </si>
  <si>
    <t>大阪市</t>
    <phoneticPr fontId="5"/>
  </si>
  <si>
    <t>堺市</t>
    <phoneticPr fontId="5"/>
  </si>
  <si>
    <t>神戸市</t>
    <phoneticPr fontId="5"/>
  </si>
  <si>
    <t>岡山市</t>
    <phoneticPr fontId="5"/>
  </si>
  <si>
    <t>広島市</t>
    <phoneticPr fontId="5"/>
  </si>
  <si>
    <t>北九州市</t>
    <phoneticPr fontId="5"/>
  </si>
  <si>
    <t>福岡市</t>
    <phoneticPr fontId="5"/>
  </si>
  <si>
    <t>熊本市</t>
    <phoneticPr fontId="5"/>
  </si>
  <si>
    <t>文化　太郎</t>
    <rPh sb="0" eb="2">
      <t>ブンカ</t>
    </rPh>
    <rPh sb="3" eb="5">
      <t>タロウ</t>
    </rPh>
    <phoneticPr fontId="4"/>
  </si>
  <si>
    <t>A</t>
  </si>
  <si>
    <t>○</t>
  </si>
  <si>
    <t>学年単位</t>
  </si>
  <si>
    <t>S</t>
    <phoneticPr fontId="5"/>
  </si>
  <si>
    <t>様式７</t>
    <rPh sb="0" eb="2">
      <t>ヨウシキ</t>
    </rPh>
    <phoneticPr fontId="5"/>
  </si>
  <si>
    <t>【講演等諸雑費】</t>
    <rPh sb="1" eb="4">
      <t>コウエントウ</t>
    </rPh>
    <rPh sb="4" eb="5">
      <t>ショ</t>
    </rPh>
    <rPh sb="5" eb="7">
      <t>ザッピ</t>
    </rPh>
    <phoneticPr fontId="5"/>
  </si>
  <si>
    <t>支払先</t>
    <rPh sb="0" eb="2">
      <t>シハライ</t>
    </rPh>
    <rPh sb="2" eb="3">
      <t>サキ</t>
    </rPh>
    <phoneticPr fontId="5"/>
  </si>
  <si>
    <t>様式８</t>
    <rPh sb="0" eb="2">
      <t>ヨウシキ</t>
    </rPh>
    <phoneticPr fontId="24"/>
  </si>
  <si>
    <t>請求書等の添付</t>
    <rPh sb="0" eb="3">
      <t>セイキュウショ</t>
    </rPh>
    <rPh sb="3" eb="4">
      <t>トウ</t>
    </rPh>
    <rPh sb="5" eb="7">
      <t>テンプ</t>
    </rPh>
    <phoneticPr fontId="4"/>
  </si>
  <si>
    <t>対象内容</t>
    <rPh sb="0" eb="2">
      <t>タイショウ</t>
    </rPh>
    <rPh sb="2" eb="4">
      <t>ナイヨウ</t>
    </rPh>
    <phoneticPr fontId="4"/>
  </si>
  <si>
    <t>楽器の運搬</t>
    <rPh sb="0" eb="2">
      <t>ガッキ</t>
    </rPh>
    <rPh sb="3" eb="5">
      <t>ウンパン</t>
    </rPh>
    <phoneticPr fontId="4"/>
  </si>
  <si>
    <t>黄色のセルは手入力してください。入力するとセルが白色に変わります。</t>
    <rPh sb="0" eb="2">
      <t>キイロ</t>
    </rPh>
    <rPh sb="6" eb="7">
      <t>テ</t>
    </rPh>
    <rPh sb="7" eb="9">
      <t>ニュウリョク</t>
    </rPh>
    <rPh sb="16" eb="18">
      <t>ニュウリョク</t>
    </rPh>
    <rPh sb="24" eb="26">
      <t>シロイロ</t>
    </rPh>
    <rPh sb="27" eb="28">
      <t>カ</t>
    </rPh>
    <phoneticPr fontId="4"/>
  </si>
  <si>
    <t>　</t>
    <phoneticPr fontId="4"/>
  </si>
  <si>
    <t>未記入がありますと差し戻し・支払の遅延が発生しますので、
記入後、すべての項目を記入済みであるか確認してください。</t>
    <phoneticPr fontId="4"/>
  </si>
  <si>
    <t>オレンジ色のセルは，プルダウン（▽印）より選択してください。</t>
    <rPh sb="4" eb="5">
      <t>イロ</t>
    </rPh>
    <rPh sb="17" eb="18">
      <t>シルシ</t>
    </rPh>
    <rPh sb="21" eb="23">
      <t>センタク</t>
    </rPh>
    <phoneticPr fontId="4"/>
  </si>
  <si>
    <t>青色のセルは，計算式設定有りのため、記入は不要です。</t>
    <rPh sb="0" eb="2">
      <t>アオイロ</t>
    </rPh>
    <rPh sb="12" eb="13">
      <t>ア</t>
    </rPh>
    <rPh sb="18" eb="20">
      <t>キニュウ</t>
    </rPh>
    <rPh sb="21" eb="23">
      <t>フヨウ</t>
    </rPh>
    <phoneticPr fontId="4"/>
  </si>
  <si>
    <t>※</t>
    <phoneticPr fontId="4"/>
  </si>
  <si>
    <t>未記入がありますと差し戻し・支払の遅延が発生しますので、記入後、すべての項目を記入済みであるか確認してください。</t>
    <phoneticPr fontId="4"/>
  </si>
  <si>
    <t>引取年月日</t>
    <rPh sb="0" eb="1">
      <t>ヒ</t>
    </rPh>
    <rPh sb="1" eb="2">
      <t>ト</t>
    </rPh>
    <rPh sb="2" eb="5">
      <t>ネンガッピ</t>
    </rPh>
    <phoneticPr fontId="4"/>
  </si>
  <si>
    <t>薄赤色のセルは，プルダウン（▽印）より選択してください。</t>
    <rPh sb="0" eb="1">
      <t>ウス</t>
    </rPh>
    <rPh sb="1" eb="2">
      <t>アカ</t>
    </rPh>
    <rPh sb="2" eb="3">
      <t>イロ</t>
    </rPh>
    <rPh sb="15" eb="16">
      <t>シルシ</t>
    </rPh>
    <rPh sb="19" eb="21">
      <t>センタク</t>
    </rPh>
    <phoneticPr fontId="4"/>
  </si>
  <si>
    <t>講演等諸雑費合計（b）</t>
    <rPh sb="0" eb="3">
      <t>コウエントウ</t>
    </rPh>
    <rPh sb="3" eb="4">
      <t>ショ</t>
    </rPh>
    <rPh sb="4" eb="6">
      <t>ザッピ</t>
    </rPh>
    <rPh sb="6" eb="8">
      <t>ゴウケイ</t>
    </rPh>
    <phoneticPr fontId="5"/>
  </si>
  <si>
    <t>様式６</t>
    <rPh sb="0" eb="2">
      <t>ジッシ</t>
    </rPh>
    <rPh sb="2" eb="3">
      <t>ホウコクショ</t>
    </rPh>
    <phoneticPr fontId="5"/>
  </si>
  <si>
    <t>実施状況報告書（学校による提案型）</t>
    <rPh sb="0" eb="2">
      <t>ジッシ</t>
    </rPh>
    <rPh sb="2" eb="4">
      <t>ジョウキョウ</t>
    </rPh>
    <rPh sb="4" eb="7">
      <t>ホウコクショ</t>
    </rPh>
    <phoneticPr fontId="5"/>
  </si>
  <si>
    <t>都道府県・政令指定都市名</t>
    <rPh sb="0" eb="4">
      <t>トドウフケン</t>
    </rPh>
    <rPh sb="5" eb="7">
      <t>セイレイ</t>
    </rPh>
    <rPh sb="7" eb="9">
      <t>シテイ</t>
    </rPh>
    <rPh sb="9" eb="11">
      <t>トシ</t>
    </rPh>
    <rPh sb="11" eb="12">
      <t>メイ</t>
    </rPh>
    <phoneticPr fontId="5"/>
  </si>
  <si>
    <t>文化　太郎</t>
  </si>
  <si>
    <t>〇〇市立××中学校</t>
    <phoneticPr fontId="4"/>
  </si>
  <si>
    <t>〇〇市立××中学校</t>
    <phoneticPr fontId="4"/>
  </si>
  <si>
    <t>北海道</t>
    <phoneticPr fontId="4"/>
  </si>
  <si>
    <t>運搬費</t>
  </si>
  <si>
    <t>○○運送</t>
    <rPh sb="2" eb="4">
      <t>ウンソウ</t>
    </rPh>
    <phoneticPr fontId="4"/>
  </si>
  <si>
    <t>　黄色のセルは手入力してください。入力するとセルが白色に変わります。</t>
    <rPh sb="1" eb="3">
      <t>キイロ</t>
    </rPh>
    <rPh sb="7" eb="8">
      <t>テ</t>
    </rPh>
    <rPh sb="8" eb="10">
      <t>ニュウリョク</t>
    </rPh>
    <rPh sb="17" eb="19">
      <t>ニュウリョク</t>
    </rPh>
    <rPh sb="25" eb="27">
      <t>シロイロ</t>
    </rPh>
    <rPh sb="28" eb="29">
      <t>カ</t>
    </rPh>
    <phoneticPr fontId="4"/>
  </si>
  <si>
    <t>　黄緑色のセルは、プルダウン（▽印）より選択してください。</t>
    <rPh sb="1" eb="3">
      <t>キミドリ</t>
    </rPh>
    <rPh sb="3" eb="4">
      <t>イロ</t>
    </rPh>
    <rPh sb="16" eb="17">
      <t>シルシ</t>
    </rPh>
    <rPh sb="20" eb="22">
      <t>センタク</t>
    </rPh>
    <phoneticPr fontId="4"/>
  </si>
  <si>
    <t>※未記入がありますと差し戻し・支払の遅延が発生しますので、記入後すべての項目を記入済であるか確認してください。</t>
    <rPh sb="1" eb="4">
      <t>ミキニュウ</t>
    </rPh>
    <rPh sb="10" eb="11">
      <t>サ</t>
    </rPh>
    <rPh sb="12" eb="13">
      <t>モド</t>
    </rPh>
    <rPh sb="15" eb="17">
      <t>シハライ</t>
    </rPh>
    <rPh sb="18" eb="20">
      <t>チエン</t>
    </rPh>
    <rPh sb="21" eb="23">
      <t>ハッセイ</t>
    </rPh>
    <rPh sb="29" eb="31">
      <t>キニュウ</t>
    </rPh>
    <rPh sb="31" eb="32">
      <t>ゴ</t>
    </rPh>
    <rPh sb="36" eb="38">
      <t>コウモク</t>
    </rPh>
    <rPh sb="39" eb="41">
      <t>キニュウ</t>
    </rPh>
    <rPh sb="41" eb="42">
      <t>スミ</t>
    </rPh>
    <rPh sb="46" eb="48">
      <t>カクニン</t>
    </rPh>
    <phoneticPr fontId="4"/>
  </si>
  <si>
    <t>※「（各都道府県・政令指定都市の所管課）長」と記入してください。</t>
    <rPh sb="9" eb="11">
      <t>セイレイ</t>
    </rPh>
    <rPh sb="11" eb="13">
      <t>シテイ</t>
    </rPh>
    <rPh sb="13" eb="15">
      <t>トシ</t>
    </rPh>
    <phoneticPr fontId="5"/>
  </si>
  <si>
    <t>※本事業で得た個人情報は，本事業内のみで使用します。</t>
    <phoneticPr fontId="4"/>
  </si>
  <si>
    <t>※本事業の専用ウェブページにある[個人情報について]に同意していただいたものとします。</t>
    <rPh sb="1" eb="2">
      <t>ホン</t>
    </rPh>
    <rPh sb="2" eb="4">
      <t>ジギョウ</t>
    </rPh>
    <rPh sb="5" eb="7">
      <t>センヨウ</t>
    </rPh>
    <rPh sb="27" eb="29">
      <t>ドウイ</t>
    </rPh>
    <phoneticPr fontId="5"/>
  </si>
  <si>
    <t>小　１</t>
    <rPh sb="0" eb="1">
      <t>ショウ</t>
    </rPh>
    <phoneticPr fontId="5"/>
  </si>
  <si>
    <t>小　2</t>
    <rPh sb="0" eb="1">
      <t>ショウ</t>
    </rPh>
    <phoneticPr fontId="5"/>
  </si>
  <si>
    <t>小　3</t>
    <rPh sb="0" eb="1">
      <t>ショウ</t>
    </rPh>
    <phoneticPr fontId="5"/>
  </si>
  <si>
    <t>小　4</t>
    <rPh sb="0" eb="1">
      <t>ショウ</t>
    </rPh>
    <phoneticPr fontId="5"/>
  </si>
  <si>
    <t>小　5</t>
    <rPh sb="0" eb="1">
      <t>ショウ</t>
    </rPh>
    <phoneticPr fontId="5"/>
  </si>
  <si>
    <t>小　6</t>
    <rPh sb="0" eb="1">
      <t>ショウ</t>
    </rPh>
    <phoneticPr fontId="5"/>
  </si>
  <si>
    <t>中　1</t>
    <rPh sb="0" eb="1">
      <t>チュウ</t>
    </rPh>
    <phoneticPr fontId="5"/>
  </si>
  <si>
    <t>中　2</t>
    <rPh sb="0" eb="1">
      <t>チュウ</t>
    </rPh>
    <phoneticPr fontId="5"/>
  </si>
  <si>
    <t>中　3</t>
    <rPh sb="0" eb="1">
      <t>チュウ</t>
    </rPh>
    <phoneticPr fontId="5"/>
  </si>
  <si>
    <t>在校生その他</t>
    <rPh sb="0" eb="3">
      <t>ザイコウセイ</t>
    </rPh>
    <rPh sb="5" eb="6">
      <t>タ</t>
    </rPh>
    <phoneticPr fontId="5"/>
  </si>
  <si>
    <t>総合計</t>
    <rPh sb="0" eb="1">
      <t>ソウ</t>
    </rPh>
    <rPh sb="1" eb="3">
      <t>ゴウケイ</t>
    </rPh>
    <phoneticPr fontId="5"/>
  </si>
  <si>
    <t>実施報告書（学校による提案型）</t>
    <phoneticPr fontId="4"/>
  </si>
  <si>
    <r>
      <rPr>
        <b/>
        <sz val="12"/>
        <rFont val="ＭＳ Ｐゴシック"/>
        <family val="3"/>
        <charset val="128"/>
        <scheme val="minor"/>
      </rPr>
      <t>令和２年度　第３次補正予算事業</t>
    </r>
    <r>
      <rPr>
        <b/>
        <sz val="14"/>
        <rFont val="ＭＳ Ｐゴシック"/>
        <family val="3"/>
        <charset val="128"/>
        <scheme val="minor"/>
      </rPr>
      <t>　子供のための文化芸術鑑賞・体験支援事業</t>
    </r>
    <rPh sb="0" eb="2">
      <t>レイワ</t>
    </rPh>
    <rPh sb="6" eb="7">
      <t>ダイ</t>
    </rPh>
    <rPh sb="8" eb="9">
      <t>ジ</t>
    </rPh>
    <rPh sb="9" eb="11">
      <t>ホセイ</t>
    </rPh>
    <rPh sb="11" eb="13">
      <t>ヨサン</t>
    </rPh>
    <rPh sb="13" eb="15">
      <t>ジギョウ</t>
    </rPh>
    <phoneticPr fontId="5"/>
  </si>
  <si>
    <t>令和２年度　第３次補正予算事業 子供のための文化芸術鑑賞・体験支援事業
講演等諸雑費支払依頼書（学校による提案型）</t>
    <rPh sb="0" eb="2">
      <t>レイワ</t>
    </rPh>
    <rPh sb="3" eb="5">
      <t>ネンド</t>
    </rPh>
    <rPh sb="6" eb="7">
      <t>ダイ</t>
    </rPh>
    <rPh sb="8" eb="9">
      <t>ジ</t>
    </rPh>
    <rPh sb="9" eb="11">
      <t>ホセイ</t>
    </rPh>
    <rPh sb="11" eb="13">
      <t>ヨサン</t>
    </rPh>
    <rPh sb="13" eb="15">
      <t>ジギョウ</t>
    </rPh>
    <rPh sb="16" eb="18">
      <t>コドモ</t>
    </rPh>
    <rPh sb="22" eb="24">
      <t>ブンカ</t>
    </rPh>
    <rPh sb="24" eb="26">
      <t>ゲイジュツ</t>
    </rPh>
    <rPh sb="26" eb="28">
      <t>カンショウ</t>
    </rPh>
    <rPh sb="29" eb="31">
      <t>タイケン</t>
    </rPh>
    <rPh sb="31" eb="33">
      <t>シエン</t>
    </rPh>
    <rPh sb="33" eb="35">
      <t>ジギョウ</t>
    </rPh>
    <rPh sb="36" eb="38">
      <t>コウエン</t>
    </rPh>
    <rPh sb="38" eb="39">
      <t>トウ</t>
    </rPh>
    <phoneticPr fontId="5"/>
  </si>
  <si>
    <t>✕</t>
    <phoneticPr fontId="4"/>
  </si>
  <si>
    <t>○○市立××中学校</t>
    <phoneticPr fontId="4"/>
  </si>
  <si>
    <t>北海道○○市××町***-*</t>
    <phoneticPr fontId="4"/>
  </si>
  <si>
    <t>※オレンジセルは、横の▼をクリックすると選択肢が表示されます。黄色のセルは入力をお願いします。
　 青色のセルは自動で反映されます。</t>
    <rPh sb="9" eb="10">
      <t>ヨコ</t>
    </rPh>
    <rPh sb="20" eb="23">
      <t>センタクシ</t>
    </rPh>
    <rPh sb="24" eb="26">
      <t>ヒョウジ</t>
    </rPh>
    <rPh sb="31" eb="33">
      <t>キイロ</t>
    </rPh>
    <rPh sb="37" eb="39">
      <t>ニュウリョク</t>
    </rPh>
    <rPh sb="41" eb="42">
      <t>ネガ</t>
    </rPh>
    <rPh sb="50" eb="52">
      <t>アオイロ</t>
    </rPh>
    <rPh sb="56" eb="58">
      <t>ジドウ</t>
    </rPh>
    <rPh sb="59" eb="61">
      <t>ハンエイ</t>
    </rPh>
    <phoneticPr fontId="5"/>
  </si>
  <si>
    <t>円</t>
    <rPh sb="0" eb="1">
      <t>エン</t>
    </rPh>
    <phoneticPr fontId="4"/>
  </si>
  <si>
    <t>確認事項</t>
    <phoneticPr fontId="4"/>
  </si>
  <si>
    <t>確認の有無</t>
    <phoneticPr fontId="4"/>
  </si>
  <si>
    <t>■実施した内容は【様式7】実施状況報告書に記載した実績に間違いないか。</t>
    <phoneticPr fontId="4"/>
  </si>
  <si>
    <t>■指導謝金・出演料等は文化庁諸謝金単価基準に基づく支払いであるか。</t>
    <phoneticPr fontId="4"/>
  </si>
  <si>
    <t>■実施校が直接手配または立替払いをした諸雑費等の計上はあるか。</t>
    <rPh sb="1" eb="4">
      <t>ジッシコウ</t>
    </rPh>
    <phoneticPr fontId="4"/>
  </si>
  <si>
    <t>添付書類</t>
    <phoneticPr fontId="4"/>
  </si>
  <si>
    <t>はい</t>
  </si>
  <si>
    <t>✕</t>
    <phoneticPr fontId="4"/>
  </si>
  <si>
    <t>北海道○○庁○○課長</t>
    <phoneticPr fontId="4"/>
  </si>
  <si>
    <t>■実施を行ったアーティストや芸術団体等から、【様式11】経費報告書兼支払依頼書の提出があった場合、その支払いを事務局に依頼する。</t>
    <rPh sb="23" eb="25">
      <t>ヨウシキ</t>
    </rPh>
    <rPh sb="28" eb="30">
      <t>ケイヒ</t>
    </rPh>
    <rPh sb="30" eb="33">
      <t>ホウコクショ</t>
    </rPh>
    <rPh sb="33" eb="34">
      <t>ケン</t>
    </rPh>
    <rPh sb="34" eb="39">
      <t>シハライイライショ</t>
    </rPh>
    <rPh sb="40" eb="42">
      <t>テイシュツ</t>
    </rPh>
    <rPh sb="46" eb="48">
      <t>バアイ</t>
    </rPh>
    <rPh sb="51" eb="53">
      <t>シハラ</t>
    </rPh>
    <rPh sb="55" eb="58">
      <t>ジムキョク</t>
    </rPh>
    <rPh sb="59" eb="61">
      <t>イライ</t>
    </rPh>
    <phoneticPr fontId="4"/>
  </si>
  <si>
    <t>■学校が直接手配または立替払いをした諸雑費等の計上がある場合は、下記の表へ必要事項を記載の上、請求書等の必要な書類を提出してください。</t>
    <rPh sb="18" eb="19">
      <t>ショ</t>
    </rPh>
    <rPh sb="19" eb="21">
      <t>ザッピ</t>
    </rPh>
    <rPh sb="21" eb="22">
      <t>トウ</t>
    </rPh>
    <rPh sb="23" eb="25">
      <t>ケイジョウ</t>
    </rPh>
    <rPh sb="28" eb="30">
      <t>バアイ</t>
    </rPh>
    <rPh sb="32" eb="34">
      <t>カキ</t>
    </rPh>
    <rPh sb="35" eb="36">
      <t>ヒョウ</t>
    </rPh>
    <rPh sb="37" eb="39">
      <t>ヒツヨウ</t>
    </rPh>
    <rPh sb="39" eb="41">
      <t>ジコウ</t>
    </rPh>
    <rPh sb="42" eb="44">
      <t>キサイ</t>
    </rPh>
    <rPh sb="45" eb="46">
      <t>ウエ</t>
    </rPh>
    <rPh sb="47" eb="50">
      <t>セイキュウショ</t>
    </rPh>
    <rPh sb="50" eb="51">
      <t>トウ</t>
    </rPh>
    <rPh sb="52" eb="54">
      <t>ヒツヨウ</t>
    </rPh>
    <rPh sb="55" eb="57">
      <t>ショルイ</t>
    </rPh>
    <rPh sb="58" eb="60">
      <t>テイシュツ</t>
    </rPh>
    <phoneticPr fontId="4"/>
  </si>
  <si>
    <t>発注年月日</t>
    <rPh sb="0" eb="2">
      <t>ハッチュウ</t>
    </rPh>
    <rPh sb="2" eb="5">
      <t>ネンガッピ</t>
    </rPh>
    <phoneticPr fontId="4"/>
  </si>
  <si>
    <t>■実施した内容は【様式7】実施状況報告書に記載した実績に間違いない
　 か。</t>
    <phoneticPr fontId="4"/>
  </si>
  <si>
    <t>■実施を行ったアーティストや芸術団体等から、【様式11】経費報告書件支
   払い依頼書の提出があった場合、その支払いを事務局に依頼する。</t>
    <rPh sb="23" eb="25">
      <t>ヨウシキ</t>
    </rPh>
    <rPh sb="28" eb="30">
      <t>ケイヒ</t>
    </rPh>
    <rPh sb="30" eb="33">
      <t>ホウコクショ</t>
    </rPh>
    <rPh sb="33" eb="34">
      <t>ケン</t>
    </rPh>
    <rPh sb="34" eb="35">
      <t>シ</t>
    </rPh>
    <rPh sb="39" eb="40">
      <t>バラ</t>
    </rPh>
    <rPh sb="41" eb="44">
      <t>イライショ</t>
    </rPh>
    <rPh sb="45" eb="47">
      <t>テイシュツ</t>
    </rPh>
    <rPh sb="51" eb="53">
      <t>バアイ</t>
    </rPh>
    <rPh sb="56" eb="58">
      <t>シハラ</t>
    </rPh>
    <rPh sb="60" eb="63">
      <t>ジムキョク</t>
    </rPh>
    <rPh sb="64" eb="66">
      <t>イライ</t>
    </rPh>
    <phoneticPr fontId="4"/>
  </si>
  <si>
    <t>S</t>
    <phoneticPr fontId="5"/>
  </si>
  <si>
    <t>※オレンジセルは、横の▼をクリックすると選択肢が表示されます。黄色のセルは入力をお願いします。青色のセルは自動で反映されます。</t>
    <rPh sb="9" eb="10">
      <t>ヨコ</t>
    </rPh>
    <rPh sb="20" eb="23">
      <t>センタクシ</t>
    </rPh>
    <rPh sb="24" eb="26">
      <t>ヒョウジ</t>
    </rPh>
    <rPh sb="31" eb="33">
      <t>キイロ</t>
    </rPh>
    <rPh sb="37" eb="39">
      <t>ニュウリョク</t>
    </rPh>
    <rPh sb="41" eb="42">
      <t>ネガ</t>
    </rPh>
    <rPh sb="47" eb="49">
      <t>アオイロ</t>
    </rPh>
    <rPh sb="53" eb="55">
      <t>ジドウ</t>
    </rPh>
    <rPh sb="56" eb="58">
      <t>ハンエイ</t>
    </rPh>
    <phoneticPr fontId="5"/>
  </si>
  <si>
    <t>都道府県・
政令指定都市名（自動）</t>
    <rPh sb="14" eb="16">
      <t>ジド</t>
    </rPh>
    <phoneticPr fontId="5"/>
  </si>
  <si>
    <t>実施校名（自動）</t>
    <rPh sb="0" eb="2">
      <t>ジッシ</t>
    </rPh>
    <rPh sb="2" eb="4">
      <t>コウメイ</t>
    </rPh>
    <phoneticPr fontId="5"/>
  </si>
  <si>
    <t>学校長名（自動）</t>
    <rPh sb="0" eb="3">
      <t>ガッコウチョウ</t>
    </rPh>
    <rPh sb="3" eb="4">
      <t>メイ</t>
    </rPh>
    <phoneticPr fontId="5"/>
  </si>
  <si>
    <r>
      <t>実施校の全校
児童生徒数</t>
    </r>
    <r>
      <rPr>
        <sz val="10"/>
        <color rgb="FFFF0000"/>
        <rFont val="ＭＳ Ｐゴシック"/>
        <family val="3"/>
        <charset val="128"/>
      </rPr>
      <t>（必須）</t>
    </r>
    <rPh sb="0" eb="2">
      <t>ジッsh</t>
    </rPh>
    <rPh sb="2" eb="3">
      <t>コ</t>
    </rPh>
    <rPh sb="4" eb="6">
      <t>ゼンコウ</t>
    </rPh>
    <rPh sb="7" eb="9">
      <t>ジドウ</t>
    </rPh>
    <rPh sb="9" eb="11">
      <t>セイト</t>
    </rPh>
    <rPh sb="11" eb="12">
      <t>スウ</t>
    </rPh>
    <rPh sb="13" eb="15">
      <t>ヒッs</t>
    </rPh>
    <phoneticPr fontId="5"/>
  </si>
  <si>
    <r>
      <t>担当者名</t>
    </r>
    <r>
      <rPr>
        <sz val="10"/>
        <color rgb="FFFF0000"/>
        <rFont val="ＭＳ Ｐゴシック"/>
        <family val="3"/>
        <charset val="128"/>
      </rPr>
      <t>（必須）</t>
    </r>
    <rPh sb="0" eb="2">
      <t>タントウ</t>
    </rPh>
    <rPh sb="2" eb="3">
      <t>シャ</t>
    </rPh>
    <rPh sb="3" eb="4">
      <t>メイ</t>
    </rPh>
    <phoneticPr fontId="5"/>
  </si>
  <si>
    <r>
      <t>実施会場</t>
    </r>
    <r>
      <rPr>
        <sz val="10"/>
        <color rgb="FFFF0000"/>
        <rFont val="ＭＳ Ｐゴシック"/>
        <family val="3"/>
        <charset val="128"/>
      </rPr>
      <t>（必須）</t>
    </r>
    <rPh sb="0" eb="2">
      <t>ジッシ</t>
    </rPh>
    <rPh sb="2" eb="4">
      <t>カイジョウ</t>
    </rPh>
    <phoneticPr fontId="5"/>
  </si>
  <si>
    <t>選択</t>
    <rPh sb="0" eb="2">
      <t>センタk</t>
    </rPh>
    <phoneticPr fontId="4"/>
  </si>
  <si>
    <r>
      <t>TEL</t>
    </r>
    <r>
      <rPr>
        <sz val="10"/>
        <color rgb="FFFF0000"/>
        <rFont val="ＭＳ Ｐゴシック"/>
        <family val="3"/>
        <charset val="128"/>
      </rPr>
      <t>（必須）</t>
    </r>
    <phoneticPr fontId="5"/>
  </si>
  <si>
    <t>文化施設等及びその他の場合、会場名</t>
    <rPh sb="0" eb="4">
      <t>ブンk</t>
    </rPh>
    <rPh sb="4" eb="5">
      <t>ト</t>
    </rPh>
    <rPh sb="5" eb="7">
      <t>オヨb</t>
    </rPh>
    <rPh sb="9" eb="10">
      <t>t</t>
    </rPh>
    <rPh sb="11" eb="13">
      <t>ノバア</t>
    </rPh>
    <rPh sb="14" eb="17">
      <t>カイジョ</t>
    </rPh>
    <phoneticPr fontId="4"/>
  </si>
  <si>
    <t>メール</t>
    <phoneticPr fontId="5"/>
  </si>
  <si>
    <t>（学校名1）</t>
    <rPh sb="1" eb="3">
      <t>ガッコウ</t>
    </rPh>
    <rPh sb="3" eb="4">
      <t>メイ</t>
    </rPh>
    <phoneticPr fontId="5"/>
  </si>
  <si>
    <t>（学校名6）</t>
    <rPh sb="1" eb="3">
      <t>ガッコウ</t>
    </rPh>
    <rPh sb="3" eb="4">
      <t>メイ</t>
    </rPh>
    <phoneticPr fontId="5"/>
  </si>
  <si>
    <t>（学校名2）</t>
    <rPh sb="1" eb="3">
      <t>ガッコウ</t>
    </rPh>
    <rPh sb="3" eb="4">
      <t>メイ</t>
    </rPh>
    <phoneticPr fontId="5"/>
  </si>
  <si>
    <t>（学校名7）</t>
    <rPh sb="1" eb="3">
      <t>ガッコウ</t>
    </rPh>
    <rPh sb="3" eb="4">
      <t>メイ</t>
    </rPh>
    <phoneticPr fontId="5"/>
  </si>
  <si>
    <t>（自動）</t>
    <rPh sb="1" eb="3">
      <t>ジド</t>
    </rPh>
    <phoneticPr fontId="4"/>
  </si>
  <si>
    <t>（学校名3）</t>
    <rPh sb="1" eb="3">
      <t>ガッコウ</t>
    </rPh>
    <rPh sb="3" eb="4">
      <t>メイ</t>
    </rPh>
    <phoneticPr fontId="5"/>
  </si>
  <si>
    <t>（学校名8）</t>
    <rPh sb="1" eb="3">
      <t>ガッコウ</t>
    </rPh>
    <rPh sb="3" eb="4">
      <t>メイ</t>
    </rPh>
    <phoneticPr fontId="5"/>
  </si>
  <si>
    <t>（学校名4）</t>
    <rPh sb="1" eb="3">
      <t>ガッコウ</t>
    </rPh>
    <rPh sb="3" eb="4">
      <t>メイ</t>
    </rPh>
    <phoneticPr fontId="5"/>
  </si>
  <si>
    <t>（学校名9）</t>
    <rPh sb="1" eb="3">
      <t>ガッコウ</t>
    </rPh>
    <rPh sb="3" eb="4">
      <t>メイ</t>
    </rPh>
    <phoneticPr fontId="5"/>
  </si>
  <si>
    <t>（学校名5）</t>
    <rPh sb="1" eb="3">
      <t>ガッコウ</t>
    </rPh>
    <rPh sb="3" eb="4">
      <t>メイ</t>
    </rPh>
    <phoneticPr fontId="5"/>
  </si>
  <si>
    <t>（学校名10）</t>
    <rPh sb="1" eb="3">
      <t>ガッコウ</t>
    </rPh>
    <rPh sb="3" eb="4">
      <t>メイ</t>
    </rPh>
    <phoneticPr fontId="5"/>
  </si>
  <si>
    <r>
      <t>実施日</t>
    </r>
    <r>
      <rPr>
        <sz val="10"/>
        <color rgb="FFFF0000"/>
        <rFont val="ＭＳ Ｐゴシック"/>
        <family val="3"/>
        <charset val="128"/>
        <scheme val="minor"/>
      </rPr>
      <t>(必須)</t>
    </r>
    <rPh sb="0" eb="3">
      <t>ジッsh</t>
    </rPh>
    <rPh sb="4" eb="6">
      <t>ヒッス</t>
    </rPh>
    <phoneticPr fontId="4"/>
  </si>
  <si>
    <r>
      <t>滞在時間</t>
    </r>
    <r>
      <rPr>
        <sz val="10"/>
        <color rgb="FFFF0000"/>
        <rFont val="ＭＳ Ｐゴシック"/>
        <family val="3"/>
        <charset val="128"/>
      </rPr>
      <t>(必須)</t>
    </r>
    <rPh sb="0" eb="4">
      <t>タイザ</t>
    </rPh>
    <phoneticPr fontId="4"/>
  </si>
  <si>
    <t>〜</t>
    <phoneticPr fontId="4"/>
  </si>
  <si>
    <t>〜</t>
    <phoneticPr fontId="4"/>
  </si>
  <si>
    <r>
      <t>実施内容</t>
    </r>
    <r>
      <rPr>
        <sz val="10"/>
        <color rgb="FFFF0000"/>
        <rFont val="ＭＳ Ｐゴシック"/>
        <family val="3"/>
        <charset val="128"/>
        <scheme val="minor"/>
      </rPr>
      <t>(必須)</t>
    </r>
    <rPh sb="0" eb="4">
      <t>ジッsh</t>
    </rPh>
    <phoneticPr fontId="4"/>
  </si>
  <si>
    <t>実施時間計(自動)</t>
    <rPh sb="0" eb="2">
      <t>ジッシ</t>
    </rPh>
    <rPh sb="2" eb="4">
      <t>ジカン</t>
    </rPh>
    <rPh sb="4" eb="5">
      <t>ケイ</t>
    </rPh>
    <rPh sb="6" eb="8">
      <t>ジドウ</t>
    </rPh>
    <phoneticPr fontId="5"/>
  </si>
  <si>
    <r>
      <t>教科の位置付け</t>
    </r>
    <r>
      <rPr>
        <sz val="10"/>
        <color rgb="FFFF0000"/>
        <rFont val="ＭＳ Ｐゴシック"/>
        <family val="3"/>
        <charset val="128"/>
      </rPr>
      <t>(必須)</t>
    </r>
    <rPh sb="0" eb="2">
      <t>キョウカ</t>
    </rPh>
    <rPh sb="3" eb="6">
      <t>イチヅ</t>
    </rPh>
    <phoneticPr fontId="5"/>
  </si>
  <si>
    <r>
      <t>特別活動,必修教科
の場合の教科等</t>
    </r>
    <r>
      <rPr>
        <sz val="10"/>
        <color rgb="FFFF0000"/>
        <rFont val="ＭＳ Ｐゴシック"/>
        <family val="3"/>
        <charset val="128"/>
      </rPr>
      <t>(必須)</t>
    </r>
    <rPh sb="0" eb="2">
      <t>トクベツ</t>
    </rPh>
    <rPh sb="2" eb="4">
      <t>カツドウ</t>
    </rPh>
    <rPh sb="5" eb="9">
      <t>ヒッシュウキョウカ</t>
    </rPh>
    <rPh sb="11" eb="13">
      <t>バアイ</t>
    </rPh>
    <rPh sb="14" eb="16">
      <t>キョウカ</t>
    </rPh>
    <rPh sb="16" eb="17">
      <t>トウ</t>
    </rPh>
    <phoneticPr fontId="4"/>
  </si>
  <si>
    <r>
      <t>分散実施の内訳</t>
    </r>
    <r>
      <rPr>
        <sz val="10"/>
        <color rgb="FFFF0000"/>
        <rFont val="ＭＳ Ｐゴシック"/>
        <family val="3"/>
        <charset val="128"/>
      </rPr>
      <t>(必須)</t>
    </r>
    <rPh sb="0" eb="4">
      <t>ブンサン</t>
    </rPh>
    <rPh sb="5" eb="7">
      <t>ウチワk</t>
    </rPh>
    <phoneticPr fontId="4"/>
  </si>
  <si>
    <t>分散１回目</t>
    <rPh sb="0" eb="5">
      <t>ブンサン</t>
    </rPh>
    <phoneticPr fontId="4"/>
  </si>
  <si>
    <t>分散２回目</t>
    <rPh sb="0" eb="2">
      <t>ブンサン</t>
    </rPh>
    <rPh sb="3" eb="5">
      <t>k</t>
    </rPh>
    <phoneticPr fontId="4"/>
  </si>
  <si>
    <t>分散３回目</t>
    <rPh sb="0" eb="2">
      <t>ブンサン</t>
    </rPh>
    <rPh sb="3" eb="5">
      <t>k</t>
    </rPh>
    <phoneticPr fontId="4"/>
  </si>
  <si>
    <t>合計</t>
    <rPh sb="0" eb="2">
      <t>ゴウケ</t>
    </rPh>
    <phoneticPr fontId="4"/>
  </si>
  <si>
    <t>参加人数</t>
    <rPh sb="0" eb="2">
      <t>サンk</t>
    </rPh>
    <rPh sb="2" eb="4">
      <t>タイケン</t>
    </rPh>
    <phoneticPr fontId="4"/>
  </si>
  <si>
    <t>-</t>
    <phoneticPr fontId="4"/>
  </si>
  <si>
    <t>-</t>
    <phoneticPr fontId="4"/>
  </si>
  <si>
    <t>実施時間（分）</t>
    <rPh sb="0" eb="4">
      <t>ジッsh</t>
    </rPh>
    <rPh sb="5" eb="6">
      <t>フン</t>
    </rPh>
    <phoneticPr fontId="4"/>
  </si>
  <si>
    <t>分散理由</t>
    <rPh sb="0" eb="2">
      <t>ブンサン</t>
    </rPh>
    <rPh sb="2" eb="4">
      <t>リユウ</t>
    </rPh>
    <phoneticPr fontId="4"/>
  </si>
  <si>
    <t>氏名　※芸名</t>
    <rPh sb="4" eb="6">
      <t>ゲイメ</t>
    </rPh>
    <phoneticPr fontId="5"/>
  </si>
  <si>
    <r>
      <t xml:space="preserve">実施内容
</t>
    </r>
    <r>
      <rPr>
        <sz val="10"/>
        <color rgb="FFFF0000"/>
        <rFont val="ＭＳ Ｐゴシック"/>
        <family val="3"/>
        <charset val="128"/>
      </rPr>
      <t>(必須)</t>
    </r>
    <rPh sb="0" eb="2">
      <t>ジッシ</t>
    </rPh>
    <rPh sb="2" eb="4">
      <t>ナイヨウ</t>
    </rPh>
    <phoneticPr fontId="5"/>
  </si>
  <si>
    <r>
      <t xml:space="preserve">児童生徒の
反応等
</t>
    </r>
    <r>
      <rPr>
        <sz val="10"/>
        <color rgb="FFFF0000"/>
        <rFont val="ＭＳ Ｐゴシック"/>
        <family val="3"/>
        <charset val="128"/>
      </rPr>
      <t>(必須)</t>
    </r>
    <rPh sb="0" eb="2">
      <t>ジドウ</t>
    </rPh>
    <rPh sb="2" eb="4">
      <t>セイト</t>
    </rPh>
    <rPh sb="6" eb="8">
      <t>ハンノウ</t>
    </rPh>
    <rPh sb="8" eb="9">
      <t>トウ</t>
    </rPh>
    <rPh sb="11" eb="13">
      <t>ヒッス</t>
    </rPh>
    <phoneticPr fontId="5"/>
  </si>
  <si>
    <t>S</t>
    <phoneticPr fontId="5"/>
  </si>
  <si>
    <t>第２回</t>
    <rPh sb="0" eb="1">
      <t>ダイ</t>
    </rPh>
    <rPh sb="2" eb="3">
      <t>カイ</t>
    </rPh>
    <phoneticPr fontId="5"/>
  </si>
  <si>
    <t>-</t>
    <phoneticPr fontId="4"/>
  </si>
  <si>
    <t>第３回</t>
    <rPh sb="0" eb="1">
      <t>ダイ</t>
    </rPh>
    <rPh sb="2" eb="3">
      <t>カイ</t>
    </rPh>
    <phoneticPr fontId="5"/>
  </si>
  <si>
    <t>-</t>
    <phoneticPr fontId="4"/>
  </si>
  <si>
    <r>
      <t>子どものための文化芸術鑑賞・体験支援事業（学校による提案型）実施による効果及び成果</t>
    </r>
    <r>
      <rPr>
        <sz val="10"/>
        <color rgb="FFFF0000"/>
        <rFont val="ＭＳ Ｐゴシック"/>
        <family val="3"/>
        <charset val="128"/>
      </rPr>
      <t>　(必須)</t>
    </r>
    <r>
      <rPr>
        <sz val="10"/>
        <rFont val="ＭＳ Ｐゴシック"/>
        <family val="3"/>
        <charset val="128"/>
      </rPr>
      <t xml:space="preserve">
　（A : とてもあてはまる　B : ややあてはまる　C: どちらでもない　D : あまりあてはまらない　E : あてはまらない　）</t>
    </r>
    <rPh sb="30" eb="32">
      <t>ジッシ</t>
    </rPh>
    <rPh sb="35" eb="37">
      <t>コウカ</t>
    </rPh>
    <rPh sb="37" eb="38">
      <t>オヨ</t>
    </rPh>
    <rPh sb="39" eb="41">
      <t>セイカ</t>
    </rPh>
    <rPh sb="43" eb="45">
      <t>ヒッス</t>
    </rPh>
    <phoneticPr fontId="5"/>
  </si>
  <si>
    <t>（</t>
    <phoneticPr fontId="5"/>
  </si>
  <si>
    <t>）</t>
    <phoneticPr fontId="5"/>
  </si>
  <si>
    <t>（</t>
    <phoneticPr fontId="5"/>
  </si>
  <si>
    <r>
      <t xml:space="preserve"> 子どものための文化芸術鑑賞・体験支援事業（学校による提案型）実施による変化や影響が見られたエピソード</t>
    </r>
    <r>
      <rPr>
        <sz val="10"/>
        <color rgb="FFFF0000"/>
        <rFont val="ＭＳ Ｐゴシック"/>
        <family val="3"/>
        <charset val="128"/>
      </rPr>
      <t>(必須)</t>
    </r>
    <rPh sb="31" eb="33">
      <t>ジッシ</t>
    </rPh>
    <rPh sb="36" eb="38">
      <t>ヘンカ</t>
    </rPh>
    <rPh sb="39" eb="41">
      <t>エイキョウ</t>
    </rPh>
    <rPh sb="42" eb="43">
      <t>ミ</t>
    </rPh>
    <phoneticPr fontId="5"/>
  </si>
  <si>
    <t>　（当てはまる対象に○をつけ，点線以下に具体的なエピソード等を記入してください。）</t>
    <phoneticPr fontId="5"/>
  </si>
  <si>
    <r>
      <t>子どものための文化芸術鑑賞・体験支援事業（学校による提案型）を実施する魅力</t>
    </r>
    <r>
      <rPr>
        <sz val="10"/>
        <color rgb="FFFF0000"/>
        <rFont val="ＭＳ Ｐゴシック"/>
        <family val="3"/>
        <charset val="128"/>
      </rPr>
      <t>(必須)</t>
    </r>
    <rPh sb="31" eb="33">
      <t>ジッシ</t>
    </rPh>
    <rPh sb="35" eb="37">
      <t>ミリョク</t>
    </rPh>
    <phoneticPr fontId="5"/>
  </si>
  <si>
    <t>子どものための文化芸術鑑賞・体験支援事業（学校による提案型）をより良くするための意見等　※特に記載事項がない場合「なし」と記入してください。</t>
    <rPh sb="33" eb="34">
      <t>ヨ</t>
    </rPh>
    <rPh sb="40" eb="42">
      <t>イケン</t>
    </rPh>
    <rPh sb="42" eb="43">
      <t>トウ</t>
    </rPh>
    <rPh sb="45" eb="46">
      <t>トク</t>
    </rPh>
    <rPh sb="47" eb="49">
      <t>キサイ</t>
    </rPh>
    <rPh sb="49" eb="51">
      <t>ジコウ</t>
    </rPh>
    <rPh sb="54" eb="56">
      <t>バアイ</t>
    </rPh>
    <rPh sb="61" eb="63">
      <t>キニュウ</t>
    </rPh>
    <phoneticPr fontId="5"/>
  </si>
  <si>
    <t>児童・生徒の文化芸術体験状況</t>
    <phoneticPr fontId="5"/>
  </si>
  <si>
    <t>【本公演に参加した児童・生徒への質問】
①　文化芸術を間近で鑑賞したのは今回が初めてだった
②　他の種目を鑑賞したことはあったが今回の種目の鑑賞は初めてだった
③　今回の種目も鑑賞したことがあった
④　よく覚えていない</t>
    <phoneticPr fontId="5"/>
  </si>
  <si>
    <t>①</t>
    <phoneticPr fontId="5"/>
  </si>
  <si>
    <t>②</t>
    <phoneticPr fontId="5"/>
  </si>
  <si>
    <t>③</t>
    <phoneticPr fontId="5"/>
  </si>
  <si>
    <t>④</t>
    <phoneticPr fontId="5"/>
  </si>
  <si>
    <t>参加単位</t>
    <rPh sb="0" eb="2">
      <t>サンカ</t>
    </rPh>
    <rPh sb="2" eb="4">
      <t>タンイ</t>
    </rPh>
    <phoneticPr fontId="4"/>
  </si>
  <si>
    <t>学年,学級,
グループ単位の場合、対象</t>
    <rPh sb="0" eb="2">
      <t>ガクネン</t>
    </rPh>
    <rPh sb="3" eb="5">
      <t>ガッキュウ</t>
    </rPh>
    <rPh sb="11" eb="13">
      <t>タンイ</t>
    </rPh>
    <rPh sb="14" eb="16">
      <t>バアイ</t>
    </rPh>
    <rPh sb="17" eb="19">
      <t>タイショウ</t>
    </rPh>
    <phoneticPr fontId="4"/>
  </si>
  <si>
    <t>他校との合同開催</t>
    <phoneticPr fontId="4"/>
  </si>
  <si>
    <t>有の場合、右に学校名を
入力してください。</t>
    <rPh sb="5" eb="6">
      <t>ミギ</t>
    </rPh>
    <phoneticPr fontId="4"/>
  </si>
  <si>
    <t>（3/3）</t>
    <phoneticPr fontId="5"/>
  </si>
  <si>
    <r>
      <t>実施回数</t>
    </r>
    <r>
      <rPr>
        <sz val="10"/>
        <color rgb="FFFF0000"/>
        <rFont val="ＭＳ Ｐゴシック"/>
        <family val="3"/>
        <charset val="128"/>
      </rPr>
      <t>（必須）</t>
    </r>
    <phoneticPr fontId="4"/>
  </si>
  <si>
    <t>該当する実施回数にチェックを入力してください。</t>
    <rPh sb="0" eb="2">
      <t>ガイトウス</t>
    </rPh>
    <rPh sb="3" eb="8">
      <t>ウ</t>
    </rPh>
    <rPh sb="14" eb="16">
      <t>ニュウリョク</t>
    </rPh>
    <phoneticPr fontId="4"/>
  </si>
  <si>
    <r>
      <t>※</t>
    </r>
    <r>
      <rPr>
        <b/>
        <u/>
        <sz val="10"/>
        <color rgb="FFFF0000"/>
        <rFont val="ＭＳ Ｐゴシック"/>
        <family val="3"/>
        <charset val="128"/>
      </rPr>
      <t>実施校の参加児童・生徒を最小単位とし</t>
    </r>
    <r>
      <rPr>
        <b/>
        <sz val="10"/>
        <color rgb="FFFF0000"/>
        <rFont val="ＭＳ Ｐゴシック"/>
        <family val="3"/>
        <charset val="128"/>
      </rPr>
      <t>,ご記入ください。</t>
    </r>
    <rPh sb="1" eb="3">
      <t>ジッシ</t>
    </rPh>
    <rPh sb="3" eb="4">
      <t>コウ</t>
    </rPh>
    <rPh sb="5" eb="7">
      <t>サンカ</t>
    </rPh>
    <rPh sb="7" eb="9">
      <t>ジドウ</t>
    </rPh>
    <rPh sb="10" eb="12">
      <t>セイト</t>
    </rPh>
    <rPh sb="13" eb="15">
      <t>サイショウ</t>
    </rPh>
    <rPh sb="15" eb="17">
      <t>タンイ</t>
    </rPh>
    <rPh sb="21" eb="23">
      <t>キニュウ</t>
    </rPh>
    <phoneticPr fontId="4"/>
  </si>
  <si>
    <t>1. 実施概要</t>
    <rPh sb="3" eb="5">
      <t>ジッシ</t>
    </rPh>
    <rPh sb="5" eb="7">
      <t>ガイヨウ</t>
    </rPh>
    <phoneticPr fontId="4"/>
  </si>
  <si>
    <t>2.実施内容</t>
    <phoneticPr fontId="4"/>
  </si>
  <si>
    <t>3.実施による効果</t>
    <phoneticPr fontId="4"/>
  </si>
  <si>
    <t>第1回目</t>
    <phoneticPr fontId="4"/>
  </si>
  <si>
    <t>1. 実施概要</t>
    <phoneticPr fontId="4"/>
  </si>
  <si>
    <t>2.実施内容</t>
    <phoneticPr fontId="4"/>
  </si>
  <si>
    <t>第2回目</t>
    <phoneticPr fontId="4"/>
  </si>
  <si>
    <t>第3回目</t>
    <phoneticPr fontId="4"/>
  </si>
  <si>
    <t>3.実施による効果</t>
    <phoneticPr fontId="4"/>
  </si>
  <si>
    <t>参加人数</t>
    <rPh sb="0" eb="2">
      <t>サンカ</t>
    </rPh>
    <rPh sb="2" eb="4">
      <t>ニンズウ</t>
    </rPh>
    <phoneticPr fontId="4"/>
  </si>
  <si>
    <t>参加単位</t>
    <rPh sb="0" eb="2">
      <t>サンカ</t>
    </rPh>
    <rPh sb="2" eb="4">
      <t>タンイ</t>
    </rPh>
    <phoneticPr fontId="4"/>
  </si>
  <si>
    <t>実施時間</t>
    <rPh sb="0" eb="2">
      <t>ジッシ</t>
    </rPh>
    <rPh sb="2" eb="4">
      <t>ジカン</t>
    </rPh>
    <phoneticPr fontId="4"/>
  </si>
  <si>
    <r>
      <t>分散実施の内訳</t>
    </r>
    <r>
      <rPr>
        <sz val="10"/>
        <color rgb="FFFF0000"/>
        <rFont val="ＭＳ Ｐゴシック"/>
        <family val="3"/>
        <charset val="128"/>
      </rPr>
      <t>(必須)</t>
    </r>
    <phoneticPr fontId="4"/>
  </si>
  <si>
    <t xml:space="preserve"> ※必須項目欄に未記入がある場合は、次のところで"未入力があります!"と表示されます。</t>
    <rPh sb="18" eb="19">
      <t>ツギ</t>
    </rPh>
    <phoneticPr fontId="4"/>
  </si>
  <si>
    <t>令和２年度　第３次補正予算事業 子供のための文化芸術鑑賞・体験機会支援事業</t>
    <rPh sb="0" eb="1">
      <t>レイ</t>
    </rPh>
    <rPh sb="1" eb="2">
      <t>カズ</t>
    </rPh>
    <rPh sb="3" eb="5">
      <t>ネンド</t>
    </rPh>
    <rPh sb="6" eb="7">
      <t>ダイ</t>
    </rPh>
    <rPh sb="8" eb="9">
      <t>ジ</t>
    </rPh>
    <rPh sb="9" eb="11">
      <t>ホセイ</t>
    </rPh>
    <rPh sb="11" eb="13">
      <t>ヨサン</t>
    </rPh>
    <rPh sb="13" eb="15">
      <t>ジギョ</t>
    </rPh>
    <rPh sb="26" eb="29">
      <t>カンショ</t>
    </rPh>
    <rPh sb="33" eb="35">
      <t>シエン</t>
    </rPh>
    <phoneticPr fontId="5"/>
  </si>
  <si>
    <t>派遣　花子</t>
    <phoneticPr fontId="4"/>
  </si>
  <si>
    <t>ホール等の文化施設等</t>
  </si>
  <si>
    <t>○○市文化センター</t>
    <phoneticPr fontId="4"/>
  </si>
  <si>
    <t>****-**-****</t>
    <phoneticPr fontId="4"/>
  </si>
  <si>
    <t>aaa@bbb.ccc</t>
    <phoneticPr fontId="4"/>
  </si>
  <si>
    <t>有</t>
  </si>
  <si>
    <t>○○市立××小学校</t>
    <phoneticPr fontId="4"/>
  </si>
  <si>
    <r>
      <t xml:space="preserve">実施を行ったアーティストや
芸術団体等名
（グループの場合代表者名）
</t>
    </r>
    <r>
      <rPr>
        <sz val="9"/>
        <color rgb="FFFF0000"/>
        <rFont val="ＭＳ Ｐゴシック"/>
        <family val="3"/>
        <charset val="128"/>
      </rPr>
      <t>(必須)</t>
    </r>
    <rPh sb="0" eb="2">
      <t>ジッシ</t>
    </rPh>
    <rPh sb="3" eb="4">
      <t>オコナ</t>
    </rPh>
    <rPh sb="14" eb="16">
      <t>ゲイジュツ</t>
    </rPh>
    <rPh sb="16" eb="18">
      <t>ダンタイ</t>
    </rPh>
    <rPh sb="18" eb="19">
      <t>トウ</t>
    </rPh>
    <rPh sb="19" eb="20">
      <t>メイ</t>
    </rPh>
    <rPh sb="27" eb="29">
      <t>バアイ</t>
    </rPh>
    <rPh sb="29" eb="32">
      <t>ダイヒョウシャ</t>
    </rPh>
    <rPh sb="32" eb="33">
      <t>メイ</t>
    </rPh>
    <phoneticPr fontId="5"/>
  </si>
  <si>
    <t>公演</t>
  </si>
  <si>
    <t>必修教科</t>
  </si>
  <si>
    <t>音楽</t>
  </si>
  <si>
    <t>小学４～６年生</t>
    <rPh sb="0" eb="2">
      <t>ショウガク</t>
    </rPh>
    <rPh sb="5" eb="7">
      <t>ネンセイ</t>
    </rPh>
    <phoneticPr fontId="4"/>
  </si>
  <si>
    <t>芸術　文化郎</t>
    <phoneticPr fontId="4"/>
  </si>
  <si>
    <t>○○○○○○○○○○○○○○○○○○○○○○○○○○○○○○○○○○○○○○○○○○○○○○○○○○○○○○○○○○○○○○○○○○○○○○○○○○○○○○○○○○○○○○○○○○○○○○○○○○○○○○○○○○○○○○○○○○○○○</t>
    <phoneticPr fontId="4"/>
  </si>
  <si>
    <t>※合同開催参加校がある場合、合計人数を記入してください。</t>
  </si>
  <si>
    <t>※合同開催参加校がある場合、合計人数を記入してください。</t>
    <phoneticPr fontId="5"/>
  </si>
  <si>
    <t>■「公演当日まで、文化芸術（◆）を間近で鑑賞したことはありましたか。」</t>
  </si>
  <si>
    <t>※ホームルーム等で下記の文化芸術体験についての質問をして頂き、その結果を下表に集約してください</t>
  </si>
  <si>
    <t>◆対象とする文化芸術の種目は以下のとおりです。
◆ＣＤやＤＶＤによる鑑賞は除きます。
◆本事業のワークショップでの体験は除きます。
【種目】
・「音楽」（合唱、オーケストラ等、音楽劇）
※ポピュラー音楽のコンサートは除く
・「演劇」（演劇、児童劇、ミュージカル）
・「伝統芸能」（歌舞伎・能楽、人形浄瑠璃、邦楽、邦舞、
　 演芸）
・「舞踊」（バレエ、現代舞踊）
・「メディア芸術」(映像,メディアアート等)</t>
    <rPh sb="68" eb="70">
      <t>シュモク</t>
    </rPh>
    <rPh sb="87" eb="88">
      <t>トウ</t>
    </rPh>
    <phoneticPr fontId="5"/>
  </si>
  <si>
    <t>【注意】実施報告書類は、公演終了後速やかに、都道府県等・教育委員会を通じて、事務局へ提出してください。　なお、実施状況調（本様式）の提出はExcelデータにてお願いいたします。</t>
    <rPh sb="1" eb="3">
      <t>チュ</t>
    </rPh>
    <rPh sb="4" eb="6">
      <t>ジッシ</t>
    </rPh>
    <rPh sb="9" eb="10">
      <t>ルイ</t>
    </rPh>
    <rPh sb="17" eb="18">
      <t>スミ</t>
    </rPh>
    <rPh sb="26" eb="27">
      <t>トウ</t>
    </rPh>
    <rPh sb="38" eb="41">
      <t>ジムキョk</t>
    </rPh>
    <phoneticPr fontId="5"/>
  </si>
  <si>
    <t>行政等の指導により会場の使用についてルールに従って実施する必要があるため</t>
  </si>
  <si>
    <r>
      <t>※</t>
    </r>
    <r>
      <rPr>
        <b/>
        <u/>
        <sz val="10"/>
        <color rgb="FFFF0000"/>
        <rFont val="ＭＳ Ｐゴシック"/>
        <family val="3"/>
        <charset val="128"/>
      </rPr>
      <t>実施校の参加児童・生徒を最小単位とし</t>
    </r>
    <r>
      <rPr>
        <b/>
        <sz val="10"/>
        <color rgb="FFFF0000"/>
        <rFont val="ＭＳ Ｐゴシック"/>
        <family val="3"/>
        <charset val="128"/>
      </rPr>
      <t>、ご記入ください。</t>
    </r>
    <rPh sb="1" eb="3">
      <t>ジッシ</t>
    </rPh>
    <rPh sb="3" eb="4">
      <t>コウ</t>
    </rPh>
    <rPh sb="5" eb="7">
      <t>サンカ</t>
    </rPh>
    <rPh sb="7" eb="9">
      <t>ジドウ</t>
    </rPh>
    <rPh sb="10" eb="12">
      <t>セイト</t>
    </rPh>
    <rPh sb="13" eb="15">
      <t>サイショウ</t>
    </rPh>
    <rPh sb="15" eb="17">
      <t>タンイ</t>
    </rPh>
    <rPh sb="21" eb="23">
      <t>キニュウ</t>
    </rPh>
    <phoneticPr fontId="4"/>
  </si>
  <si>
    <t>芸術　文化郎</t>
    <phoneticPr fontId="4"/>
  </si>
  <si>
    <t>中学１年生</t>
    <rPh sb="0" eb="2">
      <t>チュウガク</t>
    </rPh>
    <rPh sb="3" eb="5">
      <t>ネンセイ</t>
    </rPh>
    <phoneticPr fontId="4"/>
  </si>
  <si>
    <t>（1/3）</t>
    <phoneticPr fontId="5"/>
  </si>
  <si>
    <t>（1/3）</t>
    <phoneticPr fontId="5"/>
  </si>
  <si>
    <t>都道府県・政令指定都市名</t>
    <rPh sb="0" eb="4">
      <t>トドウフケン</t>
    </rPh>
    <rPh sb="5" eb="7">
      <t>セイレイ</t>
    </rPh>
    <rPh sb="7" eb="9">
      <t>シテイ</t>
    </rPh>
    <rPh sb="9" eb="11">
      <t>トシ</t>
    </rPh>
    <phoneticPr fontId="5"/>
  </si>
  <si>
    <t>実施校名</t>
    <rPh sb="0" eb="2">
      <t>ジッシ</t>
    </rPh>
    <rPh sb="2" eb="4">
      <t>コウメイ</t>
    </rPh>
    <phoneticPr fontId="5"/>
  </si>
  <si>
    <t>（2/3）</t>
    <phoneticPr fontId="5"/>
  </si>
  <si>
    <t>〇〇市立××中学校</t>
  </si>
  <si>
    <t>令和3年6月25日付け3文参芸第22号で決定のありました令和2年度 第3次補正予算事業
子供のための文化芸術鑑賞・体験支援事業が終了しましたので報告します。</t>
    <rPh sb="28" eb="30">
      <t>レイワ</t>
    </rPh>
    <rPh sb="34" eb="35">
      <t>ダイ</t>
    </rPh>
    <rPh sb="36" eb="37">
      <t>ジ</t>
    </rPh>
    <rPh sb="37" eb="39">
      <t>ホセイ</t>
    </rPh>
    <rPh sb="39" eb="41">
      <t>ヨサン</t>
    </rPh>
    <rPh sb="41" eb="43">
      <t>ジギョウ</t>
    </rPh>
    <rPh sb="54" eb="56">
      <t>カンショウ</t>
    </rPh>
    <rPh sb="59" eb="61">
      <t>シエン</t>
    </rPh>
    <phoneticPr fontId="5"/>
  </si>
  <si>
    <t>■学校が直接手配または立替払いをした諸雑費等の計上がある場合は、下記の表へ必要事項を
　 記載の上、請求書等の必要な書類を提出してください。</t>
    <rPh sb="18" eb="19">
      <t>ショ</t>
    </rPh>
    <rPh sb="19" eb="21">
      <t>ザッピ</t>
    </rPh>
    <rPh sb="21" eb="22">
      <t>トウ</t>
    </rPh>
    <rPh sb="23" eb="25">
      <t>ケイジョウ</t>
    </rPh>
    <rPh sb="28" eb="30">
      <t>バアイ</t>
    </rPh>
    <rPh sb="32" eb="34">
      <t>カキ</t>
    </rPh>
    <rPh sb="35" eb="36">
      <t>ヒョウ</t>
    </rPh>
    <rPh sb="37" eb="39">
      <t>ヒツヨウ</t>
    </rPh>
    <rPh sb="39" eb="41">
      <t>ジコウ</t>
    </rPh>
    <rPh sb="45" eb="47">
      <t>キサイ</t>
    </rPh>
    <rPh sb="48" eb="49">
      <t>ウエ</t>
    </rPh>
    <rPh sb="50" eb="53">
      <t>セイキュウショ</t>
    </rPh>
    <rPh sb="53" eb="54">
      <t>トウ</t>
    </rPh>
    <rPh sb="55" eb="57">
      <t>ヒツヨウ</t>
    </rPh>
    <rPh sb="58" eb="60">
      <t>ショルイ</t>
    </rPh>
    <rPh sb="61" eb="63">
      <t>テイシュツ</t>
    </rPh>
    <phoneticPr fontId="4"/>
  </si>
  <si>
    <t>○○○○○○○○○○○○○○○○○○○○○○○○○○○○○○○○○○○○○○○○○○○○○○○○○○○○○○○○○○○○○○○○○○○○○○○○○○○○○○○○○○○○○○○○○○○○○○○○○○○○○○○○○○○○○○○○○○○○○</t>
    <phoneticPr fontId="4"/>
  </si>
  <si>
    <t>○○○○○○○○○○○○○○○○○○○○○○○○○○○○○○○○○○○○○○○○○○○○○○○○○○</t>
    <phoneticPr fontId="4"/>
  </si>
  <si>
    <r>
      <t>文化芸術体験児童・生徒数　</t>
    </r>
    <r>
      <rPr>
        <b/>
        <sz val="11"/>
        <color indexed="10"/>
        <rFont val="ＭＳ Ｐゴシック"/>
        <family val="3"/>
        <charset val="128"/>
      </rPr>
      <t>（必須）</t>
    </r>
    <rPh sb="0" eb="2">
      <t>ブンカ</t>
    </rPh>
    <rPh sb="2" eb="4">
      <t>ゲイジュツ</t>
    </rPh>
    <rPh sb="4" eb="6">
      <t>タイケン</t>
    </rPh>
    <rPh sb="6" eb="8">
      <t>ジドウ</t>
    </rPh>
    <rPh sb="9" eb="11">
      <t>セイト</t>
    </rPh>
    <rPh sb="11" eb="12">
      <t>カズ</t>
    </rPh>
    <rPh sb="14" eb="16">
      <t>ヒッス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</si>
</sst>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 "/>
    <numFmt numFmtId="177" formatCode="00"/>
    <numFmt numFmtId="178" formatCode="General&quot;回&quot;"/>
    <numFmt numFmtId="179" formatCode="00&quot;人&quot;"/>
    <numFmt numFmtId="180" formatCode="General&quot;名&quot;"/>
    <numFmt numFmtId="181" formatCode="General&quot;校&quot;"/>
    <numFmt numFmtId="182" formatCode="yyyy&quot;年&quot;m&quot;月&quot;d&quot;日&quot;;@"/>
    <numFmt numFmtId="183" formatCode="General&quot;分&quot;"/>
    <numFmt numFmtId="184" formatCode="General&quot;人&quot;"/>
    <numFmt numFmtId="185" formatCode="00&quot;分&quot;"/>
  </numFmts>
  <fonts count="64">
    <font>
      <sz val="11"/>
      <color theme="1"/>
      <name val="ＭＳ Ｐゴシック"/>
      <family val="3"/>
      <charset val="128"/>
      <scheme val="minor"/>
    </font>
    <font>
      <sz val="11"/>
      <color theme="1"/>
      <name val="ＭＳ Ｐゴシック"/>
      <family val="2"/>
      <charset val="128"/>
      <scheme val="minor"/>
    </font>
    <font>
      <b/>
      <sz val="12"/>
      <name val="ＭＳ Ｐゴシック"/>
      <family val="3"/>
      <charset val="128"/>
      <scheme val="major"/>
    </font>
    <font>
      <b/>
      <sz val="12"/>
      <name val="ＭＳ Ｐゴシック"/>
      <family val="3"/>
      <charset val="128"/>
    </font>
    <font>
      <sz val="6"/>
      <name val="ＭＳ Ｐゴシック"/>
      <family val="3"/>
      <charset val="128"/>
      <scheme val="minor"/>
    </font>
    <font>
      <sz val="6"/>
      <name val="ＭＳ Ｐゴシック"/>
      <family val="3"/>
      <charset val="128"/>
    </font>
    <font>
      <sz val="10"/>
      <name val="ＭＳ Ｐゴシック"/>
      <family val="3"/>
      <charset val="128"/>
      <scheme val="minor"/>
    </font>
    <font>
      <sz val="11"/>
      <name val="ＭＳ Ｐゴシック"/>
      <family val="3"/>
      <charset val="128"/>
      <scheme val="minor"/>
    </font>
    <font>
      <sz val="10"/>
      <name val="ＭＳ Ｐゴシック"/>
      <family val="3"/>
      <charset val="128"/>
    </font>
    <font>
      <sz val="9"/>
      <name val="ＭＳ Ｐゴシック"/>
      <family val="3"/>
      <charset val="128"/>
      <scheme val="minor"/>
    </font>
    <font>
      <sz val="9"/>
      <name val="ＭＳ Ｐゴシック"/>
      <family val="3"/>
      <charset val="128"/>
    </font>
    <font>
      <sz val="11"/>
      <name val="ＭＳ Ｐゴシック"/>
      <family val="3"/>
      <charset val="128"/>
    </font>
    <font>
      <sz val="10"/>
      <name val="ＭＳ Ｐ明朝"/>
      <family val="1"/>
      <charset val="128"/>
    </font>
    <font>
      <sz val="9"/>
      <color indexed="81"/>
      <name val="ＭＳ Ｐゴシック"/>
      <family val="3"/>
      <charset val="128"/>
    </font>
    <font>
      <b/>
      <sz val="11"/>
      <color rgb="FFFF0000"/>
      <name val="ＭＳ Ｐゴシック"/>
      <family val="3"/>
      <charset val="128"/>
    </font>
    <font>
      <sz val="10"/>
      <color theme="0"/>
      <name val="ＭＳ Ｐゴシック"/>
      <family val="3"/>
      <charset val="128"/>
    </font>
    <font>
      <sz val="10"/>
      <color rgb="FFFF0000"/>
      <name val="ＭＳ Ｐゴシック"/>
      <family val="3"/>
      <charset val="128"/>
    </font>
    <font>
      <sz val="8"/>
      <name val="ＭＳ Ｐゴシック"/>
      <family val="3"/>
      <charset val="128"/>
    </font>
    <font>
      <sz val="11"/>
      <color theme="1"/>
      <name val="ＭＳ Ｐゴシック"/>
      <family val="3"/>
      <charset val="128"/>
      <scheme val="minor"/>
    </font>
    <font>
      <b/>
      <sz val="12"/>
      <name val="ＭＳ Ｐゴシック"/>
      <family val="3"/>
      <charset val="128"/>
      <scheme val="minor"/>
    </font>
    <font>
      <b/>
      <sz val="9"/>
      <color indexed="81"/>
      <name val="MS P ゴシック"/>
      <family val="3"/>
      <charset val="128"/>
    </font>
    <font>
      <sz val="9"/>
      <color rgb="FFFF0000"/>
      <name val="ＭＳ Ｐゴシック"/>
      <family val="3"/>
      <charset val="128"/>
    </font>
    <font>
      <b/>
      <sz val="10"/>
      <name val="ＭＳ Ｐゴシック"/>
      <family val="3"/>
      <charset val="128"/>
      <scheme val="minor"/>
    </font>
    <font>
      <sz val="9"/>
      <color indexed="81"/>
      <name val="MS P ゴシック"/>
      <family val="3"/>
      <charset val="128"/>
    </font>
    <font>
      <sz val="6"/>
      <name val="ＭＳ Ｐゴシック"/>
      <family val="2"/>
      <charset val="128"/>
      <scheme val="minor"/>
    </font>
    <font>
      <u/>
      <sz val="9"/>
      <color indexed="81"/>
      <name val="MS P ゴシック"/>
      <family val="3"/>
      <charset val="128"/>
    </font>
    <font>
      <u/>
      <sz val="9"/>
      <color indexed="81"/>
      <name val="ＭＳ Ｐゴシック"/>
      <family val="3"/>
      <charset val="128"/>
    </font>
    <font>
      <i/>
      <sz val="10"/>
      <color rgb="FF5F9A00"/>
      <name val="ＭＳ Ｐゴシック"/>
      <family val="3"/>
      <charset val="128"/>
    </font>
    <font>
      <i/>
      <sz val="11"/>
      <color rgb="FF5F9A00"/>
      <name val="ＭＳ Ｐゴシック"/>
      <family val="3"/>
      <charset val="128"/>
      <scheme val="minor"/>
    </font>
    <font>
      <i/>
      <sz val="10"/>
      <color rgb="FF5F9A00"/>
      <name val="ＭＳ Ｐゴシック"/>
      <family val="3"/>
      <charset val="128"/>
      <scheme val="minor"/>
    </font>
    <font>
      <sz val="12"/>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b/>
      <sz val="9"/>
      <color rgb="FFFF0000"/>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0"/>
      <color rgb="FF0000FF"/>
      <name val="ＭＳ Ｐゴシック"/>
      <family val="3"/>
      <charset val="128"/>
      <scheme val="minor"/>
    </font>
    <font>
      <sz val="10"/>
      <color rgb="FF5F9A00"/>
      <name val="ＭＳ Ｐゴシック"/>
      <family val="3"/>
      <charset val="128"/>
      <scheme val="minor"/>
    </font>
    <font>
      <i/>
      <sz val="10"/>
      <color theme="6" tint="-0.249977111117893"/>
      <name val="ＭＳ Ｐゴシック"/>
      <family val="3"/>
      <charset val="128"/>
    </font>
    <font>
      <i/>
      <sz val="10"/>
      <color theme="6" tint="-0.249977111117893"/>
      <name val="ＭＳ Ｐゴシック"/>
      <family val="3"/>
      <charset val="128"/>
      <scheme val="minor"/>
    </font>
    <font>
      <sz val="11"/>
      <color indexed="8"/>
      <name val="ＭＳ Ｐゴシック"/>
      <family val="3"/>
      <charset val="128"/>
    </font>
    <font>
      <b/>
      <sz val="11"/>
      <name val="ＭＳ Ｐゴシック"/>
      <family val="3"/>
      <charset val="128"/>
    </font>
    <font>
      <sz val="8"/>
      <name val="ＭＳ Ｐゴシック"/>
      <family val="3"/>
      <charset val="128"/>
      <scheme val="minor"/>
    </font>
    <font>
      <b/>
      <sz val="14"/>
      <name val="ＭＳ Ｐゴシック"/>
      <family val="3"/>
      <charset val="128"/>
      <scheme val="minor"/>
    </font>
    <font>
      <b/>
      <sz val="11"/>
      <color rgb="FFFF0000"/>
      <name val="ＭＳ Ｐゴシック"/>
      <family val="3"/>
      <charset val="128"/>
      <scheme val="minor"/>
    </font>
    <font>
      <sz val="10"/>
      <color rgb="FFFF0000"/>
      <name val="ＭＳ Ｐゴシック"/>
      <family val="3"/>
      <charset val="128"/>
      <scheme val="minor"/>
    </font>
    <font>
      <i/>
      <sz val="11"/>
      <color rgb="FF5F9A00"/>
      <name val="ＭＳ Ｐ明朝"/>
      <family val="1"/>
      <charset val="128"/>
    </font>
    <font>
      <i/>
      <sz val="11"/>
      <color rgb="FFC00000"/>
      <name val="ＭＳ Ｐ明朝"/>
      <family val="1"/>
      <charset val="128"/>
    </font>
    <font>
      <b/>
      <sz val="16"/>
      <color theme="1"/>
      <name val="ＭＳ Ｐゴシック"/>
      <family val="3"/>
      <charset val="128"/>
      <scheme val="minor"/>
    </font>
    <font>
      <sz val="16"/>
      <name val="HGS創英角ｺﾞｼｯｸUB"/>
      <family val="3"/>
      <charset val="128"/>
    </font>
    <font>
      <b/>
      <sz val="10"/>
      <color rgb="FFFF0000"/>
      <name val="ＭＳ Ｐゴシック"/>
      <family val="3"/>
      <charset val="128"/>
    </font>
    <font>
      <b/>
      <u/>
      <sz val="10"/>
      <color rgb="FFFF0000"/>
      <name val="ＭＳ Ｐゴシック"/>
      <family val="3"/>
      <charset val="128"/>
    </font>
    <font>
      <b/>
      <sz val="12"/>
      <color indexed="9"/>
      <name val="ＭＳ Ｐゴシック"/>
      <family val="3"/>
      <charset val="128"/>
    </font>
    <font>
      <sz val="9"/>
      <color indexed="8"/>
      <name val="ＭＳ Ｐゴシック"/>
      <family val="3"/>
      <charset val="128"/>
    </font>
    <font>
      <sz val="10"/>
      <color theme="1"/>
      <name val="ＭＳ Ｐゴシック"/>
      <family val="3"/>
      <charset val="128"/>
    </font>
    <font>
      <sz val="10"/>
      <color indexed="8"/>
      <name val="ＭＳ Ｐゴシック"/>
      <family val="3"/>
      <charset val="128"/>
    </font>
    <font>
      <b/>
      <sz val="11"/>
      <color indexed="10"/>
      <name val="ＭＳ Ｐゴシック"/>
      <family val="3"/>
      <charset val="128"/>
    </font>
    <font>
      <sz val="8"/>
      <color indexed="8"/>
      <name val="ＭＳ Ｐゴシック"/>
      <family val="3"/>
      <charset val="128"/>
    </font>
    <font>
      <sz val="11"/>
      <color theme="1"/>
      <name val="ＭＳ Ｐゴシック"/>
      <family val="3"/>
      <charset val="128"/>
    </font>
    <font>
      <b/>
      <sz val="11"/>
      <name val="ＭＳ Ｐゴシック"/>
      <family val="3"/>
      <charset val="128"/>
      <scheme val="minor"/>
    </font>
    <font>
      <b/>
      <sz val="10"/>
      <name val="ＭＳ Ｐゴシック"/>
      <family val="3"/>
      <charset val="128"/>
    </font>
    <font>
      <sz val="9"/>
      <color rgb="FF000000"/>
      <name val="MS UI Gothic"/>
      <family val="3"/>
      <charset val="128"/>
    </font>
    <font>
      <sz val="12"/>
      <color theme="1"/>
      <name val="ＭＳ Ｐゴシック"/>
      <family val="3"/>
      <charset val="128"/>
      <scheme val="minor"/>
    </font>
    <font>
      <i/>
      <sz val="11"/>
      <color theme="6" tint="-0.249977111117893"/>
      <name val="ＭＳ Ｐゴシック"/>
      <family val="3"/>
      <charset val="128"/>
    </font>
  </fonts>
  <fills count="1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indexed="2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indexed="8"/>
        <bgColor indexed="64"/>
      </patternFill>
    </fill>
    <fill>
      <patternFill patternType="solid">
        <fgColor indexed="9"/>
        <bgColor indexed="64"/>
      </patternFill>
    </fill>
    <fill>
      <patternFill patternType="solid">
        <fgColor rgb="FFC0C0C0"/>
        <bgColor indexed="64"/>
      </patternFill>
    </fill>
  </fills>
  <borders count="139">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diagonal/>
    </border>
    <border>
      <left/>
      <right style="thin">
        <color indexed="64"/>
      </right>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hair">
        <color indexed="64"/>
      </left>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right/>
      <top style="hair">
        <color indexed="64"/>
      </top>
      <bottom/>
      <diagonal/>
    </border>
    <border>
      <left/>
      <right style="medium">
        <color indexed="64"/>
      </right>
      <top style="hair">
        <color indexed="64"/>
      </top>
      <bottom/>
      <diagonal/>
    </border>
    <border>
      <left/>
      <right style="thin">
        <color indexed="64"/>
      </right>
      <top style="thin">
        <color indexed="64"/>
      </top>
      <bottom style="hair">
        <color indexed="64"/>
      </bottom>
      <diagonal/>
    </border>
    <border>
      <left style="mediumDashDot">
        <color auto="1"/>
      </left>
      <right style="mediumDashDot">
        <color auto="1"/>
      </right>
      <top style="mediumDashDot">
        <color auto="1"/>
      </top>
      <bottom style="mediumDashDot">
        <color auto="1"/>
      </bottom>
      <diagonal/>
    </border>
    <border>
      <left style="thick">
        <color rgb="FFFFC000"/>
      </left>
      <right/>
      <top style="thick">
        <color rgb="FFFFC000"/>
      </top>
      <bottom/>
      <diagonal/>
    </border>
    <border>
      <left/>
      <right/>
      <top style="thick">
        <color rgb="FFFFC000"/>
      </top>
      <bottom/>
      <diagonal/>
    </border>
    <border>
      <left/>
      <right style="thick">
        <color rgb="FFFFC000"/>
      </right>
      <top style="thick">
        <color rgb="FFFFC000"/>
      </top>
      <bottom/>
      <diagonal/>
    </border>
    <border>
      <left style="thick">
        <color rgb="FFFFC000"/>
      </left>
      <right/>
      <top/>
      <bottom/>
      <diagonal/>
    </border>
    <border>
      <left/>
      <right style="thick">
        <color rgb="FFFFC000"/>
      </right>
      <top/>
      <bottom/>
      <diagonal/>
    </border>
    <border>
      <left style="thick">
        <color rgb="FFFFC000"/>
      </left>
      <right/>
      <top/>
      <bottom style="thick">
        <color rgb="FFFFC000"/>
      </bottom>
      <diagonal/>
    </border>
    <border>
      <left/>
      <right/>
      <top/>
      <bottom style="thick">
        <color rgb="FFFFC000"/>
      </bottom>
      <diagonal/>
    </border>
    <border>
      <left/>
      <right style="thick">
        <color rgb="FFFFC000"/>
      </right>
      <top/>
      <bottom style="thick">
        <color rgb="FFFFC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auto="1"/>
      </left>
      <right/>
      <top style="thin">
        <color auto="1"/>
      </top>
      <bottom/>
      <diagonal/>
    </border>
    <border>
      <left/>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hair">
        <color indexed="64"/>
      </right>
      <top style="thin">
        <color auto="1"/>
      </top>
      <bottom style="hair">
        <color indexed="64"/>
      </bottom>
      <diagonal/>
    </border>
    <border>
      <left/>
      <right style="thin">
        <color auto="1"/>
      </right>
      <top style="thin">
        <color auto="1"/>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medium">
        <color auto="1"/>
      </right>
      <top style="hair">
        <color auto="1"/>
      </top>
      <bottom style="hair">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right style="medium">
        <color auto="1"/>
      </right>
      <top style="hair">
        <color auto="1"/>
      </top>
      <bottom style="medium">
        <color auto="1"/>
      </bottom>
      <diagonal/>
    </border>
    <border>
      <left style="medium">
        <color auto="1"/>
      </left>
      <right/>
      <top style="thin">
        <color auto="1"/>
      </top>
      <bottom style="thin">
        <color auto="1"/>
      </bottom>
      <diagonal/>
    </border>
    <border>
      <left style="thin">
        <color auto="1"/>
      </left>
      <right style="thin">
        <color auto="1"/>
      </right>
      <top style="thin">
        <color auto="1"/>
      </top>
      <bottom style="hair">
        <color indexed="64"/>
      </bottom>
      <diagonal/>
    </border>
    <border>
      <left style="thin">
        <color auto="1"/>
      </left>
      <right style="medium">
        <color auto="1"/>
      </right>
      <top style="thin">
        <color auto="1"/>
      </top>
      <bottom style="hair">
        <color indexed="64"/>
      </bottom>
      <diagonal/>
    </border>
    <border>
      <left style="thin">
        <color auto="1"/>
      </left>
      <right style="thin">
        <color auto="1"/>
      </right>
      <top style="hair">
        <color auto="1"/>
      </top>
      <bottom style="hair">
        <color indexed="64"/>
      </bottom>
      <diagonal/>
    </border>
    <border>
      <left style="thin">
        <color auto="1"/>
      </left>
      <right style="medium">
        <color auto="1"/>
      </right>
      <top style="hair">
        <color auto="1"/>
      </top>
      <bottom style="hair">
        <color indexed="64"/>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right/>
      <top style="dashed">
        <color indexed="64"/>
      </top>
      <bottom/>
      <diagonal/>
    </border>
    <border>
      <left/>
      <right/>
      <top/>
      <bottom style="hair">
        <color indexed="64"/>
      </bottom>
      <diagonal/>
    </border>
    <border>
      <left/>
      <right style="hair">
        <color indexed="64"/>
      </right>
      <top/>
      <bottom style="hair">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thin">
        <color auto="1"/>
      </left>
      <right/>
      <top/>
      <bottom style="hair">
        <color auto="1"/>
      </bottom>
      <diagonal/>
    </border>
    <border>
      <left/>
      <right style="medium">
        <color auto="1"/>
      </right>
      <top/>
      <bottom style="hair">
        <color auto="1"/>
      </bottom>
      <diagonal/>
    </border>
    <border>
      <left/>
      <right style="hair">
        <color indexed="64"/>
      </right>
      <top/>
      <bottom style="thin">
        <color auto="1"/>
      </bottom>
      <diagonal/>
    </border>
    <border>
      <left style="hair">
        <color indexed="64"/>
      </left>
      <right/>
      <top style="thin">
        <color auto="1"/>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auto="1"/>
      </bottom>
      <diagonal/>
    </border>
    <border>
      <left/>
      <right style="thin">
        <color indexed="64"/>
      </right>
      <top style="hair">
        <color indexed="64"/>
      </top>
      <bottom style="medium">
        <color auto="1"/>
      </bottom>
      <diagonal/>
    </border>
    <border>
      <left/>
      <right style="thin">
        <color theme="1"/>
      </right>
      <top style="medium">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medium">
        <color indexed="64"/>
      </top>
      <bottom style="hair">
        <color auto="1"/>
      </bottom>
      <diagonal/>
    </border>
    <border>
      <left/>
      <right/>
      <top style="medium">
        <color indexed="64"/>
      </top>
      <bottom style="hair">
        <color auto="1"/>
      </bottom>
      <diagonal/>
    </border>
    <border>
      <left/>
      <right style="thin">
        <color auto="1"/>
      </right>
      <top style="medium">
        <color indexed="64"/>
      </top>
      <bottom style="hair">
        <color auto="1"/>
      </bottom>
      <diagonal/>
    </border>
    <border>
      <left style="medium">
        <color indexed="64"/>
      </left>
      <right/>
      <top/>
      <bottom style="thin">
        <color indexed="55"/>
      </bottom>
      <diagonal/>
    </border>
    <border>
      <left/>
      <right/>
      <top/>
      <bottom style="thin">
        <color indexed="55"/>
      </bottom>
      <diagonal/>
    </border>
    <border>
      <left style="medium">
        <color indexed="64"/>
      </left>
      <right/>
      <top style="thin">
        <color indexed="55"/>
      </top>
      <bottom style="thin">
        <color indexed="55"/>
      </bottom>
      <diagonal/>
    </border>
    <border>
      <left/>
      <right/>
      <top style="thin">
        <color indexed="55"/>
      </top>
      <bottom style="thin">
        <color indexed="55"/>
      </bottom>
      <diagonal/>
    </border>
    <border>
      <left/>
      <right style="medium">
        <color indexed="64"/>
      </right>
      <top style="thin">
        <color indexed="55"/>
      </top>
      <bottom style="thin">
        <color indexed="55"/>
      </bottom>
      <diagonal/>
    </border>
    <border>
      <left style="medium">
        <color indexed="64"/>
      </left>
      <right/>
      <top style="thin">
        <color indexed="55"/>
      </top>
      <bottom/>
      <diagonal/>
    </border>
    <border>
      <left/>
      <right/>
      <top style="thin">
        <color indexed="55"/>
      </top>
      <bottom/>
      <diagonal/>
    </border>
    <border>
      <left style="medium">
        <color indexed="64"/>
      </left>
      <right/>
      <top style="hair">
        <color indexed="64"/>
      </top>
      <bottom/>
      <diagonal/>
    </border>
    <border>
      <left style="medium">
        <color indexed="64"/>
      </left>
      <right/>
      <top style="dashed">
        <color indexed="64"/>
      </top>
      <bottom/>
      <diagonal/>
    </border>
    <border>
      <left/>
      <right style="medium">
        <color indexed="64"/>
      </right>
      <top style="dashed">
        <color indexed="64"/>
      </top>
      <bottom/>
      <diagonal/>
    </border>
    <border>
      <left style="medium">
        <color indexed="64"/>
      </left>
      <right/>
      <top style="thin">
        <color auto="1"/>
      </top>
      <bottom style="dashed">
        <color indexed="64"/>
      </bottom>
      <diagonal/>
    </border>
    <border>
      <left/>
      <right/>
      <top style="thin">
        <color auto="1"/>
      </top>
      <bottom style="dashed">
        <color indexed="64"/>
      </bottom>
      <diagonal/>
    </border>
    <border>
      <left/>
      <right style="medium">
        <color indexed="64"/>
      </right>
      <top style="thin">
        <color auto="1"/>
      </top>
      <bottom style="dashed">
        <color indexed="64"/>
      </bottom>
      <diagonal/>
    </border>
    <border>
      <left/>
      <right/>
      <top/>
      <bottom style="thin">
        <color indexed="64"/>
      </bottom>
      <diagonal/>
    </border>
  </borders>
  <cellStyleXfs count="9">
    <xf numFmtId="0" fontId="0" fillId="0" borderId="0">
      <alignment vertical="center"/>
    </xf>
    <xf numFmtId="0" fontId="11" fillId="0" borderId="0"/>
    <xf numFmtId="38" fontId="11" fillId="0" borderId="0" applyFont="0" applyFill="0" applyBorder="0" applyAlignment="0" applyProtection="0"/>
    <xf numFmtId="0" fontId="18" fillId="0" borderId="0">
      <alignment vertical="center"/>
    </xf>
    <xf numFmtId="0" fontId="8" fillId="0" borderId="0"/>
    <xf numFmtId="0" fontId="1" fillId="0" borderId="0">
      <alignment vertical="center"/>
    </xf>
    <xf numFmtId="38" fontId="1" fillId="0" borderId="0" applyFont="0" applyFill="0" applyBorder="0" applyAlignment="0" applyProtection="0">
      <alignment vertical="center"/>
    </xf>
    <xf numFmtId="0" fontId="18" fillId="0" borderId="0">
      <alignment vertical="center"/>
    </xf>
    <xf numFmtId="0" fontId="40" fillId="0" borderId="0">
      <alignment vertical="center"/>
    </xf>
  </cellStyleXfs>
  <cellXfs count="676">
    <xf numFmtId="0" fontId="0" fillId="0" borderId="0" xfId="0">
      <alignment vertical="center"/>
    </xf>
    <xf numFmtId="0" fontId="6" fillId="4" borderId="0" xfId="0" applyFont="1" applyFill="1" applyBorder="1" applyAlignment="1">
      <alignment horizontal="center" vertical="center" shrinkToFit="1"/>
    </xf>
    <xf numFmtId="0" fontId="6" fillId="4" borderId="0" xfId="0" applyFont="1" applyFill="1" applyBorder="1" applyAlignment="1">
      <alignment horizontal="center" vertical="center"/>
    </xf>
    <xf numFmtId="0" fontId="6" fillId="3" borderId="17" xfId="0" applyFont="1" applyFill="1" applyBorder="1">
      <alignment vertical="center"/>
    </xf>
    <xf numFmtId="0" fontId="6" fillId="5" borderId="16" xfId="0" applyFont="1" applyFill="1" applyBorder="1" applyAlignment="1">
      <alignment horizontal="center" vertical="center" shrinkToFit="1"/>
    </xf>
    <xf numFmtId="0" fontId="6" fillId="6" borderId="17" xfId="0" applyFont="1" applyFill="1" applyBorder="1" applyAlignment="1">
      <alignment horizontal="center" vertical="center" shrinkToFit="1"/>
    </xf>
    <xf numFmtId="0" fontId="12" fillId="0" borderId="0" xfId="0" applyFont="1" applyAlignment="1">
      <alignment vertical="center"/>
    </xf>
    <xf numFmtId="0" fontId="11" fillId="0" borderId="0" xfId="0" applyFont="1" applyProtection="1">
      <alignment vertical="center"/>
    </xf>
    <xf numFmtId="0" fontId="8" fillId="0" borderId="0" xfId="0" applyFont="1" applyAlignment="1" applyProtection="1">
      <alignment horizontal="center" vertical="center"/>
    </xf>
    <xf numFmtId="0" fontId="11" fillId="0" borderId="0" xfId="0" applyFont="1">
      <alignment vertical="center"/>
    </xf>
    <xf numFmtId="0" fontId="15" fillId="4" borderId="0" xfId="0" applyFont="1" applyFill="1" applyProtection="1">
      <alignment vertical="center"/>
    </xf>
    <xf numFmtId="0" fontId="16" fillId="0" borderId="0" xfId="0" applyFont="1">
      <alignment vertical="center"/>
    </xf>
    <xf numFmtId="0" fontId="8" fillId="0" borderId="0" xfId="0" applyFont="1">
      <alignment vertical="center"/>
    </xf>
    <xf numFmtId="0" fontId="8" fillId="0" borderId="18" xfId="0" applyFont="1" applyFill="1" applyBorder="1" applyAlignment="1" applyProtection="1">
      <alignment horizontal="left" vertical="center" wrapText="1"/>
    </xf>
    <xf numFmtId="0" fontId="8" fillId="0" borderId="0" xfId="0" applyFont="1" applyFill="1" applyBorder="1" applyAlignment="1" applyProtection="1">
      <alignment horizontal="left" vertical="center" wrapText="1"/>
    </xf>
    <xf numFmtId="0" fontId="8" fillId="0" borderId="21" xfId="0" applyFont="1" applyFill="1" applyBorder="1" applyAlignment="1" applyProtection="1">
      <alignment horizontal="left" vertical="center" wrapText="1"/>
    </xf>
    <xf numFmtId="0" fontId="8" fillId="0" borderId="0" xfId="0" applyFont="1" applyFill="1">
      <alignment vertical="center"/>
    </xf>
    <xf numFmtId="0" fontId="8" fillId="0" borderId="0" xfId="0" applyFont="1" applyFill="1" applyBorder="1" applyAlignment="1" applyProtection="1">
      <alignment horizontal="center" vertical="center"/>
    </xf>
    <xf numFmtId="0" fontId="8" fillId="0" borderId="0" xfId="0" applyFont="1" applyFill="1" applyBorder="1" applyAlignment="1" applyProtection="1">
      <alignment vertical="center"/>
    </xf>
    <xf numFmtId="0" fontId="8" fillId="0" borderId="0" xfId="0" applyFont="1" applyFill="1" applyBorder="1" applyProtection="1">
      <alignment vertical="center"/>
    </xf>
    <xf numFmtId="0" fontId="8" fillId="0" borderId="0" xfId="0" applyFont="1" applyBorder="1" applyProtection="1">
      <alignment vertical="center"/>
    </xf>
    <xf numFmtId="0" fontId="8" fillId="0" borderId="21" xfId="0" applyFont="1" applyBorder="1" applyProtection="1">
      <alignment vertical="center"/>
    </xf>
    <xf numFmtId="0" fontId="8" fillId="0" borderId="18" xfId="0" applyFont="1" applyFill="1" applyBorder="1" applyProtection="1">
      <alignment vertical="center"/>
    </xf>
    <xf numFmtId="0" fontId="8" fillId="0" borderId="18" xfId="0" applyFont="1" applyFill="1" applyBorder="1" applyAlignment="1" applyProtection="1">
      <alignment vertical="center"/>
    </xf>
    <xf numFmtId="0" fontId="8" fillId="0" borderId="0" xfId="0" applyFont="1" applyFill="1" applyBorder="1" applyAlignment="1" applyProtection="1">
      <alignment vertical="center" wrapText="1"/>
    </xf>
    <xf numFmtId="0" fontId="8" fillId="0" borderId="0" xfId="0" applyFont="1" applyBorder="1" applyAlignment="1" applyProtection="1">
      <alignment vertical="center"/>
    </xf>
    <xf numFmtId="0" fontId="8" fillId="0" borderId="0" xfId="0" applyFont="1" applyBorder="1" applyAlignment="1" applyProtection="1">
      <alignment horizontal="left" vertical="center"/>
    </xf>
    <xf numFmtId="0" fontId="8"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left" vertical="center"/>
    </xf>
    <xf numFmtId="0" fontId="8" fillId="0" borderId="18" xfId="0" applyFont="1" applyFill="1" applyBorder="1" applyAlignment="1" applyProtection="1">
      <alignment horizontal="center" vertical="center"/>
    </xf>
    <xf numFmtId="0" fontId="10" fillId="0" borderId="0" xfId="0" applyFont="1" applyAlignment="1"/>
    <xf numFmtId="0" fontId="7" fillId="0" borderId="0" xfId="0" applyFont="1" applyProtection="1">
      <alignment vertical="center"/>
    </xf>
    <xf numFmtId="0" fontId="7" fillId="0" borderId="0" xfId="0" applyFont="1">
      <alignment vertical="center"/>
    </xf>
    <xf numFmtId="0" fontId="19" fillId="0" borderId="0" xfId="0" applyFont="1" applyAlignment="1">
      <alignment vertical="center"/>
    </xf>
    <xf numFmtId="0" fontId="8" fillId="0" borderId="0" xfId="0" applyFont="1" applyFill="1" applyBorder="1" applyAlignment="1" applyProtection="1">
      <alignment horizontal="center" vertical="center"/>
      <protection locked="0"/>
    </xf>
    <xf numFmtId="0" fontId="2" fillId="0" borderId="0" xfId="0" applyFont="1" applyAlignment="1" applyProtection="1">
      <alignment vertical="center"/>
    </xf>
    <xf numFmtId="0" fontId="22" fillId="0" borderId="0" xfId="0" applyFont="1" applyBorder="1" applyAlignment="1">
      <alignment horizontal="center" vertical="center" shrinkToFit="1"/>
    </xf>
    <xf numFmtId="0" fontId="9" fillId="0" borderId="31" xfId="4" applyFont="1" applyFill="1" applyBorder="1" applyAlignment="1" applyProtection="1">
      <alignment horizontal="center" vertical="center" wrapText="1"/>
    </xf>
    <xf numFmtId="0" fontId="9" fillId="0" borderId="35" xfId="4" applyFont="1" applyFill="1" applyBorder="1" applyAlignment="1" applyProtection="1">
      <alignment horizontal="center" vertical="center" wrapText="1"/>
    </xf>
    <xf numFmtId="0" fontId="9" fillId="8" borderId="31" xfId="4" applyFont="1" applyFill="1" applyBorder="1" applyAlignment="1" applyProtection="1">
      <alignment horizontal="center" vertical="center" wrapText="1"/>
    </xf>
    <xf numFmtId="0" fontId="9" fillId="2" borderId="33" xfId="4" applyFont="1" applyFill="1" applyBorder="1" applyAlignment="1" applyProtection="1">
      <alignment horizontal="center" vertical="center" wrapText="1"/>
    </xf>
    <xf numFmtId="0" fontId="9" fillId="2" borderId="34" xfId="4" applyFont="1" applyFill="1" applyBorder="1" applyAlignment="1" applyProtection="1">
      <alignment horizontal="center" vertical="center" wrapText="1"/>
    </xf>
    <xf numFmtId="177" fontId="27" fillId="0" borderId="0" xfId="0" applyNumberFormat="1" applyFont="1" applyFill="1" applyBorder="1" applyAlignment="1" applyProtection="1">
      <alignment horizontal="center" vertical="center"/>
      <protection locked="0"/>
    </xf>
    <xf numFmtId="0" fontId="27" fillId="0" borderId="0" xfId="0" applyFont="1" applyFill="1" applyBorder="1" applyAlignment="1" applyProtection="1">
      <alignment horizontal="center" vertical="center"/>
      <protection locked="0"/>
    </xf>
    <xf numFmtId="0" fontId="1" fillId="0" borderId="0" xfId="5">
      <alignment vertical="center"/>
    </xf>
    <xf numFmtId="0" fontId="30" fillId="0" borderId="0" xfId="1" applyFont="1" applyFill="1" applyAlignment="1">
      <alignment horizontal="left" justifyLastLine="1"/>
    </xf>
    <xf numFmtId="0" fontId="12" fillId="0" borderId="0" xfId="5" applyFont="1" applyAlignment="1">
      <alignment vertical="center"/>
    </xf>
    <xf numFmtId="0" fontId="30" fillId="0" borderId="0" xfId="1" applyFont="1" applyFill="1" applyAlignment="1">
      <alignment horizontal="left" vertical="center" justifyLastLine="1"/>
    </xf>
    <xf numFmtId="0" fontId="31" fillId="0" borderId="0" xfId="3" applyFont="1" applyAlignment="1">
      <alignment horizontal="center" vertical="center"/>
    </xf>
    <xf numFmtId="0" fontId="31" fillId="4" borderId="0" xfId="3" applyFont="1" applyFill="1" applyAlignment="1">
      <alignment horizontal="center" vertical="center"/>
    </xf>
    <xf numFmtId="0" fontId="31" fillId="4" borderId="0" xfId="3" applyFont="1" applyFill="1" applyAlignment="1">
      <alignment horizontal="left" vertical="center"/>
    </xf>
    <xf numFmtId="0" fontId="31" fillId="0" borderId="0" xfId="3" applyFont="1" applyAlignment="1">
      <alignment vertical="center"/>
    </xf>
    <xf numFmtId="0" fontId="32" fillId="0" borderId="0" xfId="3" applyFont="1" applyAlignment="1">
      <alignment horizontal="center" vertical="center"/>
    </xf>
    <xf numFmtId="0" fontId="32" fillId="0" borderId="0" xfId="3" applyFont="1" applyAlignment="1">
      <alignment vertical="center"/>
    </xf>
    <xf numFmtId="0" fontId="34" fillId="0" borderId="0" xfId="3" applyFont="1" applyFill="1" applyAlignment="1">
      <alignment vertical="center"/>
    </xf>
    <xf numFmtId="0" fontId="34" fillId="4" borderId="0" xfId="3" applyFont="1" applyFill="1" applyBorder="1" applyAlignment="1">
      <alignment vertical="center"/>
    </xf>
    <xf numFmtId="0" fontId="34" fillId="0" borderId="0" xfId="3" applyFont="1" applyFill="1" applyAlignment="1">
      <alignment vertical="center" shrinkToFit="1"/>
    </xf>
    <xf numFmtId="0" fontId="32" fillId="0" borderId="0" xfId="3" applyFont="1" applyFill="1" applyBorder="1" applyAlignment="1">
      <alignment vertical="center"/>
    </xf>
    <xf numFmtId="0" fontId="32" fillId="0" borderId="0" xfId="3" applyFont="1" applyFill="1" applyBorder="1" applyAlignment="1">
      <alignment horizontal="center" vertical="center"/>
    </xf>
    <xf numFmtId="0" fontId="32" fillId="0" borderId="0" xfId="3" applyFont="1" applyFill="1" applyAlignment="1">
      <alignment vertical="center"/>
    </xf>
    <xf numFmtId="0" fontId="32" fillId="0" borderId="0" xfId="3" applyFont="1" applyFill="1" applyAlignment="1">
      <alignment vertical="center" shrinkToFit="1"/>
    </xf>
    <xf numFmtId="176" fontId="34" fillId="4" borderId="0" xfId="3" applyNumberFormat="1" applyFont="1" applyFill="1" applyBorder="1" applyAlignment="1">
      <alignment vertical="center"/>
    </xf>
    <xf numFmtId="0" fontId="32" fillId="4" borderId="0" xfId="3" applyFont="1" applyFill="1" applyAlignment="1">
      <alignment vertical="center"/>
    </xf>
    <xf numFmtId="49" fontId="17" fillId="4" borderId="0" xfId="3" applyNumberFormat="1" applyFont="1" applyFill="1" applyAlignment="1">
      <alignment vertical="center"/>
    </xf>
    <xf numFmtId="0" fontId="17" fillId="4" borderId="0" xfId="1" applyNumberFormat="1" applyFont="1" applyFill="1" applyAlignment="1">
      <alignment horizontal="left" vertical="center"/>
    </xf>
    <xf numFmtId="0" fontId="32" fillId="0" borderId="10" xfId="3" applyFont="1" applyBorder="1" applyAlignment="1">
      <alignment horizontal="center" vertical="center" shrinkToFit="1"/>
    </xf>
    <xf numFmtId="0" fontId="32" fillId="0" borderId="6" xfId="3" applyFont="1" applyBorder="1" applyAlignment="1">
      <alignment horizontal="center" vertical="center" shrinkToFit="1"/>
    </xf>
    <xf numFmtId="0" fontId="6" fillId="4" borderId="0" xfId="0" applyFont="1" applyFill="1" applyBorder="1" applyAlignment="1">
      <alignment vertical="center"/>
    </xf>
    <xf numFmtId="0" fontId="6" fillId="4" borderId="0" xfId="0" applyFont="1" applyFill="1" applyBorder="1" applyAlignment="1">
      <alignment vertical="center" shrinkToFit="1"/>
    </xf>
    <xf numFmtId="0" fontId="9" fillId="0" borderId="0" xfId="0" applyFont="1" applyBorder="1" applyAlignment="1">
      <alignment vertical="center" wrapText="1" shrinkToFit="1"/>
    </xf>
    <xf numFmtId="0" fontId="6" fillId="4" borderId="0" xfId="0" applyFont="1" applyFill="1" applyBorder="1" applyAlignment="1">
      <alignment horizontal="center" vertical="top" shrinkToFit="1"/>
    </xf>
    <xf numFmtId="0" fontId="9" fillId="0" borderId="0" xfId="0" applyFont="1" applyBorder="1" applyAlignment="1">
      <alignment vertical="top" wrapText="1" shrinkToFit="1"/>
    </xf>
    <xf numFmtId="0" fontId="6" fillId="8" borderId="17" xfId="0" applyFont="1" applyFill="1" applyBorder="1" applyAlignment="1">
      <alignment horizontal="center" vertical="center" shrinkToFit="1"/>
    </xf>
    <xf numFmtId="0" fontId="32" fillId="4" borderId="0" xfId="3" applyFont="1" applyFill="1" applyBorder="1" applyAlignment="1">
      <alignment horizontal="center" vertical="center" wrapText="1" shrinkToFit="1"/>
    </xf>
    <xf numFmtId="0" fontId="6" fillId="4" borderId="0" xfId="0" applyFont="1" applyFill="1" applyBorder="1" applyAlignment="1">
      <alignment vertical="center"/>
    </xf>
    <xf numFmtId="0" fontId="6" fillId="4" borderId="0" xfId="0" applyFont="1" applyFill="1" applyBorder="1" applyAlignment="1">
      <alignment vertical="center" shrinkToFit="1"/>
    </xf>
    <xf numFmtId="0" fontId="0" fillId="4" borderId="0" xfId="0" applyFill="1">
      <alignment vertical="center"/>
    </xf>
    <xf numFmtId="0" fontId="0" fillId="3" borderId="43" xfId="0" applyFill="1" applyBorder="1">
      <alignment vertical="center"/>
    </xf>
    <xf numFmtId="0" fontId="0" fillId="10" borderId="43" xfId="0" applyFill="1" applyBorder="1">
      <alignment vertical="center"/>
    </xf>
    <xf numFmtId="0" fontId="0" fillId="4" borderId="0" xfId="0" applyFill="1" applyBorder="1">
      <alignment vertical="center"/>
    </xf>
    <xf numFmtId="0" fontId="32" fillId="4" borderId="0" xfId="0" applyFont="1" applyFill="1" applyBorder="1" applyAlignment="1">
      <alignment vertical="center" wrapText="1"/>
    </xf>
    <xf numFmtId="0" fontId="0" fillId="4" borderId="44" xfId="0" applyFill="1" applyBorder="1">
      <alignment vertical="center"/>
    </xf>
    <xf numFmtId="0" fontId="0" fillId="4" borderId="45" xfId="0" applyFill="1" applyBorder="1">
      <alignment vertical="center"/>
    </xf>
    <xf numFmtId="0" fontId="0" fillId="4" borderId="46" xfId="0" applyFill="1" applyBorder="1">
      <alignment vertical="center"/>
    </xf>
    <xf numFmtId="0" fontId="0" fillId="4" borderId="47" xfId="0" applyFill="1" applyBorder="1" applyAlignment="1">
      <alignment horizontal="center" vertical="center"/>
    </xf>
    <xf numFmtId="0" fontId="0" fillId="4" borderId="48" xfId="0" applyFill="1" applyBorder="1">
      <alignment vertical="center"/>
    </xf>
    <xf numFmtId="0" fontId="0" fillId="4" borderId="47" xfId="0" applyFill="1" applyBorder="1">
      <alignment vertical="center"/>
    </xf>
    <xf numFmtId="0" fontId="0" fillId="4" borderId="49" xfId="0" applyFill="1" applyBorder="1">
      <alignment vertical="center"/>
    </xf>
    <xf numFmtId="0" fontId="0" fillId="4" borderId="50" xfId="0" applyFill="1" applyBorder="1">
      <alignment vertical="center"/>
    </xf>
    <xf numFmtId="0" fontId="0" fillId="4" borderId="51" xfId="0" applyFill="1" applyBorder="1">
      <alignment vertical="center"/>
    </xf>
    <xf numFmtId="0" fontId="40" fillId="0" borderId="0" xfId="7" applyFont="1">
      <alignment vertical="center"/>
    </xf>
    <xf numFmtId="0" fontId="18" fillId="0" borderId="0" xfId="7">
      <alignment vertical="center"/>
    </xf>
    <xf numFmtId="0" fontId="32" fillId="4" borderId="0" xfId="7" applyFont="1" applyFill="1" applyBorder="1" applyAlignment="1" applyProtection="1">
      <alignment vertical="center" wrapText="1"/>
    </xf>
    <xf numFmtId="0" fontId="32" fillId="4" borderId="21" xfId="7" applyFont="1" applyFill="1" applyBorder="1" applyAlignment="1" applyProtection="1">
      <alignment vertical="center" wrapText="1"/>
    </xf>
    <xf numFmtId="0" fontId="32" fillId="4" borderId="18" xfId="7" applyFont="1" applyFill="1" applyBorder="1" applyAlignment="1" applyProtection="1">
      <alignment vertical="center" wrapText="1"/>
    </xf>
    <xf numFmtId="0" fontId="32" fillId="4" borderId="18" xfId="7" applyFont="1" applyFill="1" applyBorder="1" applyAlignment="1" applyProtection="1">
      <alignment vertical="center"/>
    </xf>
    <xf numFmtId="0" fontId="32" fillId="4" borderId="0" xfId="7" applyFont="1" applyFill="1" applyBorder="1" applyAlignment="1" applyProtection="1">
      <alignment vertical="center"/>
    </xf>
    <xf numFmtId="0" fontId="32" fillId="4" borderId="6" xfId="7" applyFont="1" applyFill="1" applyBorder="1" applyAlignment="1" applyProtection="1">
      <alignment vertical="center"/>
    </xf>
    <xf numFmtId="0" fontId="32" fillId="4" borderId="9" xfId="7" applyFont="1" applyFill="1" applyBorder="1" applyAlignment="1" applyProtection="1">
      <alignment vertical="center"/>
    </xf>
    <xf numFmtId="0" fontId="6" fillId="4" borderId="0" xfId="0" applyFont="1" applyFill="1" applyBorder="1" applyAlignment="1">
      <alignment vertical="center" shrinkToFit="1"/>
    </xf>
    <xf numFmtId="0" fontId="9" fillId="0" borderId="0" xfId="0" applyFont="1" applyBorder="1" applyAlignment="1">
      <alignment horizontal="left" vertical="center" wrapText="1" shrinkToFit="1"/>
    </xf>
    <xf numFmtId="0" fontId="22" fillId="0" borderId="0" xfId="0" applyFont="1" applyAlignment="1">
      <alignment vertical="center"/>
    </xf>
    <xf numFmtId="0" fontId="6" fillId="0" borderId="0" xfId="0" applyFont="1" applyAlignment="1">
      <alignment vertical="center"/>
    </xf>
    <xf numFmtId="0" fontId="6" fillId="0" borderId="0" xfId="0" applyFont="1" applyFill="1" applyAlignment="1">
      <alignment vertical="center"/>
    </xf>
    <xf numFmtId="0" fontId="7" fillId="0" borderId="0" xfId="0" applyFont="1" applyAlignment="1">
      <alignment vertical="center"/>
    </xf>
    <xf numFmtId="0" fontId="42" fillId="0" borderId="0" xfId="0" applyFont="1" applyAlignment="1">
      <alignment vertical="center"/>
    </xf>
    <xf numFmtId="0" fontId="6" fillId="0" borderId="0" xfId="0" applyFont="1" applyBorder="1" applyAlignment="1">
      <alignment horizontal="distributed" vertical="center"/>
    </xf>
    <xf numFmtId="0" fontId="6" fillId="0" borderId="0" xfId="0" applyFont="1" applyBorder="1" applyAlignment="1">
      <alignment horizontal="center" vertical="center"/>
    </xf>
    <xf numFmtId="0" fontId="30" fillId="0" borderId="0" xfId="0" applyFont="1" applyAlignment="1">
      <alignment vertical="center"/>
    </xf>
    <xf numFmtId="0" fontId="6" fillId="0" borderId="0" xfId="0" applyFont="1" applyAlignment="1">
      <alignment horizontal="center" vertical="center"/>
    </xf>
    <xf numFmtId="0" fontId="6" fillId="4" borderId="0" xfId="0" applyFont="1" applyFill="1" applyBorder="1" applyAlignment="1">
      <alignment vertical="center" shrinkToFit="1"/>
    </xf>
    <xf numFmtId="0" fontId="6" fillId="0" borderId="0" xfId="0" applyFont="1" applyAlignment="1">
      <alignment horizontal="center" vertical="center"/>
    </xf>
    <xf numFmtId="0" fontId="9" fillId="0" borderId="0" xfId="0" applyFont="1" applyBorder="1" applyAlignment="1">
      <alignment horizontal="left" vertical="center" wrapText="1" shrinkToFit="1"/>
    </xf>
    <xf numFmtId="0" fontId="7" fillId="0" borderId="0" xfId="0" applyFont="1" applyBorder="1" applyAlignment="1">
      <alignment vertical="center"/>
    </xf>
    <xf numFmtId="0" fontId="6" fillId="0" borderId="0" xfId="0" applyFont="1" applyBorder="1" applyAlignment="1">
      <alignment vertical="center"/>
    </xf>
    <xf numFmtId="0" fontId="18" fillId="4" borderId="0" xfId="3" applyFont="1" applyFill="1" applyBorder="1" applyAlignment="1">
      <alignment vertical="center"/>
    </xf>
    <xf numFmtId="0" fontId="48" fillId="4" borderId="0" xfId="3" applyFont="1" applyFill="1" applyBorder="1" applyAlignment="1">
      <alignment vertical="center"/>
    </xf>
    <xf numFmtId="0" fontId="8" fillId="0" borderId="0" xfId="0" applyFont="1" applyFill="1" applyBorder="1" applyAlignment="1" applyProtection="1">
      <alignment horizontal="left" vertical="center" wrapText="1"/>
      <protection locked="0"/>
    </xf>
    <xf numFmtId="0" fontId="16" fillId="0" borderId="0" xfId="0" applyFont="1" applyAlignment="1">
      <alignment horizontal="left" vertical="center" wrapText="1"/>
    </xf>
    <xf numFmtId="0" fontId="16" fillId="0" borderId="6" xfId="0" applyFont="1" applyBorder="1" applyAlignment="1" applyProtection="1">
      <alignment horizontal="right" wrapText="1"/>
    </xf>
    <xf numFmtId="0" fontId="8" fillId="0" borderId="12" xfId="0" applyFont="1" applyBorder="1">
      <alignment vertical="center"/>
    </xf>
    <xf numFmtId="0" fontId="8" fillId="7" borderId="71" xfId="0" applyFont="1" applyFill="1" applyBorder="1" applyAlignment="1" applyProtection="1">
      <alignment horizontal="center" vertical="center" shrinkToFit="1"/>
    </xf>
    <xf numFmtId="177" fontId="8" fillId="0" borderId="0" xfId="0" applyNumberFormat="1" applyFont="1" applyFill="1" applyBorder="1" applyAlignment="1" applyProtection="1">
      <alignment horizontal="center" vertical="center"/>
      <protection locked="0"/>
    </xf>
    <xf numFmtId="0" fontId="40" fillId="0" borderId="0" xfId="7" applyFont="1" applyProtection="1">
      <alignment vertical="center"/>
    </xf>
    <xf numFmtId="0" fontId="18" fillId="0" borderId="0" xfId="7" applyProtection="1">
      <alignment vertical="center"/>
    </xf>
    <xf numFmtId="0" fontId="40" fillId="4" borderId="18" xfId="7" applyFont="1" applyFill="1" applyBorder="1" applyAlignment="1" applyProtection="1">
      <alignment horizontal="left" vertical="center"/>
    </xf>
    <xf numFmtId="0" fontId="40" fillId="4" borderId="0" xfId="7" applyFont="1" applyFill="1" applyBorder="1" applyAlignment="1" applyProtection="1">
      <alignment horizontal="left" vertical="center"/>
    </xf>
    <xf numFmtId="0" fontId="40" fillId="4" borderId="21" xfId="7" applyFont="1" applyFill="1" applyBorder="1" applyAlignment="1" applyProtection="1">
      <alignment horizontal="left" vertical="center"/>
    </xf>
    <xf numFmtId="0" fontId="40" fillId="4" borderId="18" xfId="7" applyFont="1" applyFill="1" applyBorder="1" applyProtection="1">
      <alignment vertical="center"/>
    </xf>
    <xf numFmtId="0" fontId="18" fillId="0" borderId="100" xfId="7" applyBorder="1" applyProtection="1">
      <alignment vertical="center"/>
    </xf>
    <xf numFmtId="0" fontId="55" fillId="0" borderId="103" xfId="8" applyFont="1" applyBorder="1" applyAlignment="1" applyProtection="1">
      <alignment horizontal="center" vertical="center"/>
    </xf>
    <xf numFmtId="0" fontId="55" fillId="0" borderId="108" xfId="8" applyFont="1" applyBorder="1" applyAlignment="1" applyProtection="1">
      <alignment horizontal="center" vertical="center"/>
    </xf>
    <xf numFmtId="0" fontId="55" fillId="0" borderId="9" xfId="8" applyFont="1" applyBorder="1" applyAlignment="1" applyProtection="1">
      <alignment horizontal="center" vertical="center"/>
    </xf>
    <xf numFmtId="0" fontId="55" fillId="4" borderId="0" xfId="7" applyFont="1" applyFill="1" applyBorder="1" applyAlignment="1" applyProtection="1">
      <alignment horizontal="center" vertical="center"/>
    </xf>
    <xf numFmtId="0" fontId="53" fillId="4" borderId="0" xfId="7" applyFont="1" applyFill="1" applyAlignment="1" applyProtection="1">
      <alignment horizontal="left" vertical="center"/>
    </xf>
    <xf numFmtId="0" fontId="11" fillId="0" borderId="0" xfId="0" applyFont="1" applyAlignment="1" applyProtection="1">
      <alignment horizontal="center" vertical="center"/>
    </xf>
    <xf numFmtId="0" fontId="16" fillId="0" borderId="0" xfId="0" applyFont="1" applyBorder="1" applyAlignment="1" applyProtection="1">
      <alignment horizontal="right" wrapText="1"/>
    </xf>
    <xf numFmtId="0" fontId="44" fillId="0" borderId="0" xfId="1" applyFont="1" applyFill="1" applyBorder="1" applyAlignment="1">
      <alignment horizontal="center" vertical="center" justifyLastLine="1"/>
    </xf>
    <xf numFmtId="0" fontId="8" fillId="5" borderId="5" xfId="0" applyFont="1" applyFill="1" applyBorder="1" applyAlignment="1" applyProtection="1">
      <alignment vertical="center" wrapText="1"/>
    </xf>
    <xf numFmtId="0" fontId="16" fillId="0" borderId="0" xfId="0" applyFont="1" applyBorder="1" applyAlignment="1">
      <alignment vertical="center" wrapText="1"/>
    </xf>
    <xf numFmtId="0" fontId="16" fillId="0" borderId="0" xfId="0" applyFont="1" applyAlignment="1">
      <alignment vertical="center" wrapText="1"/>
    </xf>
    <xf numFmtId="0" fontId="41" fillId="0" borderId="0" xfId="0" applyFont="1" applyBorder="1" applyAlignment="1" applyProtection="1">
      <alignment horizontal="left"/>
    </xf>
    <xf numFmtId="0" fontId="7" fillId="0" borderId="0" xfId="1" applyFont="1" applyFill="1" applyBorder="1" applyAlignment="1">
      <alignment horizontal="center" vertical="center" justifyLastLine="1"/>
    </xf>
    <xf numFmtId="0" fontId="59" fillId="0" borderId="0" xfId="1" applyFont="1" applyFill="1" applyBorder="1" applyAlignment="1">
      <alignment horizontal="left" justifyLastLine="1"/>
    </xf>
    <xf numFmtId="0" fontId="60" fillId="0" borderId="0" xfId="0" applyFont="1" applyAlignment="1">
      <alignment horizontal="left"/>
    </xf>
    <xf numFmtId="0" fontId="8" fillId="0" borderId="0" xfId="0" applyFont="1" applyBorder="1" applyAlignment="1" applyProtection="1">
      <alignment horizontal="center" vertical="center"/>
    </xf>
    <xf numFmtId="0" fontId="44" fillId="0" borderId="0" xfId="1" applyFont="1" applyFill="1" applyBorder="1" applyAlignment="1">
      <alignment vertical="center" justifyLastLine="1"/>
    </xf>
    <xf numFmtId="0" fontId="62" fillId="0" borderId="0" xfId="0" applyFont="1">
      <alignment vertical="center"/>
    </xf>
    <xf numFmtId="0" fontId="17" fillId="0" borderId="0" xfId="0" applyFont="1">
      <alignment vertical="center"/>
    </xf>
    <xf numFmtId="0" fontId="8" fillId="0" borderId="0" xfId="0" applyFont="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8" fillId="0" borderId="125" xfId="0" applyFont="1" applyFill="1" applyBorder="1" applyAlignment="1" applyProtection="1">
      <alignment vertical="center"/>
    </xf>
    <xf numFmtId="0" fontId="8" fillId="0" borderId="126" xfId="0" applyFont="1" applyFill="1" applyBorder="1" applyAlignment="1" applyProtection="1">
      <alignment horizontal="center" vertical="center"/>
    </xf>
    <xf numFmtId="0" fontId="8" fillId="0" borderId="127" xfId="0" applyFont="1" applyFill="1" applyBorder="1" applyAlignment="1" applyProtection="1">
      <alignment vertical="center"/>
    </xf>
    <xf numFmtId="0" fontId="8" fillId="0" borderId="128" xfId="0" applyFont="1" applyFill="1" applyBorder="1" applyAlignment="1" applyProtection="1">
      <alignment horizontal="center" vertical="center"/>
    </xf>
    <xf numFmtId="0" fontId="8" fillId="0" borderId="128" xfId="0" applyFont="1" applyFill="1" applyBorder="1" applyAlignment="1" applyProtection="1">
      <alignment vertical="center"/>
    </xf>
    <xf numFmtId="0" fontId="8" fillId="0" borderId="128" xfId="0" applyFont="1" applyFill="1" applyBorder="1" applyProtection="1">
      <alignment vertical="center"/>
    </xf>
    <xf numFmtId="0" fontId="8" fillId="0" borderId="128" xfId="0" applyFont="1" applyBorder="1" applyProtection="1">
      <alignment vertical="center"/>
    </xf>
    <xf numFmtId="0" fontId="8" fillId="0" borderId="129" xfId="0" applyFont="1" applyBorder="1" applyProtection="1">
      <alignment vertical="center"/>
    </xf>
    <xf numFmtId="0" fontId="8" fillId="0" borderId="130" xfId="0" applyFont="1" applyFill="1" applyBorder="1" applyAlignment="1" applyProtection="1">
      <alignment vertical="center"/>
    </xf>
    <xf numFmtId="0" fontId="8" fillId="0" borderId="131" xfId="0" applyFont="1" applyFill="1" applyBorder="1" applyAlignment="1" applyProtection="1">
      <alignment horizontal="center" vertical="center"/>
    </xf>
    <xf numFmtId="0" fontId="40" fillId="4" borderId="18" xfId="7" applyFont="1" applyFill="1" applyBorder="1" applyAlignment="1" applyProtection="1">
      <alignment horizontal="left" vertical="center"/>
    </xf>
    <xf numFmtId="0" fontId="40" fillId="4" borderId="0" xfId="7" applyFont="1" applyFill="1" applyBorder="1" applyAlignment="1" applyProtection="1">
      <alignment horizontal="left" vertical="center"/>
    </xf>
    <xf numFmtId="0" fontId="40" fillId="4" borderId="21" xfId="7" applyFont="1" applyFill="1" applyBorder="1" applyAlignment="1" applyProtection="1">
      <alignment horizontal="left" vertical="center"/>
    </xf>
    <xf numFmtId="0" fontId="8" fillId="0" borderId="0" xfId="0" applyFont="1" applyFill="1" applyBorder="1" applyAlignment="1" applyProtection="1">
      <alignment horizontal="left" vertical="center" wrapText="1"/>
      <protection locked="0"/>
    </xf>
    <xf numFmtId="0" fontId="11" fillId="0" borderId="0" xfId="0" applyFont="1" applyAlignment="1" applyProtection="1">
      <alignment horizontal="center" vertical="center"/>
    </xf>
    <xf numFmtId="0" fontId="16" fillId="0" borderId="0" xfId="0" applyFont="1" applyAlignment="1">
      <alignment horizontal="left" vertical="center" wrapText="1"/>
    </xf>
    <xf numFmtId="0" fontId="44" fillId="0" borderId="0" xfId="1" applyFont="1" applyFill="1" applyBorder="1" applyAlignment="1">
      <alignment horizontal="center" vertical="center" justifyLastLine="1"/>
    </xf>
    <xf numFmtId="0" fontId="8" fillId="0" borderId="0" xfId="0" applyFont="1" applyBorder="1" applyAlignment="1" applyProtection="1">
      <alignment horizontal="center" vertical="center"/>
    </xf>
    <xf numFmtId="0" fontId="8" fillId="0" borderId="0" xfId="0" applyFont="1" applyFill="1" applyBorder="1" applyAlignment="1" applyProtection="1">
      <alignment horizontal="left" vertical="center" wrapText="1"/>
      <protection locked="0"/>
    </xf>
    <xf numFmtId="0" fontId="16" fillId="0" borderId="2" xfId="0" applyFont="1" applyBorder="1" applyAlignment="1" applyProtection="1">
      <alignment horizontal="right" wrapText="1"/>
    </xf>
    <xf numFmtId="0" fontId="8" fillId="0" borderId="2" xfId="0" applyFont="1" applyBorder="1" applyAlignment="1" applyProtection="1">
      <alignment horizontal="center" vertical="center"/>
    </xf>
    <xf numFmtId="0" fontId="8" fillId="0" borderId="0" xfId="0" applyFont="1" applyAlignment="1" applyProtection="1">
      <alignment horizontal="center"/>
    </xf>
    <xf numFmtId="0" fontId="18" fillId="0" borderId="0" xfId="3" applyFont="1" applyFill="1" applyBorder="1" applyAlignment="1">
      <alignment horizontal="center" vertical="center"/>
    </xf>
    <xf numFmtId="0" fontId="18" fillId="4" borderId="0" xfId="3" applyFont="1" applyFill="1" applyBorder="1" applyAlignment="1">
      <alignment horizontal="left" vertical="center" wrapText="1" shrinkToFit="1"/>
    </xf>
    <xf numFmtId="0" fontId="0" fillId="4" borderId="35" xfId="3" applyFont="1" applyFill="1" applyBorder="1" applyAlignment="1">
      <alignment horizontal="left" vertical="center" wrapText="1" shrinkToFit="1"/>
    </xf>
    <xf numFmtId="0" fontId="18" fillId="0" borderId="35" xfId="3" applyFont="1" applyFill="1" applyBorder="1" applyAlignment="1">
      <alignment horizontal="center" vertical="center" wrapText="1" shrinkToFit="1"/>
    </xf>
    <xf numFmtId="0" fontId="0" fillId="2" borderId="35" xfId="3" applyFont="1" applyFill="1" applyBorder="1" applyAlignment="1">
      <alignment horizontal="center" vertical="center"/>
    </xf>
    <xf numFmtId="0" fontId="35" fillId="2" borderId="0" xfId="3" applyFont="1" applyFill="1" applyBorder="1" applyAlignment="1">
      <alignment horizontal="center" vertical="center"/>
    </xf>
    <xf numFmtId="0" fontId="34" fillId="2" borderId="0" xfId="3" applyFont="1" applyFill="1" applyBorder="1" applyAlignment="1">
      <alignment horizontal="center" vertical="center"/>
    </xf>
    <xf numFmtId="0" fontId="7" fillId="0" borderId="0" xfId="0" applyFont="1" applyFill="1" applyBorder="1" applyAlignment="1" applyProtection="1">
      <alignment horizontal="center" vertical="center" wrapText="1"/>
      <protection locked="0"/>
    </xf>
    <xf numFmtId="0" fontId="7" fillId="0" borderId="138" xfId="0" applyFont="1" applyFill="1" applyBorder="1" applyAlignment="1" applyProtection="1">
      <alignment horizontal="center" vertical="center" wrapText="1"/>
      <protection locked="0"/>
    </xf>
    <xf numFmtId="0" fontId="7" fillId="0" borderId="4" xfId="0" applyFont="1" applyBorder="1" applyAlignment="1">
      <alignment horizontal="center" vertical="center" shrinkToFit="1"/>
    </xf>
    <xf numFmtId="0" fontId="7" fillId="0" borderId="10" xfId="0" applyFont="1" applyFill="1" applyBorder="1" applyAlignment="1" applyProtection="1">
      <alignment horizontal="center" vertical="center" wrapText="1"/>
      <protection locked="0"/>
    </xf>
    <xf numFmtId="0" fontId="7" fillId="0" borderId="0" xfId="0" applyFont="1" applyAlignment="1">
      <alignment horizontal="center" vertical="center"/>
    </xf>
    <xf numFmtId="0" fontId="7" fillId="0" borderId="10" xfId="0" applyFont="1" applyBorder="1" applyAlignment="1">
      <alignment horizontal="center" vertical="center" shrinkToFit="1"/>
    </xf>
    <xf numFmtId="0" fontId="43" fillId="0" borderId="0" xfId="0" applyFont="1" applyAlignment="1">
      <alignment horizontal="center" vertical="center"/>
    </xf>
    <xf numFmtId="0" fontId="7" fillId="0" borderId="0" xfId="0" applyFont="1" applyAlignment="1">
      <alignment horizontal="center" vertical="center" wrapText="1"/>
    </xf>
    <xf numFmtId="0" fontId="19" fillId="0" borderId="0" xfId="0" applyFont="1" applyAlignment="1">
      <alignment horizontal="center" vertical="center"/>
    </xf>
    <xf numFmtId="0" fontId="6" fillId="0" borderId="0" xfId="0" applyFont="1" applyAlignment="1">
      <alignment horizontal="center" vertical="center"/>
    </xf>
    <xf numFmtId="0" fontId="7" fillId="0" borderId="10" xfId="0" applyFont="1" applyFill="1" applyBorder="1" applyAlignment="1" applyProtection="1">
      <alignment horizontal="center" vertical="center" wrapText="1" shrinkToFit="1"/>
      <protection locked="0"/>
    </xf>
    <xf numFmtId="0" fontId="7" fillId="0" borderId="10"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center" vertical="center" shrinkToFit="1"/>
    </xf>
    <xf numFmtId="0" fontId="9" fillId="0" borderId="0" xfId="0" applyFont="1" applyBorder="1" applyAlignment="1">
      <alignment horizontal="left" vertical="top" wrapText="1" shrinkToFit="1"/>
    </xf>
    <xf numFmtId="0" fontId="6" fillId="4" borderId="27" xfId="0" applyFont="1" applyFill="1" applyBorder="1" applyAlignment="1">
      <alignment vertical="center"/>
    </xf>
    <xf numFmtId="0" fontId="6" fillId="4" borderId="0" xfId="0" applyFont="1" applyFill="1" applyBorder="1" applyAlignment="1">
      <alignment vertical="center"/>
    </xf>
    <xf numFmtId="0" fontId="6" fillId="4" borderId="27" xfId="0" applyFont="1" applyFill="1" applyBorder="1" applyAlignment="1">
      <alignment vertical="center" shrinkToFit="1"/>
    </xf>
    <xf numFmtId="0" fontId="6" fillId="4" borderId="0" xfId="0" applyFont="1" applyFill="1" applyBorder="1" applyAlignment="1">
      <alignment vertical="center" shrinkToFit="1"/>
    </xf>
    <xf numFmtId="0" fontId="6" fillId="0" borderId="0" xfId="0" applyFont="1" applyFill="1" applyAlignment="1" applyProtection="1">
      <alignment horizontal="center" vertical="center"/>
      <protection locked="0"/>
    </xf>
    <xf numFmtId="0" fontId="6" fillId="2" borderId="35" xfId="0" applyFont="1" applyFill="1" applyBorder="1" applyAlignment="1">
      <alignment horizontal="center" vertical="center"/>
    </xf>
    <xf numFmtId="0" fontId="6" fillId="5" borderId="35" xfId="0" applyFont="1" applyFill="1" applyBorder="1" applyAlignment="1">
      <alignment horizontal="center" vertical="center"/>
    </xf>
    <xf numFmtId="0" fontId="8" fillId="7" borderId="61" xfId="0" applyFont="1" applyFill="1" applyBorder="1" applyAlignment="1" applyProtection="1">
      <alignment horizontal="center" vertical="center" wrapText="1" shrinkToFit="1"/>
    </xf>
    <xf numFmtId="0" fontId="8" fillId="7" borderId="76" xfId="0" applyFont="1" applyFill="1" applyBorder="1" applyAlignment="1" applyProtection="1">
      <alignment horizontal="center" vertical="center" wrapText="1" shrinkToFit="1"/>
    </xf>
    <xf numFmtId="179" fontId="8" fillId="0" borderId="76" xfId="0" applyNumberFormat="1" applyFont="1" applyFill="1" applyBorder="1" applyAlignment="1" applyProtection="1">
      <alignment horizontal="center" vertical="center" shrinkToFit="1"/>
      <protection locked="0"/>
    </xf>
    <xf numFmtId="179" fontId="8" fillId="0" borderId="60" xfId="0" applyNumberFormat="1" applyFont="1" applyFill="1" applyBorder="1" applyAlignment="1" applyProtection="1">
      <alignment horizontal="center" vertical="center" shrinkToFit="1"/>
      <protection locked="0"/>
    </xf>
    <xf numFmtId="0" fontId="8" fillId="5" borderId="86" xfId="0" quotePrefix="1" applyFont="1" applyFill="1" applyBorder="1" applyAlignment="1" applyProtection="1">
      <alignment horizontal="center" vertical="center" shrinkToFit="1"/>
    </xf>
    <xf numFmtId="0" fontId="8" fillId="5" borderId="86" xfId="0" applyFont="1" applyFill="1" applyBorder="1" applyAlignment="1" applyProtection="1">
      <alignment horizontal="center" vertical="center" shrinkToFit="1"/>
    </xf>
    <xf numFmtId="0" fontId="8" fillId="5" borderId="87" xfId="0" applyFont="1" applyFill="1" applyBorder="1" applyAlignment="1" applyProtection="1">
      <alignment horizontal="center" vertical="center" shrinkToFit="1"/>
    </xf>
    <xf numFmtId="0" fontId="8" fillId="9" borderId="95" xfId="0" applyFont="1" applyFill="1" applyBorder="1" applyAlignment="1" applyProtection="1">
      <alignment horizontal="center" vertical="center" shrinkToFit="1"/>
    </xf>
    <xf numFmtId="0" fontId="8" fillId="9" borderId="96" xfId="0" applyFont="1" applyFill="1" applyBorder="1" applyAlignment="1" applyProtection="1">
      <alignment horizontal="center" vertical="center" shrinkToFit="1"/>
    </xf>
    <xf numFmtId="0" fontId="8" fillId="9" borderId="97" xfId="0" applyFont="1" applyFill="1" applyBorder="1" applyAlignment="1" applyProtection="1">
      <alignment horizontal="center" vertical="center" shrinkToFit="1"/>
    </xf>
    <xf numFmtId="0" fontId="8" fillId="9" borderId="26" xfId="0" applyFont="1" applyFill="1" applyBorder="1" applyAlignment="1" applyProtection="1">
      <alignment horizontal="center" vertical="center" shrinkToFit="1"/>
    </xf>
    <xf numFmtId="0" fontId="8" fillId="9" borderId="0" xfId="0" applyFont="1" applyFill="1" applyBorder="1" applyAlignment="1" applyProtection="1">
      <alignment horizontal="center" vertical="center" shrinkToFit="1"/>
    </xf>
    <xf numFmtId="0" fontId="8" fillId="9" borderId="21" xfId="0" applyFont="1" applyFill="1" applyBorder="1" applyAlignment="1" applyProtection="1">
      <alignment horizontal="center" vertical="center" shrinkToFit="1"/>
    </xf>
    <xf numFmtId="0" fontId="8" fillId="7" borderId="14" xfId="0" applyFont="1" applyFill="1" applyBorder="1" applyAlignment="1" applyProtection="1">
      <alignment horizontal="center" vertical="center" wrapText="1" shrinkToFit="1"/>
    </xf>
    <xf numFmtId="0" fontId="8" fillId="7" borderId="15" xfId="0" applyFont="1" applyFill="1" applyBorder="1" applyAlignment="1" applyProtection="1">
      <alignment horizontal="center" vertical="center" wrapText="1" shrinkToFit="1"/>
    </xf>
    <xf numFmtId="179" fontId="8" fillId="0" borderId="15" xfId="0" applyNumberFormat="1" applyFont="1" applyFill="1" applyBorder="1" applyAlignment="1" applyProtection="1">
      <alignment horizontal="center" vertical="center" shrinkToFit="1"/>
      <protection locked="0"/>
    </xf>
    <xf numFmtId="179" fontId="8" fillId="0" borderId="42" xfId="0" applyNumberFormat="1" applyFont="1" applyFill="1" applyBorder="1" applyAlignment="1" applyProtection="1">
      <alignment horizontal="center" vertical="center" shrinkToFit="1"/>
      <protection locked="0"/>
    </xf>
    <xf numFmtId="184" fontId="8" fillId="5" borderId="84" xfId="0" applyNumberFormat="1" applyFont="1" applyFill="1" applyBorder="1" applyAlignment="1" applyProtection="1">
      <alignment horizontal="center" vertical="center" shrinkToFit="1"/>
    </xf>
    <xf numFmtId="184" fontId="8" fillId="5" borderId="85" xfId="0" applyNumberFormat="1" applyFont="1" applyFill="1" applyBorder="1" applyAlignment="1" applyProtection="1">
      <alignment horizontal="center" vertical="center" shrinkToFit="1"/>
    </xf>
    <xf numFmtId="0" fontId="8" fillId="2" borderId="79" xfId="0" applyFont="1" applyFill="1" applyBorder="1" applyAlignment="1" applyProtection="1">
      <alignment horizontal="center" vertical="center"/>
    </xf>
    <xf numFmtId="0" fontId="8" fillId="2" borderId="80" xfId="0" applyFont="1" applyFill="1" applyBorder="1" applyAlignment="1" applyProtection="1">
      <alignment horizontal="center" vertical="center"/>
    </xf>
    <xf numFmtId="0" fontId="8" fillId="2" borderId="81" xfId="0" applyFont="1" applyFill="1" applyBorder="1" applyAlignment="1" applyProtection="1">
      <alignment horizontal="center" vertical="center"/>
    </xf>
    <xf numFmtId="0" fontId="8" fillId="0" borderId="114" xfId="0" applyFont="1" applyFill="1" applyBorder="1" applyAlignment="1" applyProtection="1">
      <alignment horizontal="center" vertical="center" wrapText="1"/>
      <protection locked="0"/>
    </xf>
    <xf numFmtId="0" fontId="8" fillId="0" borderId="80" xfId="0" applyFont="1" applyFill="1" applyBorder="1" applyAlignment="1" applyProtection="1">
      <alignment horizontal="center" vertical="center" wrapText="1"/>
      <protection locked="0"/>
    </xf>
    <xf numFmtId="0" fontId="8" fillId="0" borderId="115" xfId="0" applyFont="1" applyFill="1" applyBorder="1" applyAlignment="1" applyProtection="1">
      <alignment horizontal="center" vertical="center" wrapText="1"/>
      <protection locked="0"/>
    </xf>
    <xf numFmtId="0" fontId="53" fillId="4" borderId="0" xfId="7" applyFont="1" applyFill="1" applyAlignment="1" applyProtection="1">
      <alignment horizontal="left" vertical="center" wrapText="1"/>
    </xf>
    <xf numFmtId="0" fontId="55" fillId="0" borderId="101" xfId="8" applyFont="1" applyFill="1" applyBorder="1" applyAlignment="1" applyProtection="1">
      <alignment horizontal="center" vertical="center"/>
    </xf>
    <xf numFmtId="0" fontId="55" fillId="0" borderId="102" xfId="8" applyFont="1" applyFill="1" applyBorder="1" applyAlignment="1" applyProtection="1">
      <alignment horizontal="center" vertical="center"/>
    </xf>
    <xf numFmtId="0" fontId="40" fillId="4" borderId="102" xfId="8" applyFont="1" applyFill="1" applyBorder="1" applyAlignment="1" applyProtection="1">
      <alignment horizontal="center" vertical="center"/>
      <protection locked="0"/>
    </xf>
    <xf numFmtId="0" fontId="58" fillId="4" borderId="102" xfId="7" applyFont="1" applyFill="1" applyBorder="1" applyAlignment="1" applyProtection="1">
      <alignment horizontal="center" vertical="center"/>
      <protection locked="0"/>
    </xf>
    <xf numFmtId="0" fontId="40" fillId="5" borderId="68" xfId="8" applyFont="1" applyFill="1" applyBorder="1" applyAlignment="1" applyProtection="1">
      <alignment horizontal="center" vertical="center"/>
    </xf>
    <xf numFmtId="0" fontId="40" fillId="5" borderId="70" xfId="8" applyFont="1" applyFill="1" applyBorder="1" applyAlignment="1" applyProtection="1">
      <alignment horizontal="center" vertical="center"/>
    </xf>
    <xf numFmtId="0" fontId="7" fillId="0" borderId="0" xfId="0" applyFont="1" applyAlignment="1" applyProtection="1">
      <alignment horizontal="center" vertical="center"/>
    </xf>
    <xf numFmtId="0" fontId="55" fillId="0" borderId="56" xfId="8" applyFont="1" applyFill="1" applyBorder="1" applyAlignment="1" applyProtection="1">
      <alignment horizontal="center" vertical="center" shrinkToFit="1"/>
    </xf>
    <xf numFmtId="0" fontId="55" fillId="0" borderId="57" xfId="8" applyFont="1" applyFill="1" applyBorder="1" applyAlignment="1" applyProtection="1">
      <alignment horizontal="center" vertical="center" shrinkToFit="1"/>
    </xf>
    <xf numFmtId="0" fontId="55" fillId="0" borderId="58" xfId="8" applyFont="1" applyFill="1" applyBorder="1" applyAlignment="1" applyProtection="1">
      <alignment horizontal="center" vertical="center" shrinkToFit="1"/>
    </xf>
    <xf numFmtId="0" fontId="40" fillId="5" borderId="59" xfId="8" applyFont="1" applyFill="1" applyBorder="1" applyAlignment="1" applyProtection="1">
      <alignment horizontal="center" vertical="center" shrinkToFit="1"/>
    </xf>
    <xf numFmtId="0" fontId="40" fillId="5" borderId="58" xfId="8" applyFont="1" applyFill="1" applyBorder="1" applyAlignment="1" applyProtection="1">
      <alignment horizontal="center" vertical="center" shrinkToFit="1"/>
    </xf>
    <xf numFmtId="0" fontId="40" fillId="5" borderId="59" xfId="8" applyFont="1" applyFill="1" applyBorder="1" applyAlignment="1" applyProtection="1">
      <alignment horizontal="center" vertical="center"/>
    </xf>
    <xf numFmtId="0" fontId="40" fillId="5" borderId="58" xfId="8" applyFont="1" applyFill="1" applyBorder="1" applyAlignment="1" applyProtection="1">
      <alignment horizontal="center" vertical="center"/>
    </xf>
    <xf numFmtId="0" fontId="55" fillId="0" borderId="104" xfId="8" applyFont="1" applyFill="1" applyBorder="1" applyAlignment="1" applyProtection="1">
      <alignment horizontal="center" vertical="center"/>
    </xf>
    <xf numFmtId="0" fontId="55" fillId="0" borderId="105" xfId="8" applyFont="1" applyFill="1" applyBorder="1" applyAlignment="1" applyProtection="1">
      <alignment horizontal="center" vertical="center"/>
    </xf>
    <xf numFmtId="0" fontId="40" fillId="4" borderId="105" xfId="8" applyFont="1" applyFill="1" applyBorder="1" applyAlignment="1" applyProtection="1">
      <alignment horizontal="center" vertical="center"/>
      <protection locked="0"/>
    </xf>
    <xf numFmtId="0" fontId="58" fillId="4" borderId="105" xfId="7" applyFont="1" applyFill="1" applyBorder="1" applyAlignment="1" applyProtection="1">
      <alignment horizontal="center" vertical="center"/>
      <protection locked="0"/>
    </xf>
    <xf numFmtId="0" fontId="40" fillId="5" borderId="106" xfId="8" applyFont="1" applyFill="1" applyBorder="1" applyAlignment="1" applyProtection="1">
      <alignment horizontal="center" vertical="center"/>
    </xf>
    <xf numFmtId="0" fontId="40" fillId="5" borderId="107" xfId="8" applyFont="1" applyFill="1" applyBorder="1" applyAlignment="1" applyProtection="1">
      <alignment horizontal="center" vertical="center"/>
    </xf>
    <xf numFmtId="0" fontId="58" fillId="0" borderId="68" xfId="7" applyFont="1" applyBorder="1" applyAlignment="1" applyProtection="1">
      <alignment horizontal="center" vertical="center"/>
    </xf>
    <xf numFmtId="0" fontId="18" fillId="0" borderId="70" xfId="7" applyBorder="1" applyAlignment="1" applyProtection="1">
      <alignment horizontal="center" vertical="center"/>
    </xf>
    <xf numFmtId="0" fontId="55" fillId="0" borderId="68" xfId="8" applyFont="1" applyFill="1" applyBorder="1" applyAlignment="1" applyProtection="1">
      <alignment horizontal="center" vertical="center"/>
    </xf>
    <xf numFmtId="0" fontId="55" fillId="0" borderId="70" xfId="8" applyFont="1" applyFill="1" applyBorder="1" applyAlignment="1" applyProtection="1">
      <alignment horizontal="center" vertical="center"/>
    </xf>
    <xf numFmtId="0" fontId="40" fillId="4" borderId="18" xfId="7" applyFont="1" applyFill="1" applyBorder="1" applyAlignment="1" applyProtection="1">
      <alignment horizontal="left" vertical="center"/>
    </xf>
    <xf numFmtId="0" fontId="40" fillId="4" borderId="0" xfId="7" applyFont="1" applyFill="1" applyBorder="1" applyAlignment="1" applyProtection="1">
      <alignment horizontal="left" vertical="center"/>
    </xf>
    <xf numFmtId="0" fontId="40" fillId="4" borderId="21" xfId="7" applyFont="1" applyFill="1" applyBorder="1" applyAlignment="1" applyProtection="1">
      <alignment horizontal="left" vertical="center"/>
    </xf>
    <xf numFmtId="0" fontId="53" fillId="4" borderId="18" xfId="7" applyFont="1" applyFill="1" applyBorder="1" applyAlignment="1" applyProtection="1">
      <alignment horizontal="left" vertical="center" wrapText="1" indent="1"/>
    </xf>
    <xf numFmtId="0" fontId="53" fillId="4" borderId="0" xfId="7" applyFont="1" applyFill="1" applyBorder="1" applyAlignment="1" applyProtection="1">
      <alignment horizontal="left" vertical="center" wrapText="1" indent="1"/>
    </xf>
    <xf numFmtId="0" fontId="53" fillId="4" borderId="21" xfId="7" applyFont="1" applyFill="1" applyBorder="1" applyAlignment="1" applyProtection="1">
      <alignment horizontal="left" vertical="center" wrapText="1" indent="1"/>
    </xf>
    <xf numFmtId="0" fontId="54" fillId="0" borderId="90" xfId="7" applyFont="1" applyBorder="1" applyAlignment="1" applyProtection="1">
      <alignment horizontal="left" vertical="center" wrapText="1"/>
    </xf>
    <xf numFmtId="0" fontId="32" fillId="0" borderId="63" xfId="7" applyFont="1" applyBorder="1" applyAlignment="1" applyProtection="1">
      <alignment horizontal="left" vertical="center" wrapText="1"/>
    </xf>
    <xf numFmtId="0" fontId="32" fillId="0" borderId="89" xfId="7" applyFont="1" applyBorder="1" applyAlignment="1" applyProtection="1">
      <alignment horizontal="left" vertical="center" wrapText="1"/>
    </xf>
    <xf numFmtId="0" fontId="32" fillId="0" borderId="26" xfId="7" applyFont="1" applyBorder="1" applyAlignment="1" applyProtection="1">
      <alignment horizontal="left" vertical="center" wrapText="1"/>
    </xf>
    <xf numFmtId="0" fontId="32" fillId="0" borderId="0" xfId="7" applyFont="1" applyBorder="1" applyAlignment="1" applyProtection="1">
      <alignment horizontal="left" vertical="center" wrapText="1"/>
    </xf>
    <xf numFmtId="0" fontId="32" fillId="0" borderId="22" xfId="7" applyFont="1" applyBorder="1" applyAlignment="1" applyProtection="1">
      <alignment horizontal="left" vertical="center" wrapText="1"/>
    </xf>
    <xf numFmtId="0" fontId="32" fillId="0" borderId="95" xfId="7" applyFont="1" applyBorder="1" applyAlignment="1" applyProtection="1">
      <alignment horizontal="left" vertical="center" wrapText="1"/>
    </xf>
    <xf numFmtId="0" fontId="32" fillId="0" borderId="96" xfId="7" applyFont="1" applyBorder="1" applyAlignment="1" applyProtection="1">
      <alignment horizontal="left" vertical="center" wrapText="1"/>
    </xf>
    <xf numFmtId="0" fontId="32" fillId="0" borderId="97" xfId="7" applyFont="1" applyBorder="1" applyAlignment="1" applyProtection="1">
      <alignment horizontal="left" vertical="center" wrapText="1"/>
    </xf>
    <xf numFmtId="0" fontId="55" fillId="0" borderId="18" xfId="7" applyFont="1" applyBorder="1" applyAlignment="1" applyProtection="1">
      <alignment horizontal="left" vertical="top" wrapText="1" shrinkToFit="1"/>
    </xf>
    <xf numFmtId="0" fontId="55" fillId="0" borderId="0" xfId="7" applyFont="1" applyBorder="1" applyAlignment="1" applyProtection="1">
      <alignment horizontal="left" vertical="top" wrapText="1" shrinkToFit="1"/>
    </xf>
    <xf numFmtId="0" fontId="55" fillId="0" borderId="21" xfId="7" applyFont="1" applyBorder="1" applyAlignment="1" applyProtection="1">
      <alignment horizontal="left" vertical="top" wrapText="1" shrinkToFit="1"/>
    </xf>
    <xf numFmtId="0" fontId="55" fillId="0" borderId="5" xfId="7" applyFont="1" applyBorder="1" applyAlignment="1" applyProtection="1">
      <alignment horizontal="left" vertical="top" wrapText="1" shrinkToFit="1"/>
    </xf>
    <xf numFmtId="0" fontId="55" fillId="0" borderId="6" xfId="7" applyFont="1" applyBorder="1" applyAlignment="1" applyProtection="1">
      <alignment horizontal="left" vertical="top" wrapText="1" shrinkToFit="1"/>
    </xf>
    <xf numFmtId="0" fontId="55" fillId="0" borderId="9" xfId="7" applyFont="1" applyBorder="1" applyAlignment="1" applyProtection="1">
      <alignment horizontal="left" vertical="top" wrapText="1" shrinkToFit="1"/>
    </xf>
    <xf numFmtId="0" fontId="40" fillId="0" borderId="1" xfId="8" applyFont="1" applyFill="1" applyBorder="1" applyAlignment="1">
      <alignment horizontal="center" vertical="center"/>
    </xf>
    <xf numFmtId="0" fontId="40" fillId="0" borderId="2" xfId="8" applyFont="1" applyFill="1" applyBorder="1" applyAlignment="1">
      <alignment horizontal="center" vertical="center"/>
    </xf>
    <xf numFmtId="0" fontId="40" fillId="0" borderId="13" xfId="8" applyFont="1" applyFill="1" applyBorder="1" applyAlignment="1">
      <alignment horizontal="center" vertical="center"/>
    </xf>
    <xf numFmtId="0" fontId="57" fillId="4" borderId="98" xfId="8" applyFont="1" applyFill="1" applyBorder="1" applyAlignment="1" applyProtection="1">
      <alignment horizontal="center" vertical="center"/>
    </xf>
    <xf numFmtId="0" fontId="57" fillId="4" borderId="96" xfId="8" applyFont="1" applyFill="1" applyBorder="1" applyAlignment="1" applyProtection="1">
      <alignment horizontal="center" vertical="center"/>
    </xf>
    <xf numFmtId="0" fontId="57" fillId="4" borderId="99" xfId="8" applyFont="1" applyFill="1" applyBorder="1" applyAlignment="1" applyProtection="1">
      <alignment horizontal="center" vertical="center"/>
    </xf>
    <xf numFmtId="0" fontId="57" fillId="0" borderId="83" xfId="8" applyFont="1" applyFill="1" applyBorder="1" applyAlignment="1" applyProtection="1">
      <alignment horizontal="center" vertical="center"/>
    </xf>
    <xf numFmtId="0" fontId="57" fillId="0" borderId="69" xfId="8" applyFont="1" applyFill="1" applyBorder="1" applyAlignment="1" applyProtection="1">
      <alignment horizontal="center" vertical="center"/>
    </xf>
    <xf numFmtId="0" fontId="57" fillId="0" borderId="70" xfId="8" applyFont="1" applyFill="1" applyBorder="1" applyAlignment="1" applyProtection="1">
      <alignment horizontal="center" vertical="center"/>
    </xf>
    <xf numFmtId="0" fontId="8" fillId="7" borderId="135" xfId="0" applyFont="1" applyFill="1" applyBorder="1" applyAlignment="1" applyProtection="1">
      <alignment horizontal="left" vertical="center" wrapText="1"/>
    </xf>
    <xf numFmtId="0" fontId="8" fillId="7" borderId="136" xfId="0" applyFont="1" applyFill="1" applyBorder="1" applyAlignment="1" applyProtection="1">
      <alignment horizontal="left" vertical="center" wrapText="1"/>
    </xf>
    <xf numFmtId="0" fontId="8" fillId="7" borderId="137" xfId="0" applyFont="1" applyFill="1" applyBorder="1" applyAlignment="1" applyProtection="1">
      <alignment horizontal="left" vertical="center" wrapText="1"/>
    </xf>
    <xf numFmtId="0" fontId="8" fillId="0" borderId="18"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left" vertical="center" wrapText="1"/>
      <protection locked="0"/>
    </xf>
    <xf numFmtId="0" fontId="8" fillId="0" borderId="21" xfId="0" applyFont="1" applyFill="1" applyBorder="1" applyAlignment="1" applyProtection="1">
      <alignment horizontal="left" vertical="center" wrapText="1"/>
      <protection locked="0"/>
    </xf>
    <xf numFmtId="0" fontId="8" fillId="0" borderId="5" xfId="0" applyFont="1" applyFill="1" applyBorder="1" applyAlignment="1" applyProtection="1">
      <alignment horizontal="left" vertical="center" wrapText="1"/>
      <protection locked="0"/>
    </xf>
    <xf numFmtId="0" fontId="8" fillId="0" borderId="6" xfId="0" applyFont="1" applyFill="1" applyBorder="1" applyAlignment="1" applyProtection="1">
      <alignment horizontal="left" vertical="center" wrapText="1"/>
      <protection locked="0"/>
    </xf>
    <xf numFmtId="0" fontId="8" fillId="0" borderId="9" xfId="0" applyFont="1" applyFill="1" applyBorder="1" applyAlignment="1" applyProtection="1">
      <alignment horizontal="left" vertical="center" wrapText="1"/>
      <protection locked="0"/>
    </xf>
    <xf numFmtId="0" fontId="50" fillId="0" borderId="6" xfId="0" applyFont="1" applyFill="1" applyBorder="1" applyAlignment="1" applyProtection="1">
      <alignment horizontal="left" vertical="center" wrapText="1"/>
      <protection locked="0"/>
    </xf>
    <xf numFmtId="0" fontId="52" fillId="11" borderId="52" xfId="7" applyFont="1" applyFill="1" applyBorder="1" applyAlignment="1" applyProtection="1">
      <alignment horizontal="center" vertical="center"/>
    </xf>
    <xf numFmtId="0" fontId="52" fillId="11" borderId="53" xfId="7" applyFont="1" applyFill="1" applyBorder="1" applyAlignment="1" applyProtection="1">
      <alignment horizontal="center" vertical="center"/>
    </xf>
    <xf numFmtId="0" fontId="40" fillId="4" borderId="53" xfId="7" applyFont="1" applyFill="1" applyBorder="1" applyAlignment="1" applyProtection="1">
      <alignment horizontal="center" vertical="center" shrinkToFit="1"/>
    </xf>
    <xf numFmtId="0" fontId="40" fillId="12" borderId="54" xfId="7" applyFont="1" applyFill="1" applyBorder="1" applyAlignment="1" applyProtection="1">
      <alignment horizontal="center" vertical="center" shrinkToFit="1"/>
    </xf>
    <xf numFmtId="0" fontId="8" fillId="9" borderId="32" xfId="0" applyFont="1" applyFill="1" applyBorder="1" applyAlignment="1" applyProtection="1">
      <alignment horizontal="center" vertical="center" wrapText="1" shrinkToFit="1"/>
    </xf>
    <xf numFmtId="0" fontId="8" fillId="9" borderId="73" xfId="0" applyFont="1" applyFill="1" applyBorder="1" applyAlignment="1" applyProtection="1">
      <alignment horizontal="center" vertical="center" shrinkToFit="1"/>
    </xf>
    <xf numFmtId="0" fontId="8" fillId="9" borderId="74" xfId="0" applyFont="1" applyFill="1" applyBorder="1" applyAlignment="1" applyProtection="1">
      <alignment horizontal="center" vertical="center" shrinkToFit="1"/>
    </xf>
    <xf numFmtId="0" fontId="8" fillId="0" borderId="72" xfId="0" applyFont="1" applyFill="1" applyBorder="1" applyAlignment="1" applyProtection="1">
      <alignment horizontal="left" vertical="center" wrapText="1"/>
      <protection locked="0"/>
    </xf>
    <xf numFmtId="0" fontId="8" fillId="0" borderId="73" xfId="0" applyFont="1" applyFill="1" applyBorder="1" applyAlignment="1" applyProtection="1">
      <alignment horizontal="left" vertical="center" wrapText="1"/>
      <protection locked="0"/>
    </xf>
    <xf numFmtId="0" fontId="8" fillId="0" borderId="75" xfId="0" applyFont="1" applyFill="1" applyBorder="1" applyAlignment="1" applyProtection="1">
      <alignment horizontal="left" vertical="center" wrapText="1"/>
      <protection locked="0"/>
    </xf>
    <xf numFmtId="0" fontId="8" fillId="7" borderId="1" xfId="0" applyFont="1" applyFill="1" applyBorder="1" applyAlignment="1" applyProtection="1">
      <alignment horizontal="left" vertical="center" wrapText="1"/>
    </xf>
    <xf numFmtId="0" fontId="8" fillId="7" borderId="2" xfId="0" applyFont="1" applyFill="1" applyBorder="1" applyAlignment="1" applyProtection="1">
      <alignment horizontal="left" vertical="center" wrapText="1"/>
    </xf>
    <xf numFmtId="0" fontId="8" fillId="7" borderId="13" xfId="0" applyFont="1" applyFill="1" applyBorder="1" applyAlignment="1" applyProtection="1">
      <alignment horizontal="left" vertical="center" wrapText="1"/>
    </xf>
    <xf numFmtId="0" fontId="8" fillId="7" borderId="132" xfId="0" applyFont="1" applyFill="1" applyBorder="1" applyAlignment="1" applyProtection="1">
      <alignment horizontal="left" vertical="center" shrinkToFit="1"/>
    </xf>
    <xf numFmtId="0" fontId="8" fillId="7" borderId="40" xfId="0" applyFont="1" applyFill="1" applyBorder="1" applyAlignment="1" applyProtection="1">
      <alignment horizontal="left" vertical="center" shrinkToFit="1"/>
    </xf>
    <xf numFmtId="0" fontId="8" fillId="7" borderId="41" xfId="0" applyFont="1" applyFill="1" applyBorder="1" applyAlignment="1" applyProtection="1">
      <alignment horizontal="left" vertical="center" shrinkToFit="1"/>
    </xf>
    <xf numFmtId="0" fontId="8" fillId="7" borderId="18" xfId="0" applyFont="1" applyFill="1" applyBorder="1" applyAlignment="1" applyProtection="1">
      <alignment horizontal="left" vertical="center" shrinkToFit="1"/>
    </xf>
    <xf numFmtId="0" fontId="8" fillId="7" borderId="0" xfId="0" applyFont="1" applyFill="1" applyBorder="1" applyAlignment="1" applyProtection="1">
      <alignment horizontal="left" vertical="center" shrinkToFit="1"/>
    </xf>
    <xf numFmtId="0" fontId="8" fillId="7" borderId="21" xfId="0" applyFont="1" applyFill="1" applyBorder="1" applyAlignment="1" applyProtection="1">
      <alignment horizontal="left" vertical="center" shrinkToFit="1"/>
    </xf>
    <xf numFmtId="0" fontId="8" fillId="0" borderId="133" xfId="0" applyFont="1" applyFill="1" applyBorder="1" applyAlignment="1" applyProtection="1">
      <alignment horizontal="left" vertical="center" wrapText="1"/>
      <protection locked="0"/>
    </xf>
    <xf numFmtId="0" fontId="8" fillId="0" borderId="92" xfId="0" applyFont="1" applyFill="1" applyBorder="1" applyAlignment="1" applyProtection="1">
      <alignment horizontal="left" vertical="center" wrapText="1"/>
      <protection locked="0"/>
    </xf>
    <xf numFmtId="0" fontId="8" fillId="0" borderId="134" xfId="0" applyFont="1" applyFill="1" applyBorder="1" applyAlignment="1" applyProtection="1">
      <alignment horizontal="left" vertical="center" wrapText="1"/>
      <protection locked="0"/>
    </xf>
    <xf numFmtId="0" fontId="11" fillId="0" borderId="0" xfId="0" applyFont="1" applyAlignment="1" applyProtection="1">
      <alignment horizontal="center"/>
    </xf>
    <xf numFmtId="0" fontId="10" fillId="7" borderId="18" xfId="0" applyFont="1" applyFill="1" applyBorder="1" applyAlignment="1" applyProtection="1">
      <alignment horizontal="center" vertical="center" wrapText="1" shrinkToFit="1"/>
    </xf>
    <xf numFmtId="0" fontId="10" fillId="7" borderId="0" xfId="0" applyFont="1" applyFill="1" applyBorder="1" applyAlignment="1" applyProtection="1">
      <alignment horizontal="center" vertical="center" wrapText="1" shrinkToFit="1"/>
    </xf>
    <xf numFmtId="0" fontId="10" fillId="7" borderId="22" xfId="0" applyFont="1" applyFill="1" applyBorder="1" applyAlignment="1" applyProtection="1">
      <alignment horizontal="center" vertical="center" wrapText="1" shrinkToFit="1"/>
    </xf>
    <xf numFmtId="0" fontId="8" fillId="7" borderId="29" xfId="0" applyFont="1" applyFill="1" applyBorder="1" applyAlignment="1" applyProtection="1">
      <alignment horizontal="center" vertical="center" shrinkToFit="1"/>
    </xf>
    <xf numFmtId="0" fontId="8" fillId="7" borderId="12" xfId="0" applyFont="1" applyFill="1" applyBorder="1" applyAlignment="1" applyProtection="1">
      <alignment horizontal="center" vertical="center" shrinkToFit="1"/>
    </xf>
    <xf numFmtId="0" fontId="8" fillId="7" borderId="23" xfId="0" applyFont="1" applyFill="1" applyBorder="1" applyAlignment="1" applyProtection="1">
      <alignment horizontal="center" vertical="center" shrinkToFit="1"/>
    </xf>
    <xf numFmtId="0" fontId="8" fillId="4" borderId="26" xfId="0" applyFont="1" applyFill="1" applyBorder="1" applyAlignment="1" applyProtection="1">
      <alignment horizontal="center" vertical="center" shrinkToFit="1"/>
    </xf>
    <xf numFmtId="0" fontId="8" fillId="4" borderId="0" xfId="0" applyFont="1" applyFill="1" applyBorder="1" applyAlignment="1" applyProtection="1">
      <alignment horizontal="center" vertical="center" shrinkToFit="1"/>
    </xf>
    <xf numFmtId="0" fontId="8" fillId="4" borderId="21" xfId="0" applyFont="1" applyFill="1" applyBorder="1" applyAlignment="1" applyProtection="1">
      <alignment horizontal="center" vertical="center" shrinkToFit="1"/>
    </xf>
    <xf numFmtId="0" fontId="8" fillId="9" borderId="62" xfId="0" applyFont="1" applyFill="1" applyBorder="1" applyAlignment="1" applyProtection="1">
      <alignment horizontal="center" vertical="center" wrapText="1" shrinkToFit="1"/>
    </xf>
    <xf numFmtId="0" fontId="8" fillId="9" borderId="63" xfId="0" applyFont="1" applyFill="1" applyBorder="1" applyAlignment="1" applyProtection="1">
      <alignment horizontal="center" vertical="center" shrinkToFit="1"/>
    </xf>
    <xf numFmtId="0" fontId="8" fillId="9" borderId="89" xfId="0" applyFont="1" applyFill="1" applyBorder="1" applyAlignment="1" applyProtection="1">
      <alignment horizontal="center" vertical="center" shrinkToFit="1"/>
    </xf>
    <xf numFmtId="0" fontId="8" fillId="0" borderId="90" xfId="0" applyFont="1" applyFill="1" applyBorder="1" applyAlignment="1" applyProtection="1">
      <alignment horizontal="left" vertical="center" wrapText="1"/>
      <protection locked="0"/>
    </xf>
    <xf numFmtId="0" fontId="8" fillId="0" borderId="63" xfId="0" applyFont="1" applyFill="1" applyBorder="1" applyAlignment="1" applyProtection="1">
      <alignment horizontal="left" vertical="center" wrapText="1"/>
      <protection locked="0"/>
    </xf>
    <xf numFmtId="0" fontId="8" fillId="0" borderId="91" xfId="0" applyFont="1" applyFill="1" applyBorder="1" applyAlignment="1" applyProtection="1">
      <alignment horizontal="left" vertical="center" wrapText="1"/>
      <protection locked="0"/>
    </xf>
    <xf numFmtId="0" fontId="8" fillId="7" borderId="20" xfId="0" applyFont="1" applyFill="1" applyBorder="1" applyAlignment="1" applyProtection="1">
      <alignment horizontal="center" vertical="center" wrapText="1" shrinkToFit="1"/>
    </xf>
    <xf numFmtId="0" fontId="8" fillId="7" borderId="4" xfId="0" applyFont="1" applyFill="1" applyBorder="1" applyAlignment="1" applyProtection="1">
      <alignment horizontal="center" vertical="center" wrapText="1" shrinkToFit="1"/>
    </xf>
    <xf numFmtId="185" fontId="8" fillId="0" borderId="4" xfId="0" applyNumberFormat="1" applyFont="1" applyFill="1" applyBorder="1" applyAlignment="1" applyProtection="1">
      <alignment horizontal="center" vertical="center" shrinkToFit="1"/>
      <protection locked="0"/>
    </xf>
    <xf numFmtId="185" fontId="8" fillId="0" borderId="19" xfId="0" applyNumberFormat="1" applyFont="1" applyFill="1" applyBorder="1" applyAlignment="1" applyProtection="1">
      <alignment horizontal="center" vertical="center" shrinkToFit="1"/>
      <protection locked="0"/>
    </xf>
    <xf numFmtId="183" fontId="8" fillId="5" borderId="88" xfId="0" applyNumberFormat="1" applyFont="1" applyFill="1" applyBorder="1" applyAlignment="1" applyProtection="1">
      <alignment horizontal="center" vertical="center" shrinkToFit="1"/>
    </xf>
    <xf numFmtId="183" fontId="8" fillId="5" borderId="55" xfId="0" applyNumberFormat="1" applyFont="1" applyFill="1" applyBorder="1" applyAlignment="1" applyProtection="1">
      <alignment horizontal="center" vertical="center" shrinkToFit="1"/>
    </xf>
    <xf numFmtId="0" fontId="8" fillId="9" borderId="1" xfId="0" applyFont="1" applyFill="1" applyBorder="1" applyAlignment="1" applyProtection="1">
      <alignment horizontal="center" vertical="center" shrinkToFit="1"/>
    </xf>
    <xf numFmtId="0" fontId="8" fillId="9" borderId="2" xfId="0" applyFont="1" applyFill="1" applyBorder="1" applyAlignment="1" applyProtection="1">
      <alignment horizontal="center" vertical="center" shrinkToFit="1"/>
    </xf>
    <xf numFmtId="0" fontId="8" fillId="9" borderId="3" xfId="0" applyFont="1" applyFill="1" applyBorder="1" applyAlignment="1" applyProtection="1">
      <alignment horizontal="center" vertical="center" shrinkToFit="1"/>
    </xf>
    <xf numFmtId="0" fontId="8" fillId="9" borderId="18" xfId="0" applyFont="1" applyFill="1" applyBorder="1" applyAlignment="1" applyProtection="1">
      <alignment horizontal="center" vertical="center" shrinkToFit="1"/>
    </xf>
    <xf numFmtId="0" fontId="8" fillId="9" borderId="22" xfId="0" applyFont="1" applyFill="1" applyBorder="1" applyAlignment="1" applyProtection="1">
      <alignment horizontal="center" vertical="center" shrinkToFit="1"/>
    </xf>
    <xf numFmtId="0" fontId="8" fillId="9" borderId="5" xfId="0" applyFont="1" applyFill="1" applyBorder="1" applyAlignment="1" applyProtection="1">
      <alignment horizontal="center" vertical="center" shrinkToFit="1"/>
    </xf>
    <xf numFmtId="0" fontId="8" fillId="9" borderId="6" xfId="0" applyFont="1" applyFill="1" applyBorder="1" applyAlignment="1" applyProtection="1">
      <alignment horizontal="center" vertical="center" shrinkToFit="1"/>
    </xf>
    <xf numFmtId="0" fontId="8" fillId="9" borderId="7" xfId="0" applyFont="1" applyFill="1" applyBorder="1" applyAlignment="1" applyProtection="1">
      <alignment horizontal="center" vertical="center" shrinkToFit="1"/>
    </xf>
    <xf numFmtId="0" fontId="8" fillId="9" borderId="29" xfId="0" applyNumberFormat="1" applyFont="1" applyFill="1" applyBorder="1" applyAlignment="1" applyProtection="1">
      <alignment horizontal="center" vertical="center" shrinkToFit="1"/>
    </xf>
    <xf numFmtId="0" fontId="8" fillId="9" borderId="12" xfId="0" applyNumberFormat="1" applyFont="1" applyFill="1" applyBorder="1" applyAlignment="1" applyProtection="1">
      <alignment horizontal="center" vertical="center" shrinkToFit="1"/>
    </xf>
    <xf numFmtId="0" fontId="8" fillId="9" borderId="28" xfId="0" applyNumberFormat="1" applyFont="1" applyFill="1" applyBorder="1" applyAlignment="1" applyProtection="1">
      <alignment horizontal="center" vertical="center" shrinkToFit="1"/>
    </xf>
    <xf numFmtId="0" fontId="8" fillId="9" borderId="29" xfId="0" applyFont="1" applyFill="1" applyBorder="1" applyAlignment="1" applyProtection="1">
      <alignment horizontal="center" vertical="center" shrinkToFit="1"/>
    </xf>
    <xf numFmtId="0" fontId="8" fillId="9" borderId="12" xfId="0" applyFont="1" applyFill="1" applyBorder="1" applyAlignment="1" applyProtection="1">
      <alignment horizontal="center" vertical="center" shrinkToFit="1"/>
    </xf>
    <xf numFmtId="0" fontId="8" fillId="9" borderId="28" xfId="0" applyFont="1" applyFill="1" applyBorder="1" applyAlignment="1" applyProtection="1">
      <alignment horizontal="center" vertical="center" shrinkToFit="1"/>
    </xf>
    <xf numFmtId="0" fontId="8" fillId="7" borderId="72" xfId="0" applyFont="1" applyFill="1" applyBorder="1" applyAlignment="1" applyProtection="1">
      <alignment horizontal="center" vertical="center" wrapText="1" shrinkToFit="1"/>
    </xf>
    <xf numFmtId="0" fontId="8" fillId="7" borderId="73" xfId="0" applyFont="1" applyFill="1" applyBorder="1" applyAlignment="1" applyProtection="1">
      <alignment horizontal="center" vertical="center" wrapText="1" shrinkToFit="1"/>
    </xf>
    <xf numFmtId="0" fontId="8" fillId="0" borderId="73" xfId="0" applyFont="1" applyFill="1" applyBorder="1" applyAlignment="1" applyProtection="1">
      <alignment horizontal="center" vertical="center" wrapText="1" shrinkToFit="1"/>
    </xf>
    <xf numFmtId="0" fontId="8" fillId="0" borderId="75" xfId="0" applyFont="1" applyFill="1" applyBorder="1" applyAlignment="1" applyProtection="1">
      <alignment horizontal="center" vertical="center" wrapText="1" shrinkToFit="1"/>
    </xf>
    <xf numFmtId="0" fontId="8" fillId="9" borderId="36" xfId="0" applyFont="1" applyFill="1" applyBorder="1" applyAlignment="1" applyProtection="1">
      <alignment horizontal="center" vertical="center" shrinkToFit="1"/>
    </xf>
    <xf numFmtId="0" fontId="8" fillId="9" borderId="13" xfId="0" applyFont="1" applyFill="1" applyBorder="1" applyAlignment="1" applyProtection="1">
      <alignment horizontal="center" vertical="center" shrinkToFit="1"/>
    </xf>
    <xf numFmtId="0" fontId="6" fillId="9" borderId="83" xfId="0" applyFont="1" applyFill="1" applyBorder="1" applyAlignment="1" applyProtection="1">
      <alignment horizontal="center" vertical="center" shrinkToFit="1"/>
    </xf>
    <xf numFmtId="0" fontId="6" fillId="9" borderId="69" xfId="0" applyFont="1" applyFill="1" applyBorder="1" applyAlignment="1" applyProtection="1">
      <alignment horizontal="center" vertical="center" shrinkToFit="1"/>
    </xf>
    <xf numFmtId="0" fontId="6" fillId="9" borderId="70" xfId="0" applyFont="1" applyFill="1" applyBorder="1" applyAlignment="1" applyProtection="1">
      <alignment horizontal="center" vertical="center" shrinkToFit="1"/>
    </xf>
    <xf numFmtId="0" fontId="8" fillId="0" borderId="68" xfId="0" applyFont="1" applyFill="1" applyBorder="1" applyAlignment="1" applyProtection="1">
      <alignment horizontal="center" vertical="center" shrinkToFit="1"/>
    </xf>
    <xf numFmtId="0" fontId="8" fillId="0" borderId="69" xfId="0" applyFont="1" applyFill="1" applyBorder="1" applyAlignment="1" applyProtection="1">
      <alignment horizontal="center" vertical="center" shrinkToFit="1"/>
    </xf>
    <xf numFmtId="0" fontId="8" fillId="0" borderId="70" xfId="0" applyFont="1" applyFill="1" applyBorder="1" applyAlignment="1" applyProtection="1">
      <alignment horizontal="center" vertical="center" shrinkToFit="1"/>
    </xf>
    <xf numFmtId="0" fontId="8" fillId="7" borderId="68" xfId="0" applyFont="1" applyFill="1" applyBorder="1" applyAlignment="1" applyProtection="1">
      <alignment horizontal="center" vertical="center" shrinkToFit="1"/>
    </xf>
    <xf numFmtId="0" fontId="8" fillId="7" borderId="69" xfId="0" applyFont="1" applyFill="1" applyBorder="1" applyAlignment="1" applyProtection="1">
      <alignment horizontal="center" vertical="center" shrinkToFit="1"/>
    </xf>
    <xf numFmtId="183" fontId="8" fillId="5" borderId="68" xfId="0" applyNumberFormat="1" applyFont="1" applyFill="1" applyBorder="1" applyAlignment="1" applyProtection="1">
      <alignment horizontal="center" vertical="center" shrinkToFit="1"/>
    </xf>
    <xf numFmtId="0" fontId="8" fillId="5" borderId="69" xfId="0" applyFont="1" applyFill="1" applyBorder="1" applyAlignment="1" applyProtection="1">
      <alignment horizontal="center" vertical="center" shrinkToFit="1"/>
    </xf>
    <xf numFmtId="0" fontId="16" fillId="0" borderId="0" xfId="0" applyFont="1" applyBorder="1" applyAlignment="1">
      <alignment horizontal="left" vertical="center" wrapText="1"/>
    </xf>
    <xf numFmtId="0" fontId="16" fillId="0" borderId="0" xfId="0" applyFont="1" applyAlignment="1">
      <alignment horizontal="left" vertical="center" wrapText="1"/>
    </xf>
    <xf numFmtId="0" fontId="8" fillId="0" borderId="72" xfId="0" applyFont="1" applyBorder="1" applyAlignment="1" applyProtection="1">
      <alignment horizontal="center" vertical="center" shrinkToFit="1"/>
    </xf>
    <xf numFmtId="0" fontId="8" fillId="0" borderId="73" xfId="0" applyFont="1" applyBorder="1" applyAlignment="1" applyProtection="1">
      <alignment horizontal="center" vertical="center" shrinkToFit="1"/>
    </xf>
    <xf numFmtId="0" fontId="8" fillId="9" borderId="72" xfId="0" applyFont="1" applyFill="1" applyBorder="1" applyAlignment="1" applyProtection="1">
      <alignment horizontal="center" vertical="center" wrapText="1" shrinkToFit="1"/>
    </xf>
    <xf numFmtId="0" fontId="8" fillId="0" borderId="75" xfId="0" applyFont="1" applyBorder="1" applyAlignment="1" applyProtection="1">
      <alignment horizontal="center" vertical="center" shrinkToFit="1"/>
    </xf>
    <xf numFmtId="0" fontId="6" fillId="9" borderId="11" xfId="0" applyFont="1" applyFill="1" applyBorder="1" applyAlignment="1" applyProtection="1">
      <alignment horizontal="center" vertical="center" shrinkToFit="1"/>
    </xf>
    <xf numFmtId="0" fontId="6" fillId="9" borderId="12" xfId="0" applyFont="1" applyFill="1" applyBorder="1" applyAlignment="1" applyProtection="1">
      <alignment horizontal="center" vertical="center" shrinkToFit="1"/>
    </xf>
    <xf numFmtId="0" fontId="6" fillId="9" borderId="28" xfId="0" applyFont="1" applyFill="1" applyBorder="1" applyAlignment="1" applyProtection="1">
      <alignment horizontal="center" vertical="center" shrinkToFit="1"/>
    </xf>
    <xf numFmtId="182" fontId="8" fillId="4" borderId="29" xfId="0" applyNumberFormat="1" applyFont="1" applyFill="1" applyBorder="1" applyAlignment="1" applyProtection="1">
      <alignment horizontal="center" vertical="center" shrinkToFit="1"/>
    </xf>
    <xf numFmtId="182" fontId="8" fillId="4" borderId="12" xfId="0" applyNumberFormat="1" applyFont="1" applyFill="1" applyBorder="1" applyAlignment="1" applyProtection="1">
      <alignment horizontal="center" vertical="center" shrinkToFit="1"/>
    </xf>
    <xf numFmtId="182" fontId="8" fillId="4" borderId="28" xfId="0" applyNumberFormat="1" applyFont="1" applyFill="1" applyBorder="1" applyAlignment="1" applyProtection="1">
      <alignment horizontal="center" vertical="center" shrinkToFit="1"/>
    </xf>
    <xf numFmtId="0" fontId="8" fillId="4" borderId="29" xfId="0" applyFont="1" applyFill="1" applyBorder="1" applyAlignment="1" applyProtection="1">
      <alignment horizontal="center" vertical="center" shrinkToFit="1"/>
    </xf>
    <xf numFmtId="0" fontId="8" fillId="4" borderId="12" xfId="0" applyFont="1" applyFill="1" applyBorder="1" applyAlignment="1" applyProtection="1">
      <alignment horizontal="center" vertical="center" shrinkToFit="1"/>
    </xf>
    <xf numFmtId="0" fontId="8" fillId="0" borderId="12" xfId="0" applyFont="1" applyBorder="1" applyAlignment="1">
      <alignment horizontal="center" vertical="center"/>
    </xf>
    <xf numFmtId="0" fontId="8" fillId="0" borderId="23" xfId="0" applyFont="1" applyBorder="1" applyAlignment="1">
      <alignment horizontal="center" vertical="center"/>
    </xf>
    <xf numFmtId="0" fontId="49" fillId="9" borderId="52" xfId="0" applyFont="1" applyFill="1" applyBorder="1" applyAlignment="1" applyProtection="1">
      <alignment horizontal="center" vertical="center" shrinkToFit="1"/>
    </xf>
    <xf numFmtId="0" fontId="49" fillId="9" borderId="53" xfId="0" applyFont="1" applyFill="1" applyBorder="1" applyAlignment="1" applyProtection="1">
      <alignment horizontal="center" vertical="center" shrinkToFit="1"/>
    </xf>
    <xf numFmtId="0" fontId="49" fillId="9" borderId="54" xfId="0" applyFont="1" applyFill="1" applyBorder="1" applyAlignment="1" applyProtection="1">
      <alignment horizontal="center" vertical="center" shrinkToFit="1"/>
    </xf>
    <xf numFmtId="0" fontId="11" fillId="0" borderId="0" xfId="0" applyFont="1" applyAlignment="1" applyProtection="1">
      <alignment horizontal="center" vertical="center"/>
    </xf>
    <xf numFmtId="20" fontId="8" fillId="4" borderId="29" xfId="0" applyNumberFormat="1" applyFont="1" applyFill="1" applyBorder="1" applyAlignment="1" applyProtection="1">
      <alignment horizontal="center" vertical="center" shrinkToFit="1"/>
    </xf>
    <xf numFmtId="20" fontId="8" fillId="0" borderId="12" xfId="0" applyNumberFormat="1" applyFont="1" applyBorder="1" applyAlignment="1">
      <alignment horizontal="center" vertical="center"/>
    </xf>
    <xf numFmtId="0" fontId="8" fillId="0" borderId="0" xfId="0" applyFont="1" applyBorder="1" applyAlignment="1" applyProtection="1">
      <alignment horizontal="center" vertical="center"/>
    </xf>
    <xf numFmtId="0" fontId="8" fillId="0" borderId="0" xfId="0" applyFont="1" applyBorder="1" applyAlignment="1" applyProtection="1">
      <alignment horizontal="center" vertical="center" shrinkToFit="1"/>
    </xf>
    <xf numFmtId="0" fontId="8" fillId="5" borderId="0" xfId="0" applyFont="1" applyFill="1" applyBorder="1" applyAlignment="1" applyProtection="1">
      <alignment horizontal="center" vertical="center"/>
    </xf>
    <xf numFmtId="0" fontId="8" fillId="13" borderId="61" xfId="0" applyFont="1" applyFill="1" applyBorder="1" applyAlignment="1" applyProtection="1">
      <alignment horizontal="center" vertical="center" wrapText="1" shrinkToFit="1"/>
    </xf>
    <xf numFmtId="0" fontId="8" fillId="13" borderId="76" xfId="0" applyFont="1" applyFill="1" applyBorder="1" applyAlignment="1" applyProtection="1">
      <alignment horizontal="center" vertical="center" wrapText="1" shrinkToFit="1"/>
    </xf>
    <xf numFmtId="0" fontId="8" fillId="0" borderId="76" xfId="0" applyNumberFormat="1" applyFont="1" applyFill="1" applyBorder="1" applyAlignment="1" applyProtection="1">
      <alignment horizontal="center" vertical="center" shrinkToFit="1"/>
      <protection locked="0"/>
    </xf>
    <xf numFmtId="0" fontId="8" fillId="0" borderId="60" xfId="0" applyNumberFormat="1" applyFont="1" applyFill="1" applyBorder="1" applyAlignment="1" applyProtection="1">
      <alignment horizontal="center" vertical="center" shrinkToFit="1"/>
      <protection locked="0"/>
    </xf>
    <xf numFmtId="0" fontId="8" fillId="9" borderId="62" xfId="0" applyFont="1" applyFill="1" applyBorder="1" applyAlignment="1" applyProtection="1">
      <alignment horizontal="center" vertical="center" shrinkToFit="1"/>
    </xf>
    <xf numFmtId="0" fontId="8" fillId="9" borderId="95" xfId="0" applyNumberFormat="1" applyFont="1" applyFill="1" applyBorder="1" applyAlignment="1" applyProtection="1">
      <alignment horizontal="center" vertical="center" shrinkToFit="1"/>
    </xf>
    <xf numFmtId="0" fontId="8" fillId="9" borderId="96" xfId="0" applyNumberFormat="1" applyFont="1" applyFill="1" applyBorder="1" applyAlignment="1" applyProtection="1">
      <alignment horizontal="center" vertical="center" shrinkToFit="1"/>
    </xf>
    <xf numFmtId="0" fontId="8" fillId="9" borderId="97" xfId="0" applyNumberFormat="1" applyFont="1" applyFill="1" applyBorder="1" applyAlignment="1" applyProtection="1">
      <alignment horizontal="center" vertical="center" shrinkToFit="1"/>
    </xf>
    <xf numFmtId="0" fontId="8" fillId="0" borderId="82" xfId="0" applyFont="1" applyFill="1" applyBorder="1" applyAlignment="1" applyProtection="1">
      <alignment horizontal="center" vertical="center" wrapText="1"/>
      <protection locked="0"/>
    </xf>
    <xf numFmtId="0" fontId="8" fillId="0" borderId="122" xfId="0" applyFont="1" applyBorder="1" applyAlignment="1" applyProtection="1">
      <alignment horizontal="left" wrapText="1"/>
    </xf>
    <xf numFmtId="0" fontId="8" fillId="0" borderId="123" xfId="0" applyFont="1" applyBorder="1" applyAlignment="1" applyProtection="1">
      <alignment horizontal="left" wrapText="1"/>
    </xf>
    <xf numFmtId="0" fontId="8" fillId="0" borderId="124" xfId="0" applyFont="1" applyBorder="1" applyAlignment="1" applyProtection="1">
      <alignment horizontal="left" wrapText="1"/>
    </xf>
    <xf numFmtId="0" fontId="8" fillId="13" borderId="117" xfId="0" applyFont="1" applyFill="1" applyBorder="1" applyAlignment="1" applyProtection="1">
      <alignment horizontal="center" vertical="center" wrapText="1"/>
    </xf>
    <xf numFmtId="0" fontId="8" fillId="13" borderId="37" xfId="0" applyFont="1" applyFill="1" applyBorder="1" applyAlignment="1" applyProtection="1">
      <alignment horizontal="center" vertical="center" wrapText="1"/>
    </xf>
    <xf numFmtId="0" fontId="8" fillId="13" borderId="119" xfId="0" applyFont="1" applyFill="1" applyBorder="1" applyAlignment="1" applyProtection="1">
      <alignment horizontal="center" vertical="center" wrapText="1"/>
    </xf>
    <xf numFmtId="0" fontId="8" fillId="13" borderId="120" xfId="0" applyFont="1" applyFill="1" applyBorder="1" applyAlignment="1" applyProtection="1">
      <alignment horizontal="center" vertical="center" wrapText="1"/>
    </xf>
    <xf numFmtId="0" fontId="16" fillId="6" borderId="8" xfId="0" applyFont="1" applyFill="1" applyBorder="1" applyAlignment="1" applyProtection="1">
      <alignment horizontal="center" wrapText="1"/>
    </xf>
    <xf numFmtId="0" fontId="16" fillId="6" borderId="6" xfId="0" applyFont="1" applyFill="1" applyBorder="1" applyAlignment="1" applyProtection="1">
      <alignment horizontal="center" wrapText="1"/>
    </xf>
    <xf numFmtId="0" fontId="16" fillId="6" borderId="7" xfId="0" applyFont="1" applyFill="1" applyBorder="1" applyAlignment="1" applyProtection="1">
      <alignment horizontal="center" wrapText="1"/>
    </xf>
    <xf numFmtId="178" fontId="8" fillId="5" borderId="36" xfId="0" applyNumberFormat="1" applyFont="1" applyFill="1" applyBorder="1" applyAlignment="1" applyProtection="1">
      <alignment horizontal="center" vertical="center" wrapText="1"/>
    </xf>
    <xf numFmtId="178" fontId="8" fillId="5" borderId="2" xfId="0" applyNumberFormat="1" applyFont="1" applyFill="1" applyBorder="1" applyAlignment="1" applyProtection="1">
      <alignment horizontal="center" vertical="center" wrapText="1"/>
    </xf>
    <xf numFmtId="178" fontId="8" fillId="5" borderId="13" xfId="0" applyNumberFormat="1" applyFont="1" applyFill="1" applyBorder="1" applyAlignment="1" applyProtection="1">
      <alignment horizontal="center" vertical="center" wrapText="1"/>
    </xf>
    <xf numFmtId="178" fontId="8" fillId="5" borderId="8" xfId="0" applyNumberFormat="1" applyFont="1" applyFill="1" applyBorder="1" applyAlignment="1" applyProtection="1">
      <alignment horizontal="center" vertical="center" wrapText="1"/>
    </xf>
    <xf numFmtId="178" fontId="8" fillId="5" borderId="6" xfId="0" applyNumberFormat="1" applyFont="1" applyFill="1" applyBorder="1" applyAlignment="1" applyProtection="1">
      <alignment horizontal="center" vertical="center" wrapText="1"/>
    </xf>
    <xf numFmtId="178" fontId="8" fillId="5" borderId="9" xfId="0" applyNumberFormat="1" applyFont="1" applyFill="1" applyBorder="1" applyAlignment="1" applyProtection="1">
      <alignment horizontal="center" vertical="center" wrapText="1"/>
    </xf>
    <xf numFmtId="181" fontId="8" fillId="5" borderId="6" xfId="0" applyNumberFormat="1" applyFont="1" applyFill="1" applyBorder="1" applyAlignment="1" applyProtection="1">
      <alignment horizontal="center" vertical="center" wrapText="1"/>
    </xf>
    <xf numFmtId="181" fontId="8" fillId="5" borderId="7" xfId="0" applyNumberFormat="1" applyFont="1" applyFill="1" applyBorder="1" applyAlignment="1" applyProtection="1">
      <alignment horizontal="center" vertical="center" wrapText="1"/>
    </xf>
    <xf numFmtId="0" fontId="8" fillId="0" borderId="113" xfId="0" applyFont="1" applyFill="1" applyBorder="1" applyAlignment="1" applyProtection="1">
      <alignment horizontal="center" vertical="center" wrapText="1"/>
      <protection locked="0"/>
    </xf>
    <xf numFmtId="0" fontId="8" fillId="0" borderId="76" xfId="0" applyFont="1" applyFill="1" applyBorder="1" applyAlignment="1" applyProtection="1">
      <alignment horizontal="center" vertical="center" wrapText="1"/>
      <protection locked="0"/>
    </xf>
    <xf numFmtId="0" fontId="8" fillId="0" borderId="60" xfId="0" applyFont="1" applyFill="1" applyBorder="1" applyAlignment="1" applyProtection="1">
      <alignment horizontal="center" vertical="center" wrapText="1"/>
      <protection locked="0"/>
    </xf>
    <xf numFmtId="0" fontId="8" fillId="2" borderId="76" xfId="0" applyFont="1" applyFill="1" applyBorder="1" applyAlignment="1" applyProtection="1">
      <alignment horizontal="center" vertical="center"/>
    </xf>
    <xf numFmtId="0" fontId="8" fillId="2" borderId="77" xfId="0" applyFont="1" applyFill="1" applyBorder="1" applyAlignment="1" applyProtection="1">
      <alignment horizontal="center" vertical="center"/>
    </xf>
    <xf numFmtId="0" fontId="8" fillId="0" borderId="78" xfId="0" applyFont="1" applyFill="1" applyBorder="1" applyAlignment="1" applyProtection="1">
      <alignment horizontal="center" vertical="center" wrapText="1"/>
      <protection locked="0"/>
    </xf>
    <xf numFmtId="0" fontId="8" fillId="13" borderId="18" xfId="0" applyFont="1" applyFill="1" applyBorder="1" applyAlignment="1">
      <alignment horizontal="center" vertical="center" wrapText="1"/>
    </xf>
    <xf numFmtId="0" fontId="8" fillId="13" borderId="0" xfId="0" applyFont="1" applyFill="1" applyBorder="1" applyAlignment="1">
      <alignment horizontal="center" vertical="center" wrapText="1"/>
    </xf>
    <xf numFmtId="0" fontId="8" fillId="13" borderId="22" xfId="0" applyFont="1" applyFill="1" applyBorder="1" applyAlignment="1">
      <alignment horizontal="center" vertical="center" wrapText="1"/>
    </xf>
    <xf numFmtId="0" fontId="8" fillId="2" borderId="61" xfId="0" applyFont="1" applyFill="1" applyBorder="1" applyAlignment="1" applyProtection="1">
      <alignment horizontal="center" vertical="center"/>
    </xf>
    <xf numFmtId="0" fontId="3" fillId="0" borderId="0" xfId="0" applyFont="1" applyAlignment="1" applyProtection="1">
      <alignment horizontal="center" vertical="center"/>
    </xf>
    <xf numFmtId="0" fontId="8" fillId="7" borderId="62" xfId="0" applyFont="1" applyFill="1" applyBorder="1" applyAlignment="1" applyProtection="1">
      <alignment horizontal="center" vertical="center" wrapText="1"/>
    </xf>
    <xf numFmtId="0" fontId="8" fillId="7" borderId="63" xfId="0" applyFont="1" applyFill="1" applyBorder="1" applyAlignment="1" applyProtection="1">
      <alignment horizontal="center" vertical="center" wrapText="1"/>
    </xf>
    <xf numFmtId="0" fontId="8" fillId="7" borderId="98" xfId="0" applyFont="1" applyFill="1" applyBorder="1" applyAlignment="1" applyProtection="1">
      <alignment horizontal="center" vertical="center" wrapText="1"/>
    </xf>
    <xf numFmtId="0" fontId="8" fillId="7" borderId="96" xfId="0" applyFont="1" applyFill="1" applyBorder="1" applyAlignment="1" applyProtection="1">
      <alignment horizontal="center" vertical="center" wrapText="1"/>
    </xf>
    <xf numFmtId="0" fontId="8" fillId="2" borderId="6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66" xfId="0" applyFont="1" applyFill="1" applyBorder="1" applyAlignment="1" applyProtection="1">
      <alignment horizontal="center" vertical="center" wrapText="1"/>
      <protection locked="0"/>
    </xf>
    <xf numFmtId="0" fontId="8" fillId="0" borderId="65" xfId="0" applyFont="1" applyFill="1" applyBorder="1" applyAlignment="1" applyProtection="1">
      <alignment horizontal="center" vertical="center" wrapText="1"/>
      <protection locked="0"/>
    </xf>
    <xf numFmtId="0" fontId="8" fillId="0" borderId="67" xfId="0" applyFont="1" applyFill="1" applyBorder="1" applyAlignment="1" applyProtection="1">
      <alignment horizontal="center" vertical="center" wrapText="1"/>
      <protection locked="0"/>
    </xf>
    <xf numFmtId="0" fontId="8" fillId="7" borderId="68" xfId="0" applyFont="1" applyFill="1" applyBorder="1" applyAlignment="1" applyProtection="1">
      <alignment horizontal="center" vertical="center"/>
    </xf>
    <xf numFmtId="0" fontId="8" fillId="0" borderId="69" xfId="0" applyFont="1" applyBorder="1" applyProtection="1">
      <alignment vertical="center"/>
    </xf>
    <xf numFmtId="0" fontId="8" fillId="0" borderId="70" xfId="0" applyFont="1" applyBorder="1" applyProtection="1">
      <alignment vertical="center"/>
    </xf>
    <xf numFmtId="49" fontId="8" fillId="0" borderId="68" xfId="0" applyNumberFormat="1" applyFont="1" applyFill="1" applyBorder="1" applyAlignment="1" applyProtection="1">
      <alignment horizontal="center" vertical="center"/>
      <protection locked="0"/>
    </xf>
    <xf numFmtId="49" fontId="8" fillId="0" borderId="69" xfId="0" applyNumberFormat="1" applyFont="1" applyFill="1" applyBorder="1" applyAlignment="1" applyProtection="1">
      <alignment horizontal="center" vertical="center"/>
      <protection locked="0"/>
    </xf>
    <xf numFmtId="49" fontId="8" fillId="0" borderId="71" xfId="0" applyNumberFormat="1" applyFont="1" applyFill="1" applyBorder="1" applyAlignment="1" applyProtection="1">
      <alignment horizontal="center" vertical="center"/>
      <protection locked="0"/>
    </xf>
    <xf numFmtId="0" fontId="8" fillId="2" borderId="95" xfId="0" applyFont="1" applyFill="1" applyBorder="1" applyAlignment="1">
      <alignment horizontal="center" vertical="center" wrapText="1"/>
    </xf>
    <xf numFmtId="0" fontId="8" fillId="2" borderId="96" xfId="0" applyFont="1" applyFill="1" applyBorder="1" applyAlignment="1">
      <alignment horizontal="center" vertical="center" wrapText="1"/>
    </xf>
    <xf numFmtId="0" fontId="8" fillId="2" borderId="111" xfId="0" applyFont="1" applyFill="1" applyBorder="1" applyAlignment="1">
      <alignment horizontal="center" vertical="center" wrapText="1"/>
    </xf>
    <xf numFmtId="0" fontId="8" fillId="0" borderId="96" xfId="0" applyFont="1" applyFill="1" applyBorder="1" applyAlignment="1" applyProtection="1">
      <alignment horizontal="center" vertical="center" wrapText="1"/>
      <protection locked="0"/>
    </xf>
    <xf numFmtId="0" fontId="8" fillId="0" borderId="97" xfId="0" applyFont="1" applyFill="1" applyBorder="1" applyAlignment="1" applyProtection="1">
      <alignment horizontal="center" vertical="center" wrapText="1"/>
      <protection locked="0"/>
    </xf>
    <xf numFmtId="0" fontId="8" fillId="7" borderId="69" xfId="0" applyFont="1" applyFill="1" applyBorder="1" applyAlignment="1" applyProtection="1">
      <alignment horizontal="center" vertical="center"/>
    </xf>
    <xf numFmtId="0" fontId="8" fillId="7" borderId="70" xfId="0" applyFont="1" applyFill="1" applyBorder="1" applyAlignment="1" applyProtection="1">
      <alignment horizontal="center" vertical="center"/>
    </xf>
    <xf numFmtId="0" fontId="8" fillId="0" borderId="68" xfId="0" applyFont="1" applyFill="1" applyBorder="1" applyAlignment="1" applyProtection="1">
      <alignment horizontal="center" vertical="center" shrinkToFit="1"/>
      <protection locked="0"/>
    </xf>
    <xf numFmtId="0" fontId="8" fillId="0" borderId="69" xfId="0" applyFont="1" applyFill="1" applyBorder="1" applyAlignment="1" applyProtection="1">
      <alignment horizontal="center" vertical="center" shrinkToFit="1"/>
      <protection locked="0"/>
    </xf>
    <xf numFmtId="0" fontId="8" fillId="0" borderId="71" xfId="0" applyFont="1" applyFill="1" applyBorder="1" applyAlignment="1" applyProtection="1">
      <alignment horizontal="center" vertical="center" shrinkToFit="1"/>
      <protection locked="0"/>
    </xf>
    <xf numFmtId="0" fontId="44" fillId="0" borderId="0" xfId="1" applyFont="1" applyFill="1" applyBorder="1" applyAlignment="1">
      <alignment horizontal="left" vertical="center" justifyLastLine="1"/>
    </xf>
    <xf numFmtId="0" fontId="19" fillId="9" borderId="120" xfId="1" applyFont="1" applyFill="1" applyBorder="1" applyAlignment="1">
      <alignment horizontal="center" vertical="center" justifyLastLine="1"/>
    </xf>
    <xf numFmtId="0" fontId="19" fillId="0" borderId="120" xfId="1" applyFont="1" applyFill="1" applyBorder="1" applyAlignment="1">
      <alignment horizontal="center" vertical="center" shrinkToFit="1"/>
    </xf>
    <xf numFmtId="0" fontId="19" fillId="0" borderId="72" xfId="1" applyFont="1" applyFill="1" applyBorder="1" applyAlignment="1">
      <alignment horizontal="center" vertical="center" shrinkToFit="1"/>
    </xf>
    <xf numFmtId="0" fontId="19" fillId="0" borderId="73" xfId="1" applyFont="1" applyFill="1" applyBorder="1" applyAlignment="1">
      <alignment horizontal="center" vertical="center" shrinkToFit="1"/>
    </xf>
    <xf numFmtId="0" fontId="19" fillId="0" borderId="74" xfId="1" applyFont="1" applyFill="1" applyBorder="1" applyAlignment="1">
      <alignment horizontal="center" vertical="center" shrinkToFit="1"/>
    </xf>
    <xf numFmtId="0" fontId="19" fillId="0" borderId="121" xfId="1" applyFont="1" applyFill="1" applyBorder="1" applyAlignment="1">
      <alignment horizontal="center" vertical="center" shrinkToFit="1"/>
    </xf>
    <xf numFmtId="0" fontId="8" fillId="7" borderId="89" xfId="0" applyFont="1" applyFill="1" applyBorder="1" applyAlignment="1" applyProtection="1">
      <alignment horizontal="center" vertical="center" wrapText="1"/>
    </xf>
    <xf numFmtId="0" fontId="8" fillId="0" borderId="18"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wrapText="1"/>
      <protection locked="0"/>
    </xf>
    <xf numFmtId="0" fontId="8" fillId="0" borderId="22" xfId="0" applyFont="1" applyFill="1" applyBorder="1" applyAlignment="1" applyProtection="1">
      <alignment horizontal="center" vertical="center" wrapText="1"/>
      <protection locked="0"/>
    </xf>
    <xf numFmtId="0" fontId="8" fillId="2" borderId="109" xfId="0" applyFont="1" applyFill="1" applyBorder="1" applyAlignment="1" applyProtection="1">
      <alignment horizontal="center" vertical="center"/>
    </xf>
    <xf numFmtId="0" fontId="8" fillId="2" borderId="93" xfId="0" applyFont="1" applyFill="1" applyBorder="1" applyAlignment="1" applyProtection="1">
      <alignment horizontal="center" vertical="center"/>
    </xf>
    <xf numFmtId="0" fontId="8" fillId="2" borderId="94" xfId="0" applyFont="1" applyFill="1" applyBorder="1" applyAlignment="1" applyProtection="1">
      <alignment horizontal="center" vertical="center"/>
    </xf>
    <xf numFmtId="0" fontId="8" fillId="0" borderId="112" xfId="0" applyFont="1" applyFill="1" applyBorder="1" applyAlignment="1" applyProtection="1">
      <alignment horizontal="center" vertical="center" wrapText="1"/>
      <protection locked="0"/>
    </xf>
    <xf numFmtId="0" fontId="8" fillId="0" borderId="93" xfId="0" applyFont="1" applyFill="1" applyBorder="1" applyAlignment="1" applyProtection="1">
      <alignment horizontal="center" vertical="center" wrapText="1"/>
      <protection locked="0"/>
    </xf>
    <xf numFmtId="0" fontId="8" fillId="0" borderId="110" xfId="0" applyFont="1" applyFill="1" applyBorder="1" applyAlignment="1" applyProtection="1">
      <alignment horizontal="center" vertical="center" wrapText="1"/>
      <protection locked="0"/>
    </xf>
    <xf numFmtId="0" fontId="14" fillId="0" borderId="0" xfId="0" applyFont="1" applyAlignment="1">
      <alignment horizontal="center" vertical="center"/>
    </xf>
    <xf numFmtId="0" fontId="6" fillId="9" borderId="11" xfId="1" applyFont="1" applyFill="1" applyBorder="1" applyAlignment="1">
      <alignment horizontal="center" vertical="center" wrapText="1"/>
    </xf>
    <xf numFmtId="0" fontId="6" fillId="9" borderId="12" xfId="1" applyFont="1" applyFill="1" applyBorder="1" applyAlignment="1">
      <alignment horizontal="center" vertical="center" wrapText="1"/>
    </xf>
    <xf numFmtId="0" fontId="6" fillId="9" borderId="116" xfId="1" applyFont="1" applyFill="1" applyBorder="1" applyAlignment="1">
      <alignment horizontal="center" vertical="center" wrapText="1"/>
    </xf>
    <xf numFmtId="0" fontId="6" fillId="5" borderId="29" xfId="1" applyFont="1" applyFill="1" applyBorder="1" applyAlignment="1">
      <alignment horizontal="center" vertical="center"/>
    </xf>
    <xf numFmtId="0" fontId="6" fillId="5" borderId="12" xfId="1" applyFont="1" applyFill="1" applyBorder="1" applyAlignment="1">
      <alignment horizontal="center" vertical="center"/>
    </xf>
    <xf numFmtId="0" fontId="6" fillId="5" borderId="23" xfId="1" applyFont="1" applyFill="1" applyBorder="1" applyAlignment="1">
      <alignment horizontal="center" vertical="center"/>
    </xf>
    <xf numFmtId="0" fontId="44" fillId="0" borderId="0" xfId="1" applyFont="1" applyFill="1" applyBorder="1" applyAlignment="1">
      <alignment horizontal="center" vertical="center" justifyLastLine="1"/>
    </xf>
    <xf numFmtId="0" fontId="8" fillId="7" borderId="18" xfId="0" applyFont="1" applyFill="1" applyBorder="1" applyAlignment="1" applyProtection="1">
      <alignment horizontal="center" vertical="center"/>
    </xf>
    <xf numFmtId="0" fontId="8" fillId="7" borderId="0" xfId="0" applyFont="1" applyFill="1" applyBorder="1" applyAlignment="1" applyProtection="1">
      <alignment horizontal="center" vertical="center"/>
    </xf>
    <xf numFmtId="0" fontId="8" fillId="7" borderId="22" xfId="0" applyFont="1" applyFill="1" applyBorder="1" applyAlignment="1" applyProtection="1">
      <alignment horizontal="center" vertical="center"/>
    </xf>
    <xf numFmtId="0" fontId="8" fillId="5" borderId="88" xfId="0" applyFont="1" applyFill="1" applyBorder="1" applyAlignment="1" applyProtection="1">
      <alignment horizontal="center" vertical="center" wrapText="1"/>
    </xf>
    <xf numFmtId="0" fontId="8" fillId="7" borderId="29" xfId="0" applyFont="1" applyFill="1" applyBorder="1" applyAlignment="1" applyProtection="1">
      <alignment horizontal="center" vertical="center"/>
    </xf>
    <xf numFmtId="0" fontId="8" fillId="7" borderId="12" xfId="0" applyFont="1" applyFill="1" applyBorder="1" applyAlignment="1" applyProtection="1">
      <alignment horizontal="center" vertical="center"/>
    </xf>
    <xf numFmtId="0" fontId="8" fillId="7" borderId="28" xfId="0" applyFont="1" applyFill="1" applyBorder="1" applyAlignment="1" applyProtection="1">
      <alignment horizontal="center" vertical="center"/>
    </xf>
    <xf numFmtId="0" fontId="8" fillId="5" borderId="29" xfId="0" applyFont="1" applyFill="1" applyBorder="1" applyAlignment="1" applyProtection="1">
      <alignment horizontal="center" vertical="center" wrapText="1"/>
    </xf>
    <xf numFmtId="0" fontId="8" fillId="5" borderId="12" xfId="0" applyFont="1" applyFill="1" applyBorder="1" applyAlignment="1" applyProtection="1">
      <alignment horizontal="center" vertical="center" wrapText="1"/>
    </xf>
    <xf numFmtId="0" fontId="8" fillId="5" borderId="23" xfId="0" applyFont="1" applyFill="1" applyBorder="1" applyAlignment="1" applyProtection="1">
      <alignment horizontal="center" vertical="center" wrapText="1"/>
    </xf>
    <xf numFmtId="0" fontId="8" fillId="7" borderId="24" xfId="0" applyFont="1" applyFill="1" applyBorder="1" applyAlignment="1" applyProtection="1">
      <alignment horizontal="center" vertical="center" wrapText="1"/>
    </xf>
    <xf numFmtId="0" fontId="8" fillId="7" borderId="10" xfId="0" applyFont="1" applyFill="1" applyBorder="1" applyAlignment="1" applyProtection="1">
      <alignment horizontal="center" vertical="center" wrapText="1"/>
    </xf>
    <xf numFmtId="0" fontId="8" fillId="7" borderId="31" xfId="0" applyFont="1" applyFill="1" applyBorder="1" applyAlignment="1" applyProtection="1">
      <alignment horizontal="center" vertical="center" wrapText="1"/>
    </xf>
    <xf numFmtId="180" fontId="8" fillId="0" borderId="30" xfId="0" applyNumberFormat="1" applyFont="1" applyFill="1" applyBorder="1" applyAlignment="1" applyProtection="1">
      <alignment horizontal="center" vertical="center"/>
      <protection locked="0"/>
    </xf>
    <xf numFmtId="180" fontId="8" fillId="0" borderId="10" xfId="0" applyNumberFormat="1" applyFont="1" applyFill="1" applyBorder="1" applyAlignment="1" applyProtection="1">
      <alignment horizontal="center" vertical="center"/>
      <protection locked="0"/>
    </xf>
    <xf numFmtId="180" fontId="8" fillId="0" borderId="31" xfId="0" applyNumberFormat="1" applyFont="1" applyFill="1" applyBorder="1" applyAlignment="1" applyProtection="1">
      <alignment horizontal="center" vertical="center"/>
      <protection locked="0"/>
    </xf>
    <xf numFmtId="0" fontId="8" fillId="7" borderId="30" xfId="0" applyFont="1" applyFill="1" applyBorder="1" applyAlignment="1" applyProtection="1">
      <alignment horizontal="center" vertical="center"/>
    </xf>
    <xf numFmtId="0" fontId="8" fillId="0" borderId="10" xfId="0" applyFont="1" applyBorder="1" applyProtection="1">
      <alignment vertical="center"/>
    </xf>
    <xf numFmtId="0" fontId="8" fillId="0" borderId="31" xfId="0" applyFont="1" applyBorder="1" applyProtection="1">
      <alignment vertical="center"/>
    </xf>
    <xf numFmtId="0" fontId="8" fillId="0" borderId="30" xfId="0" applyFont="1" applyFill="1" applyBorder="1" applyAlignment="1" applyProtection="1">
      <alignment horizontal="center" vertical="center"/>
      <protection locked="0"/>
    </xf>
    <xf numFmtId="0" fontId="8" fillId="0" borderId="10" xfId="0" applyFont="1" applyFill="1" applyBorder="1" applyAlignment="1" applyProtection="1">
      <alignment horizontal="center" vertical="center"/>
      <protection locked="0"/>
    </xf>
    <xf numFmtId="0" fontId="8" fillId="0" borderId="25" xfId="0" applyFont="1" applyFill="1" applyBorder="1" applyAlignment="1" applyProtection="1">
      <alignment horizontal="center" vertical="center"/>
      <protection locked="0"/>
    </xf>
    <xf numFmtId="0" fontId="19" fillId="9" borderId="37" xfId="1" applyFont="1" applyFill="1" applyBorder="1" applyAlignment="1">
      <alignment horizontal="center" vertical="center" justifyLastLine="1"/>
    </xf>
    <xf numFmtId="0" fontId="19" fillId="0" borderId="37" xfId="1" applyFont="1" applyFill="1" applyBorder="1" applyAlignment="1">
      <alignment horizontal="center" vertical="center" justifyLastLine="1"/>
    </xf>
    <xf numFmtId="0" fontId="19" fillId="0" borderId="118" xfId="1" applyFont="1" applyFill="1" applyBorder="1" applyAlignment="1">
      <alignment horizontal="center" vertical="center" justifyLastLine="1"/>
    </xf>
    <xf numFmtId="0" fontId="19" fillId="9" borderId="117" xfId="1" applyFont="1" applyFill="1" applyBorder="1" applyAlignment="1">
      <alignment horizontal="center" vertical="center" justifyLastLine="1"/>
    </xf>
    <xf numFmtId="0" fontId="19" fillId="9" borderId="119" xfId="1" applyFont="1" applyFill="1" applyBorder="1" applyAlignment="1">
      <alignment horizontal="center" vertical="center" justifyLastLine="1"/>
    </xf>
    <xf numFmtId="0" fontId="35" fillId="4" borderId="0" xfId="3" applyFont="1" applyFill="1" applyBorder="1" applyAlignment="1">
      <alignment horizontal="left" vertical="center" wrapText="1"/>
    </xf>
    <xf numFmtId="182" fontId="32" fillId="4" borderId="35" xfId="3" applyNumberFormat="1" applyFont="1" applyFill="1" applyBorder="1" applyAlignment="1">
      <alignment vertical="center" shrinkToFit="1"/>
    </xf>
    <xf numFmtId="182" fontId="32" fillId="4" borderId="38" xfId="3" applyNumberFormat="1" applyFont="1" applyFill="1" applyBorder="1" applyAlignment="1">
      <alignment vertical="center" shrinkToFit="1"/>
    </xf>
    <xf numFmtId="0" fontId="31" fillId="2" borderId="29" xfId="3" applyFont="1" applyFill="1" applyBorder="1" applyAlignment="1">
      <alignment horizontal="center" vertical="center"/>
    </xf>
    <xf numFmtId="0" fontId="31" fillId="2" borderId="12" xfId="3" applyFont="1" applyFill="1" applyBorder="1" applyAlignment="1">
      <alignment horizontal="center" vertical="center"/>
    </xf>
    <xf numFmtId="0" fontId="31" fillId="2" borderId="28" xfId="3" applyFont="1" applyFill="1" applyBorder="1" applyAlignment="1">
      <alignment horizontal="center" vertical="center"/>
    </xf>
    <xf numFmtId="0" fontId="32" fillId="4" borderId="35" xfId="3" applyFont="1" applyFill="1" applyBorder="1" applyAlignment="1">
      <alignment horizontal="center" vertical="center"/>
    </xf>
    <xf numFmtId="0" fontId="32" fillId="2" borderId="2" xfId="3" applyFont="1" applyFill="1" applyBorder="1" applyAlignment="1">
      <alignment horizontal="center" vertical="center" shrinkToFit="1"/>
    </xf>
    <xf numFmtId="0" fontId="32" fillId="2" borderId="36" xfId="3" applyFont="1" applyFill="1" applyBorder="1" applyAlignment="1">
      <alignment horizontal="center" vertical="center" shrinkToFit="1"/>
    </xf>
    <xf numFmtId="0" fontId="32" fillId="2" borderId="13" xfId="3" applyFont="1" applyFill="1" applyBorder="1" applyAlignment="1">
      <alignment horizontal="center" vertical="center" shrinkToFit="1"/>
    </xf>
    <xf numFmtId="0" fontId="32" fillId="2" borderId="37" xfId="3" applyFont="1" applyFill="1" applyBorder="1" applyAlignment="1">
      <alignment horizontal="center" vertical="center" shrinkToFit="1"/>
    </xf>
    <xf numFmtId="0" fontId="32" fillId="2" borderId="29" xfId="3" applyFont="1" applyFill="1" applyBorder="1" applyAlignment="1">
      <alignment horizontal="center" vertical="center" shrinkToFit="1"/>
    </xf>
    <xf numFmtId="0" fontId="32" fillId="2" borderId="12" xfId="3" applyFont="1" applyFill="1" applyBorder="1" applyAlignment="1">
      <alignment horizontal="center" vertical="center" shrinkToFit="1"/>
    </xf>
    <xf numFmtId="0" fontId="32" fillId="2" borderId="28" xfId="3" applyFont="1" applyFill="1" applyBorder="1" applyAlignment="1">
      <alignment horizontal="center" vertical="center" shrinkToFit="1"/>
    </xf>
    <xf numFmtId="0" fontId="32" fillId="4" borderId="24" xfId="3" applyFont="1" applyFill="1" applyBorder="1" applyAlignment="1">
      <alignment horizontal="center" vertical="center" shrinkToFit="1"/>
    </xf>
    <xf numFmtId="0" fontId="32" fillId="4" borderId="10" xfId="3" applyFont="1" applyFill="1" applyBorder="1" applyAlignment="1">
      <alignment horizontal="center" vertical="center" shrinkToFit="1"/>
    </xf>
    <xf numFmtId="0" fontId="32" fillId="4" borderId="31" xfId="3" applyFont="1" applyFill="1" applyBorder="1" applyAlignment="1">
      <alignment horizontal="center" vertical="center" shrinkToFit="1"/>
    </xf>
    <xf numFmtId="0" fontId="32" fillId="4" borderId="30" xfId="3" applyFont="1" applyFill="1" applyBorder="1" applyAlignment="1">
      <alignment horizontal="left" vertical="center" shrinkToFit="1"/>
    </xf>
    <xf numFmtId="0" fontId="32" fillId="4" borderId="10" xfId="3" applyFont="1" applyFill="1" applyBorder="1" applyAlignment="1">
      <alignment horizontal="left" vertical="center" shrinkToFit="1"/>
    </xf>
    <xf numFmtId="0" fontId="32" fillId="4" borderId="31" xfId="3" applyFont="1" applyFill="1" applyBorder="1" applyAlignment="1">
      <alignment horizontal="left" vertical="center" shrinkToFit="1"/>
    </xf>
    <xf numFmtId="0" fontId="32" fillId="4" borderId="35" xfId="3" applyFont="1" applyFill="1" applyBorder="1" applyAlignment="1">
      <alignment horizontal="left" vertical="center" shrinkToFit="1"/>
    </xf>
    <xf numFmtId="182" fontId="32" fillId="4" borderId="30" xfId="3" applyNumberFormat="1" applyFont="1" applyFill="1" applyBorder="1" applyAlignment="1">
      <alignment vertical="center"/>
    </xf>
    <xf numFmtId="182" fontId="32" fillId="4" borderId="10" xfId="3" applyNumberFormat="1" applyFont="1" applyFill="1" applyBorder="1" applyAlignment="1">
      <alignment vertical="center"/>
    </xf>
    <xf numFmtId="182" fontId="32" fillId="4" borderId="25" xfId="3" applyNumberFormat="1" applyFont="1" applyFill="1" applyBorder="1" applyAlignment="1">
      <alignment vertical="center"/>
    </xf>
    <xf numFmtId="0" fontId="32" fillId="2" borderId="1" xfId="3" applyFont="1" applyFill="1" applyBorder="1" applyAlignment="1">
      <alignment horizontal="center" vertical="center" shrinkToFit="1"/>
    </xf>
    <xf numFmtId="0" fontId="32" fillId="2" borderId="3" xfId="3" applyFont="1" applyFill="1" applyBorder="1" applyAlignment="1">
      <alignment horizontal="center" vertical="center" shrinkToFit="1"/>
    </xf>
    <xf numFmtId="176" fontId="32" fillId="4" borderId="30" xfId="3" applyNumberFormat="1" applyFont="1" applyFill="1" applyBorder="1" applyAlignment="1">
      <alignment horizontal="right" vertical="center" shrinkToFit="1"/>
    </xf>
    <xf numFmtId="176" fontId="32" fillId="4" borderId="10" xfId="3" applyNumberFormat="1" applyFont="1" applyFill="1" applyBorder="1" applyAlignment="1">
      <alignment horizontal="right" vertical="center" shrinkToFit="1"/>
    </xf>
    <xf numFmtId="182" fontId="32" fillId="4" borderId="31" xfId="3" applyNumberFormat="1" applyFont="1" applyFill="1" applyBorder="1" applyAlignment="1">
      <alignment vertical="center"/>
    </xf>
    <xf numFmtId="0" fontId="32" fillId="2" borderId="8" xfId="3" applyFont="1" applyFill="1" applyBorder="1" applyAlignment="1">
      <alignment vertical="center"/>
    </xf>
    <xf numFmtId="0" fontId="32" fillId="2" borderId="6" xfId="3" applyFont="1" applyFill="1" applyBorder="1" applyAlignment="1">
      <alignment vertical="center"/>
    </xf>
    <xf numFmtId="0" fontId="32" fillId="2" borderId="9" xfId="3" applyFont="1" applyFill="1" applyBorder="1" applyAlignment="1">
      <alignment vertical="center"/>
    </xf>
    <xf numFmtId="0" fontId="32" fillId="2" borderId="7" xfId="3" applyFont="1" applyFill="1" applyBorder="1" applyAlignment="1">
      <alignment vertical="center"/>
    </xf>
    <xf numFmtId="0" fontId="32" fillId="2" borderId="5" xfId="3" applyFont="1" applyFill="1" applyBorder="1" applyAlignment="1">
      <alignment horizontal="center" vertical="center" shrinkToFit="1"/>
    </xf>
    <xf numFmtId="0" fontId="32" fillId="2" borderId="6" xfId="3" applyFont="1" applyFill="1" applyBorder="1" applyAlignment="1">
      <alignment horizontal="center" vertical="center" shrinkToFit="1"/>
    </xf>
    <xf numFmtId="0" fontId="32" fillId="2" borderId="7" xfId="3" applyFont="1" applyFill="1" applyBorder="1" applyAlignment="1">
      <alignment horizontal="center" vertical="center" shrinkToFit="1"/>
    </xf>
    <xf numFmtId="0" fontId="32" fillId="2" borderId="39" xfId="3" applyFont="1" applyFill="1" applyBorder="1" applyAlignment="1">
      <alignment horizontal="center" vertical="center" shrinkToFit="1"/>
    </xf>
    <xf numFmtId="0" fontId="9" fillId="0" borderId="0" xfId="0" applyFont="1" applyBorder="1" applyAlignment="1">
      <alignment horizontal="left" vertical="center" wrapText="1" shrinkToFit="1"/>
    </xf>
    <xf numFmtId="0" fontId="6" fillId="0" borderId="10" xfId="0" applyFont="1" applyBorder="1" applyAlignment="1">
      <alignment horizontal="center" vertical="center"/>
    </xf>
    <xf numFmtId="0" fontId="6" fillId="5" borderId="10" xfId="0" applyFont="1" applyFill="1" applyBorder="1" applyAlignment="1" applyProtection="1">
      <alignment horizontal="center" vertical="center" shrinkToFit="1"/>
    </xf>
    <xf numFmtId="0" fontId="33" fillId="0" borderId="0" xfId="1" applyFont="1" applyFill="1" applyBorder="1" applyAlignment="1">
      <alignment horizontal="left" vertical="center" wrapText="1" justifyLastLine="1"/>
    </xf>
    <xf numFmtId="0" fontId="19" fillId="4" borderId="0" xfId="5" applyFont="1" applyFill="1" applyAlignment="1">
      <alignment horizontal="center" vertical="center" wrapText="1"/>
    </xf>
    <xf numFmtId="0" fontId="19" fillId="4" borderId="0" xfId="5" applyFont="1" applyFill="1" applyAlignment="1">
      <alignment horizontal="center" vertical="center"/>
    </xf>
    <xf numFmtId="0" fontId="6" fillId="0" borderId="4" xfId="0" applyFont="1" applyBorder="1" applyAlignment="1">
      <alignment horizontal="center" vertical="center" shrinkToFit="1"/>
    </xf>
    <xf numFmtId="0" fontId="6" fillId="5" borderId="4" xfId="0" applyFont="1" applyFill="1" applyBorder="1" applyAlignment="1" applyProtection="1">
      <alignment horizontal="center" vertical="center" shrinkToFit="1"/>
    </xf>
    <xf numFmtId="0" fontId="3" fillId="0" borderId="0" xfId="1" applyFont="1" applyFill="1" applyBorder="1" applyAlignment="1">
      <alignment horizontal="center" vertical="center" wrapText="1"/>
    </xf>
    <xf numFmtId="0" fontId="22" fillId="0" borderId="0" xfId="0" applyFont="1" applyBorder="1" applyAlignment="1">
      <alignment horizontal="left" vertical="center" shrinkToFit="1"/>
    </xf>
    <xf numFmtId="176" fontId="32" fillId="5" borderId="8" xfId="3" applyNumberFormat="1" applyFont="1" applyFill="1" applyBorder="1" applyAlignment="1">
      <alignment horizontal="right" vertical="center" shrinkToFit="1"/>
    </xf>
    <xf numFmtId="176" fontId="32" fillId="5" borderId="6" xfId="3" applyNumberFormat="1" applyFont="1" applyFill="1" applyBorder="1" applyAlignment="1">
      <alignment horizontal="right" vertical="center" shrinkToFit="1"/>
    </xf>
    <xf numFmtId="0" fontId="32" fillId="2" borderId="39" xfId="3" applyFont="1" applyFill="1" applyBorder="1" applyAlignment="1">
      <alignment horizontal="center" vertical="center"/>
    </xf>
    <xf numFmtId="0" fontId="37" fillId="0" borderId="0" xfId="0" applyFont="1" applyFill="1" applyAlignment="1" applyProtection="1">
      <alignment horizontal="center" vertical="center"/>
      <protection locked="0"/>
    </xf>
    <xf numFmtId="0" fontId="28" fillId="0" borderId="10" xfId="0" applyFont="1" applyFill="1" applyBorder="1" applyAlignment="1" applyProtection="1">
      <alignment horizontal="center" vertical="center" wrapText="1" shrinkToFit="1"/>
      <protection locked="0"/>
    </xf>
    <xf numFmtId="0" fontId="46" fillId="0" borderId="0" xfId="0" applyFont="1" applyFill="1" applyBorder="1" applyAlignment="1" applyProtection="1">
      <alignment horizontal="left" vertical="center" wrapText="1"/>
      <protection locked="0"/>
    </xf>
    <xf numFmtId="0" fontId="47" fillId="0" borderId="0" xfId="0" applyFont="1" applyFill="1" applyBorder="1" applyAlignment="1" applyProtection="1">
      <alignment horizontal="left" vertical="center" wrapText="1"/>
      <protection locked="0"/>
    </xf>
    <xf numFmtId="0" fontId="47" fillId="0" borderId="4" xfId="0" applyFont="1" applyFill="1" applyBorder="1" applyAlignment="1" applyProtection="1">
      <alignment horizontal="left" vertical="center" wrapText="1"/>
      <protection locked="0"/>
    </xf>
    <xf numFmtId="0" fontId="28" fillId="0" borderId="10" xfId="0" applyFont="1" applyFill="1" applyBorder="1" applyAlignment="1" applyProtection="1">
      <alignment horizontal="left" vertical="center" wrapText="1"/>
      <protection locked="0"/>
    </xf>
    <xf numFmtId="0" fontId="46" fillId="0" borderId="10" xfId="0" applyFont="1" applyFill="1" applyBorder="1" applyAlignment="1" applyProtection="1">
      <alignment horizontal="left" vertical="center" wrapText="1"/>
      <protection locked="0"/>
    </xf>
    <xf numFmtId="0" fontId="47" fillId="0" borderId="10" xfId="0" applyFont="1" applyFill="1" applyBorder="1" applyAlignment="1" applyProtection="1">
      <alignment horizontal="left" vertical="center" wrapText="1"/>
      <protection locked="0"/>
    </xf>
    <xf numFmtId="0" fontId="0" fillId="4" borderId="35" xfId="3" applyFont="1" applyFill="1" applyBorder="1" applyAlignment="1">
      <alignment vertical="center" wrapText="1" shrinkToFit="1"/>
    </xf>
    <xf numFmtId="0" fontId="28" fillId="0" borderId="35" xfId="3" applyFont="1" applyFill="1" applyBorder="1" applyAlignment="1">
      <alignment horizontal="center" vertical="center" wrapText="1" shrinkToFit="1"/>
    </xf>
    <xf numFmtId="0" fontId="37" fillId="5" borderId="35" xfId="0" applyFont="1" applyFill="1" applyBorder="1" applyAlignment="1">
      <alignment horizontal="center" vertical="center"/>
    </xf>
    <xf numFmtId="0" fontId="63" fillId="4" borderId="105" xfId="8" applyFont="1" applyFill="1" applyBorder="1" applyAlignment="1" applyProtection="1">
      <alignment horizontal="center" vertical="center"/>
      <protection locked="0"/>
    </xf>
    <xf numFmtId="0" fontId="63" fillId="4" borderId="105" xfId="7" applyFont="1" applyFill="1" applyBorder="1" applyAlignment="1" applyProtection="1">
      <alignment horizontal="center" vertical="center"/>
      <protection locked="0"/>
    </xf>
    <xf numFmtId="0" fontId="63" fillId="4" borderId="102" xfId="8" applyFont="1" applyFill="1" applyBorder="1" applyAlignment="1" applyProtection="1">
      <alignment horizontal="center" vertical="center"/>
      <protection locked="0"/>
    </xf>
    <xf numFmtId="0" fontId="63" fillId="4" borderId="102" xfId="7" applyFont="1" applyFill="1" applyBorder="1" applyAlignment="1" applyProtection="1">
      <alignment horizontal="center" vertical="center"/>
      <protection locked="0"/>
    </xf>
    <xf numFmtId="0" fontId="38" fillId="0" borderId="133" xfId="0" applyFont="1" applyFill="1" applyBorder="1" applyAlignment="1" applyProtection="1">
      <alignment horizontal="left" vertical="center" wrapText="1"/>
      <protection locked="0"/>
    </xf>
    <xf numFmtId="0" fontId="38" fillId="0" borderId="92" xfId="0" applyFont="1" applyFill="1" applyBorder="1" applyAlignment="1" applyProtection="1">
      <alignment horizontal="left" vertical="center" wrapText="1"/>
      <protection locked="0"/>
    </xf>
    <xf numFmtId="0" fontId="38" fillId="0" borderId="134" xfId="0" applyFont="1" applyFill="1" applyBorder="1" applyAlignment="1" applyProtection="1">
      <alignment horizontal="left" vertical="center" wrapText="1"/>
      <protection locked="0"/>
    </xf>
    <xf numFmtId="0" fontId="38" fillId="0" borderId="5" xfId="0" applyFont="1" applyFill="1" applyBorder="1" applyAlignment="1" applyProtection="1">
      <alignment horizontal="left" vertical="center" wrapText="1"/>
      <protection locked="0"/>
    </xf>
    <xf numFmtId="0" fontId="38" fillId="0" borderId="6" xfId="0" applyFont="1" applyFill="1" applyBorder="1" applyAlignment="1" applyProtection="1">
      <alignment horizontal="left" vertical="center" wrapText="1"/>
      <protection locked="0"/>
    </xf>
    <xf numFmtId="0" fontId="38" fillId="0" borderId="9" xfId="0" applyFont="1" applyFill="1" applyBorder="1" applyAlignment="1" applyProtection="1">
      <alignment horizontal="left" vertical="center" wrapText="1"/>
      <protection locked="0"/>
    </xf>
    <xf numFmtId="0" fontId="38" fillId="0" borderId="72" xfId="0" applyFont="1" applyFill="1" applyBorder="1" applyAlignment="1" applyProtection="1">
      <alignment horizontal="left" vertical="center" wrapText="1"/>
      <protection locked="0"/>
    </xf>
    <xf numFmtId="0" fontId="38" fillId="0" borderId="73" xfId="0" applyFont="1" applyFill="1" applyBorder="1" applyAlignment="1" applyProtection="1">
      <alignment horizontal="left" vertical="center" wrapText="1"/>
      <protection locked="0"/>
    </xf>
    <xf numFmtId="0" fontId="38" fillId="0" borderId="75" xfId="0" applyFont="1" applyFill="1" applyBorder="1" applyAlignment="1" applyProtection="1">
      <alignment horizontal="left" vertical="center" wrapText="1"/>
      <protection locked="0"/>
    </xf>
    <xf numFmtId="0" fontId="10" fillId="7" borderId="1" xfId="0" applyFont="1" applyFill="1" applyBorder="1" applyAlignment="1" applyProtection="1">
      <alignment horizontal="center" vertical="center" wrapText="1" shrinkToFit="1"/>
    </xf>
    <xf numFmtId="0" fontId="10" fillId="7" borderId="2" xfId="0" applyFont="1" applyFill="1" applyBorder="1" applyAlignment="1" applyProtection="1">
      <alignment horizontal="center" vertical="center" wrapText="1" shrinkToFit="1"/>
    </xf>
    <xf numFmtId="0" fontId="10" fillId="7" borderId="3" xfId="0" applyFont="1" applyFill="1" applyBorder="1" applyAlignment="1" applyProtection="1">
      <alignment horizontal="center" vertical="center" wrapText="1" shrinkToFit="1"/>
    </xf>
    <xf numFmtId="0" fontId="38" fillId="4" borderId="26" xfId="0" applyFont="1" applyFill="1" applyBorder="1" applyAlignment="1" applyProtection="1">
      <alignment horizontal="center" vertical="center" shrinkToFit="1"/>
    </xf>
    <xf numFmtId="0" fontId="38" fillId="4" borderId="0" xfId="0" applyFont="1" applyFill="1" applyBorder="1" applyAlignment="1" applyProtection="1">
      <alignment horizontal="center" vertical="center" shrinkToFit="1"/>
    </xf>
    <xf numFmtId="0" fontId="38" fillId="4" borderId="21" xfId="0" applyFont="1" applyFill="1" applyBorder="1" applyAlignment="1" applyProtection="1">
      <alignment horizontal="center" vertical="center" shrinkToFit="1"/>
    </xf>
    <xf numFmtId="0" fontId="38" fillId="0" borderId="90" xfId="0" applyFont="1" applyFill="1" applyBorder="1" applyAlignment="1" applyProtection="1">
      <alignment horizontal="left" vertical="center" wrapText="1"/>
      <protection locked="0"/>
    </xf>
    <xf numFmtId="0" fontId="38" fillId="0" borderId="63" xfId="0" applyFont="1" applyFill="1" applyBorder="1" applyAlignment="1" applyProtection="1">
      <alignment horizontal="left" vertical="center" wrapText="1"/>
      <protection locked="0"/>
    </xf>
    <xf numFmtId="0" fontId="38" fillId="0" borderId="91" xfId="0" applyFont="1" applyFill="1" applyBorder="1" applyAlignment="1" applyProtection="1">
      <alignment horizontal="left" vertical="center" wrapText="1"/>
      <protection locked="0"/>
    </xf>
    <xf numFmtId="185" fontId="38" fillId="0" borderId="4" xfId="0" applyNumberFormat="1" applyFont="1" applyFill="1" applyBorder="1" applyAlignment="1" applyProtection="1">
      <alignment horizontal="center" vertical="center" shrinkToFit="1"/>
      <protection locked="0"/>
    </xf>
    <xf numFmtId="185" fontId="38" fillId="0" borderId="19" xfId="0" applyNumberFormat="1" applyFont="1" applyFill="1" applyBorder="1" applyAlignment="1" applyProtection="1">
      <alignment horizontal="center" vertical="center" shrinkToFit="1"/>
      <protection locked="0"/>
    </xf>
    <xf numFmtId="0" fontId="38" fillId="0" borderId="76" xfId="0" applyNumberFormat="1" applyFont="1" applyFill="1" applyBorder="1" applyAlignment="1" applyProtection="1">
      <alignment horizontal="center" vertical="center" shrinkToFit="1"/>
      <protection locked="0"/>
    </xf>
    <xf numFmtId="0" fontId="38" fillId="0" borderId="60" xfId="0" applyNumberFormat="1" applyFont="1" applyFill="1" applyBorder="1" applyAlignment="1" applyProtection="1">
      <alignment horizontal="center" vertical="center" shrinkToFit="1"/>
      <protection locked="0"/>
    </xf>
    <xf numFmtId="179" fontId="38" fillId="0" borderId="76" xfId="0" applyNumberFormat="1" applyFont="1" applyFill="1" applyBorder="1" applyAlignment="1" applyProtection="1">
      <alignment horizontal="center" vertical="center" shrinkToFit="1"/>
      <protection locked="0"/>
    </xf>
    <xf numFmtId="179" fontId="38" fillId="0" borderId="60" xfId="0" applyNumberFormat="1" applyFont="1" applyFill="1" applyBorder="1" applyAlignment="1" applyProtection="1">
      <alignment horizontal="center" vertical="center" shrinkToFit="1"/>
      <protection locked="0"/>
    </xf>
    <xf numFmtId="0" fontId="38" fillId="0" borderId="73" xfId="0" applyFont="1" applyFill="1" applyBorder="1" applyAlignment="1" applyProtection="1">
      <alignment horizontal="center" vertical="center" wrapText="1" shrinkToFit="1"/>
    </xf>
    <xf numFmtId="0" fontId="38" fillId="0" borderId="75" xfId="0" applyFont="1" applyFill="1" applyBorder="1" applyAlignment="1" applyProtection="1">
      <alignment horizontal="center" vertical="center" wrapText="1" shrinkToFit="1"/>
    </xf>
    <xf numFmtId="179" fontId="38" fillId="0" borderId="15" xfId="0" applyNumberFormat="1" applyFont="1" applyFill="1" applyBorder="1" applyAlignment="1" applyProtection="1">
      <alignment horizontal="center" vertical="center" shrinkToFit="1"/>
      <protection locked="0"/>
    </xf>
    <xf numFmtId="179" fontId="38" fillId="0" borderId="42" xfId="0" applyNumberFormat="1" applyFont="1" applyFill="1" applyBorder="1" applyAlignment="1" applyProtection="1">
      <alignment horizontal="center" vertical="center" shrinkToFit="1"/>
      <protection locked="0"/>
    </xf>
    <xf numFmtId="0" fontId="38" fillId="0" borderId="68" xfId="0" applyFont="1" applyFill="1" applyBorder="1" applyAlignment="1" applyProtection="1">
      <alignment horizontal="center" vertical="center" shrinkToFit="1"/>
    </xf>
    <xf numFmtId="0" fontId="38" fillId="0" borderId="69" xfId="0" applyFont="1" applyFill="1" applyBorder="1" applyAlignment="1" applyProtection="1">
      <alignment horizontal="center" vertical="center" shrinkToFit="1"/>
    </xf>
    <xf numFmtId="0" fontId="38" fillId="0" borderId="70" xfId="0" applyFont="1" applyFill="1" applyBorder="1" applyAlignment="1" applyProtection="1">
      <alignment horizontal="center" vertical="center" shrinkToFit="1"/>
    </xf>
    <xf numFmtId="0" fontId="38" fillId="0" borderId="72" xfId="0" applyFont="1" applyBorder="1" applyAlignment="1" applyProtection="1">
      <alignment horizontal="center" vertical="center" shrinkToFit="1"/>
    </xf>
    <xf numFmtId="0" fontId="38" fillId="0" borderId="73" xfId="0" applyFont="1" applyBorder="1" applyAlignment="1" applyProtection="1">
      <alignment horizontal="center" vertical="center" shrinkToFit="1"/>
    </xf>
    <xf numFmtId="0" fontId="38" fillId="0" borderId="75" xfId="0" applyFont="1" applyBorder="1" applyAlignment="1" applyProtection="1">
      <alignment horizontal="center" vertical="center" shrinkToFit="1"/>
    </xf>
    <xf numFmtId="182" fontId="38" fillId="4" borderId="29" xfId="0" applyNumberFormat="1" applyFont="1" applyFill="1" applyBorder="1" applyAlignment="1" applyProtection="1">
      <alignment horizontal="center" vertical="center" shrinkToFit="1"/>
    </xf>
    <xf numFmtId="182" fontId="38" fillId="4" borderId="12" xfId="0" applyNumberFormat="1" applyFont="1" applyFill="1" applyBorder="1" applyAlignment="1" applyProtection="1">
      <alignment horizontal="center" vertical="center" shrinkToFit="1"/>
    </xf>
    <xf numFmtId="182" fontId="38" fillId="4" borderId="28" xfId="0" applyNumberFormat="1" applyFont="1" applyFill="1" applyBorder="1" applyAlignment="1" applyProtection="1">
      <alignment horizontal="center" vertical="center" shrinkToFit="1"/>
    </xf>
    <xf numFmtId="20" fontId="38" fillId="4" borderId="29" xfId="0" applyNumberFormat="1" applyFont="1" applyFill="1" applyBorder="1" applyAlignment="1" applyProtection="1">
      <alignment horizontal="center" vertical="center" shrinkToFit="1"/>
    </xf>
    <xf numFmtId="0" fontId="38" fillId="4" borderId="12" xfId="0" applyFont="1" applyFill="1" applyBorder="1" applyAlignment="1" applyProtection="1">
      <alignment horizontal="center" vertical="center" shrinkToFit="1"/>
    </xf>
    <xf numFmtId="20" fontId="38" fillId="0" borderId="12" xfId="0" applyNumberFormat="1" applyFont="1" applyBorder="1" applyAlignment="1">
      <alignment horizontal="center" vertical="center"/>
    </xf>
    <xf numFmtId="0" fontId="38" fillId="0" borderId="12" xfId="0" applyFont="1" applyBorder="1" applyAlignment="1">
      <alignment horizontal="center" vertical="center"/>
    </xf>
    <xf numFmtId="0" fontId="38" fillId="0" borderId="23" xfId="0" applyFont="1" applyBorder="1" applyAlignment="1">
      <alignment horizontal="center" vertical="center"/>
    </xf>
    <xf numFmtId="0" fontId="38" fillId="5" borderId="0" xfId="0" applyFont="1" applyFill="1" applyBorder="1" applyAlignment="1" applyProtection="1">
      <alignment horizontal="center" vertical="center"/>
    </xf>
    <xf numFmtId="0" fontId="38" fillId="0" borderId="18" xfId="0" applyFont="1" applyFill="1" applyBorder="1" applyAlignment="1" applyProtection="1">
      <alignment horizontal="center" vertical="center" wrapText="1"/>
      <protection locked="0"/>
    </xf>
    <xf numFmtId="0" fontId="38" fillId="0" borderId="0" xfId="0" applyFont="1" applyFill="1" applyBorder="1" applyAlignment="1" applyProtection="1">
      <alignment horizontal="center" vertical="center" wrapText="1"/>
      <protection locked="0"/>
    </xf>
    <xf numFmtId="0" fontId="38" fillId="0" borderId="22" xfId="0" applyFont="1" applyFill="1" applyBorder="1" applyAlignment="1" applyProtection="1">
      <alignment horizontal="center" vertical="center" wrapText="1"/>
      <protection locked="0"/>
    </xf>
    <xf numFmtId="0" fontId="38" fillId="0" borderId="113" xfId="0" applyFont="1" applyFill="1" applyBorder="1" applyAlignment="1" applyProtection="1">
      <alignment horizontal="center" vertical="center" wrapText="1"/>
      <protection locked="0"/>
    </xf>
    <xf numFmtId="0" fontId="38" fillId="0" borderId="76" xfId="0" applyFont="1" applyFill="1" applyBorder="1" applyAlignment="1" applyProtection="1">
      <alignment horizontal="center" vertical="center" wrapText="1"/>
      <protection locked="0"/>
    </xf>
    <xf numFmtId="0" fontId="38" fillId="0" borderId="60" xfId="0" applyFont="1" applyFill="1" applyBorder="1" applyAlignment="1" applyProtection="1">
      <alignment horizontal="center" vertical="center" wrapText="1"/>
      <protection locked="0"/>
    </xf>
    <xf numFmtId="0" fontId="38" fillId="0" borderId="96" xfId="0" applyFont="1" applyFill="1" applyBorder="1" applyAlignment="1" applyProtection="1">
      <alignment horizontal="center" vertical="center" wrapText="1"/>
      <protection locked="0"/>
    </xf>
    <xf numFmtId="0" fontId="38" fillId="0" borderId="97" xfId="0" applyFont="1" applyFill="1" applyBorder="1" applyAlignment="1" applyProtection="1">
      <alignment horizontal="center" vertical="center" wrapText="1"/>
      <protection locked="0"/>
    </xf>
    <xf numFmtId="0" fontId="38" fillId="0" borderId="68" xfId="0" applyFont="1" applyFill="1" applyBorder="1" applyAlignment="1" applyProtection="1">
      <alignment horizontal="center" vertical="center" shrinkToFit="1"/>
      <protection locked="0"/>
    </xf>
    <xf numFmtId="0" fontId="38" fillId="0" borderId="69" xfId="0" applyFont="1" applyFill="1" applyBorder="1" applyAlignment="1" applyProtection="1">
      <alignment horizontal="center" vertical="center" shrinkToFit="1"/>
      <protection locked="0"/>
    </xf>
    <xf numFmtId="0" fontId="38" fillId="0" borderId="71" xfId="0" applyFont="1" applyFill="1" applyBorder="1" applyAlignment="1" applyProtection="1">
      <alignment horizontal="center" vertical="center" shrinkToFit="1"/>
      <protection locked="0"/>
    </xf>
    <xf numFmtId="0" fontId="38" fillId="0" borderId="112" xfId="0" applyFont="1" applyFill="1" applyBorder="1" applyAlignment="1" applyProtection="1">
      <alignment horizontal="center" vertical="center" wrapText="1"/>
      <protection locked="0"/>
    </xf>
    <xf numFmtId="0" fontId="38" fillId="0" borderId="65" xfId="0" applyFont="1" applyFill="1" applyBorder="1" applyAlignment="1" applyProtection="1">
      <alignment horizontal="center" vertical="center" wrapText="1"/>
      <protection locked="0"/>
    </xf>
    <xf numFmtId="0" fontId="38" fillId="0" borderId="67" xfId="0" applyFont="1" applyFill="1" applyBorder="1" applyAlignment="1" applyProtection="1">
      <alignment horizontal="center" vertical="center" wrapText="1"/>
      <protection locked="0"/>
    </xf>
    <xf numFmtId="180" fontId="38" fillId="0" borderId="30" xfId="0" applyNumberFormat="1" applyFont="1" applyFill="1" applyBorder="1" applyAlignment="1" applyProtection="1">
      <alignment horizontal="center" vertical="center"/>
      <protection locked="0"/>
    </xf>
    <xf numFmtId="180" fontId="38" fillId="0" borderId="10" xfId="0" applyNumberFormat="1" applyFont="1" applyFill="1" applyBorder="1" applyAlignment="1" applyProtection="1">
      <alignment horizontal="center" vertical="center"/>
      <protection locked="0"/>
    </xf>
    <xf numFmtId="180" fontId="38" fillId="0" borderId="31" xfId="0" applyNumberFormat="1" applyFont="1" applyFill="1" applyBorder="1" applyAlignment="1" applyProtection="1">
      <alignment horizontal="center" vertical="center"/>
      <protection locked="0"/>
    </xf>
    <xf numFmtId="0" fontId="38" fillId="0" borderId="30" xfId="0" applyFont="1" applyFill="1" applyBorder="1" applyAlignment="1" applyProtection="1">
      <alignment horizontal="center" vertical="center"/>
      <protection locked="0"/>
    </xf>
    <xf numFmtId="0" fontId="38" fillId="0" borderId="10" xfId="0" applyFont="1" applyFill="1" applyBorder="1" applyAlignment="1" applyProtection="1">
      <alignment horizontal="center" vertical="center"/>
      <protection locked="0"/>
    </xf>
    <xf numFmtId="0" fontId="38" fillId="0" borderId="25" xfId="0" applyFont="1" applyFill="1" applyBorder="1" applyAlignment="1" applyProtection="1">
      <alignment horizontal="center" vertical="center"/>
      <protection locked="0"/>
    </xf>
    <xf numFmtId="49" fontId="38" fillId="0" borderId="68" xfId="0" applyNumberFormat="1" applyFont="1" applyFill="1" applyBorder="1" applyAlignment="1" applyProtection="1">
      <alignment horizontal="center" vertical="center"/>
      <protection locked="0"/>
    </xf>
    <xf numFmtId="49" fontId="38" fillId="0" borderId="69" xfId="0" applyNumberFormat="1" applyFont="1" applyFill="1" applyBorder="1" applyAlignment="1" applyProtection="1">
      <alignment horizontal="center" vertical="center"/>
      <protection locked="0"/>
    </xf>
    <xf numFmtId="49" fontId="38" fillId="0" borderId="71" xfId="0" applyNumberFormat="1" applyFont="1" applyFill="1" applyBorder="1" applyAlignment="1" applyProtection="1">
      <alignment horizontal="center" vertical="center"/>
      <protection locked="0"/>
    </xf>
    <xf numFmtId="0" fontId="44" fillId="0" borderId="0" xfId="1" applyFont="1" applyFill="1" applyBorder="1" applyAlignment="1">
      <alignment horizontal="center" vertical="center" shrinkToFit="1"/>
    </xf>
    <xf numFmtId="0" fontId="11" fillId="0" borderId="2" xfId="0" applyFont="1" applyBorder="1" applyAlignment="1" applyProtection="1">
      <alignment horizontal="center" vertical="center"/>
    </xf>
    <xf numFmtId="0" fontId="39" fillId="5" borderId="29" xfId="1" applyFont="1" applyFill="1" applyBorder="1" applyAlignment="1">
      <alignment horizontal="center" vertical="center"/>
    </xf>
    <xf numFmtId="0" fontId="39" fillId="5" borderId="12" xfId="1" applyFont="1" applyFill="1" applyBorder="1" applyAlignment="1">
      <alignment horizontal="center" vertical="center"/>
    </xf>
    <xf numFmtId="0" fontId="39" fillId="5" borderId="23" xfId="1" applyFont="1" applyFill="1" applyBorder="1" applyAlignment="1">
      <alignment horizontal="center" vertical="center"/>
    </xf>
    <xf numFmtId="0" fontId="38" fillId="5" borderId="29" xfId="0" applyFont="1" applyFill="1" applyBorder="1" applyAlignment="1" applyProtection="1">
      <alignment horizontal="center" vertical="center" wrapText="1"/>
    </xf>
    <xf numFmtId="0" fontId="38" fillId="5" borderId="12" xfId="0" applyFont="1" applyFill="1" applyBorder="1" applyAlignment="1" applyProtection="1">
      <alignment horizontal="center" vertical="center" wrapText="1"/>
    </xf>
    <xf numFmtId="0" fontId="38" fillId="5" borderId="28" xfId="0" applyFont="1" applyFill="1" applyBorder="1" applyAlignment="1" applyProtection="1">
      <alignment horizontal="center" vertical="center" wrapText="1"/>
    </xf>
    <xf numFmtId="0" fontId="27" fillId="5" borderId="30" xfId="0" applyFont="1" applyFill="1" applyBorder="1" applyAlignment="1" applyProtection="1">
      <alignment horizontal="center" vertical="center"/>
    </xf>
    <xf numFmtId="0" fontId="27" fillId="5" borderId="10" xfId="0" applyFont="1" applyFill="1" applyBorder="1" applyAlignment="1" applyProtection="1">
      <alignment horizontal="center" vertical="center"/>
    </xf>
    <xf numFmtId="0" fontId="27" fillId="5" borderId="25" xfId="0" applyFont="1" applyFill="1" applyBorder="1" applyAlignment="1" applyProtection="1">
      <alignment horizontal="center" vertical="center"/>
    </xf>
    <xf numFmtId="0" fontId="19" fillId="0" borderId="37" xfId="1" applyFont="1" applyFill="1" applyBorder="1" applyAlignment="1">
      <alignment horizontal="center" vertical="center" shrinkToFit="1"/>
    </xf>
    <xf numFmtId="0" fontId="19" fillId="0" borderId="118" xfId="1" applyFont="1" applyFill="1" applyBorder="1" applyAlignment="1">
      <alignment horizontal="center" vertical="center" shrinkToFit="1"/>
    </xf>
    <xf numFmtId="0" fontId="36" fillId="4" borderId="24" xfId="3" applyFont="1" applyFill="1" applyBorder="1" applyAlignment="1">
      <alignment horizontal="center" vertical="center" shrinkToFit="1"/>
    </xf>
    <xf numFmtId="0" fontId="36" fillId="4" borderId="10" xfId="3" applyFont="1" applyFill="1" applyBorder="1" applyAlignment="1">
      <alignment horizontal="center" vertical="center" shrinkToFit="1"/>
    </xf>
    <xf numFmtId="0" fontId="36" fillId="4" borderId="31" xfId="3" applyFont="1" applyFill="1" applyBorder="1" applyAlignment="1">
      <alignment horizontal="center" vertical="center" shrinkToFit="1"/>
    </xf>
    <xf numFmtId="0" fontId="36" fillId="4" borderId="30" xfId="3" applyFont="1" applyFill="1" applyBorder="1" applyAlignment="1">
      <alignment horizontal="left" vertical="center" shrinkToFit="1"/>
    </xf>
    <xf numFmtId="0" fontId="36" fillId="4" borderId="10" xfId="3" applyFont="1" applyFill="1" applyBorder="1" applyAlignment="1">
      <alignment horizontal="left" vertical="center" shrinkToFit="1"/>
    </xf>
    <xf numFmtId="0" fontId="36" fillId="4" borderId="31" xfId="3" applyFont="1" applyFill="1" applyBorder="1" applyAlignment="1">
      <alignment horizontal="left" vertical="center" shrinkToFit="1"/>
    </xf>
    <xf numFmtId="0" fontId="36" fillId="4" borderId="35" xfId="3" applyFont="1" applyFill="1" applyBorder="1" applyAlignment="1">
      <alignment horizontal="left" vertical="center" shrinkToFit="1"/>
    </xf>
    <xf numFmtId="176" fontId="36" fillId="4" borderId="30" xfId="3" applyNumberFormat="1" applyFont="1" applyFill="1" applyBorder="1" applyAlignment="1">
      <alignment horizontal="right" vertical="center" shrinkToFit="1"/>
    </xf>
    <xf numFmtId="176" fontId="36" fillId="4" borderId="10" xfId="3" applyNumberFormat="1" applyFont="1" applyFill="1" applyBorder="1" applyAlignment="1">
      <alignment horizontal="right" vertical="center" shrinkToFit="1"/>
    </xf>
    <xf numFmtId="176" fontId="36" fillId="5" borderId="8" xfId="3" applyNumberFormat="1" applyFont="1" applyFill="1" applyBorder="1" applyAlignment="1">
      <alignment horizontal="right" vertical="center" shrinkToFit="1"/>
    </xf>
    <xf numFmtId="176" fontId="36" fillId="5" borderId="6" xfId="3" applyNumberFormat="1" applyFont="1" applyFill="1" applyBorder="1" applyAlignment="1">
      <alignment horizontal="right" vertical="center" shrinkToFit="1"/>
    </xf>
    <xf numFmtId="182" fontId="39" fillId="4" borderId="35" xfId="3" applyNumberFormat="1" applyFont="1" applyFill="1" applyBorder="1" applyAlignment="1">
      <alignment vertical="center" shrinkToFit="1"/>
    </xf>
    <xf numFmtId="182" fontId="39" fillId="4" borderId="38" xfId="3" applyNumberFormat="1" applyFont="1" applyFill="1" applyBorder="1" applyAlignment="1">
      <alignment vertical="center" shrinkToFit="1"/>
    </xf>
    <xf numFmtId="0" fontId="29" fillId="4" borderId="24" xfId="3" applyFont="1" applyFill="1" applyBorder="1" applyAlignment="1">
      <alignment horizontal="center" vertical="center" shrinkToFit="1"/>
    </xf>
    <xf numFmtId="0" fontId="29" fillId="4" borderId="10" xfId="3" applyFont="1" applyFill="1" applyBorder="1" applyAlignment="1">
      <alignment horizontal="center" vertical="center" shrinkToFit="1"/>
    </xf>
    <xf numFmtId="0" fontId="29" fillId="4" borderId="31" xfId="3" applyFont="1" applyFill="1" applyBorder="1" applyAlignment="1">
      <alignment horizontal="center" vertical="center" shrinkToFit="1"/>
    </xf>
    <xf numFmtId="0" fontId="29" fillId="4" borderId="30" xfId="3" applyFont="1" applyFill="1" applyBorder="1" applyAlignment="1">
      <alignment horizontal="left" vertical="center" shrinkToFit="1"/>
    </xf>
    <xf numFmtId="0" fontId="29" fillId="4" borderId="10" xfId="3" applyFont="1" applyFill="1" applyBorder="1" applyAlignment="1">
      <alignment horizontal="left" vertical="center" shrinkToFit="1"/>
    </xf>
    <xf numFmtId="0" fontId="29" fillId="4" borderId="31" xfId="3" applyFont="1" applyFill="1" applyBorder="1" applyAlignment="1">
      <alignment horizontal="left" vertical="center" shrinkToFit="1"/>
    </xf>
    <xf numFmtId="0" fontId="29" fillId="4" borderId="35" xfId="3" applyFont="1" applyFill="1" applyBorder="1" applyAlignment="1">
      <alignment horizontal="left" vertical="center" shrinkToFit="1"/>
    </xf>
    <xf numFmtId="176" fontId="29" fillId="4" borderId="30" xfId="3" applyNumberFormat="1" applyFont="1" applyFill="1" applyBorder="1" applyAlignment="1">
      <alignment horizontal="right" vertical="center" shrinkToFit="1"/>
    </xf>
    <xf numFmtId="176" fontId="29" fillId="4" borderId="10" xfId="3" applyNumberFormat="1" applyFont="1" applyFill="1" applyBorder="1" applyAlignment="1">
      <alignment horizontal="right" vertical="center" shrinkToFit="1"/>
    </xf>
    <xf numFmtId="0" fontId="37" fillId="4" borderId="35" xfId="3" applyFont="1" applyFill="1" applyBorder="1" applyAlignment="1">
      <alignment horizontal="center" vertical="center"/>
    </xf>
    <xf numFmtId="0" fontId="39" fillId="5" borderId="10" xfId="0" applyFont="1" applyFill="1" applyBorder="1" applyAlignment="1" applyProtection="1">
      <alignment horizontal="center" vertical="center" shrinkToFit="1"/>
    </xf>
    <xf numFmtId="0" fontId="39" fillId="5" borderId="4" xfId="0" applyFont="1" applyFill="1" applyBorder="1" applyAlignment="1" applyProtection="1">
      <alignment horizontal="center" vertical="center" shrinkToFit="1"/>
    </xf>
  </cellXfs>
  <cellStyles count="9">
    <cellStyle name="桁区切り 2" xfId="2"/>
    <cellStyle name="桁区切り 3" xfId="6"/>
    <cellStyle name="標準" xfId="0" builtinId="0"/>
    <cellStyle name="標準 2" xfId="1"/>
    <cellStyle name="標準 2 2 2" xfId="7"/>
    <cellStyle name="標準 2 3" xfId="4"/>
    <cellStyle name="標準 3" xfId="3"/>
    <cellStyle name="標準 4" xfId="5"/>
    <cellStyle name="標準_Sheet1 2" xfId="8"/>
  </cellStyles>
  <dxfs count="292">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C0C0C0"/>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C0C0C0"/>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ont>
        <color rgb="FFC0C0C0"/>
      </font>
      <fill>
        <patternFill>
          <bgColor rgb="FFC0C0C0"/>
        </patternFill>
      </fill>
    </dxf>
    <dxf>
      <fill>
        <patternFill>
          <bgColor rgb="FFC0C0C0"/>
        </patternFill>
      </fill>
    </dxf>
    <dxf>
      <fill>
        <patternFill>
          <bgColor rgb="FFC0C0C0"/>
        </patternFill>
      </fill>
    </dxf>
    <dxf>
      <fill>
        <patternFill>
          <bgColor rgb="FFC0C0C0"/>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rgb="FFC0C0C0"/>
      </font>
      <fill>
        <patternFill>
          <bgColor rgb="FFC0C0C0"/>
        </patternFill>
      </fill>
    </dxf>
    <dxf>
      <font>
        <color rgb="FFC0C0C0"/>
      </font>
      <fill>
        <patternFill>
          <bgColor rgb="FFC0C0C0"/>
        </patternFill>
      </fill>
    </dxf>
    <dxf>
      <fill>
        <patternFill>
          <bgColor rgb="FFC0C0C0"/>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C0C0C0"/>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ont>
        <color rgb="FFC0C0C0"/>
      </font>
      <fill>
        <patternFill>
          <bgColor rgb="FFC0C0C0"/>
        </patternFill>
      </fill>
    </dxf>
    <dxf>
      <fill>
        <patternFill>
          <bgColor rgb="FFC0C0C0"/>
        </patternFill>
      </fill>
    </dxf>
    <dxf>
      <fill>
        <patternFill>
          <bgColor rgb="FFC0C0C0"/>
        </patternFill>
      </fill>
    </dxf>
    <dxf>
      <fill>
        <patternFill>
          <bgColor rgb="FFC0C0C0"/>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rgb="FFC0C0C0"/>
      </font>
      <fill>
        <patternFill>
          <bgColor rgb="FFC0C0C0"/>
        </patternFill>
      </fill>
    </dxf>
    <dxf>
      <font>
        <color rgb="FFC0C0C0"/>
      </font>
      <fill>
        <patternFill>
          <bgColor rgb="FFC0C0C0"/>
        </patternFill>
      </fill>
    </dxf>
    <dxf>
      <fill>
        <patternFill>
          <bgColor rgb="FFC0C0C0"/>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C0C0C0"/>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ont>
        <color rgb="FFC0C0C0"/>
      </font>
      <fill>
        <patternFill>
          <bgColor rgb="FFC0C0C0"/>
        </patternFill>
      </fill>
    </dxf>
    <dxf>
      <fill>
        <patternFill>
          <bgColor rgb="FFC0C0C0"/>
        </patternFill>
      </fill>
    </dxf>
    <dxf>
      <fill>
        <patternFill>
          <bgColor rgb="FFC0C0C0"/>
        </patternFill>
      </fill>
    </dxf>
    <dxf>
      <fill>
        <patternFill>
          <bgColor rgb="FFC0C0C0"/>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auto="1"/>
      </font>
      <fill>
        <patternFill>
          <bgColor theme="9" tint="0.79998168889431442"/>
        </patternFill>
      </fill>
    </dxf>
    <dxf>
      <font>
        <color rgb="FFC0C0C0"/>
      </font>
      <fill>
        <patternFill>
          <bgColor rgb="FFC0C0C0"/>
        </patternFill>
      </fill>
    </dxf>
    <dxf>
      <font>
        <color rgb="FFC0C0C0"/>
      </font>
      <fill>
        <patternFill>
          <bgColor rgb="FFC0C0C0"/>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ont>
        <color auto="1"/>
      </font>
      <fill>
        <patternFill>
          <bgColor theme="9" tint="0.79998168889431442"/>
        </patternFill>
      </fill>
    </dxf>
    <dxf>
      <font>
        <color rgb="FFC0C0C0"/>
      </font>
      <fill>
        <patternFill>
          <bgColor rgb="FFC0C0C0"/>
        </patternFill>
      </fill>
    </dxf>
    <dxf>
      <font>
        <color rgb="FFC0C0C0"/>
      </font>
      <fill>
        <patternFill>
          <bgColor rgb="FFC0C0C0"/>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ont>
        <color rgb="FFC0C0C0"/>
      </font>
      <fill>
        <patternFill>
          <bgColor rgb="FFC0C0C0"/>
        </patternFill>
      </fill>
    </dxf>
    <dxf>
      <fill>
        <patternFill>
          <bgColor theme="9" tint="0.79998168889431442"/>
        </patternFill>
      </fill>
    </dxf>
    <dxf>
      <fill>
        <patternFill>
          <bgColor rgb="FFFFFFCC"/>
        </patternFill>
      </fill>
    </dxf>
    <dxf>
      <fill>
        <patternFill>
          <bgColor rgb="FFFFFFCC"/>
        </patternFill>
      </fill>
    </dxf>
    <dxf>
      <font>
        <color rgb="FFC0C0C0"/>
      </font>
      <fill>
        <patternFill>
          <bgColor rgb="FFC0C0C0"/>
        </patternFill>
      </fill>
    </dxf>
    <dxf>
      <fill>
        <patternFill>
          <bgColor theme="9" tint="0.79998168889431442"/>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rgb="FFFF00FF"/>
        </patternFill>
      </fill>
    </dxf>
    <dxf>
      <font>
        <color rgb="FFC0C0C0"/>
      </font>
      <fill>
        <patternFill>
          <bgColor rgb="FFC0C0C0"/>
        </patternFill>
      </fill>
    </dxf>
    <dxf>
      <font>
        <color auto="1"/>
      </font>
      <fill>
        <patternFill>
          <bgColor rgb="FFFF00FF"/>
        </patternFill>
      </fill>
    </dxf>
    <dxf>
      <font>
        <color rgb="FFC0C0C0"/>
      </font>
      <fill>
        <patternFill>
          <bgColor rgb="FFC0C0C0"/>
        </patternFill>
      </fill>
    </dxf>
    <dxf>
      <font>
        <color auto="1"/>
      </font>
      <fill>
        <patternFill>
          <bgColor rgb="FFFF00FF"/>
        </patternFill>
      </fill>
    </dxf>
    <dxf>
      <font>
        <color rgb="FFC0C0C0"/>
      </font>
      <fill>
        <patternFill>
          <bgColor rgb="FFC0C0C0"/>
        </patternFill>
      </fill>
    </dxf>
    <dxf>
      <font>
        <color auto="1"/>
      </font>
      <fill>
        <patternFill>
          <bgColor rgb="FFFF00FF"/>
        </patternFill>
      </fill>
    </dxf>
    <dxf>
      <fill>
        <patternFill>
          <bgColor rgb="FFFFFFCC"/>
        </patternFill>
      </fill>
    </dxf>
    <dxf>
      <font>
        <color auto="1"/>
      </font>
      <fill>
        <patternFill>
          <bgColor theme="9" tint="0.79998168889431442"/>
        </patternFill>
      </fill>
    </dxf>
    <dxf>
      <font>
        <color rgb="FFC0C0C0"/>
      </font>
      <fill>
        <patternFill>
          <bgColor rgb="FFC0C0C0"/>
        </patternFill>
      </fill>
    </dxf>
    <dxf>
      <font>
        <color auto="1"/>
      </font>
      <fill>
        <patternFill>
          <bgColor rgb="FFFF00FF"/>
        </patternFill>
      </fill>
    </dxf>
    <dxf>
      <font>
        <color rgb="FFC0C0C0"/>
      </font>
      <fill>
        <patternFill>
          <bgColor rgb="FFC0C0C0"/>
        </patternFill>
      </fill>
    </dxf>
    <dxf>
      <font>
        <color rgb="FFC0C0C0"/>
      </font>
      <fill>
        <patternFill>
          <bgColor rgb="FFC0C0C0"/>
        </patternFill>
      </fill>
    </dxf>
    <dxf>
      <font>
        <color rgb="FFC0C0C0"/>
      </font>
      <fill>
        <patternFill>
          <bgColor rgb="FFC0C0C0"/>
        </patternFill>
      </fill>
    </dxf>
    <dxf>
      <fill>
        <patternFill>
          <bgColor rgb="FFFFFFCC"/>
        </patternFill>
      </fill>
    </dxf>
    <dxf>
      <fill>
        <patternFill>
          <bgColor rgb="FFFFFFCC"/>
        </patternFill>
      </fill>
    </dxf>
    <dxf>
      <font>
        <color rgb="FFC0C0C0"/>
      </font>
      <fill>
        <patternFill>
          <bgColor rgb="FFC0C0C0"/>
        </patternFill>
      </fill>
    </dxf>
    <dxf>
      <fill>
        <patternFill>
          <bgColor theme="9" tint="0.79998168889431442"/>
        </patternFill>
      </fill>
    </dxf>
    <dxf>
      <font>
        <color rgb="FFC0C0C0"/>
      </font>
      <fill>
        <patternFill>
          <bgColor rgb="FFC0C0C0"/>
        </patternFill>
      </fill>
    </dxf>
    <dxf>
      <font>
        <color rgb="FFC0C0C0"/>
      </font>
      <fill>
        <patternFill>
          <bgColor rgb="FFC0C0C0"/>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ont>
        <color auto="1"/>
      </font>
      <fill>
        <patternFill patternType="solid">
          <fgColor indexed="64"/>
          <bgColor rgb="FFFFFFC1"/>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theme="9" tint="0.79998168889431442"/>
        </patternFill>
      </fill>
    </dxf>
    <dxf>
      <fill>
        <patternFill patternType="none">
          <bgColor auto="1"/>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rgb="FFFF00FF"/>
        </patternFill>
      </fill>
    </dxf>
    <dxf>
      <font>
        <color rgb="FFC0C0C0"/>
      </font>
      <fill>
        <patternFill>
          <bgColor rgb="FFC0C0C0"/>
        </patternFill>
      </fill>
    </dxf>
    <dxf>
      <font>
        <color rgb="FFC0C0C0"/>
      </font>
      <fill>
        <patternFill>
          <bgColor rgb="FFC0C0C0"/>
        </patternFill>
      </fill>
    </dxf>
    <dxf>
      <font>
        <color rgb="FFC0C0C0"/>
      </font>
      <fill>
        <patternFill>
          <bgColor rgb="FFC0C0C0"/>
        </patternFill>
      </fill>
    </dxf>
    <dxf>
      <font>
        <color rgb="FFC0C0C0"/>
      </font>
      <fill>
        <patternFill>
          <bgColor rgb="FFC0C0C0"/>
        </patternFill>
      </fill>
    </dxf>
    <dxf>
      <font>
        <color rgb="FFC0C0C0"/>
      </font>
      <fill>
        <patternFill>
          <bgColor rgb="FFC0C0C0"/>
        </patternFill>
      </fill>
    </dxf>
    <dxf>
      <font>
        <color rgb="FFC0C0C0"/>
      </font>
      <fill>
        <patternFill>
          <bgColor rgb="FFC0C0C0"/>
        </patternFill>
      </fill>
    </dxf>
    <dxf>
      <font>
        <color rgb="FFC0C0C0"/>
      </font>
      <fill>
        <patternFill>
          <bgColor rgb="FFC0C0C0"/>
        </patternFill>
      </fill>
    </dxf>
    <dxf>
      <font>
        <color auto="1"/>
      </font>
      <fill>
        <patternFill>
          <bgColor rgb="FFFF00FF"/>
        </patternFill>
      </fill>
    </dxf>
    <dxf>
      <fill>
        <patternFill>
          <bgColor rgb="FFC0C0C0"/>
        </patternFill>
      </fill>
    </dxf>
    <dxf>
      <fill>
        <patternFill>
          <bgColor rgb="FFC0C0C0"/>
        </patternFill>
      </fill>
    </dxf>
    <dxf>
      <fill>
        <patternFill>
          <bgColor rgb="FFC0C0C0"/>
        </patternFill>
      </fill>
    </dxf>
    <dxf>
      <font>
        <color rgb="FFC0C0C0"/>
      </font>
      <fill>
        <patternFill>
          <bgColor rgb="FFC0C0C0"/>
        </patternFill>
      </fill>
    </dxf>
    <dxf>
      <fill>
        <patternFill>
          <bgColor rgb="FFFFFFCC"/>
        </patternFill>
      </fill>
    </dxf>
    <dxf>
      <font>
        <color rgb="FFC0C0C0"/>
      </font>
      <fill>
        <patternFill>
          <bgColor rgb="FFC0C0C0"/>
        </patternFill>
      </fill>
    </dxf>
    <dxf>
      <font>
        <color auto="1"/>
      </font>
      <fill>
        <patternFill>
          <bgColor rgb="FFFF00FF"/>
        </patternFill>
      </fill>
    </dxf>
    <dxf>
      <font>
        <color rgb="FFC0C0C0"/>
      </font>
      <fill>
        <patternFill>
          <bgColor rgb="FFC0C0C0"/>
        </patternFill>
      </fill>
    </dxf>
    <dxf>
      <font>
        <color auto="1"/>
      </font>
      <fill>
        <patternFill>
          <bgColor rgb="FFFF00FF"/>
        </patternFill>
      </fill>
    </dxf>
    <dxf>
      <fill>
        <patternFill>
          <bgColor rgb="FFFFFFCC"/>
        </patternFill>
      </fill>
    </dxf>
    <dxf>
      <font>
        <color auto="1"/>
      </font>
      <fill>
        <patternFill>
          <bgColor theme="9" tint="0.79998168889431442"/>
        </patternFill>
      </fill>
    </dxf>
    <dxf>
      <font>
        <color rgb="FFC0C0C0"/>
      </font>
      <fill>
        <patternFill>
          <bgColor rgb="FFC0C0C0"/>
        </patternFill>
      </fill>
    </dxf>
    <dxf>
      <font>
        <color auto="1"/>
      </font>
      <fill>
        <patternFill>
          <bgColor rgb="FFFF00FF"/>
        </patternFill>
      </fill>
    </dxf>
    <dxf>
      <font>
        <color rgb="FFC0C0C0"/>
      </font>
      <fill>
        <patternFill>
          <bgColor rgb="FFC0C0C0"/>
        </patternFill>
      </fill>
    </dxf>
    <dxf>
      <font>
        <color rgb="FFC0C0C0"/>
      </font>
      <fill>
        <patternFill>
          <bgColor rgb="FFC0C0C0"/>
        </patternFill>
      </fill>
    </dxf>
    <dxf>
      <font>
        <color rgb="FFC0C0C0"/>
      </font>
      <fill>
        <patternFill>
          <bgColor rgb="FFC0C0C0"/>
        </patternFill>
      </fill>
    </dxf>
    <dxf>
      <fill>
        <patternFill>
          <bgColor rgb="FFFFFFCC"/>
        </patternFill>
      </fill>
    </dxf>
    <dxf>
      <fill>
        <patternFill>
          <bgColor rgb="FFFFFFCC"/>
        </patternFill>
      </fill>
    </dxf>
    <dxf>
      <font>
        <color rgb="FFC0C0C0"/>
      </font>
      <fill>
        <patternFill>
          <bgColor rgb="FFC0C0C0"/>
        </patternFill>
      </fill>
    </dxf>
    <dxf>
      <fill>
        <patternFill>
          <bgColor theme="9" tint="0.79998168889431442"/>
        </patternFill>
      </fill>
    </dxf>
    <dxf>
      <font>
        <color rgb="FFC0C0C0"/>
      </font>
      <fill>
        <patternFill>
          <bgColor rgb="FFC0C0C0"/>
        </patternFill>
      </fill>
    </dxf>
    <dxf>
      <font>
        <color rgb="FFC0C0C0"/>
      </font>
      <fill>
        <patternFill>
          <bgColor rgb="FFC0C0C0"/>
        </patternFill>
      </fill>
    </dxf>
    <dxf>
      <fill>
        <patternFill>
          <bgColor rgb="FFC0C0C0"/>
        </patternFill>
      </fill>
    </dxf>
    <dxf>
      <fill>
        <patternFill>
          <bgColor rgb="FFC0C0C0"/>
        </patternFill>
      </fill>
    </dxf>
    <dxf>
      <fill>
        <patternFill>
          <bgColor rgb="FFC0C0C0"/>
        </patternFill>
      </fill>
    </dxf>
    <dxf>
      <fill>
        <patternFill>
          <bgColor theme="9" tint="0.79998168889431442"/>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auto="1"/>
      </font>
      <fill>
        <patternFill patternType="solid">
          <fgColor indexed="64"/>
          <bgColor rgb="FFFFFFC1"/>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00FF"/>
      <color rgb="FFC0C0C0"/>
      <color rgb="FFFFFFCC"/>
      <color rgb="FFFF3399"/>
      <color rgb="FFEAEAEA"/>
      <color rgb="FFCCECFF"/>
      <color rgb="FF5F9A00"/>
      <color rgb="FF0000FF"/>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fmlaLink="$A$26" lockText="1" noThreeD="1"/>
</file>

<file path=xl/ctrlProps/ctrlProp2.xml><?xml version="1.0" encoding="utf-8"?>
<formControlPr xmlns="http://schemas.microsoft.com/office/spreadsheetml/2009/9/main" objectType="CheckBox" checked="Checked" fmlaLink="$A$43" lockText="1" noThreeD="1"/>
</file>

<file path=xl/ctrlProps/ctrlProp3.xml><?xml version="1.0" encoding="utf-8"?>
<formControlPr xmlns="http://schemas.microsoft.com/office/spreadsheetml/2009/9/main" objectType="CheckBox" checked="Checked" fmlaLink="$A$58" lockText="1" noThreeD="1"/>
</file>

<file path=xl/ctrlProps/ctrlProp4.xml><?xml version="1.0" encoding="utf-8"?>
<formControlPr xmlns="http://schemas.microsoft.com/office/spreadsheetml/2009/9/main" objectType="CheckBox" checked="Checked" fmlaLink="$A$26" lockText="1" noThreeD="1"/>
</file>

<file path=xl/ctrlProps/ctrlProp5.xml><?xml version="1.0" encoding="utf-8"?>
<formControlPr xmlns="http://schemas.microsoft.com/office/spreadsheetml/2009/9/main" objectType="CheckBox" checked="Checked" fmlaLink="$A$44" lockText="1" noThreeD="1"/>
</file>

<file path=xl/ctrlProps/ctrlProp6.xml><?xml version="1.0" encoding="utf-8"?>
<formControlPr xmlns="http://schemas.microsoft.com/office/spreadsheetml/2009/9/main" objectType="CheckBox" checked="Checked" fmlaLink="$A$59" lockText="1" noThreeD="1"/>
</file>

<file path=xl/drawings/drawing1.xml><?xml version="1.0" encoding="utf-8"?>
<xdr:wsDr xmlns:xdr="http://schemas.openxmlformats.org/drawingml/2006/spreadsheetDrawing" xmlns:a="http://schemas.openxmlformats.org/drawingml/2006/main">
  <xdr:oneCellAnchor>
    <xdr:from>
      <xdr:col>63</xdr:col>
      <xdr:colOff>117540</xdr:colOff>
      <xdr:row>61</xdr:row>
      <xdr:rowOff>102679</xdr:rowOff>
    </xdr:from>
    <xdr:ext cx="5016500" cy="1343025"/>
    <xdr:sp macro="" textlink="">
      <xdr:nvSpPr>
        <xdr:cNvPr id="2" name="テキスト ボックス 1"/>
        <xdr:cNvSpPr txBox="1"/>
      </xdr:nvSpPr>
      <xdr:spPr>
        <a:xfrm>
          <a:off x="14421605" y="20958288"/>
          <a:ext cx="5016500" cy="134302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「教科の位置付け」：該当するものを選択し，「特別活動</a:t>
          </a:r>
          <a:r>
            <a:rPr kumimoji="1" lang="en-US" altLang="ja-JP" sz="1100" b="1"/>
            <a:t>,</a:t>
          </a:r>
          <a:r>
            <a:rPr kumimoji="1" lang="ja-JP" altLang="en-US" sz="1100" b="1"/>
            <a:t>必修教科の場合の教科等」欄で「教科名」を選択または記入してください。</a:t>
          </a:r>
          <a:endParaRPr kumimoji="1" lang="en-US" altLang="ja-JP" sz="1100" b="1"/>
        </a:p>
        <a:p>
          <a:endParaRPr kumimoji="1" lang="ja-JP" altLang="en-US" sz="1100" b="1"/>
        </a:p>
        <a:p>
          <a:r>
            <a:rPr kumimoji="1" lang="en-US" altLang="ja-JP" sz="1100" b="1"/>
            <a:t>※</a:t>
          </a:r>
          <a:r>
            <a:rPr kumimoji="1" lang="ja-JP" altLang="en-US" sz="1100" b="1"/>
            <a:t>「参加児童生徒」：該当するものを選択してください。「学年単位」「クラス単位」「グループ単位」を選択した場合は下段「対象」欄に＂○年生”</a:t>
          </a:r>
          <a:r>
            <a:rPr kumimoji="1" lang="ja-JP"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最大○人のグループ</a:t>
          </a:r>
          <a:r>
            <a:rPr kumimoji="1" lang="ja-JP" altLang="ja-JP" sz="1100" b="1">
              <a:solidFill>
                <a:schemeClr val="tx1"/>
              </a:solidFill>
              <a:effectLst/>
              <a:latin typeface="+mn-lt"/>
              <a:ea typeface="+mn-ea"/>
              <a:cs typeface="+mn-cs"/>
            </a:rPr>
            <a:t>”</a:t>
          </a:r>
          <a:r>
            <a:rPr kumimoji="1" lang="ja-JP" altLang="en-US" sz="1100" b="1"/>
            <a:t>等の内訳を記入してください。</a:t>
          </a:r>
        </a:p>
      </xdr:txBody>
    </xdr:sp>
    <xdr:clientData/>
  </xdr:oneCellAnchor>
  <xdr:oneCellAnchor>
    <xdr:from>
      <xdr:col>63</xdr:col>
      <xdr:colOff>27332</xdr:colOff>
      <xdr:row>47</xdr:row>
      <xdr:rowOff>190501</xdr:rowOff>
    </xdr:from>
    <xdr:ext cx="5016500" cy="1343025"/>
    <xdr:sp macro="" textlink="">
      <xdr:nvSpPr>
        <xdr:cNvPr id="3" name="テキスト ボックス 2"/>
        <xdr:cNvSpPr txBox="1"/>
      </xdr:nvSpPr>
      <xdr:spPr>
        <a:xfrm>
          <a:off x="14331397" y="15306262"/>
          <a:ext cx="5016500" cy="134302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「教科の位置付け」：該当するものを選択し，「特別活動</a:t>
          </a:r>
          <a:r>
            <a:rPr kumimoji="1" lang="en-US" altLang="ja-JP" sz="1100" b="1"/>
            <a:t>,</a:t>
          </a:r>
          <a:r>
            <a:rPr kumimoji="1" lang="ja-JP" altLang="en-US" sz="1100" b="1"/>
            <a:t>必修教科の場合の教科等」欄で「教科名」を選択または記入してください。</a:t>
          </a:r>
          <a:endParaRPr kumimoji="1" lang="en-US" altLang="ja-JP" sz="1100" b="1"/>
        </a:p>
        <a:p>
          <a:endParaRPr kumimoji="1" lang="ja-JP" altLang="en-US" sz="1100" b="1"/>
        </a:p>
        <a:p>
          <a:r>
            <a:rPr kumimoji="1" lang="en-US" altLang="ja-JP" sz="1100" b="1"/>
            <a:t>※</a:t>
          </a:r>
          <a:r>
            <a:rPr kumimoji="1" lang="ja-JP" altLang="en-US" sz="1100" b="1"/>
            <a:t>「参加児童生徒」：該当するものを選択してください。「学年単位」「クラス単位」「グループ単位」を選択した場合は下段「対象」欄に＂○年生”</a:t>
          </a:r>
          <a:r>
            <a:rPr kumimoji="1" lang="ja-JP"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最大○人のグループ</a:t>
          </a:r>
          <a:r>
            <a:rPr kumimoji="1" lang="ja-JP" altLang="ja-JP" sz="1100" b="1">
              <a:solidFill>
                <a:schemeClr val="tx1"/>
              </a:solidFill>
              <a:effectLst/>
              <a:latin typeface="+mn-lt"/>
              <a:ea typeface="+mn-ea"/>
              <a:cs typeface="+mn-cs"/>
            </a:rPr>
            <a:t>”</a:t>
          </a:r>
          <a:r>
            <a:rPr kumimoji="1" lang="ja-JP" altLang="en-US" sz="1100" b="1"/>
            <a:t>等の内訳を記入してください。</a:t>
          </a:r>
        </a:p>
      </xdr:txBody>
    </xdr:sp>
    <xdr:clientData/>
  </xdr:oneCellAnchor>
  <xdr:oneCellAnchor>
    <xdr:from>
      <xdr:col>63</xdr:col>
      <xdr:colOff>45140</xdr:colOff>
      <xdr:row>28</xdr:row>
      <xdr:rowOff>204167</xdr:rowOff>
    </xdr:from>
    <xdr:ext cx="5016500" cy="1343025"/>
    <xdr:sp macro="" textlink="">
      <xdr:nvSpPr>
        <xdr:cNvPr id="4" name="テキスト ボックス 3"/>
        <xdr:cNvSpPr txBox="1"/>
      </xdr:nvSpPr>
      <xdr:spPr>
        <a:xfrm>
          <a:off x="14349205" y="8453645"/>
          <a:ext cx="5016500" cy="134302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「教科の位置付け」：該当するものを選択し，「特別活動</a:t>
          </a:r>
          <a:r>
            <a:rPr kumimoji="1" lang="en-US" altLang="ja-JP" sz="1100" b="1"/>
            <a:t>,</a:t>
          </a:r>
          <a:r>
            <a:rPr kumimoji="1" lang="ja-JP" altLang="en-US" sz="1100" b="1"/>
            <a:t>必修教科の場合の教科等」欄で「教科名」を選択または記入してください。</a:t>
          </a:r>
          <a:endParaRPr kumimoji="1" lang="en-US" altLang="ja-JP" sz="1100" b="1"/>
        </a:p>
        <a:p>
          <a:endParaRPr kumimoji="1" lang="ja-JP" altLang="en-US" sz="1100" b="1"/>
        </a:p>
        <a:p>
          <a:r>
            <a:rPr kumimoji="1" lang="en-US" altLang="ja-JP" sz="1100" b="1"/>
            <a:t>※</a:t>
          </a:r>
          <a:r>
            <a:rPr kumimoji="1" lang="ja-JP" altLang="en-US" sz="1100" b="1"/>
            <a:t>「分散単位」：該当するものを選択してください。「学年単位」「クラス単位」「グループ単位」を選択した場合は下段「対象」欄に＂○年生”</a:t>
          </a:r>
          <a:r>
            <a:rPr kumimoji="1" lang="ja-JP"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最大○人のグループ</a:t>
          </a:r>
          <a:r>
            <a:rPr kumimoji="1" lang="ja-JP" altLang="ja-JP" sz="1100" b="1">
              <a:solidFill>
                <a:schemeClr val="tx1"/>
              </a:solidFill>
              <a:effectLst/>
              <a:latin typeface="+mn-lt"/>
              <a:ea typeface="+mn-ea"/>
              <a:cs typeface="+mn-cs"/>
            </a:rPr>
            <a:t>”</a:t>
          </a:r>
          <a:r>
            <a:rPr kumimoji="1" lang="ja-JP" altLang="en-US" sz="1100" b="1"/>
            <a:t>等の内訳を記入してください。</a:t>
          </a:r>
        </a:p>
      </xdr:txBody>
    </xdr:sp>
    <xdr:clientData/>
  </xdr:oneCellAnchor>
  <mc:AlternateContent xmlns:mc="http://schemas.openxmlformats.org/markup-compatibility/2006">
    <mc:Choice xmlns:a14="http://schemas.microsoft.com/office/drawing/2010/main" Requires="a14">
      <xdr:twoCellAnchor editAs="oneCell">
        <xdr:from>
          <xdr:col>6</xdr:col>
          <xdr:colOff>215660</xdr:colOff>
          <xdr:row>22</xdr:row>
          <xdr:rowOff>181155</xdr:rowOff>
        </xdr:from>
        <xdr:to>
          <xdr:col>9</xdr:col>
          <xdr:colOff>129395</xdr:colOff>
          <xdr:row>24</xdr:row>
          <xdr:rowOff>17253</xdr:rowOff>
        </xdr:to>
        <xdr:sp macro="" textlink="">
          <xdr:nvSpPr>
            <xdr:cNvPr id="17424" name="Check Box 16" hidden="1">
              <a:extLst>
                <a:ext uri="{63B3BB69-23CF-44E3-9099-C40C66FF867C}">
                  <a14:compatExt spid="_x0000_s17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第1回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163902</xdr:colOff>
          <xdr:row>22</xdr:row>
          <xdr:rowOff>215660</xdr:rowOff>
        </xdr:from>
        <xdr:to>
          <xdr:col>12</xdr:col>
          <xdr:colOff>155275</xdr:colOff>
          <xdr:row>23</xdr:row>
          <xdr:rowOff>207034</xdr:rowOff>
        </xdr:to>
        <xdr:sp macro="" textlink="">
          <xdr:nvSpPr>
            <xdr:cNvPr id="17425" name="Check Box 17" hidden="1">
              <a:extLst>
                <a:ext uri="{63B3BB69-23CF-44E3-9099-C40C66FF867C}">
                  <a14:compatExt spid="_x0000_s17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第2回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17253</xdr:colOff>
          <xdr:row>23</xdr:row>
          <xdr:rowOff>0</xdr:rowOff>
        </xdr:from>
        <xdr:to>
          <xdr:col>16</xdr:col>
          <xdr:colOff>86265</xdr:colOff>
          <xdr:row>23</xdr:row>
          <xdr:rowOff>207034</xdr:rowOff>
        </xdr:to>
        <xdr:sp macro="" textlink="">
          <xdr:nvSpPr>
            <xdr:cNvPr id="17426" name="Check Box 18" hidden="1">
              <a:extLst>
                <a:ext uri="{63B3BB69-23CF-44E3-9099-C40C66FF867C}">
                  <a14:compatExt spid="_x0000_s17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第3回</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63</xdr:col>
      <xdr:colOff>117540</xdr:colOff>
      <xdr:row>62</xdr:row>
      <xdr:rowOff>102679</xdr:rowOff>
    </xdr:from>
    <xdr:ext cx="5016500" cy="1343025"/>
    <xdr:sp macro="" textlink="">
      <xdr:nvSpPr>
        <xdr:cNvPr id="2" name="テキスト ボックス 1"/>
        <xdr:cNvSpPr txBox="1"/>
      </xdr:nvSpPr>
      <xdr:spPr>
        <a:xfrm>
          <a:off x="10779789" y="21056241"/>
          <a:ext cx="5016500" cy="134302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「教科の位置付け」：該当するものを選択し，「特別活動</a:t>
          </a:r>
          <a:r>
            <a:rPr kumimoji="1" lang="en-US" altLang="ja-JP" sz="1100" b="1"/>
            <a:t>,</a:t>
          </a:r>
          <a:r>
            <a:rPr kumimoji="1" lang="ja-JP" altLang="en-US" sz="1100" b="1"/>
            <a:t>必修教科の場合の教科等」欄で「教科名」を選択または記入してください。</a:t>
          </a:r>
          <a:endParaRPr kumimoji="1" lang="en-US" altLang="ja-JP" sz="1100" b="1"/>
        </a:p>
        <a:p>
          <a:endParaRPr kumimoji="1" lang="ja-JP" altLang="en-US" sz="1100" b="1"/>
        </a:p>
        <a:p>
          <a:r>
            <a:rPr kumimoji="1" lang="en-US" altLang="ja-JP" sz="1100" b="1"/>
            <a:t>※</a:t>
          </a:r>
          <a:r>
            <a:rPr kumimoji="1" lang="ja-JP" altLang="en-US" sz="1100" b="1"/>
            <a:t>「参加児童生徒」：該当するものを選択してください。「学年単位」「クラス単位」「グループ単位」を選択した場合は下段「対象」欄に＂○年生”</a:t>
          </a:r>
          <a:r>
            <a:rPr kumimoji="1" lang="ja-JP"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最大○人のグループ</a:t>
          </a:r>
          <a:r>
            <a:rPr kumimoji="1" lang="ja-JP" altLang="ja-JP" sz="1100" b="1">
              <a:solidFill>
                <a:schemeClr val="tx1"/>
              </a:solidFill>
              <a:effectLst/>
              <a:latin typeface="+mn-lt"/>
              <a:ea typeface="+mn-ea"/>
              <a:cs typeface="+mn-cs"/>
            </a:rPr>
            <a:t>”</a:t>
          </a:r>
          <a:r>
            <a:rPr kumimoji="1" lang="ja-JP" altLang="en-US" sz="1100" b="1"/>
            <a:t>等の内訳を記入してください。</a:t>
          </a:r>
        </a:p>
      </xdr:txBody>
    </xdr:sp>
    <xdr:clientData/>
  </xdr:oneCellAnchor>
  <xdr:oneCellAnchor>
    <xdr:from>
      <xdr:col>63</xdr:col>
      <xdr:colOff>27332</xdr:colOff>
      <xdr:row>48</xdr:row>
      <xdr:rowOff>190501</xdr:rowOff>
    </xdr:from>
    <xdr:ext cx="5016500" cy="1343025"/>
    <xdr:sp macro="" textlink="">
      <xdr:nvSpPr>
        <xdr:cNvPr id="3" name="テキスト ボックス 2"/>
        <xdr:cNvSpPr txBox="1"/>
      </xdr:nvSpPr>
      <xdr:spPr>
        <a:xfrm>
          <a:off x="10689581" y="15269475"/>
          <a:ext cx="5016500" cy="134302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「教科の位置付け」：該当するものを選択し，「特別活動</a:t>
          </a:r>
          <a:r>
            <a:rPr kumimoji="1" lang="en-US" altLang="ja-JP" sz="1100" b="1"/>
            <a:t>,</a:t>
          </a:r>
          <a:r>
            <a:rPr kumimoji="1" lang="ja-JP" altLang="en-US" sz="1100" b="1"/>
            <a:t>必修教科の場合の教科等」欄で「教科名」を選択または記入してください。</a:t>
          </a:r>
          <a:endParaRPr kumimoji="1" lang="en-US" altLang="ja-JP" sz="1100" b="1"/>
        </a:p>
        <a:p>
          <a:endParaRPr kumimoji="1" lang="ja-JP" altLang="en-US" sz="1100" b="1"/>
        </a:p>
        <a:p>
          <a:r>
            <a:rPr kumimoji="1" lang="en-US" altLang="ja-JP" sz="1100" b="1"/>
            <a:t>※</a:t>
          </a:r>
          <a:r>
            <a:rPr kumimoji="1" lang="ja-JP" altLang="en-US" sz="1100" b="1"/>
            <a:t>「参加児童生徒」：該当するものを選択してください。「学年単位」「クラス単位」「グループ単位」を選択した場合は下段「対象」欄に＂○年生”</a:t>
          </a:r>
          <a:r>
            <a:rPr kumimoji="1" lang="ja-JP"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最大○人のグループ</a:t>
          </a:r>
          <a:r>
            <a:rPr kumimoji="1" lang="ja-JP" altLang="ja-JP" sz="1100" b="1">
              <a:solidFill>
                <a:schemeClr val="tx1"/>
              </a:solidFill>
              <a:effectLst/>
              <a:latin typeface="+mn-lt"/>
              <a:ea typeface="+mn-ea"/>
              <a:cs typeface="+mn-cs"/>
            </a:rPr>
            <a:t>”</a:t>
          </a:r>
          <a:r>
            <a:rPr kumimoji="1" lang="ja-JP" altLang="en-US" sz="1100" b="1"/>
            <a:t>等の内訳を記入してください。</a:t>
          </a:r>
        </a:p>
      </xdr:txBody>
    </xdr:sp>
    <xdr:clientData/>
  </xdr:oneCellAnchor>
  <xdr:oneCellAnchor>
    <xdr:from>
      <xdr:col>63</xdr:col>
      <xdr:colOff>45140</xdr:colOff>
      <xdr:row>28</xdr:row>
      <xdr:rowOff>204167</xdr:rowOff>
    </xdr:from>
    <xdr:ext cx="5016500" cy="1343025"/>
    <xdr:sp macro="" textlink="">
      <xdr:nvSpPr>
        <xdr:cNvPr id="4" name="テキスト ボックス 3"/>
        <xdr:cNvSpPr txBox="1"/>
      </xdr:nvSpPr>
      <xdr:spPr>
        <a:xfrm>
          <a:off x="10707389" y="8399261"/>
          <a:ext cx="5016500" cy="134302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「教科の位置付け」：該当するものを選択し，「特別活動</a:t>
          </a:r>
          <a:r>
            <a:rPr kumimoji="1" lang="en-US" altLang="ja-JP" sz="1100" b="1"/>
            <a:t>,</a:t>
          </a:r>
          <a:r>
            <a:rPr kumimoji="1" lang="ja-JP" altLang="en-US" sz="1100" b="1"/>
            <a:t>必修教科の場合の教科等」欄で「教科名」を選択または記入してください。</a:t>
          </a:r>
          <a:endParaRPr kumimoji="1" lang="en-US" altLang="ja-JP" sz="1100" b="1"/>
        </a:p>
        <a:p>
          <a:endParaRPr kumimoji="1" lang="ja-JP" altLang="en-US" sz="1100" b="1"/>
        </a:p>
        <a:p>
          <a:r>
            <a:rPr kumimoji="1" lang="en-US" altLang="ja-JP" sz="1100" b="1"/>
            <a:t>※</a:t>
          </a:r>
          <a:r>
            <a:rPr kumimoji="1" lang="ja-JP" altLang="en-US" sz="1100" b="1"/>
            <a:t>「分散単位」：該当するものを選択してください。「学年単位」「クラス単位」「グループ単位」を選択した場合は下段「対象」欄に＂○年生”</a:t>
          </a:r>
          <a:r>
            <a:rPr kumimoji="1" lang="ja-JP"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最大○人のグループ</a:t>
          </a:r>
          <a:r>
            <a:rPr kumimoji="1" lang="ja-JP" altLang="ja-JP" sz="1100" b="1">
              <a:solidFill>
                <a:schemeClr val="tx1"/>
              </a:solidFill>
              <a:effectLst/>
              <a:latin typeface="+mn-lt"/>
              <a:ea typeface="+mn-ea"/>
              <a:cs typeface="+mn-cs"/>
            </a:rPr>
            <a:t>”</a:t>
          </a:r>
          <a:r>
            <a:rPr kumimoji="1" lang="ja-JP" altLang="en-US" sz="1100" b="1"/>
            <a:t>等の内訳を記入してください。</a:t>
          </a:r>
        </a:p>
      </xdr:txBody>
    </xdr:sp>
    <xdr:clientData/>
  </xdr:oneCellAnchor>
  <mc:AlternateContent xmlns:mc="http://schemas.openxmlformats.org/markup-compatibility/2006">
    <mc:Choice xmlns:a14="http://schemas.microsoft.com/office/drawing/2010/main" Requires="a14">
      <xdr:twoCellAnchor editAs="oneCell">
        <xdr:from>
          <xdr:col>6</xdr:col>
          <xdr:colOff>215660</xdr:colOff>
          <xdr:row>22</xdr:row>
          <xdr:rowOff>181155</xdr:rowOff>
        </xdr:from>
        <xdr:to>
          <xdr:col>9</xdr:col>
          <xdr:colOff>129396</xdr:colOff>
          <xdr:row>24</xdr:row>
          <xdr:rowOff>17253</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第1回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163902</xdr:colOff>
          <xdr:row>22</xdr:row>
          <xdr:rowOff>215660</xdr:rowOff>
        </xdr:from>
        <xdr:to>
          <xdr:col>12</xdr:col>
          <xdr:colOff>155275</xdr:colOff>
          <xdr:row>23</xdr:row>
          <xdr:rowOff>207034</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第2回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17253</xdr:colOff>
          <xdr:row>23</xdr:row>
          <xdr:rowOff>0</xdr:rowOff>
        </xdr:from>
        <xdr:to>
          <xdr:col>16</xdr:col>
          <xdr:colOff>86264</xdr:colOff>
          <xdr:row>23</xdr:row>
          <xdr:rowOff>207034</xdr:rowOff>
        </xdr:to>
        <xdr:sp macro="" textlink="">
          <xdr:nvSpPr>
            <xdr:cNvPr id="19459" name="Check Box 3" hidden="1">
              <a:extLst>
                <a:ext uri="{63B3BB69-23CF-44E3-9099-C40C66FF867C}">
                  <a14:compatExt spid="_x0000_s19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第3回</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uasminakazawa/Library/Application%20Support/Microsoft/Office/Office%202011%20AutoRecovery/shien2_teia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733;&#12304;R2&#12305;&#23376;&#20379;&#32946;&#25104;&#32207;&#21512;&#20107;&#26989;3&#27425;&#35036;&#27491;/11.&#25163;&#24341;&#12365;/&#22577;&#21578;&#26360;&#27096;&#24335;/&#65288;&#21442;&#32771;&#65289;&#21109;&#20986;&#20107;&#26989;/&#9312;R02&#21109;&#20986;&#20107;&#26989;&#12304;&#27096;&#24335;6_8&#12305;&#12304;&#23398;&#26657;&#12395;&#12424;&#12427;&#25552;&#26696;&#22411;&#12305;&#23455;&#26045;&#26657;&#29992;&#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
      <sheetName val="様式２－１"/>
      <sheetName val="様式２－２"/>
    </sheetNames>
    <sheetDataSet>
      <sheetData sheetId="0">
        <row r="2">
          <cell r="AJ2" t="str">
            <v>北海道</v>
          </cell>
        </row>
        <row r="3">
          <cell r="AJ3" t="str">
            <v>青森県</v>
          </cell>
        </row>
        <row r="4">
          <cell r="AJ4" t="str">
            <v>岩手県</v>
          </cell>
        </row>
        <row r="5">
          <cell r="AJ5" t="str">
            <v>宮城県</v>
          </cell>
        </row>
        <row r="6">
          <cell r="AJ6" t="str">
            <v>秋田県</v>
          </cell>
        </row>
        <row r="7">
          <cell r="AJ7" t="str">
            <v>山形県</v>
          </cell>
        </row>
        <row r="8">
          <cell r="AJ8" t="str">
            <v>福島県</v>
          </cell>
        </row>
        <row r="9">
          <cell r="AJ9" t="str">
            <v>茨城県</v>
          </cell>
        </row>
        <row r="10">
          <cell r="AJ10" t="str">
            <v>栃木県</v>
          </cell>
        </row>
        <row r="11">
          <cell r="AJ11" t="str">
            <v>群馬県</v>
          </cell>
        </row>
        <row r="12">
          <cell r="AJ12" t="str">
            <v>埼玉県</v>
          </cell>
        </row>
        <row r="13">
          <cell r="AJ13" t="str">
            <v>千葉県</v>
          </cell>
        </row>
        <row r="14">
          <cell r="AJ14" t="str">
            <v>東京都</v>
          </cell>
        </row>
        <row r="15">
          <cell r="AJ15" t="str">
            <v>神奈川県</v>
          </cell>
        </row>
        <row r="16">
          <cell r="AJ16" t="str">
            <v>新潟県</v>
          </cell>
        </row>
        <row r="17">
          <cell r="AJ17" t="str">
            <v>富山県</v>
          </cell>
        </row>
        <row r="18">
          <cell r="AJ18" t="str">
            <v>石川県</v>
          </cell>
        </row>
        <row r="19">
          <cell r="AJ19" t="str">
            <v>福井県</v>
          </cell>
        </row>
        <row r="20">
          <cell r="AJ20" t="str">
            <v>山梨県</v>
          </cell>
        </row>
        <row r="21">
          <cell r="AJ21" t="str">
            <v>長野県</v>
          </cell>
        </row>
        <row r="22">
          <cell r="AJ22" t="str">
            <v>岐阜県</v>
          </cell>
        </row>
        <row r="23">
          <cell r="AJ23" t="str">
            <v>静岡県</v>
          </cell>
        </row>
        <row r="24">
          <cell r="AJ24" t="str">
            <v>愛知県</v>
          </cell>
        </row>
        <row r="25">
          <cell r="AJ25" t="str">
            <v>三重県</v>
          </cell>
        </row>
        <row r="26">
          <cell r="AJ26" t="str">
            <v>滋賀県</v>
          </cell>
        </row>
        <row r="27">
          <cell r="AJ27" t="str">
            <v>京都府</v>
          </cell>
        </row>
        <row r="28">
          <cell r="AJ28" t="str">
            <v>大阪府</v>
          </cell>
        </row>
        <row r="29">
          <cell r="AJ29" t="str">
            <v>兵庫県</v>
          </cell>
        </row>
        <row r="30">
          <cell r="AJ30" t="str">
            <v>奈良県</v>
          </cell>
        </row>
        <row r="31">
          <cell r="AJ31" t="str">
            <v>和歌山県</v>
          </cell>
        </row>
        <row r="32">
          <cell r="AJ32" t="str">
            <v>鳥取県</v>
          </cell>
        </row>
        <row r="33">
          <cell r="AJ33" t="str">
            <v>島根県</v>
          </cell>
        </row>
        <row r="34">
          <cell r="AJ34" t="str">
            <v>岡山県</v>
          </cell>
        </row>
        <row r="35">
          <cell r="AJ35" t="str">
            <v>広島県</v>
          </cell>
        </row>
        <row r="36">
          <cell r="AJ36" t="str">
            <v>山口県</v>
          </cell>
        </row>
        <row r="37">
          <cell r="AJ37" t="str">
            <v>徳島県</v>
          </cell>
        </row>
        <row r="38">
          <cell r="AJ38" t="str">
            <v>香川県</v>
          </cell>
        </row>
        <row r="39">
          <cell r="AJ39" t="str">
            <v>愛媛県</v>
          </cell>
        </row>
        <row r="40">
          <cell r="AJ40" t="str">
            <v>高知県</v>
          </cell>
        </row>
        <row r="41">
          <cell r="AJ41" t="str">
            <v>福岡県</v>
          </cell>
        </row>
        <row r="42">
          <cell r="AJ42" t="str">
            <v>佐賀県</v>
          </cell>
        </row>
        <row r="43">
          <cell r="AJ43" t="str">
            <v>長崎県</v>
          </cell>
        </row>
        <row r="44">
          <cell r="AJ44" t="str">
            <v>熊本県</v>
          </cell>
        </row>
        <row r="45">
          <cell r="AJ45" t="str">
            <v>大分県</v>
          </cell>
        </row>
        <row r="46">
          <cell r="AJ46" t="str">
            <v>宮崎県</v>
          </cell>
        </row>
        <row r="47">
          <cell r="AJ47" t="str">
            <v>鹿児島県</v>
          </cell>
        </row>
        <row r="48">
          <cell r="AJ48" t="str">
            <v>沖縄県</v>
          </cell>
        </row>
        <row r="49">
          <cell r="AJ49" t="str">
            <v>札幌市</v>
          </cell>
        </row>
        <row r="50">
          <cell r="AJ50" t="str">
            <v>仙台市</v>
          </cell>
        </row>
        <row r="51">
          <cell r="AJ51" t="str">
            <v>さいたま市</v>
          </cell>
        </row>
        <row r="52">
          <cell r="AJ52" t="str">
            <v>千葉市</v>
          </cell>
        </row>
        <row r="53">
          <cell r="AJ53" t="str">
            <v>横浜市</v>
          </cell>
        </row>
        <row r="54">
          <cell r="AJ54" t="str">
            <v>川崎市</v>
          </cell>
        </row>
        <row r="55">
          <cell r="AJ55" t="str">
            <v>相模原市</v>
          </cell>
        </row>
        <row r="56">
          <cell r="AJ56" t="str">
            <v>新潟市</v>
          </cell>
        </row>
        <row r="57">
          <cell r="AJ57" t="str">
            <v>静岡市</v>
          </cell>
        </row>
        <row r="58">
          <cell r="AJ58" t="str">
            <v>浜松市</v>
          </cell>
        </row>
        <row r="59">
          <cell r="AJ59" t="str">
            <v>名古屋市</v>
          </cell>
        </row>
        <row r="60">
          <cell r="AJ60" t="str">
            <v>京都市</v>
          </cell>
        </row>
        <row r="61">
          <cell r="AJ61" t="str">
            <v>大阪市</v>
          </cell>
        </row>
        <row r="62">
          <cell r="AJ62" t="str">
            <v>堺市</v>
          </cell>
        </row>
        <row r="63">
          <cell r="AJ63" t="str">
            <v>神戸市</v>
          </cell>
        </row>
        <row r="64">
          <cell r="AJ64" t="str">
            <v>岡山市</v>
          </cell>
        </row>
        <row r="65">
          <cell r="AJ65" t="str">
            <v>広島市</v>
          </cell>
        </row>
        <row r="66">
          <cell r="AJ66" t="str">
            <v>北九州市</v>
          </cell>
        </row>
        <row r="67">
          <cell r="AJ67" t="str">
            <v>福岡市</v>
          </cell>
        </row>
        <row r="68">
          <cell r="AJ68" t="str">
            <v>熊本市</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様式6】実施報告書"/>
      <sheetName val="【様式7】実施状況報告書"/>
      <sheetName val="【様式8】経費報告書兼支払依頼書"/>
      <sheetName val="【様式6】実施報告書 (記入例)"/>
      <sheetName val="【様式7】実施状況報告書 (記入例)"/>
      <sheetName val="【様式8】経費報告書兼支払依頼書 (記入例)"/>
      <sheetName val="【中止報告書】"/>
      <sheetName val="【中止報告書】 (記入例)"/>
      <sheetName val="プルダウン案内"/>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D9FFD9"/>
        </a:solidFill>
        <a:ln w="15875">
          <a:solidFill>
            <a:srgbClr val="FF0000"/>
          </a:solidFill>
        </a:ln>
      </a:spPr>
      <a:bodyPr vertOverflow="clip" rtlCol="0" anchor="t"/>
      <a:lstStyle>
        <a:defPPr>
          <a:defRPr kumimoji="1" sz="900" b="1">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82"/>
  <sheetViews>
    <sheetView workbookViewId="0">
      <selection activeCell="W7" sqref="W7"/>
    </sheetView>
  </sheetViews>
  <sheetFormatPr defaultRowHeight="12.9"/>
  <sheetData>
    <row r="1" spans="1:2">
      <c r="A1" s="40" t="s">
        <v>36</v>
      </c>
      <c r="B1" s="41" t="s">
        <v>10</v>
      </c>
    </row>
    <row r="2" spans="1:2">
      <c r="A2" s="37">
        <v>1</v>
      </c>
      <c r="B2" s="38" t="s">
        <v>37</v>
      </c>
    </row>
    <row r="3" spans="1:2">
      <c r="A3" s="37">
        <v>2</v>
      </c>
      <c r="B3" s="38" t="s">
        <v>38</v>
      </c>
    </row>
    <row r="4" spans="1:2">
      <c r="A4" s="37">
        <v>3</v>
      </c>
      <c r="B4" s="38" t="s">
        <v>39</v>
      </c>
    </row>
    <row r="5" spans="1:2">
      <c r="A5" s="37">
        <v>4</v>
      </c>
      <c r="B5" s="38" t="s">
        <v>40</v>
      </c>
    </row>
    <row r="6" spans="1:2">
      <c r="A6" s="39">
        <v>5</v>
      </c>
      <c r="B6" s="38" t="s">
        <v>41</v>
      </c>
    </row>
    <row r="7" spans="1:2">
      <c r="A7" s="37">
        <v>6</v>
      </c>
      <c r="B7" s="38" t="s">
        <v>42</v>
      </c>
    </row>
    <row r="8" spans="1:2">
      <c r="A8" s="37">
        <v>7</v>
      </c>
      <c r="B8" s="38" t="s">
        <v>43</v>
      </c>
    </row>
    <row r="9" spans="1:2">
      <c r="A9" s="37">
        <v>8</v>
      </c>
      <c r="B9" s="38" t="s">
        <v>44</v>
      </c>
    </row>
    <row r="10" spans="1:2">
      <c r="A10" s="37">
        <v>9</v>
      </c>
      <c r="B10" s="38" t="s">
        <v>45</v>
      </c>
    </row>
    <row r="11" spans="1:2">
      <c r="A11" s="39">
        <v>10</v>
      </c>
      <c r="B11" s="38" t="s">
        <v>46</v>
      </c>
    </row>
    <row r="12" spans="1:2">
      <c r="A12" s="37">
        <v>11</v>
      </c>
      <c r="B12" s="38" t="s">
        <v>47</v>
      </c>
    </row>
    <row r="13" spans="1:2">
      <c r="A13" s="37">
        <v>12</v>
      </c>
      <c r="B13" s="38" t="s">
        <v>48</v>
      </c>
    </row>
    <row r="14" spans="1:2">
      <c r="A14" s="37">
        <v>13</v>
      </c>
      <c r="B14" s="38" t="s">
        <v>49</v>
      </c>
    </row>
    <row r="15" spans="1:2">
      <c r="A15" s="37">
        <v>14</v>
      </c>
      <c r="B15" s="38" t="s">
        <v>50</v>
      </c>
    </row>
    <row r="16" spans="1:2">
      <c r="A16" s="37">
        <v>15</v>
      </c>
      <c r="B16" s="38" t="s">
        <v>51</v>
      </c>
    </row>
    <row r="17" spans="1:2">
      <c r="A17" s="37">
        <v>16</v>
      </c>
      <c r="B17" s="38" t="s">
        <v>52</v>
      </c>
    </row>
    <row r="18" spans="1:2">
      <c r="A18" s="37">
        <v>17</v>
      </c>
      <c r="B18" s="38" t="s">
        <v>53</v>
      </c>
    </row>
    <row r="19" spans="1:2">
      <c r="A19" s="37">
        <v>18</v>
      </c>
      <c r="B19" s="38" t="s">
        <v>54</v>
      </c>
    </row>
    <row r="20" spans="1:2">
      <c r="A20" s="37">
        <v>19</v>
      </c>
      <c r="B20" s="38" t="s">
        <v>55</v>
      </c>
    </row>
    <row r="21" spans="1:2">
      <c r="A21" s="37">
        <v>20</v>
      </c>
      <c r="B21" s="38" t="s">
        <v>56</v>
      </c>
    </row>
    <row r="22" spans="1:2">
      <c r="A22" s="37">
        <v>21</v>
      </c>
      <c r="B22" s="38" t="s">
        <v>57</v>
      </c>
    </row>
    <row r="23" spans="1:2">
      <c r="A23" s="37">
        <v>22</v>
      </c>
      <c r="B23" s="38" t="s">
        <v>58</v>
      </c>
    </row>
    <row r="24" spans="1:2">
      <c r="A24" s="37">
        <v>23</v>
      </c>
      <c r="B24" s="38" t="s">
        <v>59</v>
      </c>
    </row>
    <row r="25" spans="1:2">
      <c r="A25" s="39">
        <v>24</v>
      </c>
      <c r="B25" s="38" t="s">
        <v>60</v>
      </c>
    </row>
    <row r="26" spans="1:2">
      <c r="A26" s="37">
        <v>25</v>
      </c>
      <c r="B26" s="38" t="s">
        <v>61</v>
      </c>
    </row>
    <row r="27" spans="1:2">
      <c r="A27" s="37">
        <v>26</v>
      </c>
      <c r="B27" s="38" t="s">
        <v>62</v>
      </c>
    </row>
    <row r="28" spans="1:2">
      <c r="A28" s="37">
        <v>27</v>
      </c>
      <c r="B28" s="38" t="s">
        <v>63</v>
      </c>
    </row>
    <row r="29" spans="1:2">
      <c r="A29" s="39">
        <v>28</v>
      </c>
      <c r="B29" s="38" t="s">
        <v>64</v>
      </c>
    </row>
    <row r="30" spans="1:2">
      <c r="A30" s="37">
        <v>29</v>
      </c>
      <c r="B30" s="38" t="s">
        <v>65</v>
      </c>
    </row>
    <row r="31" spans="1:2">
      <c r="A31" s="37">
        <v>30</v>
      </c>
      <c r="B31" s="38" t="s">
        <v>66</v>
      </c>
    </row>
    <row r="32" spans="1:2">
      <c r="A32" s="37">
        <v>31</v>
      </c>
      <c r="B32" s="38" t="s">
        <v>67</v>
      </c>
    </row>
    <row r="33" spans="1:2">
      <c r="A33" s="39">
        <v>32</v>
      </c>
      <c r="B33" s="38" t="s">
        <v>68</v>
      </c>
    </row>
    <row r="34" spans="1:2">
      <c r="A34" s="37">
        <v>33</v>
      </c>
      <c r="B34" s="38" t="s">
        <v>69</v>
      </c>
    </row>
    <row r="35" spans="1:2">
      <c r="A35" s="37">
        <v>34</v>
      </c>
      <c r="B35" s="38" t="s">
        <v>70</v>
      </c>
    </row>
    <row r="36" spans="1:2">
      <c r="A36" s="37">
        <v>35</v>
      </c>
      <c r="B36" s="38" t="s">
        <v>71</v>
      </c>
    </row>
    <row r="37" spans="1:2">
      <c r="A37" s="37">
        <v>36</v>
      </c>
      <c r="B37" s="38" t="s">
        <v>72</v>
      </c>
    </row>
    <row r="38" spans="1:2">
      <c r="A38" s="37">
        <v>37</v>
      </c>
      <c r="B38" s="38" t="s">
        <v>73</v>
      </c>
    </row>
    <row r="39" spans="1:2">
      <c r="A39" s="37">
        <v>38</v>
      </c>
      <c r="B39" s="38" t="s">
        <v>74</v>
      </c>
    </row>
    <row r="40" spans="1:2">
      <c r="A40" s="37">
        <v>39</v>
      </c>
      <c r="B40" s="38" t="s">
        <v>75</v>
      </c>
    </row>
    <row r="41" spans="1:2">
      <c r="A41" s="37">
        <v>40</v>
      </c>
      <c r="B41" s="38" t="s">
        <v>76</v>
      </c>
    </row>
    <row r="42" spans="1:2">
      <c r="A42" s="37">
        <v>41</v>
      </c>
      <c r="B42" s="38" t="s">
        <v>77</v>
      </c>
    </row>
    <row r="43" spans="1:2">
      <c r="A43" s="37">
        <v>42</v>
      </c>
      <c r="B43" s="38" t="s">
        <v>78</v>
      </c>
    </row>
    <row r="44" spans="1:2">
      <c r="A44" s="37">
        <v>43</v>
      </c>
      <c r="B44" s="38" t="s">
        <v>79</v>
      </c>
    </row>
    <row r="45" spans="1:2">
      <c r="A45" s="37">
        <v>44</v>
      </c>
      <c r="B45" s="38" t="s">
        <v>80</v>
      </c>
    </row>
    <row r="46" spans="1:2">
      <c r="A46" s="37">
        <v>45</v>
      </c>
      <c r="B46" s="38" t="s">
        <v>81</v>
      </c>
    </row>
    <row r="47" spans="1:2">
      <c r="A47" s="37">
        <v>46</v>
      </c>
      <c r="B47" s="38" t="s">
        <v>82</v>
      </c>
    </row>
    <row r="48" spans="1:2">
      <c r="A48" s="37">
        <v>47</v>
      </c>
      <c r="B48" s="38" t="s">
        <v>83</v>
      </c>
    </row>
    <row r="49" spans="1:2">
      <c r="A49" s="37">
        <v>48</v>
      </c>
      <c r="B49" s="38" t="s">
        <v>84</v>
      </c>
    </row>
    <row r="50" spans="1:2">
      <c r="A50" s="37">
        <v>49</v>
      </c>
      <c r="B50" s="38" t="s">
        <v>85</v>
      </c>
    </row>
    <row r="51" spans="1:2">
      <c r="A51" s="37">
        <v>50</v>
      </c>
      <c r="B51" s="38" t="s">
        <v>86</v>
      </c>
    </row>
    <row r="52" spans="1:2">
      <c r="A52" s="37">
        <v>51</v>
      </c>
      <c r="B52" s="38" t="s">
        <v>87</v>
      </c>
    </row>
    <row r="53" spans="1:2">
      <c r="A53" s="37">
        <v>52</v>
      </c>
      <c r="B53" s="38" t="s">
        <v>88</v>
      </c>
    </row>
    <row r="54" spans="1:2">
      <c r="A54" s="37">
        <v>53</v>
      </c>
      <c r="B54" s="38" t="s">
        <v>89</v>
      </c>
    </row>
    <row r="55" spans="1:2">
      <c r="A55" s="37">
        <v>54</v>
      </c>
      <c r="B55" s="38" t="s">
        <v>90</v>
      </c>
    </row>
    <row r="56" spans="1:2">
      <c r="A56" s="37">
        <v>55</v>
      </c>
      <c r="B56" s="38" t="s">
        <v>91</v>
      </c>
    </row>
    <row r="57" spans="1:2">
      <c r="A57" s="37">
        <v>56</v>
      </c>
      <c r="B57" s="38" t="s">
        <v>92</v>
      </c>
    </row>
    <row r="58" spans="1:2">
      <c r="A58" s="37">
        <v>57</v>
      </c>
      <c r="B58" s="38" t="s">
        <v>93</v>
      </c>
    </row>
    <row r="59" spans="1:2">
      <c r="A59" s="37">
        <v>58</v>
      </c>
      <c r="B59" s="38" t="s">
        <v>94</v>
      </c>
    </row>
    <row r="60" spans="1:2">
      <c r="A60" s="37">
        <v>59</v>
      </c>
      <c r="B60" s="38" t="s">
        <v>95</v>
      </c>
    </row>
    <row r="61" spans="1:2">
      <c r="A61" s="37">
        <v>60</v>
      </c>
      <c r="B61" s="38" t="s">
        <v>96</v>
      </c>
    </row>
    <row r="62" spans="1:2">
      <c r="A62" s="37">
        <v>61</v>
      </c>
      <c r="B62" s="38" t="s">
        <v>97</v>
      </c>
    </row>
    <row r="63" spans="1:2">
      <c r="A63" s="37">
        <v>62</v>
      </c>
      <c r="B63" s="38" t="s">
        <v>98</v>
      </c>
    </row>
    <row r="64" spans="1:2">
      <c r="A64" s="37">
        <v>63</v>
      </c>
      <c r="B64" s="38" t="s">
        <v>99</v>
      </c>
    </row>
    <row r="65" spans="1:2">
      <c r="A65" s="37">
        <v>64</v>
      </c>
      <c r="B65" s="38" t="s">
        <v>100</v>
      </c>
    </row>
    <row r="66" spans="1:2">
      <c r="A66" s="37">
        <v>65</v>
      </c>
      <c r="B66" s="38" t="s">
        <v>101</v>
      </c>
    </row>
    <row r="67" spans="1:2">
      <c r="A67" s="37">
        <v>66</v>
      </c>
      <c r="B67" s="38" t="s">
        <v>102</v>
      </c>
    </row>
    <row r="68" spans="1:2">
      <c r="A68" s="37">
        <v>67</v>
      </c>
      <c r="B68" s="38" t="s">
        <v>103</v>
      </c>
    </row>
    <row r="82" spans="2:2" ht="20.399999999999999">
      <c r="B82" ph="1"/>
    </row>
  </sheetData>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C37"/>
  <sheetViews>
    <sheetView showGridLines="0" tabSelected="1" view="pageBreakPreview" zoomScaleNormal="100" zoomScaleSheetLayoutView="100" workbookViewId="0">
      <selection activeCell="Q12" sqref="Q12"/>
    </sheetView>
  </sheetViews>
  <sheetFormatPr defaultColWidth="2.5" defaultRowHeight="14.95" customHeight="1"/>
  <cols>
    <col min="1" max="1" width="9" style="102" customWidth="1"/>
    <col min="2" max="15" width="2.5" style="102"/>
    <col min="16" max="18" width="3.75" style="102" customWidth="1"/>
    <col min="19" max="25" width="2.5" style="102"/>
    <col min="26" max="26" width="4.875" style="102" customWidth="1"/>
    <col min="27" max="29" width="2.5" style="102"/>
    <col min="30" max="30" width="2.125" style="102" customWidth="1"/>
    <col min="31" max="31" width="3.25" style="102" customWidth="1"/>
    <col min="32" max="16384" width="2.5" style="102"/>
  </cols>
  <sheetData>
    <row r="1" spans="1:65" ht="22.75" customHeight="1">
      <c r="A1" s="33" t="s">
        <v>126</v>
      </c>
      <c r="B1" s="101"/>
      <c r="C1" s="101"/>
      <c r="D1" s="101"/>
      <c r="E1" s="101"/>
      <c r="F1" s="101"/>
      <c r="G1" s="101"/>
      <c r="H1" s="101"/>
      <c r="I1" s="101"/>
      <c r="J1" s="101"/>
      <c r="K1" s="101"/>
      <c r="L1" s="101"/>
    </row>
    <row r="2" spans="1:65" ht="22.75" customHeight="1">
      <c r="Z2" s="190" t="s">
        <v>34</v>
      </c>
      <c r="AA2" s="190"/>
      <c r="AB2" s="200"/>
      <c r="AC2" s="200"/>
      <c r="AD2" s="102" t="s">
        <v>5</v>
      </c>
      <c r="AE2" s="200"/>
      <c r="AF2" s="200"/>
      <c r="AG2" s="103" t="s">
        <v>6</v>
      </c>
      <c r="AH2" s="200"/>
      <c r="AI2" s="200"/>
      <c r="AJ2" s="102" t="s">
        <v>7</v>
      </c>
      <c r="AP2" s="2" t="s">
        <v>4</v>
      </c>
      <c r="AQ2" s="3"/>
      <c r="AR2" s="196" t="s">
        <v>116</v>
      </c>
      <c r="AS2" s="197"/>
      <c r="AT2" s="197"/>
      <c r="AU2" s="197"/>
      <c r="AV2" s="197"/>
      <c r="AW2" s="197"/>
      <c r="AX2" s="197"/>
      <c r="AY2" s="197"/>
      <c r="AZ2" s="197"/>
      <c r="BA2" s="197"/>
      <c r="BB2" s="197"/>
      <c r="BC2" s="197"/>
      <c r="BD2" s="197"/>
      <c r="BE2" s="197"/>
      <c r="BF2" s="197"/>
      <c r="BG2" s="197"/>
      <c r="BH2" s="197"/>
      <c r="BI2" s="197"/>
      <c r="BJ2" s="197"/>
      <c r="BK2" s="197"/>
      <c r="BL2" s="197"/>
      <c r="BM2" s="197"/>
    </row>
    <row r="3" spans="1:65" s="104" customFormat="1" ht="22.75" customHeight="1">
      <c r="A3" s="193" t="s">
        <v>35</v>
      </c>
      <c r="B3" s="193"/>
      <c r="C3" s="193"/>
      <c r="D3" s="193"/>
      <c r="E3" s="193"/>
      <c r="F3" s="193"/>
      <c r="G3" s="193"/>
      <c r="H3" s="193"/>
      <c r="I3" s="193"/>
      <c r="J3" s="193"/>
      <c r="K3" s="193"/>
      <c r="L3" s="193"/>
      <c r="M3" s="193"/>
      <c r="N3" s="193" t="s">
        <v>8</v>
      </c>
      <c r="O3" s="193"/>
      <c r="AP3" s="1" t="s">
        <v>4</v>
      </c>
      <c r="AQ3" s="5"/>
      <c r="AR3" s="198" t="s">
        <v>119</v>
      </c>
      <c r="AS3" s="199"/>
      <c r="AT3" s="199"/>
      <c r="AU3" s="199"/>
      <c r="AV3" s="199"/>
      <c r="AW3" s="199"/>
      <c r="AX3" s="199"/>
      <c r="AY3" s="199"/>
      <c r="AZ3" s="199"/>
      <c r="BA3" s="199"/>
      <c r="BB3" s="199"/>
      <c r="BC3" s="199"/>
      <c r="BD3" s="199"/>
      <c r="BE3" s="199"/>
      <c r="BF3" s="199"/>
      <c r="BG3" s="199"/>
      <c r="BH3" s="199"/>
      <c r="BI3" s="199"/>
      <c r="BJ3" s="199"/>
      <c r="BK3" s="199"/>
      <c r="BL3" s="199"/>
      <c r="BM3" s="199"/>
    </row>
    <row r="4" spans="1:65" s="104" customFormat="1" ht="22.75" customHeight="1">
      <c r="A4" s="191"/>
      <c r="B4" s="191"/>
      <c r="C4" s="191"/>
      <c r="D4" s="191"/>
      <c r="E4" s="191"/>
      <c r="F4" s="191"/>
      <c r="G4" s="191"/>
      <c r="H4" s="191"/>
      <c r="I4" s="191"/>
      <c r="J4" s="191"/>
      <c r="K4" s="191"/>
      <c r="L4" s="191"/>
      <c r="M4" s="191"/>
      <c r="N4" s="192" t="s">
        <v>9</v>
      </c>
      <c r="O4" s="192"/>
      <c r="AP4" s="1"/>
      <c r="AQ4" s="71" t="s">
        <v>121</v>
      </c>
      <c r="AR4" s="195" t="s">
        <v>122</v>
      </c>
      <c r="AS4" s="195"/>
      <c r="AT4" s="195"/>
      <c r="AU4" s="195"/>
      <c r="AV4" s="195"/>
      <c r="AW4" s="195"/>
      <c r="AX4" s="195"/>
      <c r="AY4" s="195"/>
      <c r="AZ4" s="195"/>
      <c r="BA4" s="195"/>
      <c r="BB4" s="195"/>
      <c r="BC4" s="195"/>
      <c r="BD4" s="195"/>
      <c r="BE4" s="195"/>
      <c r="BF4" s="195"/>
      <c r="BG4" s="195"/>
      <c r="BH4" s="195"/>
      <c r="BI4" s="195"/>
      <c r="BJ4" s="195"/>
      <c r="BK4" s="100"/>
      <c r="BL4" s="99"/>
      <c r="BM4" s="99"/>
    </row>
    <row r="5" spans="1:65" ht="14.95" customHeight="1">
      <c r="A5" s="105" t="s">
        <v>138</v>
      </c>
      <c r="B5" s="105"/>
      <c r="C5" s="105"/>
      <c r="AP5" s="70"/>
      <c r="AR5" s="195"/>
      <c r="AS5" s="195"/>
      <c r="AT5" s="195"/>
      <c r="AU5" s="195"/>
      <c r="AV5" s="195"/>
      <c r="AW5" s="195"/>
      <c r="AX5" s="195"/>
      <c r="AY5" s="195"/>
      <c r="AZ5" s="195"/>
      <c r="BA5" s="195"/>
      <c r="BB5" s="195"/>
      <c r="BC5" s="195"/>
      <c r="BD5" s="195"/>
      <c r="BE5" s="195"/>
      <c r="BF5" s="195"/>
      <c r="BG5" s="195"/>
      <c r="BH5" s="195"/>
      <c r="BI5" s="195"/>
      <c r="BJ5" s="195"/>
      <c r="BK5" s="100"/>
      <c r="BL5" s="47"/>
      <c r="BM5" s="47"/>
    </row>
    <row r="8" spans="1:65" ht="14.95" customHeight="1">
      <c r="S8" s="194" t="s">
        <v>10</v>
      </c>
      <c r="T8" s="194"/>
      <c r="U8" s="194"/>
      <c r="V8" s="194"/>
      <c r="W8" s="194"/>
      <c r="X8" s="181"/>
      <c r="Y8" s="181"/>
      <c r="Z8" s="181"/>
      <c r="AA8" s="181"/>
      <c r="AB8" s="181"/>
      <c r="AC8" s="181"/>
      <c r="AD8" s="181"/>
      <c r="AE8" s="181"/>
      <c r="AF8" s="181"/>
      <c r="AG8" s="181"/>
      <c r="AH8" s="181"/>
      <c r="AI8" s="181"/>
      <c r="AJ8" s="181"/>
    </row>
    <row r="9" spans="1:65" ht="14.95" customHeight="1">
      <c r="S9" s="183" t="s">
        <v>11</v>
      </c>
      <c r="T9" s="183"/>
      <c r="U9" s="183"/>
      <c r="V9" s="183"/>
      <c r="W9" s="183"/>
      <c r="X9" s="182"/>
      <c r="Y9" s="182"/>
      <c r="Z9" s="182"/>
      <c r="AA9" s="182"/>
      <c r="AB9" s="182"/>
      <c r="AC9" s="182"/>
      <c r="AD9" s="182"/>
      <c r="AE9" s="182"/>
      <c r="AF9" s="182"/>
      <c r="AG9" s="182"/>
      <c r="AH9" s="182"/>
      <c r="AI9" s="182"/>
      <c r="AJ9" s="182"/>
    </row>
    <row r="10" spans="1:65" ht="30.25" customHeight="1">
      <c r="S10" s="186" t="s">
        <v>12</v>
      </c>
      <c r="T10" s="186"/>
      <c r="U10" s="186"/>
      <c r="V10" s="186"/>
      <c r="W10" s="186"/>
      <c r="X10" s="184"/>
      <c r="Y10" s="184"/>
      <c r="Z10" s="184"/>
      <c r="AA10" s="184"/>
      <c r="AB10" s="184"/>
      <c r="AC10" s="184"/>
      <c r="AD10" s="184"/>
      <c r="AE10" s="184"/>
      <c r="AF10" s="184"/>
      <c r="AG10" s="184"/>
      <c r="AH10" s="184"/>
      <c r="AI10" s="184"/>
      <c r="AJ10" s="184"/>
    </row>
    <row r="11" spans="1:65" ht="30.25" customHeight="1">
      <c r="S11" s="186" t="s">
        <v>13</v>
      </c>
      <c r="T11" s="186"/>
      <c r="U11" s="186"/>
      <c r="V11" s="186"/>
      <c r="W11" s="186"/>
      <c r="X11" s="184"/>
      <c r="Y11" s="184"/>
      <c r="Z11" s="184"/>
      <c r="AA11" s="184"/>
      <c r="AB11" s="184"/>
      <c r="AC11" s="184"/>
      <c r="AD11" s="184"/>
      <c r="AE11" s="184"/>
      <c r="AF11" s="184"/>
      <c r="AG11" s="184"/>
      <c r="AH11" s="184"/>
      <c r="AI11" s="184"/>
      <c r="AJ11" s="184"/>
    </row>
    <row r="12" spans="1:65" ht="30.25" customHeight="1">
      <c r="S12" s="186" t="s">
        <v>14</v>
      </c>
      <c r="T12" s="186"/>
      <c r="U12" s="186"/>
      <c r="V12" s="186"/>
      <c r="W12" s="186"/>
      <c r="X12" s="184"/>
      <c r="Y12" s="184"/>
      <c r="Z12" s="184"/>
      <c r="AA12" s="184"/>
      <c r="AB12" s="184"/>
      <c r="AC12" s="184"/>
      <c r="AD12" s="184"/>
      <c r="AE12" s="184"/>
      <c r="AF12" s="184"/>
      <c r="AG12" s="184"/>
      <c r="AH12" s="184"/>
      <c r="AI12" s="184"/>
      <c r="AJ12" s="184"/>
    </row>
    <row r="13" spans="1:65" ht="14.95" customHeight="1">
      <c r="U13" s="106"/>
      <c r="V13" s="106"/>
      <c r="W13" s="106"/>
      <c r="X13" s="106"/>
      <c r="Y13" s="106"/>
      <c r="Z13" s="107"/>
      <c r="AA13" s="107"/>
      <c r="AB13" s="107"/>
      <c r="AC13" s="107"/>
      <c r="AD13" s="107"/>
      <c r="AE13" s="107"/>
      <c r="AF13" s="107"/>
      <c r="AG13" s="107"/>
      <c r="AH13" s="107"/>
      <c r="AI13" s="107"/>
      <c r="AJ13" s="107"/>
    </row>
    <row r="16" spans="1:65" s="108" customFormat="1" ht="22.75" customHeight="1">
      <c r="A16" s="187" t="s">
        <v>153</v>
      </c>
      <c r="B16" s="187"/>
      <c r="C16" s="187"/>
      <c r="D16" s="187"/>
      <c r="E16" s="187"/>
      <c r="F16" s="187"/>
      <c r="G16" s="187"/>
      <c r="H16" s="187"/>
      <c r="I16" s="187"/>
      <c r="J16" s="187"/>
      <c r="K16" s="187"/>
      <c r="L16" s="187"/>
      <c r="M16" s="187"/>
      <c r="N16" s="187"/>
      <c r="O16" s="187"/>
      <c r="P16" s="187"/>
      <c r="Q16" s="187"/>
      <c r="R16" s="187"/>
      <c r="S16" s="187"/>
      <c r="T16" s="187"/>
      <c r="U16" s="187"/>
      <c r="V16" s="187"/>
      <c r="W16" s="187"/>
      <c r="X16" s="187"/>
      <c r="Y16" s="187"/>
      <c r="Z16" s="187"/>
      <c r="AA16" s="187"/>
      <c r="AB16" s="187"/>
      <c r="AC16" s="187"/>
      <c r="AD16" s="187"/>
      <c r="AE16" s="187"/>
      <c r="AF16" s="187"/>
      <c r="AG16" s="187"/>
      <c r="AH16" s="187"/>
      <c r="AI16" s="187"/>
      <c r="AJ16" s="187"/>
    </row>
    <row r="17" spans="1:81" s="108" customFormat="1" ht="22.75" customHeight="1">
      <c r="A17" s="187" t="s">
        <v>152</v>
      </c>
      <c r="B17" s="187"/>
      <c r="C17" s="187"/>
      <c r="D17" s="187"/>
      <c r="E17" s="187"/>
      <c r="F17" s="187"/>
      <c r="G17" s="187"/>
      <c r="H17" s="187"/>
      <c r="I17" s="187"/>
      <c r="J17" s="187"/>
      <c r="K17" s="187"/>
      <c r="L17" s="187"/>
      <c r="M17" s="187"/>
      <c r="N17" s="187"/>
      <c r="O17" s="187"/>
      <c r="P17" s="187"/>
      <c r="Q17" s="187"/>
      <c r="R17" s="187"/>
      <c r="S17" s="187"/>
      <c r="T17" s="187"/>
      <c r="U17" s="187"/>
      <c r="V17" s="187"/>
      <c r="W17" s="187"/>
      <c r="X17" s="187"/>
      <c r="Y17" s="187"/>
      <c r="Z17" s="187"/>
      <c r="AA17" s="187"/>
      <c r="AB17" s="187"/>
      <c r="AC17" s="187"/>
      <c r="AD17" s="187"/>
      <c r="AE17" s="187"/>
      <c r="AF17" s="187"/>
      <c r="AG17" s="187"/>
      <c r="AH17" s="187"/>
      <c r="AI17" s="187"/>
      <c r="AJ17" s="187"/>
    </row>
    <row r="18" spans="1:81" ht="14.95" customHeight="1">
      <c r="A18" s="189"/>
      <c r="B18" s="190"/>
      <c r="C18" s="190"/>
      <c r="D18" s="190"/>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row>
    <row r="20" spans="1:81" s="104" customFormat="1" ht="22.75" customHeight="1">
      <c r="A20" s="188" t="s">
        <v>290</v>
      </c>
      <c r="B20" s="188"/>
      <c r="C20" s="188"/>
      <c r="D20" s="188"/>
      <c r="E20" s="188"/>
      <c r="F20" s="188"/>
      <c r="G20" s="188"/>
      <c r="H20" s="188"/>
      <c r="I20" s="188"/>
      <c r="J20" s="188"/>
      <c r="K20" s="188"/>
      <c r="L20" s="188"/>
      <c r="M20" s="188"/>
      <c r="N20" s="188"/>
      <c r="O20" s="188"/>
      <c r="P20" s="188"/>
      <c r="Q20" s="188"/>
      <c r="R20" s="188"/>
      <c r="S20" s="188"/>
      <c r="T20" s="188"/>
      <c r="U20" s="188"/>
      <c r="V20" s="188"/>
      <c r="W20" s="188"/>
      <c r="X20" s="188"/>
      <c r="Y20" s="188"/>
      <c r="Z20" s="188"/>
      <c r="AA20" s="188"/>
      <c r="AB20" s="188"/>
      <c r="AC20" s="188"/>
      <c r="AD20" s="188"/>
      <c r="AE20" s="188"/>
      <c r="AF20" s="188"/>
      <c r="AG20" s="188"/>
      <c r="AH20" s="188"/>
      <c r="AI20" s="188"/>
      <c r="AJ20" s="188"/>
    </row>
    <row r="21" spans="1:81" s="104" customFormat="1" ht="22.75" customHeight="1">
      <c r="A21" s="188"/>
      <c r="B21" s="188"/>
      <c r="C21" s="188"/>
      <c r="D21" s="188"/>
      <c r="E21" s="188"/>
      <c r="F21" s="188"/>
      <c r="G21" s="188"/>
      <c r="H21" s="188"/>
      <c r="I21" s="188"/>
      <c r="J21" s="188"/>
      <c r="K21" s="188"/>
      <c r="L21" s="188"/>
      <c r="M21" s="188"/>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8"/>
    </row>
    <row r="22" spans="1:81" s="104" customFormat="1" ht="14.95" customHeight="1">
      <c r="AS22" s="113"/>
      <c r="AT22" s="113"/>
      <c r="AU22" s="113"/>
      <c r="AV22" s="113"/>
      <c r="AW22" s="113"/>
      <c r="AX22" s="113"/>
      <c r="AY22" s="113"/>
      <c r="AZ22" s="113"/>
      <c r="BA22" s="113"/>
      <c r="BB22" s="113"/>
      <c r="BC22" s="113"/>
      <c r="BD22" s="113"/>
      <c r="BE22" s="113"/>
      <c r="BF22" s="113"/>
      <c r="BG22" s="113"/>
      <c r="BH22" s="113"/>
      <c r="BI22" s="113"/>
      <c r="BJ22" s="113"/>
      <c r="BK22" s="113"/>
      <c r="BL22" s="113"/>
      <c r="BM22" s="113"/>
      <c r="BN22" s="113"/>
      <c r="BO22" s="113"/>
      <c r="BP22" s="113"/>
      <c r="BQ22" s="113"/>
      <c r="BR22" s="113"/>
      <c r="BS22" s="113"/>
      <c r="BT22" s="113"/>
      <c r="BU22" s="113"/>
      <c r="BV22" s="113"/>
      <c r="BW22" s="113"/>
      <c r="BX22" s="113"/>
      <c r="BY22" s="113"/>
      <c r="BZ22" s="113"/>
      <c r="CA22" s="113"/>
      <c r="CB22" s="113"/>
      <c r="CC22" s="113"/>
    </row>
    <row r="23" spans="1:81" ht="14.95" customHeight="1">
      <c r="AI23" s="109"/>
      <c r="AS23" s="114"/>
      <c r="AT23" s="114"/>
      <c r="AU23" s="114"/>
      <c r="AV23" s="114"/>
      <c r="AW23" s="114"/>
      <c r="AX23" s="114"/>
      <c r="AY23" s="114"/>
      <c r="AZ23" s="114"/>
      <c r="BA23" s="114"/>
      <c r="BB23" s="114"/>
      <c r="BC23" s="114"/>
      <c r="BD23" s="114"/>
      <c r="BE23" s="114"/>
      <c r="BF23" s="114"/>
      <c r="BG23" s="114"/>
      <c r="BH23" s="114"/>
      <c r="BI23" s="114"/>
      <c r="BJ23" s="114"/>
      <c r="BK23" s="114"/>
      <c r="BL23" s="114"/>
      <c r="BM23" s="114"/>
      <c r="BN23" s="114"/>
      <c r="BO23" s="114"/>
      <c r="BP23" s="114"/>
      <c r="BQ23" s="114"/>
      <c r="BR23" s="114"/>
      <c r="BS23" s="114"/>
      <c r="BT23" s="114"/>
      <c r="BU23" s="114"/>
      <c r="BV23" s="114"/>
      <c r="BW23" s="114"/>
      <c r="BX23" s="114"/>
      <c r="BY23" s="114"/>
      <c r="BZ23" s="114"/>
      <c r="CA23" s="114"/>
      <c r="CB23" s="114"/>
      <c r="CC23" s="114"/>
    </row>
    <row r="24" spans="1:81" s="104" customFormat="1" ht="22.75" customHeight="1">
      <c r="A24" s="185" t="s">
        <v>15</v>
      </c>
      <c r="B24" s="185"/>
      <c r="C24" s="185"/>
      <c r="D24" s="185"/>
      <c r="E24" s="185"/>
      <c r="F24" s="185"/>
      <c r="G24" s="185"/>
      <c r="H24" s="185"/>
      <c r="I24" s="185"/>
      <c r="J24" s="185"/>
      <c r="K24" s="185"/>
      <c r="L24" s="185"/>
      <c r="M24" s="185"/>
      <c r="N24" s="185"/>
      <c r="O24" s="185"/>
      <c r="P24" s="185"/>
      <c r="Q24" s="185"/>
      <c r="R24" s="185"/>
      <c r="S24" s="185"/>
      <c r="T24" s="185"/>
      <c r="U24" s="185"/>
      <c r="V24" s="185"/>
      <c r="W24" s="185"/>
      <c r="X24" s="185"/>
      <c r="Y24" s="185"/>
      <c r="Z24" s="185"/>
      <c r="AA24" s="185"/>
      <c r="AB24" s="185"/>
      <c r="AC24" s="185"/>
      <c r="AD24" s="185"/>
      <c r="AE24" s="185"/>
      <c r="AF24" s="185"/>
      <c r="AG24" s="185"/>
      <c r="AH24" s="185"/>
      <c r="AI24" s="185"/>
      <c r="AJ24" s="185"/>
      <c r="AS24" s="179"/>
      <c r="AT24" s="179"/>
      <c r="AU24" s="179"/>
      <c r="AV24" s="179"/>
      <c r="AW24" s="179"/>
      <c r="AX24" s="179"/>
      <c r="AY24" s="179"/>
      <c r="AZ24" s="179"/>
      <c r="BA24" s="179"/>
      <c r="BB24" s="179"/>
      <c r="BC24" s="179"/>
      <c r="BD24" s="179"/>
      <c r="BE24" s="179"/>
      <c r="BF24" s="179"/>
      <c r="BG24" s="179"/>
      <c r="BH24" s="179"/>
      <c r="BI24" s="179"/>
      <c r="BJ24" s="179"/>
      <c r="BK24" s="179"/>
      <c r="BL24" s="179"/>
      <c r="BM24" s="179"/>
      <c r="BN24" s="179"/>
      <c r="BO24" s="179"/>
      <c r="BP24" s="179"/>
      <c r="BQ24" s="179"/>
      <c r="BR24" s="179"/>
      <c r="BS24" s="179"/>
      <c r="BT24" s="179"/>
      <c r="BU24" s="179"/>
      <c r="BV24" s="179"/>
      <c r="BW24" s="179"/>
      <c r="BX24" s="180"/>
      <c r="BY24" s="180"/>
      <c r="BZ24" s="180"/>
      <c r="CA24" s="180"/>
      <c r="CB24" s="180"/>
      <c r="CC24" s="180"/>
    </row>
    <row r="25" spans="1:81" s="104" customFormat="1" ht="22.75" customHeight="1"/>
    <row r="26" spans="1:81" ht="14.95" customHeight="1">
      <c r="B26" s="178" t="s">
        <v>160</v>
      </c>
      <c r="C26" s="178"/>
      <c r="D26" s="178"/>
      <c r="E26" s="178"/>
      <c r="F26" s="178"/>
      <c r="G26" s="178"/>
      <c r="H26" s="178"/>
      <c r="I26" s="178"/>
      <c r="J26" s="178"/>
      <c r="K26" s="178"/>
      <c r="L26" s="178"/>
      <c r="M26" s="178"/>
      <c r="N26" s="178"/>
      <c r="O26" s="178"/>
      <c r="P26" s="178"/>
      <c r="Q26" s="178"/>
      <c r="R26" s="178"/>
      <c r="S26" s="178"/>
      <c r="T26" s="178"/>
      <c r="U26" s="178"/>
      <c r="V26" s="178"/>
      <c r="W26" s="178"/>
      <c r="X26" s="178"/>
      <c r="Y26" s="178"/>
      <c r="Z26" s="178" t="s">
        <v>161</v>
      </c>
      <c r="AA26" s="178"/>
      <c r="AB26" s="178"/>
      <c r="AC26" s="178"/>
      <c r="AD26" s="178"/>
      <c r="AE26" s="178"/>
      <c r="AJ26" s="115"/>
      <c r="AK26" s="115"/>
      <c r="AS26" s="175"/>
      <c r="AT26" s="175"/>
      <c r="AU26" s="175"/>
      <c r="AV26" s="175"/>
      <c r="AW26" s="175"/>
      <c r="AX26" s="175"/>
      <c r="AY26" s="175"/>
      <c r="AZ26" s="175"/>
      <c r="BA26" s="175"/>
      <c r="BB26" s="175"/>
      <c r="BC26" s="175"/>
      <c r="BD26" s="175"/>
      <c r="BE26" s="175"/>
      <c r="BF26" s="175"/>
      <c r="BG26" s="175"/>
      <c r="BH26" s="175"/>
      <c r="BI26" s="175"/>
      <c r="BJ26" s="175"/>
      <c r="BK26" s="175"/>
      <c r="BL26" s="175"/>
      <c r="BM26" s="175"/>
      <c r="BN26" s="175"/>
      <c r="BO26" s="175"/>
      <c r="BP26" s="175"/>
      <c r="BQ26" s="175"/>
      <c r="BR26" s="175"/>
      <c r="BS26" s="175"/>
      <c r="BT26" s="175"/>
      <c r="BU26" s="175"/>
      <c r="BV26" s="175"/>
      <c r="BW26" s="175"/>
      <c r="BX26" s="174"/>
      <c r="BY26" s="174"/>
      <c r="BZ26" s="174"/>
      <c r="CA26" s="174"/>
      <c r="CB26" s="174"/>
      <c r="CC26" s="174"/>
    </row>
    <row r="27" spans="1:81" ht="32.299999999999997" customHeight="1">
      <c r="B27" s="176" t="s">
        <v>172</v>
      </c>
      <c r="C27" s="176"/>
      <c r="D27" s="176"/>
      <c r="E27" s="176"/>
      <c r="F27" s="176"/>
      <c r="G27" s="176"/>
      <c r="H27" s="176"/>
      <c r="I27" s="176"/>
      <c r="J27" s="176"/>
      <c r="K27" s="176"/>
      <c r="L27" s="176"/>
      <c r="M27" s="176"/>
      <c r="N27" s="176"/>
      <c r="O27" s="176"/>
      <c r="P27" s="176"/>
      <c r="Q27" s="176"/>
      <c r="R27" s="176"/>
      <c r="S27" s="176"/>
      <c r="T27" s="176"/>
      <c r="U27" s="176"/>
      <c r="V27" s="176"/>
      <c r="W27" s="176"/>
      <c r="X27" s="176"/>
      <c r="Y27" s="176"/>
      <c r="Z27" s="177"/>
      <c r="AA27" s="177"/>
      <c r="AB27" s="177"/>
      <c r="AC27" s="177"/>
      <c r="AD27" s="177"/>
      <c r="AE27" s="177"/>
      <c r="AJ27" s="115"/>
      <c r="AK27" s="115"/>
      <c r="AS27" s="175"/>
      <c r="AT27" s="175"/>
      <c r="AU27" s="175"/>
      <c r="AV27" s="175"/>
      <c r="AW27" s="175"/>
      <c r="AX27" s="175"/>
      <c r="AY27" s="175"/>
      <c r="AZ27" s="175"/>
      <c r="BA27" s="175"/>
      <c r="BB27" s="175"/>
      <c r="BC27" s="175"/>
      <c r="BD27" s="175"/>
      <c r="BE27" s="175"/>
      <c r="BF27" s="175"/>
      <c r="BG27" s="175"/>
      <c r="BH27" s="175"/>
      <c r="BI27" s="175"/>
      <c r="BJ27" s="175"/>
      <c r="BK27" s="175"/>
      <c r="BL27" s="175"/>
      <c r="BM27" s="175"/>
      <c r="BN27" s="175"/>
      <c r="BO27" s="175"/>
      <c r="BP27" s="175"/>
      <c r="BQ27" s="175"/>
      <c r="BR27" s="175"/>
      <c r="BS27" s="175"/>
      <c r="BT27" s="175"/>
      <c r="BU27" s="175"/>
      <c r="BV27" s="175"/>
      <c r="BW27" s="175"/>
      <c r="BX27" s="174"/>
      <c r="BY27" s="174"/>
      <c r="BZ27" s="174"/>
      <c r="CA27" s="174"/>
      <c r="CB27" s="174"/>
      <c r="CC27" s="174"/>
    </row>
    <row r="28" spans="1:81" ht="30.75" customHeight="1">
      <c r="B28" s="176" t="s">
        <v>163</v>
      </c>
      <c r="C28" s="176"/>
      <c r="D28" s="176"/>
      <c r="E28" s="176"/>
      <c r="F28" s="176"/>
      <c r="G28" s="176"/>
      <c r="H28" s="176"/>
      <c r="I28" s="176"/>
      <c r="J28" s="176"/>
      <c r="K28" s="176"/>
      <c r="L28" s="176"/>
      <c r="M28" s="176"/>
      <c r="N28" s="176"/>
      <c r="O28" s="176"/>
      <c r="P28" s="176"/>
      <c r="Q28" s="176"/>
      <c r="R28" s="176"/>
      <c r="S28" s="176"/>
      <c r="T28" s="176"/>
      <c r="U28" s="176"/>
      <c r="V28" s="176"/>
      <c r="W28" s="176"/>
      <c r="X28" s="176"/>
      <c r="Y28" s="176"/>
      <c r="Z28" s="177"/>
      <c r="AA28" s="177"/>
      <c r="AB28" s="177"/>
      <c r="AC28" s="177"/>
      <c r="AD28" s="177"/>
      <c r="AE28" s="177"/>
      <c r="AJ28" s="115"/>
      <c r="AK28" s="115"/>
      <c r="AS28" s="175"/>
      <c r="AT28" s="175"/>
      <c r="AU28" s="175"/>
      <c r="AV28" s="175"/>
      <c r="AW28" s="175"/>
      <c r="AX28" s="175"/>
      <c r="AY28" s="175"/>
      <c r="AZ28" s="175"/>
      <c r="BA28" s="175"/>
      <c r="BB28" s="175"/>
      <c r="BC28" s="175"/>
      <c r="BD28" s="175"/>
      <c r="BE28" s="175"/>
      <c r="BF28" s="175"/>
      <c r="BG28" s="175"/>
      <c r="BH28" s="175"/>
      <c r="BI28" s="175"/>
      <c r="BJ28" s="175"/>
      <c r="BK28" s="175"/>
      <c r="BL28" s="175"/>
      <c r="BM28" s="175"/>
      <c r="BN28" s="175"/>
      <c r="BO28" s="175"/>
      <c r="BP28" s="175"/>
      <c r="BQ28" s="175"/>
      <c r="BR28" s="175"/>
      <c r="BS28" s="175"/>
      <c r="BT28" s="175"/>
      <c r="BU28" s="175"/>
      <c r="BV28" s="175"/>
      <c r="BW28" s="175"/>
      <c r="BX28" s="174"/>
      <c r="BY28" s="174"/>
      <c r="BZ28" s="174"/>
      <c r="CA28" s="174"/>
      <c r="CB28" s="174"/>
      <c r="CC28" s="174"/>
    </row>
    <row r="29" spans="1:81" s="104" customFormat="1" ht="33.799999999999997" customHeight="1">
      <c r="B29" s="176" t="s">
        <v>173</v>
      </c>
      <c r="C29" s="176"/>
      <c r="D29" s="176"/>
      <c r="E29" s="176"/>
      <c r="F29" s="176"/>
      <c r="G29" s="176"/>
      <c r="H29" s="176"/>
      <c r="I29" s="176"/>
      <c r="J29" s="176"/>
      <c r="K29" s="176"/>
      <c r="L29" s="176"/>
      <c r="M29" s="176"/>
      <c r="N29" s="176"/>
      <c r="O29" s="176"/>
      <c r="P29" s="176"/>
      <c r="Q29" s="176"/>
      <c r="R29" s="176"/>
      <c r="S29" s="176"/>
      <c r="T29" s="176"/>
      <c r="U29" s="176"/>
      <c r="V29" s="176"/>
      <c r="W29" s="176"/>
      <c r="X29" s="176"/>
      <c r="Y29" s="176"/>
      <c r="Z29" s="177"/>
      <c r="AA29" s="177"/>
      <c r="AB29" s="177"/>
      <c r="AC29" s="177"/>
      <c r="AD29" s="177"/>
      <c r="AE29" s="177"/>
      <c r="AJ29" s="115"/>
      <c r="AK29" s="115"/>
      <c r="AS29" s="113"/>
      <c r="AT29" s="113"/>
      <c r="AU29" s="113"/>
      <c r="AV29" s="113"/>
      <c r="AW29" s="113"/>
      <c r="AX29" s="113"/>
      <c r="AY29" s="113"/>
      <c r="AZ29" s="113"/>
      <c r="BA29" s="113"/>
      <c r="BB29" s="113"/>
      <c r="BC29" s="113"/>
      <c r="BD29" s="113"/>
      <c r="BE29" s="113"/>
      <c r="BF29" s="113"/>
      <c r="BG29" s="113"/>
      <c r="BH29" s="113"/>
      <c r="BI29" s="113"/>
      <c r="BJ29" s="113"/>
      <c r="BK29" s="113"/>
      <c r="BL29" s="113"/>
      <c r="BM29" s="113"/>
      <c r="BN29" s="113"/>
      <c r="BO29" s="113"/>
      <c r="BP29" s="113"/>
      <c r="BQ29" s="113"/>
      <c r="BR29" s="113"/>
      <c r="BS29" s="113"/>
      <c r="BT29" s="113"/>
      <c r="BU29" s="113"/>
      <c r="BV29" s="113"/>
      <c r="BW29" s="113"/>
      <c r="BX29" s="113"/>
      <c r="BY29" s="113"/>
      <c r="BZ29" s="113"/>
      <c r="CA29" s="113"/>
      <c r="CB29" s="113"/>
      <c r="CC29" s="113"/>
    </row>
    <row r="30" spans="1:81" s="104" customFormat="1" ht="30.25" customHeight="1">
      <c r="B30" s="176" t="s">
        <v>164</v>
      </c>
      <c r="C30" s="176"/>
      <c r="D30" s="176"/>
      <c r="E30" s="176"/>
      <c r="F30" s="176"/>
      <c r="G30" s="176"/>
      <c r="H30" s="176"/>
      <c r="I30" s="176"/>
      <c r="J30" s="176"/>
      <c r="K30" s="176"/>
      <c r="L30" s="176"/>
      <c r="M30" s="176"/>
      <c r="N30" s="176"/>
      <c r="O30" s="176"/>
      <c r="P30" s="176"/>
      <c r="Q30" s="176"/>
      <c r="R30" s="176"/>
      <c r="S30" s="176"/>
      <c r="T30" s="176"/>
      <c r="U30" s="176"/>
      <c r="V30" s="176"/>
      <c r="W30" s="176"/>
      <c r="X30" s="176"/>
      <c r="Y30" s="176"/>
      <c r="Z30" s="177"/>
      <c r="AA30" s="177"/>
      <c r="AB30" s="177"/>
      <c r="AC30" s="177"/>
      <c r="AD30" s="177"/>
      <c r="AE30" s="177"/>
      <c r="AJ30" s="115"/>
      <c r="AK30" s="115"/>
      <c r="AS30" s="113"/>
      <c r="AT30" s="113"/>
      <c r="AU30" s="113"/>
      <c r="AV30" s="113"/>
      <c r="AW30" s="113"/>
      <c r="AX30" s="113"/>
      <c r="AY30" s="113"/>
      <c r="AZ30" s="113"/>
      <c r="BA30" s="113"/>
      <c r="BB30" s="113"/>
      <c r="BC30" s="113"/>
      <c r="BD30" s="113"/>
      <c r="BE30" s="113"/>
      <c r="BF30" s="113"/>
      <c r="BG30" s="113"/>
      <c r="BH30" s="113"/>
      <c r="BI30" s="113"/>
      <c r="BJ30" s="113"/>
      <c r="BK30" s="113"/>
      <c r="BL30" s="113"/>
      <c r="BM30" s="113"/>
      <c r="BN30" s="113"/>
      <c r="BO30" s="113"/>
      <c r="BP30" s="113"/>
      <c r="BQ30" s="113"/>
      <c r="BR30" s="113"/>
      <c r="BS30" s="113"/>
      <c r="BT30" s="113"/>
      <c r="BU30" s="113"/>
      <c r="BV30" s="113"/>
      <c r="BW30" s="113"/>
      <c r="BX30" s="113"/>
      <c r="BY30" s="113"/>
      <c r="BZ30" s="113"/>
      <c r="CA30" s="113"/>
      <c r="CB30" s="113"/>
      <c r="CC30" s="113"/>
    </row>
    <row r="34" spans="2:37" ht="21.25" customHeight="1">
      <c r="B34" s="201" t="s">
        <v>165</v>
      </c>
      <c r="C34" s="201"/>
      <c r="D34" s="201"/>
      <c r="E34" s="201"/>
      <c r="F34" s="201"/>
      <c r="G34" s="201"/>
      <c r="H34" s="201"/>
      <c r="I34" s="202" t="str">
        <f>IF(Z30="","",IF(Z30="はい","様式6,様式7,様式8","様式6,様式7"))</f>
        <v/>
      </c>
      <c r="J34" s="202"/>
      <c r="K34" s="202"/>
      <c r="L34" s="202"/>
      <c r="M34" s="202"/>
      <c r="N34" s="202"/>
      <c r="O34" s="202"/>
      <c r="P34" s="202"/>
      <c r="Q34" s="202"/>
      <c r="R34" s="202"/>
      <c r="S34" s="202"/>
      <c r="T34" s="202"/>
      <c r="U34" s="202"/>
      <c r="V34" s="202"/>
      <c r="W34" s="202"/>
      <c r="X34" s="202"/>
      <c r="Y34" s="202"/>
      <c r="Z34" s="202"/>
      <c r="AA34" s="202"/>
      <c r="AB34" s="202"/>
      <c r="AC34" s="202"/>
      <c r="AD34" s="202"/>
      <c r="AE34" s="202"/>
    </row>
    <row r="35" spans="2:37" s="104" customFormat="1" ht="18" customHeight="1">
      <c r="B35" s="201"/>
      <c r="C35" s="201"/>
      <c r="D35" s="201"/>
      <c r="E35" s="201"/>
      <c r="F35" s="201"/>
      <c r="G35" s="201"/>
      <c r="H35" s="201"/>
      <c r="I35" s="202"/>
      <c r="J35" s="202"/>
      <c r="K35" s="202"/>
      <c r="L35" s="202"/>
      <c r="M35" s="202"/>
      <c r="N35" s="202"/>
      <c r="O35" s="202"/>
      <c r="P35" s="202"/>
      <c r="Q35" s="202"/>
      <c r="R35" s="202"/>
      <c r="S35" s="202"/>
      <c r="T35" s="202"/>
      <c r="U35" s="202"/>
      <c r="V35" s="202"/>
      <c r="W35" s="202"/>
      <c r="X35" s="202"/>
      <c r="Y35" s="202"/>
      <c r="Z35" s="202"/>
      <c r="AA35" s="202"/>
      <c r="AB35" s="202"/>
      <c r="AC35" s="202"/>
      <c r="AD35" s="202"/>
      <c r="AE35" s="202"/>
      <c r="AJ35" s="115"/>
      <c r="AK35" s="115"/>
    </row>
    <row r="36" spans="2:37" s="104" customFormat="1" ht="22.75" customHeight="1"/>
    <row r="37" spans="2:37" ht="14.95" customHeight="1">
      <c r="AF37" s="102" t="s">
        <v>16</v>
      </c>
    </row>
  </sheetData>
  <mergeCells count="45">
    <mergeCell ref="B29:Y29"/>
    <mergeCell ref="Z29:AE29"/>
    <mergeCell ref="B30:Y30"/>
    <mergeCell ref="Z30:AE30"/>
    <mergeCell ref="B34:H35"/>
    <mergeCell ref="I34:AE35"/>
    <mergeCell ref="AR4:BJ5"/>
    <mergeCell ref="AR2:BM2"/>
    <mergeCell ref="AR3:BM3"/>
    <mergeCell ref="Z2:AA2"/>
    <mergeCell ref="AB2:AC2"/>
    <mergeCell ref="AE2:AF2"/>
    <mergeCell ref="AH2:AI2"/>
    <mergeCell ref="A4:M4"/>
    <mergeCell ref="N4:O4"/>
    <mergeCell ref="A3:M3"/>
    <mergeCell ref="N3:O3"/>
    <mergeCell ref="S10:W10"/>
    <mergeCell ref="S8:W8"/>
    <mergeCell ref="BX24:CC24"/>
    <mergeCell ref="AS26:BW26"/>
    <mergeCell ref="BX26:CC26"/>
    <mergeCell ref="X8:AJ9"/>
    <mergeCell ref="S9:W9"/>
    <mergeCell ref="X10:AJ10"/>
    <mergeCell ref="A24:AJ24"/>
    <mergeCell ref="S11:W11"/>
    <mergeCell ref="X11:AJ11"/>
    <mergeCell ref="S12:W12"/>
    <mergeCell ref="X12:AJ12"/>
    <mergeCell ref="A16:AJ16"/>
    <mergeCell ref="A17:AJ17"/>
    <mergeCell ref="A20:AJ21"/>
    <mergeCell ref="A18:AJ18"/>
    <mergeCell ref="Z26:AE26"/>
    <mergeCell ref="B26:Y26"/>
    <mergeCell ref="AS24:BW24"/>
    <mergeCell ref="B28:Y28"/>
    <mergeCell ref="Z28:AE28"/>
    <mergeCell ref="AS28:BW28"/>
    <mergeCell ref="BX28:CC28"/>
    <mergeCell ref="AS27:BW27"/>
    <mergeCell ref="BX27:CC27"/>
    <mergeCell ref="B27:Y27"/>
    <mergeCell ref="Z27:AE27"/>
  </mergeCells>
  <phoneticPr fontId="4"/>
  <conditionalFormatting sqref="A4:M4">
    <cfRule type="expression" dxfId="291" priority="18">
      <formula>ISBLANK(A4)</formula>
    </cfRule>
  </conditionalFormatting>
  <conditionalFormatting sqref="AB2:AC2">
    <cfRule type="expression" dxfId="290" priority="16">
      <formula>ISBLANK(AB2)</formula>
    </cfRule>
  </conditionalFormatting>
  <conditionalFormatting sqref="AE2:AF2">
    <cfRule type="expression" dxfId="289" priority="15">
      <formula>ISBLANK(AE2)</formula>
    </cfRule>
  </conditionalFormatting>
  <conditionalFormatting sqref="AH2:AI2">
    <cfRule type="expression" dxfId="288" priority="14">
      <formula>ISBLANK(AH2)</formula>
    </cfRule>
  </conditionalFormatting>
  <conditionalFormatting sqref="X10">
    <cfRule type="expression" dxfId="287" priority="11">
      <formula>ISBLANK(X10)</formula>
    </cfRule>
  </conditionalFormatting>
  <conditionalFormatting sqref="X11:AJ11">
    <cfRule type="expression" dxfId="286" priority="10">
      <formula>ISBLANK(X11)</formula>
    </cfRule>
  </conditionalFormatting>
  <conditionalFormatting sqref="X12:AJ12">
    <cfRule type="expression" dxfId="285" priority="9">
      <formula>ISBLANK(X12)</formula>
    </cfRule>
  </conditionalFormatting>
  <conditionalFormatting sqref="X8">
    <cfRule type="containsBlanks" dxfId="284" priority="8">
      <formula>LEN(TRIM(X8))=0</formula>
    </cfRule>
  </conditionalFormatting>
  <conditionalFormatting sqref="BX26:CC28">
    <cfRule type="containsBlanks" dxfId="283" priority="3">
      <formula>LEN(TRIM(BX26))=0</formula>
    </cfRule>
  </conditionalFormatting>
  <conditionalFormatting sqref="Z30">
    <cfRule type="containsBlanks" dxfId="282" priority="1">
      <formula>LEN(TRIM(Z30))=0</formula>
    </cfRule>
  </conditionalFormatting>
  <conditionalFormatting sqref="Z27:Z29">
    <cfRule type="containsBlanks" dxfId="281" priority="2">
      <formula>LEN(TRIM(Z27))=0</formula>
    </cfRule>
  </conditionalFormatting>
  <dataValidations count="3">
    <dataValidation type="list" allowBlank="1" showInputMessage="1" showErrorMessage="1" sqref="BX26:CC28">
      <formula1>"確認済み"</formula1>
    </dataValidation>
    <dataValidation type="list" allowBlank="1" showInputMessage="1" showErrorMessage="1" promptTitle="文化庁規定に基づく指導謝金" prompt="申請の際、様式2-2【指導・謝金出演料等】で「講師又は主指導者,演奏謝金,実技指導謝金,単純労働謝金,出演者,スタッフ」を選んで申請した場合は、&quot;はい&quot;を選択してください。団体からの見積書等で申請した場合は、&quot;いいえ&quot;を選択してください。" sqref="Z28:AE28">
      <formula1>"はい,いいえ"</formula1>
    </dataValidation>
    <dataValidation type="list" allowBlank="1" showInputMessage="1" showErrorMessage="1" sqref="Z29:AE30 Z27:AE27">
      <formula1>"はい,いいえ"</formula1>
    </dataValidation>
  </dataValidations>
  <printOptions horizontalCentered="1"/>
  <pageMargins left="0.59055118110236227" right="0.59055118110236227" top="0.78740157480314965" bottom="0.59055118110236227" header="0.15748031496062992" footer="0.15748031496062992"/>
  <pageSetup paperSize="9" scale="88"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Sheet1!$B$2:$B$68</xm:f>
          </x14:formula1>
          <xm:sqref>X8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BC125"/>
  <sheetViews>
    <sheetView view="pageBreakPreview" topLeftCell="B1" zoomScaleNormal="100" zoomScaleSheetLayoutView="100" workbookViewId="0">
      <selection activeCell="Y11" sqref="Y11"/>
    </sheetView>
  </sheetViews>
  <sheetFormatPr defaultColWidth="2.5" defaultRowHeight="18.7" customHeight="1"/>
  <cols>
    <col min="1" max="1" width="6.125" style="32" hidden="1" customWidth="1"/>
    <col min="2" max="2" width="7.5" style="32" customWidth="1"/>
    <col min="3" max="3" width="3.125" style="32" customWidth="1"/>
    <col min="4" max="4" width="4.625" style="32" customWidth="1"/>
    <col min="5" max="9" width="3.125" style="32" customWidth="1"/>
    <col min="10" max="10" width="3.5" style="32" customWidth="1"/>
    <col min="11" max="11" width="3.125" style="32" customWidth="1"/>
    <col min="12" max="12" width="4" style="32" customWidth="1"/>
    <col min="13" max="25" width="3.125" style="32" customWidth="1"/>
    <col min="26" max="26" width="4.125" style="32" customWidth="1"/>
    <col min="27" max="27" width="4" style="32" customWidth="1"/>
    <col min="28" max="36" width="3.125" style="32" customWidth="1"/>
    <col min="37" max="37" width="2.5" style="32"/>
    <col min="38" max="41" width="0" style="32" hidden="1" customWidth="1"/>
    <col min="42" max="42" width="6.5" style="32" hidden="1" customWidth="1"/>
    <col min="43" max="47" width="2.5" style="32" hidden="1" customWidth="1"/>
    <col min="48" max="50" width="0" style="32" hidden="1" customWidth="1"/>
    <col min="51" max="55" width="8.25" style="32" hidden="1" customWidth="1"/>
    <col min="56" max="56" width="0" style="32" hidden="1" customWidth="1"/>
    <col min="57" max="16384" width="2.5" style="32"/>
  </cols>
  <sheetData>
    <row r="1" spans="2:54" s="9" customFormat="1" ht="25.5" customHeight="1">
      <c r="B1" s="35" t="s">
        <v>109</v>
      </c>
      <c r="C1" s="35"/>
      <c r="D1" s="35"/>
      <c r="E1" s="7"/>
      <c r="F1" s="7"/>
      <c r="G1" s="7"/>
      <c r="H1" s="7"/>
      <c r="I1" s="7"/>
      <c r="J1" s="7"/>
      <c r="K1" s="7"/>
      <c r="L1" s="7"/>
      <c r="M1" s="7"/>
      <c r="N1" s="7"/>
      <c r="O1" s="7"/>
      <c r="P1" s="7"/>
      <c r="Q1" s="7"/>
      <c r="R1" s="7"/>
      <c r="S1" s="7"/>
      <c r="T1" s="7"/>
      <c r="U1" s="7"/>
      <c r="V1" s="7"/>
      <c r="W1" s="7"/>
      <c r="X1" s="7"/>
      <c r="Y1" s="7"/>
      <c r="Z1" s="7"/>
      <c r="AA1" s="7"/>
      <c r="AB1" s="7"/>
      <c r="AC1" s="7"/>
      <c r="AD1" s="7"/>
      <c r="AE1" s="7"/>
      <c r="AF1" s="7"/>
      <c r="AG1" s="8" t="s">
        <v>174</v>
      </c>
      <c r="AH1" s="386" t="s">
        <v>285</v>
      </c>
      <c r="AI1" s="386"/>
      <c r="AJ1" s="386"/>
    </row>
    <row r="2" spans="2:54" s="9" customFormat="1" ht="25.5" customHeight="1">
      <c r="B2" s="429" t="s">
        <v>259</v>
      </c>
      <c r="C2" s="429"/>
      <c r="D2" s="429"/>
      <c r="E2" s="429"/>
      <c r="F2" s="429"/>
      <c r="G2" s="429"/>
      <c r="H2" s="429"/>
      <c r="I2" s="429"/>
      <c r="J2" s="429"/>
      <c r="K2" s="429"/>
      <c r="L2" s="429"/>
      <c r="M2" s="429"/>
      <c r="N2" s="429"/>
      <c r="O2" s="429"/>
      <c r="P2" s="429"/>
      <c r="Q2" s="429"/>
      <c r="R2" s="429"/>
      <c r="S2" s="429"/>
      <c r="T2" s="429"/>
      <c r="U2" s="429"/>
      <c r="V2" s="429"/>
      <c r="W2" s="429"/>
      <c r="X2" s="429"/>
      <c r="Y2" s="429"/>
      <c r="Z2" s="429"/>
      <c r="AA2" s="429"/>
      <c r="AB2" s="429"/>
      <c r="AC2" s="429"/>
      <c r="AD2" s="429"/>
      <c r="AE2" s="429"/>
      <c r="AF2" s="429"/>
      <c r="AG2" s="429"/>
      <c r="AH2" s="429"/>
      <c r="AI2" s="429"/>
      <c r="AJ2" s="429"/>
    </row>
    <row r="3" spans="2:54" s="9" customFormat="1" ht="25.5" customHeight="1">
      <c r="B3" s="429" t="s">
        <v>127</v>
      </c>
      <c r="C3" s="429"/>
      <c r="D3" s="429"/>
      <c r="E3" s="429"/>
      <c r="F3" s="429"/>
      <c r="G3" s="429"/>
      <c r="H3" s="429"/>
      <c r="I3" s="429"/>
      <c r="J3" s="429"/>
      <c r="K3" s="429"/>
      <c r="L3" s="429"/>
      <c r="M3" s="429"/>
      <c r="N3" s="429"/>
      <c r="O3" s="429"/>
      <c r="P3" s="429"/>
      <c r="Q3" s="429"/>
      <c r="R3" s="429"/>
      <c r="S3" s="429"/>
      <c r="T3" s="429"/>
      <c r="U3" s="429"/>
      <c r="V3" s="429"/>
      <c r="W3" s="429"/>
      <c r="X3" s="429"/>
      <c r="Y3" s="429"/>
      <c r="Z3" s="429"/>
      <c r="AA3" s="429"/>
      <c r="AB3" s="429"/>
      <c r="AC3" s="429"/>
      <c r="AD3" s="429"/>
      <c r="AE3" s="429"/>
      <c r="AF3" s="429"/>
      <c r="AG3" s="429"/>
      <c r="AH3" s="429"/>
      <c r="AI3" s="429"/>
      <c r="AJ3" s="429"/>
      <c r="AK3" s="472"/>
      <c r="AL3" s="472"/>
      <c r="AM3" s="472"/>
      <c r="AN3" s="472"/>
      <c r="AO3" s="472"/>
      <c r="AP3" s="472"/>
      <c r="AQ3" s="472"/>
    </row>
    <row r="4" spans="2:54" s="12" customFormat="1" ht="9" customHeight="1">
      <c r="B4" s="10" t="s">
        <v>17</v>
      </c>
      <c r="C4" s="10" t="s">
        <v>17</v>
      </c>
      <c r="D4" s="10" t="s">
        <v>17</v>
      </c>
      <c r="E4" s="10" t="s">
        <v>17</v>
      </c>
      <c r="F4" s="10" t="s">
        <v>17</v>
      </c>
      <c r="G4" s="10" t="s">
        <v>17</v>
      </c>
      <c r="H4" s="10" t="s">
        <v>17</v>
      </c>
      <c r="I4" s="10" t="s">
        <v>17</v>
      </c>
      <c r="J4" s="10" t="s">
        <v>17</v>
      </c>
      <c r="K4" s="10" t="s">
        <v>17</v>
      </c>
      <c r="L4" s="10" t="s">
        <v>17</v>
      </c>
      <c r="M4" s="10" t="s">
        <v>17</v>
      </c>
      <c r="N4" s="10" t="s">
        <v>17</v>
      </c>
      <c r="O4" s="10" t="s">
        <v>17</v>
      </c>
      <c r="P4" s="10" t="s">
        <v>17</v>
      </c>
      <c r="Q4" s="10" t="s">
        <v>17</v>
      </c>
      <c r="R4" s="10" t="s">
        <v>17</v>
      </c>
      <c r="S4" s="10" t="s">
        <v>17</v>
      </c>
      <c r="T4" s="10" t="s">
        <v>17</v>
      </c>
      <c r="U4" s="10" t="s">
        <v>17</v>
      </c>
      <c r="V4" s="10" t="s">
        <v>17</v>
      </c>
      <c r="W4" s="10" t="s">
        <v>17</v>
      </c>
      <c r="X4" s="10" t="s">
        <v>17</v>
      </c>
      <c r="Y4" s="10" t="s">
        <v>17</v>
      </c>
      <c r="Z4" s="10" t="s">
        <v>17</v>
      </c>
      <c r="AA4" s="10" t="s">
        <v>17</v>
      </c>
      <c r="AB4" s="10" t="s">
        <v>17</v>
      </c>
      <c r="AC4" s="10" t="s">
        <v>17</v>
      </c>
      <c r="AD4" s="10" t="s">
        <v>17</v>
      </c>
      <c r="AE4" s="10" t="s">
        <v>17</v>
      </c>
      <c r="AF4" s="10" t="s">
        <v>17</v>
      </c>
      <c r="AG4" s="10" t="s">
        <v>17</v>
      </c>
      <c r="AH4" s="10" t="s">
        <v>17</v>
      </c>
      <c r="AI4" s="10" t="s">
        <v>17</v>
      </c>
      <c r="AM4" s="6"/>
    </row>
    <row r="5" spans="2:54" customFormat="1" ht="21.6" customHeight="1">
      <c r="B5" s="479" t="s">
        <v>175</v>
      </c>
      <c r="C5" s="479"/>
      <c r="D5" s="479"/>
      <c r="E5" s="479"/>
      <c r="F5" s="479"/>
      <c r="G5" s="479"/>
      <c r="H5" s="479"/>
      <c r="I5" s="479"/>
      <c r="J5" s="479"/>
      <c r="K5" s="479"/>
      <c r="L5" s="479"/>
      <c r="M5" s="479"/>
      <c r="N5" s="479"/>
      <c r="O5" s="479"/>
      <c r="P5" s="479"/>
      <c r="Q5" s="479"/>
      <c r="R5" s="479"/>
      <c r="S5" s="479"/>
      <c r="T5" s="479"/>
      <c r="U5" s="479"/>
      <c r="V5" s="479"/>
      <c r="W5" s="479"/>
      <c r="X5" s="479"/>
      <c r="Y5" s="479"/>
      <c r="Z5" s="479"/>
      <c r="AA5" s="479"/>
      <c r="AB5" s="479"/>
      <c r="AC5" s="479"/>
      <c r="AD5" s="479"/>
      <c r="AE5" s="479"/>
      <c r="AF5" s="479"/>
      <c r="AG5" s="479"/>
      <c r="AH5" s="479"/>
      <c r="AI5" s="479"/>
      <c r="AJ5" s="479"/>
    </row>
    <row r="6" spans="2:54" customFormat="1" ht="21.6" customHeight="1" thickBot="1">
      <c r="B6" s="455" t="s">
        <v>258</v>
      </c>
      <c r="C6" s="455"/>
      <c r="D6" s="455"/>
      <c r="E6" s="455"/>
      <c r="F6" s="455"/>
      <c r="G6" s="455"/>
      <c r="H6" s="455"/>
      <c r="I6" s="455"/>
      <c r="J6" s="455"/>
      <c r="K6" s="455"/>
      <c r="L6" s="455"/>
      <c r="M6" s="455"/>
      <c r="N6" s="455"/>
      <c r="O6" s="455"/>
      <c r="P6" s="455"/>
      <c r="Q6" s="455"/>
      <c r="R6" s="455"/>
      <c r="S6" s="455"/>
      <c r="T6" s="455"/>
      <c r="U6" s="455"/>
      <c r="V6" s="455"/>
      <c r="W6" s="455"/>
      <c r="X6" s="455"/>
      <c r="Y6" s="455"/>
      <c r="Z6" s="455"/>
      <c r="AA6" s="455"/>
      <c r="AB6" s="455"/>
      <c r="AC6" s="455"/>
      <c r="AD6" s="455"/>
      <c r="AE6" s="455"/>
      <c r="AF6" s="455"/>
      <c r="AG6" s="455"/>
      <c r="AH6" s="455"/>
      <c r="AI6" s="455"/>
      <c r="AJ6" s="146"/>
    </row>
    <row r="7" spans="2:54" s="147" customFormat="1" ht="22.75" customHeight="1">
      <c r="B7" s="505" t="s">
        <v>249</v>
      </c>
      <c r="C7" s="502"/>
      <c r="D7" s="502"/>
      <c r="E7" s="502"/>
      <c r="F7" s="502"/>
      <c r="G7" s="503" t="str">
        <f>IF(SUM(BB13:BB16)=0,"","未入力があります！")</f>
        <v>未入力があります！</v>
      </c>
      <c r="H7" s="503"/>
      <c r="I7" s="503"/>
      <c r="J7" s="503"/>
      <c r="K7" s="503"/>
      <c r="L7" s="503"/>
      <c r="M7" s="503"/>
      <c r="N7" s="503"/>
      <c r="O7" s="503"/>
      <c r="P7" s="503"/>
      <c r="Q7" s="503"/>
      <c r="R7" s="503"/>
      <c r="S7" s="502" t="s">
        <v>253</v>
      </c>
      <c r="T7" s="502"/>
      <c r="U7" s="502"/>
      <c r="V7" s="502"/>
      <c r="W7" s="502"/>
      <c r="X7" s="502"/>
      <c r="Y7" s="503" t="str">
        <f>IF(SUM(BC76:BC119)=0,"","未入力があります！")</f>
        <v>未入力があります！</v>
      </c>
      <c r="Z7" s="503"/>
      <c r="AA7" s="503"/>
      <c r="AB7" s="503"/>
      <c r="AC7" s="503"/>
      <c r="AD7" s="503"/>
      <c r="AE7" s="503"/>
      <c r="AF7" s="503"/>
      <c r="AG7" s="503"/>
      <c r="AH7" s="503"/>
      <c r="AI7" s="503"/>
      <c r="AJ7" s="504"/>
    </row>
    <row r="8" spans="2:54" customFormat="1" ht="22.75" customHeight="1" thickBot="1">
      <c r="B8" s="506" t="s">
        <v>250</v>
      </c>
      <c r="C8" s="456"/>
      <c r="D8" s="456"/>
      <c r="E8" s="456"/>
      <c r="F8" s="456"/>
      <c r="G8" s="456" t="s">
        <v>248</v>
      </c>
      <c r="H8" s="456"/>
      <c r="I8" s="456"/>
      <c r="J8" s="456"/>
      <c r="K8" s="457" t="str">
        <f>IF(SUM(BC27:BC39)=0,"","未入力があります！")</f>
        <v>未入力があります！</v>
      </c>
      <c r="L8" s="457"/>
      <c r="M8" s="457"/>
      <c r="N8" s="457"/>
      <c r="O8" s="457"/>
      <c r="P8" s="457"/>
      <c r="Q8" s="456" t="s">
        <v>251</v>
      </c>
      <c r="R8" s="456"/>
      <c r="S8" s="456"/>
      <c r="T8" s="456"/>
      <c r="U8" s="458" t="str">
        <f>IF(SUM(BC44:BC56)=0,"","未入力があります！")</f>
        <v>未入力があります！</v>
      </c>
      <c r="V8" s="459"/>
      <c r="W8" s="459"/>
      <c r="X8" s="459"/>
      <c r="Y8" s="459"/>
      <c r="Z8" s="460"/>
      <c r="AA8" s="456" t="s">
        <v>252</v>
      </c>
      <c r="AB8" s="456"/>
      <c r="AC8" s="456"/>
      <c r="AD8" s="456"/>
      <c r="AE8" s="457" t="str">
        <f>IF(SUM(BC59:BC71)=0,"","未入力があります！")</f>
        <v>未入力があります！</v>
      </c>
      <c r="AF8" s="457"/>
      <c r="AG8" s="457"/>
      <c r="AH8" s="457"/>
      <c r="AI8" s="457"/>
      <c r="AJ8" s="461"/>
    </row>
    <row r="9" spans="2:54" customFormat="1" ht="9.6999999999999993" customHeight="1">
      <c r="B9" s="137"/>
      <c r="C9" s="137"/>
      <c r="D9" s="142"/>
      <c r="E9" s="142"/>
      <c r="F9" s="142"/>
      <c r="G9" s="142"/>
      <c r="H9" s="137"/>
      <c r="I9" s="137"/>
      <c r="J9" s="137"/>
      <c r="K9" s="137"/>
      <c r="L9" s="137"/>
      <c r="M9" s="137"/>
      <c r="N9" s="137"/>
      <c r="O9" s="142"/>
      <c r="P9" s="142"/>
      <c r="Q9" s="142"/>
      <c r="R9" s="142"/>
      <c r="S9" s="137"/>
      <c r="T9" s="137"/>
      <c r="U9" s="137"/>
      <c r="V9" s="137"/>
      <c r="W9" s="137"/>
      <c r="X9" s="137"/>
      <c r="Y9" s="137"/>
      <c r="Z9" s="137"/>
      <c r="AA9" s="137"/>
      <c r="AB9" s="137"/>
      <c r="AC9" s="137"/>
      <c r="AD9" s="137"/>
      <c r="AE9" s="137"/>
      <c r="AF9" s="137"/>
      <c r="AG9" s="137"/>
      <c r="AH9" s="137"/>
      <c r="AI9" s="137"/>
      <c r="AJ9" s="137"/>
    </row>
    <row r="10" spans="2:54" customFormat="1" ht="18.7" customHeight="1" thickBot="1">
      <c r="B10" s="143" t="s">
        <v>245</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row>
    <row r="11" spans="2:54" customFormat="1" ht="31.75" customHeight="1" thickBot="1">
      <c r="B11" s="473" t="s">
        <v>176</v>
      </c>
      <c r="C11" s="474"/>
      <c r="D11" s="474"/>
      <c r="E11" s="474"/>
      <c r="F11" s="475"/>
      <c r="G11" s="476" t="str">
        <f>IF(【様式6】実施報告書!X8="","",【様式6】実施報告書!X8)</f>
        <v/>
      </c>
      <c r="H11" s="477"/>
      <c r="I11" s="477"/>
      <c r="J11" s="477"/>
      <c r="K11" s="477"/>
      <c r="L11" s="477"/>
      <c r="M11" s="477"/>
      <c r="N11" s="477"/>
      <c r="O11" s="477"/>
      <c r="P11" s="477"/>
      <c r="Q11" s="477"/>
      <c r="R11" s="477"/>
      <c r="S11" s="477"/>
      <c r="T11" s="477"/>
      <c r="U11" s="478"/>
      <c r="V11" s="150"/>
      <c r="W11" s="151"/>
      <c r="X11" s="151"/>
      <c r="Y11" s="151"/>
      <c r="Z11" s="151"/>
      <c r="AA11" s="151"/>
      <c r="AB11" s="151"/>
      <c r="AC11" s="151"/>
      <c r="AD11" s="151"/>
      <c r="AE11" s="151"/>
      <c r="AF11" s="151"/>
      <c r="AG11" s="151"/>
      <c r="AH11" s="151"/>
      <c r="AI11" s="151"/>
      <c r="AJ11" s="151"/>
    </row>
    <row r="12" spans="2:54" s="12" customFormat="1" ht="45" customHeight="1">
      <c r="B12" s="480" t="s">
        <v>177</v>
      </c>
      <c r="C12" s="481"/>
      <c r="D12" s="481"/>
      <c r="E12" s="481"/>
      <c r="F12" s="482"/>
      <c r="G12" s="483" t="str">
        <f>IF(【様式6】実施報告書!X10="","",【様式6】実施報告書!X10)</f>
        <v/>
      </c>
      <c r="H12" s="483"/>
      <c r="I12" s="483"/>
      <c r="J12" s="483"/>
      <c r="K12" s="483"/>
      <c r="L12" s="483"/>
      <c r="M12" s="483"/>
      <c r="N12" s="483"/>
      <c r="O12" s="483"/>
      <c r="P12" s="483"/>
      <c r="Q12" s="483"/>
      <c r="R12" s="483"/>
      <c r="S12" s="483"/>
      <c r="T12" s="483"/>
      <c r="U12" s="483"/>
      <c r="V12" s="484" t="s">
        <v>178</v>
      </c>
      <c r="W12" s="485"/>
      <c r="X12" s="485"/>
      <c r="Y12" s="485"/>
      <c r="Z12" s="486"/>
      <c r="AA12" s="487" t="str">
        <f>IF(【様式6】実施報告書!X12="","",【様式6】実施報告書!X12)</f>
        <v/>
      </c>
      <c r="AB12" s="488"/>
      <c r="AC12" s="488"/>
      <c r="AD12" s="488"/>
      <c r="AE12" s="488"/>
      <c r="AF12" s="488"/>
      <c r="AG12" s="488"/>
      <c r="AH12" s="488"/>
      <c r="AI12" s="488"/>
      <c r="AJ12" s="489"/>
    </row>
    <row r="13" spans="2:54" s="12" customFormat="1" ht="36" customHeight="1">
      <c r="B13" s="490" t="s">
        <v>179</v>
      </c>
      <c r="C13" s="491"/>
      <c r="D13" s="491"/>
      <c r="E13" s="491"/>
      <c r="F13" s="492"/>
      <c r="G13" s="493"/>
      <c r="H13" s="494"/>
      <c r="I13" s="494"/>
      <c r="J13" s="494"/>
      <c r="K13" s="494"/>
      <c r="L13" s="494"/>
      <c r="M13" s="494"/>
      <c r="N13" s="494"/>
      <c r="O13" s="494"/>
      <c r="P13" s="494"/>
      <c r="Q13" s="494"/>
      <c r="R13" s="494"/>
      <c r="S13" s="494"/>
      <c r="T13" s="494"/>
      <c r="U13" s="495"/>
      <c r="V13" s="496" t="s">
        <v>180</v>
      </c>
      <c r="W13" s="497"/>
      <c r="X13" s="497"/>
      <c r="Y13" s="497"/>
      <c r="Z13" s="498"/>
      <c r="AA13" s="499"/>
      <c r="AB13" s="500"/>
      <c r="AC13" s="500"/>
      <c r="AD13" s="500"/>
      <c r="AE13" s="500"/>
      <c r="AF13" s="500"/>
      <c r="AG13" s="500"/>
      <c r="AH13" s="500"/>
      <c r="AI13" s="500"/>
      <c r="AJ13" s="501"/>
      <c r="AK13" s="11"/>
      <c r="AY13" s="12" t="b">
        <f>IF(G13&lt;&gt;"",TRUE,FALSE)</f>
        <v>0</v>
      </c>
      <c r="AZ13" s="12" t="b">
        <f>IF(AA13&lt;&gt;"",TRUE,FALSE)</f>
        <v>0</v>
      </c>
      <c r="BB13" s="12">
        <f>COUNTIF(AY13:BA13,FALSE)</f>
        <v>2</v>
      </c>
    </row>
    <row r="14" spans="2:54" s="12" customFormat="1" ht="25.5" customHeight="1">
      <c r="B14" s="430" t="s">
        <v>181</v>
      </c>
      <c r="C14" s="431"/>
      <c r="D14" s="431"/>
      <c r="E14" s="431"/>
      <c r="F14" s="431"/>
      <c r="G14" s="434" t="s">
        <v>182</v>
      </c>
      <c r="H14" s="435"/>
      <c r="I14" s="435"/>
      <c r="J14" s="435"/>
      <c r="K14" s="436"/>
      <c r="L14" s="437"/>
      <c r="M14" s="437"/>
      <c r="N14" s="437"/>
      <c r="O14" s="437"/>
      <c r="P14" s="437"/>
      <c r="Q14" s="437"/>
      <c r="R14" s="437"/>
      <c r="S14" s="437"/>
      <c r="T14" s="437"/>
      <c r="U14" s="438"/>
      <c r="V14" s="439" t="s">
        <v>183</v>
      </c>
      <c r="W14" s="440"/>
      <c r="X14" s="440"/>
      <c r="Y14" s="440"/>
      <c r="Z14" s="441"/>
      <c r="AA14" s="442"/>
      <c r="AB14" s="443"/>
      <c r="AC14" s="443"/>
      <c r="AD14" s="443"/>
      <c r="AE14" s="443"/>
      <c r="AF14" s="443"/>
      <c r="AG14" s="443"/>
      <c r="AH14" s="443"/>
      <c r="AI14" s="443"/>
      <c r="AJ14" s="444"/>
      <c r="AY14" s="16" t="b">
        <f>IF(L14="",FALSE,IF(OR($L$14="実施校の体育館",$L$14="実施校の教室",$L$14="合同開催校の体育館",$L$14="合同開催校の教室"),TRUE,"詳細入力"))</f>
        <v>0</v>
      </c>
      <c r="AZ14" s="12" t="b">
        <f>IF(AA14&lt;&gt;"",TRUE,FALSE)</f>
        <v>0</v>
      </c>
      <c r="BB14" s="12">
        <f>COUNTIF(AY14:BA14,FALSE)</f>
        <v>2</v>
      </c>
    </row>
    <row r="15" spans="2:54" s="12" customFormat="1" ht="25.5" customHeight="1">
      <c r="B15" s="432"/>
      <c r="C15" s="433"/>
      <c r="D15" s="433"/>
      <c r="E15" s="433"/>
      <c r="F15" s="433"/>
      <c r="G15" s="445" t="s">
        <v>184</v>
      </c>
      <c r="H15" s="446"/>
      <c r="I15" s="446"/>
      <c r="J15" s="446"/>
      <c r="K15" s="447"/>
      <c r="L15" s="448"/>
      <c r="M15" s="448"/>
      <c r="N15" s="448"/>
      <c r="O15" s="448"/>
      <c r="P15" s="448"/>
      <c r="Q15" s="448"/>
      <c r="R15" s="448"/>
      <c r="S15" s="448"/>
      <c r="T15" s="448"/>
      <c r="U15" s="449"/>
      <c r="V15" s="439" t="s">
        <v>185</v>
      </c>
      <c r="W15" s="450"/>
      <c r="X15" s="450"/>
      <c r="Y15" s="450"/>
      <c r="Z15" s="451"/>
      <c r="AA15" s="452"/>
      <c r="AB15" s="453"/>
      <c r="AC15" s="453"/>
      <c r="AD15" s="453"/>
      <c r="AE15" s="453"/>
      <c r="AF15" s="453"/>
      <c r="AG15" s="453"/>
      <c r="AH15" s="453"/>
      <c r="AI15" s="453"/>
      <c r="AJ15" s="454"/>
      <c r="AY15" s="16" t="b">
        <f>IF(AY14="詳細入力",IF(L15&lt;&gt;"",TRUE,FALSE),IF(AY14=TRUE,TRUE,FALSE))</f>
        <v>0</v>
      </c>
      <c r="BB15" s="12">
        <f>COUNTIF(AY15:BA15,FALSE)</f>
        <v>1</v>
      </c>
    </row>
    <row r="16" spans="2:54" s="12" customFormat="1" ht="27.7" customHeight="1">
      <c r="B16" s="430" t="s">
        <v>239</v>
      </c>
      <c r="C16" s="431"/>
      <c r="D16" s="431"/>
      <c r="E16" s="431"/>
      <c r="F16" s="462"/>
      <c r="G16" s="466" t="s">
        <v>186</v>
      </c>
      <c r="H16" s="467"/>
      <c r="I16" s="468"/>
      <c r="J16" s="469"/>
      <c r="K16" s="437"/>
      <c r="L16" s="437"/>
      <c r="M16" s="437"/>
      <c r="N16" s="437"/>
      <c r="O16" s="437"/>
      <c r="P16" s="437"/>
      <c r="Q16" s="437"/>
      <c r="R16" s="437"/>
      <c r="S16" s="437"/>
      <c r="T16" s="437"/>
      <c r="U16" s="438"/>
      <c r="V16" s="467" t="s">
        <v>187</v>
      </c>
      <c r="W16" s="467"/>
      <c r="X16" s="468"/>
      <c r="Y16" s="470"/>
      <c r="Z16" s="470"/>
      <c r="AA16" s="470"/>
      <c r="AB16" s="470"/>
      <c r="AC16" s="470"/>
      <c r="AD16" s="470"/>
      <c r="AE16" s="470"/>
      <c r="AF16" s="470"/>
      <c r="AG16" s="470"/>
      <c r="AH16" s="470"/>
      <c r="AI16" s="470"/>
      <c r="AJ16" s="471"/>
      <c r="AY16" s="12" t="b">
        <f>IF(B17&lt;&gt;"",TRUE,FALSE)</f>
        <v>0</v>
      </c>
      <c r="BB16" s="12">
        <f>COUNTIF(AY16:BA16,FALSE)</f>
        <v>1</v>
      </c>
    </row>
    <row r="17" spans="1:55" s="12" customFormat="1" ht="27.7" customHeight="1">
      <c r="B17" s="463"/>
      <c r="C17" s="464"/>
      <c r="D17" s="464"/>
      <c r="E17" s="464"/>
      <c r="F17" s="465"/>
      <c r="G17" s="428" t="s">
        <v>188</v>
      </c>
      <c r="H17" s="422"/>
      <c r="I17" s="423"/>
      <c r="J17" s="419"/>
      <c r="K17" s="420"/>
      <c r="L17" s="420"/>
      <c r="M17" s="420"/>
      <c r="N17" s="420"/>
      <c r="O17" s="420"/>
      <c r="P17" s="420"/>
      <c r="Q17" s="420"/>
      <c r="R17" s="420"/>
      <c r="S17" s="420"/>
      <c r="T17" s="420"/>
      <c r="U17" s="421"/>
      <c r="V17" s="422" t="s">
        <v>189</v>
      </c>
      <c r="W17" s="422"/>
      <c r="X17" s="423"/>
      <c r="Y17" s="420"/>
      <c r="Z17" s="420"/>
      <c r="AA17" s="420"/>
      <c r="AB17" s="420"/>
      <c r="AC17" s="420"/>
      <c r="AD17" s="420"/>
      <c r="AE17" s="420"/>
      <c r="AF17" s="420"/>
      <c r="AG17" s="420"/>
      <c r="AH17" s="420"/>
      <c r="AI17" s="420"/>
      <c r="AJ17" s="424"/>
      <c r="AY17" s="16"/>
    </row>
    <row r="18" spans="1:55" s="12" customFormat="1" ht="27.7" customHeight="1">
      <c r="B18" s="425" t="s">
        <v>240</v>
      </c>
      <c r="C18" s="426"/>
      <c r="D18" s="426"/>
      <c r="E18" s="426"/>
      <c r="F18" s="427"/>
      <c r="G18" s="428" t="s">
        <v>191</v>
      </c>
      <c r="H18" s="422"/>
      <c r="I18" s="423"/>
      <c r="J18" s="419"/>
      <c r="K18" s="420"/>
      <c r="L18" s="420"/>
      <c r="M18" s="420"/>
      <c r="N18" s="420"/>
      <c r="O18" s="420"/>
      <c r="P18" s="420"/>
      <c r="Q18" s="420"/>
      <c r="R18" s="420"/>
      <c r="S18" s="420"/>
      <c r="T18" s="420"/>
      <c r="U18" s="421"/>
      <c r="V18" s="422" t="s">
        <v>192</v>
      </c>
      <c r="W18" s="422"/>
      <c r="X18" s="423"/>
      <c r="Y18" s="420"/>
      <c r="Z18" s="420"/>
      <c r="AA18" s="420"/>
      <c r="AB18" s="420"/>
      <c r="AC18" s="420"/>
      <c r="AD18" s="420"/>
      <c r="AE18" s="420"/>
      <c r="AF18" s="420"/>
      <c r="AG18" s="420"/>
      <c r="AH18" s="420"/>
      <c r="AI18" s="420"/>
      <c r="AJ18" s="424"/>
    </row>
    <row r="19" spans="1:55" s="12" customFormat="1" ht="27.7" customHeight="1">
      <c r="B19" s="425"/>
      <c r="C19" s="426"/>
      <c r="D19" s="426"/>
      <c r="E19" s="426"/>
      <c r="F19" s="427"/>
      <c r="G19" s="428" t="s">
        <v>193</v>
      </c>
      <c r="H19" s="422"/>
      <c r="I19" s="423"/>
      <c r="J19" s="419"/>
      <c r="K19" s="420"/>
      <c r="L19" s="420"/>
      <c r="M19" s="420"/>
      <c r="N19" s="420"/>
      <c r="O19" s="420"/>
      <c r="P19" s="420"/>
      <c r="Q19" s="420"/>
      <c r="R19" s="420"/>
      <c r="S19" s="420"/>
      <c r="T19" s="420"/>
      <c r="U19" s="421"/>
      <c r="V19" s="422" t="s">
        <v>194</v>
      </c>
      <c r="W19" s="422"/>
      <c r="X19" s="423"/>
      <c r="Y19" s="420"/>
      <c r="Z19" s="420"/>
      <c r="AA19" s="420"/>
      <c r="AB19" s="420"/>
      <c r="AC19" s="420"/>
      <c r="AD19" s="420"/>
      <c r="AE19" s="420"/>
      <c r="AF19" s="420"/>
      <c r="AG19" s="420"/>
      <c r="AH19" s="420"/>
      <c r="AI19" s="420"/>
      <c r="AJ19" s="424"/>
    </row>
    <row r="20" spans="1:55" s="12" customFormat="1" ht="27.7" customHeight="1" thickBot="1">
      <c r="B20" s="138" t="s">
        <v>190</v>
      </c>
      <c r="C20" s="417">
        <f>COUNTA(J16:U20,Y16:AJ20)</f>
        <v>0</v>
      </c>
      <c r="D20" s="417"/>
      <c r="E20" s="417"/>
      <c r="F20" s="418"/>
      <c r="G20" s="222" t="s">
        <v>195</v>
      </c>
      <c r="H20" s="223"/>
      <c r="I20" s="224"/>
      <c r="J20" s="225"/>
      <c r="K20" s="226"/>
      <c r="L20" s="226"/>
      <c r="M20" s="226"/>
      <c r="N20" s="226"/>
      <c r="O20" s="226"/>
      <c r="P20" s="226"/>
      <c r="Q20" s="226"/>
      <c r="R20" s="226"/>
      <c r="S20" s="226"/>
      <c r="T20" s="226"/>
      <c r="U20" s="227"/>
      <c r="V20" s="223" t="s">
        <v>196</v>
      </c>
      <c r="W20" s="223"/>
      <c r="X20" s="224"/>
      <c r="Y20" s="226"/>
      <c r="Z20" s="226"/>
      <c r="AA20" s="226"/>
      <c r="AB20" s="226"/>
      <c r="AC20" s="226"/>
      <c r="AD20" s="226"/>
      <c r="AE20" s="226"/>
      <c r="AF20" s="226"/>
      <c r="AG20" s="226"/>
      <c r="AH20" s="226"/>
      <c r="AI20" s="226"/>
      <c r="AJ20" s="400"/>
    </row>
    <row r="21" spans="1:55" customFormat="1" ht="9.6999999999999993" customHeight="1">
      <c r="B21" s="137"/>
      <c r="C21" s="137"/>
      <c r="D21" s="142"/>
      <c r="E21" s="142"/>
      <c r="F21" s="142"/>
      <c r="G21" s="142"/>
      <c r="H21" s="137"/>
      <c r="I21" s="137"/>
      <c r="J21" s="137"/>
      <c r="K21" s="137"/>
      <c r="L21" s="137"/>
      <c r="M21" s="137"/>
      <c r="N21" s="137"/>
      <c r="O21" s="142"/>
      <c r="P21" s="142"/>
      <c r="Q21" s="142"/>
      <c r="R21" s="142"/>
      <c r="S21" s="137"/>
      <c r="T21" s="137"/>
      <c r="U21" s="137"/>
      <c r="V21" s="137"/>
      <c r="W21" s="137"/>
      <c r="X21" s="137"/>
      <c r="Y21" s="137"/>
      <c r="Z21" s="137"/>
      <c r="AA21" s="137"/>
      <c r="AB21" s="137"/>
      <c r="AC21" s="137"/>
      <c r="AD21" s="137"/>
      <c r="AE21" s="137"/>
      <c r="AF21" s="137"/>
      <c r="AG21" s="137"/>
      <c r="AH21" s="137"/>
      <c r="AI21" s="137"/>
      <c r="AJ21" s="137"/>
    </row>
    <row r="22" spans="1:55" s="30" customFormat="1" ht="18" customHeight="1" thickBot="1">
      <c r="B22" s="141" t="s">
        <v>246</v>
      </c>
      <c r="C22" s="136"/>
      <c r="D22" s="136"/>
      <c r="E22" s="136"/>
      <c r="F22" s="136"/>
      <c r="G22" s="136"/>
      <c r="H22" s="136"/>
      <c r="I22" s="136"/>
      <c r="J22" s="136"/>
      <c r="K22" s="136"/>
      <c r="L22" s="136"/>
      <c r="M22" s="136"/>
      <c r="N22" s="136"/>
      <c r="O22" s="136"/>
      <c r="P22" s="136"/>
      <c r="Q22" s="136"/>
      <c r="R22" s="136"/>
      <c r="S22" s="136"/>
      <c r="T22" s="136"/>
      <c r="U22" s="136"/>
      <c r="V22" s="136"/>
      <c r="W22" s="136"/>
      <c r="X22" s="136"/>
      <c r="Y22" s="136"/>
      <c r="Z22" s="136"/>
      <c r="AA22" s="136"/>
      <c r="AB22" s="136"/>
      <c r="AC22" s="136"/>
      <c r="AD22" s="136"/>
      <c r="AE22" s="136"/>
      <c r="AF22" s="136"/>
      <c r="AG22" s="136"/>
      <c r="AH22" s="136"/>
      <c r="AI22" s="136"/>
      <c r="AJ22" s="136"/>
    </row>
    <row r="23" spans="1:55" s="30" customFormat="1" ht="18" customHeight="1">
      <c r="B23" s="404" t="s">
        <v>242</v>
      </c>
      <c r="C23" s="405"/>
      <c r="D23" s="405"/>
      <c r="E23" s="405"/>
      <c r="F23" s="405"/>
      <c r="G23" s="401" t="s">
        <v>243</v>
      </c>
      <c r="H23" s="402"/>
      <c r="I23" s="402"/>
      <c r="J23" s="402"/>
      <c r="K23" s="402"/>
      <c r="L23" s="402"/>
      <c r="M23" s="402"/>
      <c r="N23" s="402"/>
      <c r="O23" s="402"/>
      <c r="P23" s="402"/>
      <c r="Q23" s="402"/>
      <c r="R23" s="402"/>
      <c r="S23" s="402"/>
      <c r="T23" s="402"/>
      <c r="U23" s="403"/>
      <c r="V23" s="411">
        <f>COUNTIF(A26:A58,TRUE)</f>
        <v>3</v>
      </c>
      <c r="W23" s="412"/>
      <c r="X23" s="412"/>
      <c r="Y23" s="412"/>
      <c r="Z23" s="412"/>
      <c r="AA23" s="412"/>
      <c r="AB23" s="412"/>
      <c r="AC23" s="412"/>
      <c r="AD23" s="412"/>
      <c r="AE23" s="412"/>
      <c r="AF23" s="412"/>
      <c r="AG23" s="412"/>
      <c r="AH23" s="412"/>
      <c r="AI23" s="412"/>
      <c r="AJ23" s="413"/>
    </row>
    <row r="24" spans="1:55" s="30" customFormat="1" ht="18" customHeight="1" thickBot="1">
      <c r="B24" s="406"/>
      <c r="C24" s="407"/>
      <c r="D24" s="407"/>
      <c r="E24" s="407"/>
      <c r="F24" s="407"/>
      <c r="G24" s="408"/>
      <c r="H24" s="409"/>
      <c r="I24" s="409"/>
      <c r="J24" s="409"/>
      <c r="K24" s="409"/>
      <c r="L24" s="409"/>
      <c r="M24" s="409"/>
      <c r="N24" s="409"/>
      <c r="O24" s="409"/>
      <c r="P24" s="409"/>
      <c r="Q24" s="409"/>
      <c r="R24" s="409"/>
      <c r="S24" s="409"/>
      <c r="T24" s="409"/>
      <c r="U24" s="410"/>
      <c r="V24" s="414"/>
      <c r="W24" s="415"/>
      <c r="X24" s="415"/>
      <c r="Y24" s="415"/>
      <c r="Z24" s="415"/>
      <c r="AA24" s="415"/>
      <c r="AB24" s="415"/>
      <c r="AC24" s="415"/>
      <c r="AD24" s="415"/>
      <c r="AE24" s="415"/>
      <c r="AF24" s="415"/>
      <c r="AG24" s="415"/>
      <c r="AH24" s="415"/>
      <c r="AI24" s="415"/>
      <c r="AJ24" s="416"/>
      <c r="AY24" s="30" t="b">
        <f>A26</f>
        <v>1</v>
      </c>
      <c r="BB24" s="12"/>
      <c r="BC24" s="12">
        <f>COUNTIF(AY24:BB24,FALSE)</f>
        <v>0</v>
      </c>
    </row>
    <row r="25" spans="1:55" s="30" customFormat="1" ht="12.25" customHeight="1" thickBot="1">
      <c r="B25" s="119"/>
      <c r="C25" s="119"/>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row>
    <row r="26" spans="1:55" s="12" customFormat="1" ht="22.75" customHeight="1" thickBot="1">
      <c r="A26" s="12" t="b">
        <v>1</v>
      </c>
      <c r="B26" s="383" t="s">
        <v>31</v>
      </c>
      <c r="C26" s="384"/>
      <c r="D26" s="384"/>
      <c r="E26" s="384"/>
      <c r="F26" s="384"/>
      <c r="G26" s="384"/>
      <c r="H26" s="384"/>
      <c r="I26" s="384"/>
      <c r="J26" s="384"/>
      <c r="K26" s="384"/>
      <c r="L26" s="384"/>
      <c r="M26" s="384"/>
      <c r="N26" s="384"/>
      <c r="O26" s="384"/>
      <c r="P26" s="384"/>
      <c r="Q26" s="384"/>
      <c r="R26" s="384"/>
      <c r="S26" s="384"/>
      <c r="T26" s="384"/>
      <c r="U26" s="384"/>
      <c r="V26" s="384"/>
      <c r="W26" s="384"/>
      <c r="X26" s="384"/>
      <c r="Y26" s="384"/>
      <c r="Z26" s="384"/>
      <c r="AA26" s="384"/>
      <c r="AB26" s="384"/>
      <c r="AC26" s="384"/>
      <c r="AD26" s="384"/>
      <c r="AE26" s="384"/>
      <c r="AF26" s="384"/>
      <c r="AG26" s="384"/>
      <c r="AH26" s="384"/>
      <c r="AI26" s="384"/>
      <c r="AJ26" s="385"/>
      <c r="AK26" s="139"/>
      <c r="AL26" s="140"/>
      <c r="AM26" s="140"/>
      <c r="AN26" s="140"/>
      <c r="AO26" s="140"/>
      <c r="AP26" s="140"/>
      <c r="AQ26" s="140"/>
      <c r="AR26" s="140"/>
    </row>
    <row r="27" spans="1:55" s="12" customFormat="1" ht="23.95" customHeight="1">
      <c r="B27" s="373" t="s">
        <v>197</v>
      </c>
      <c r="C27" s="374"/>
      <c r="D27" s="374"/>
      <c r="E27" s="374"/>
      <c r="F27" s="375"/>
      <c r="G27" s="376"/>
      <c r="H27" s="377"/>
      <c r="I27" s="377"/>
      <c r="J27" s="377"/>
      <c r="K27" s="377"/>
      <c r="L27" s="377"/>
      <c r="M27" s="377"/>
      <c r="N27" s="377"/>
      <c r="O27" s="377"/>
      <c r="P27" s="377"/>
      <c r="Q27" s="377"/>
      <c r="R27" s="377"/>
      <c r="S27" s="378"/>
      <c r="T27" s="320" t="s">
        <v>198</v>
      </c>
      <c r="U27" s="320"/>
      <c r="V27" s="320"/>
      <c r="W27" s="320"/>
      <c r="X27" s="320"/>
      <c r="Y27" s="320"/>
      <c r="Z27" s="387"/>
      <c r="AA27" s="380"/>
      <c r="AB27" s="380"/>
      <c r="AC27" s="380"/>
      <c r="AD27" s="380"/>
      <c r="AE27" s="120" t="s">
        <v>200</v>
      </c>
      <c r="AF27" s="388"/>
      <c r="AG27" s="381"/>
      <c r="AH27" s="381"/>
      <c r="AI27" s="381"/>
      <c r="AJ27" s="382"/>
      <c r="AK27" s="367"/>
      <c r="AL27" s="368"/>
      <c r="AM27" s="368"/>
      <c r="AN27" s="368"/>
      <c r="AO27" s="368"/>
      <c r="AP27" s="368"/>
      <c r="AQ27" s="368"/>
      <c r="AR27" s="368"/>
      <c r="AY27" s="12" t="b">
        <f>IF(G27&lt;&gt;"",TRUE,FALSE)</f>
        <v>0</v>
      </c>
      <c r="AZ27" s="12" t="b">
        <f>IF(Z27&lt;&gt;"",TRUE,FALSE)</f>
        <v>0</v>
      </c>
      <c r="BA27" s="12" t="b">
        <f>IF(AF27&lt;&gt;"",TRUE,FALSE)</f>
        <v>0</v>
      </c>
      <c r="BC27" s="12">
        <f>COUNTIF(AY27:BB27,FALSE)</f>
        <v>3</v>
      </c>
    </row>
    <row r="28" spans="1:55" s="12" customFormat="1" ht="28.2" customHeight="1">
      <c r="B28" s="357" t="s">
        <v>201</v>
      </c>
      <c r="C28" s="358"/>
      <c r="D28" s="358"/>
      <c r="E28" s="358"/>
      <c r="F28" s="359"/>
      <c r="G28" s="360"/>
      <c r="H28" s="361"/>
      <c r="I28" s="361"/>
      <c r="J28" s="361"/>
      <c r="K28" s="361"/>
      <c r="L28" s="361"/>
      <c r="M28" s="361"/>
      <c r="N28" s="361"/>
      <c r="O28" s="361"/>
      <c r="P28" s="361"/>
      <c r="Q28" s="361"/>
      <c r="R28" s="361"/>
      <c r="S28" s="362"/>
      <c r="T28" s="363" t="s">
        <v>202</v>
      </c>
      <c r="U28" s="364"/>
      <c r="V28" s="364"/>
      <c r="W28" s="364"/>
      <c r="X28" s="364"/>
      <c r="Y28" s="364"/>
      <c r="Z28" s="365">
        <f>AE34</f>
        <v>0</v>
      </c>
      <c r="AA28" s="366"/>
      <c r="AB28" s="366"/>
      <c r="AC28" s="366"/>
      <c r="AD28" s="366"/>
      <c r="AE28" s="366"/>
      <c r="AF28" s="366"/>
      <c r="AG28" s="366"/>
      <c r="AH28" s="366"/>
      <c r="AI28" s="366"/>
      <c r="AJ28" s="121" t="s">
        <v>32</v>
      </c>
      <c r="AK28" s="367"/>
      <c r="AL28" s="368"/>
      <c r="AM28" s="368"/>
      <c r="AN28" s="368"/>
      <c r="AO28" s="368"/>
      <c r="AP28" s="368"/>
      <c r="AQ28" s="368"/>
      <c r="AR28" s="368"/>
      <c r="AY28" s="12" t="b">
        <f>IF(G28&lt;&gt;"",TRUE,FALSE)</f>
        <v>0</v>
      </c>
      <c r="BC28" s="12">
        <f>COUNTIF(AY28:BB28,FALSE)</f>
        <v>1</v>
      </c>
    </row>
    <row r="29" spans="1:55" s="12" customFormat="1" ht="35.15" customHeight="1" thickBot="1">
      <c r="B29" s="342" t="s">
        <v>203</v>
      </c>
      <c r="C29" s="343"/>
      <c r="D29" s="343"/>
      <c r="E29" s="343"/>
      <c r="F29" s="344"/>
      <c r="G29" s="369"/>
      <c r="H29" s="370"/>
      <c r="I29" s="370"/>
      <c r="J29" s="370"/>
      <c r="K29" s="370"/>
      <c r="L29" s="370"/>
      <c r="M29" s="370"/>
      <c r="N29" s="370"/>
      <c r="O29" s="370"/>
      <c r="P29" s="370"/>
      <c r="Q29" s="370"/>
      <c r="R29" s="370"/>
      <c r="S29" s="370"/>
      <c r="T29" s="371" t="s">
        <v>204</v>
      </c>
      <c r="U29" s="298"/>
      <c r="V29" s="298"/>
      <c r="W29" s="298"/>
      <c r="X29" s="298"/>
      <c r="Y29" s="299"/>
      <c r="Z29" s="369"/>
      <c r="AA29" s="370"/>
      <c r="AB29" s="370"/>
      <c r="AC29" s="370"/>
      <c r="AD29" s="370"/>
      <c r="AE29" s="370"/>
      <c r="AF29" s="370"/>
      <c r="AG29" s="370"/>
      <c r="AH29" s="370"/>
      <c r="AI29" s="370"/>
      <c r="AJ29" s="372"/>
      <c r="AY29" s="12" t="b">
        <f>IF(G29="",FALSE,IF(OR($G$29="総合的な学習の時間",$G$29="学校行事"),TRUE,"詳細入力"))</f>
        <v>0</v>
      </c>
      <c r="AZ29" s="12" t="b">
        <f>IF(AY29="詳細入力",IF(Z29&lt;&gt;"",TRUE,FALSE),IF(AY29=TRUE,TRUE,FALSE))</f>
        <v>0</v>
      </c>
      <c r="BC29" s="12">
        <f>COUNTIF(AY29:BB29,FALSE)</f>
        <v>2</v>
      </c>
    </row>
    <row r="30" spans="1:55" s="12" customFormat="1" ht="22.75" customHeight="1">
      <c r="B30" s="396" t="s">
        <v>257</v>
      </c>
      <c r="C30" s="326"/>
      <c r="D30" s="326"/>
      <c r="E30" s="326"/>
      <c r="F30" s="327"/>
      <c r="G30" s="397" t="s">
        <v>206</v>
      </c>
      <c r="H30" s="398"/>
      <c r="I30" s="398"/>
      <c r="J30" s="398"/>
      <c r="K30" s="398"/>
      <c r="L30" s="398"/>
      <c r="M30" s="398"/>
      <c r="N30" s="399"/>
      <c r="O30" s="210" t="s">
        <v>207</v>
      </c>
      <c r="P30" s="211"/>
      <c r="Q30" s="211"/>
      <c r="R30" s="211"/>
      <c r="S30" s="211"/>
      <c r="T30" s="211"/>
      <c r="U30" s="211"/>
      <c r="V30" s="212"/>
      <c r="W30" s="210" t="s">
        <v>208</v>
      </c>
      <c r="X30" s="211"/>
      <c r="Y30" s="211"/>
      <c r="Z30" s="211"/>
      <c r="AA30" s="211"/>
      <c r="AB30" s="211"/>
      <c r="AC30" s="211"/>
      <c r="AD30" s="212"/>
      <c r="AE30" s="213" t="s">
        <v>209</v>
      </c>
      <c r="AF30" s="214"/>
      <c r="AG30" s="214"/>
      <c r="AH30" s="214"/>
      <c r="AI30" s="214"/>
      <c r="AJ30" s="215"/>
      <c r="AY30" s="148" t="s">
        <v>254</v>
      </c>
      <c r="AZ30" s="148" t="s">
        <v>255</v>
      </c>
      <c r="BA30" s="148"/>
      <c r="BB30" s="12" t="s">
        <v>256</v>
      </c>
    </row>
    <row r="31" spans="1:55" s="12" customFormat="1" ht="30.25" customHeight="1">
      <c r="B31" s="340"/>
      <c r="C31" s="214"/>
      <c r="D31" s="214"/>
      <c r="E31" s="214"/>
      <c r="F31" s="341"/>
      <c r="G31" s="216" t="s">
        <v>210</v>
      </c>
      <c r="H31" s="217"/>
      <c r="I31" s="217"/>
      <c r="J31" s="218"/>
      <c r="K31" s="218"/>
      <c r="L31" s="218"/>
      <c r="M31" s="218"/>
      <c r="N31" s="219"/>
      <c r="O31" s="216" t="s">
        <v>210</v>
      </c>
      <c r="P31" s="217"/>
      <c r="Q31" s="217"/>
      <c r="R31" s="218"/>
      <c r="S31" s="218"/>
      <c r="T31" s="218"/>
      <c r="U31" s="218"/>
      <c r="V31" s="219"/>
      <c r="W31" s="216" t="s">
        <v>210</v>
      </c>
      <c r="X31" s="217"/>
      <c r="Y31" s="217"/>
      <c r="Z31" s="218"/>
      <c r="AA31" s="218"/>
      <c r="AB31" s="218"/>
      <c r="AC31" s="218"/>
      <c r="AD31" s="219"/>
      <c r="AE31" s="220">
        <f>SUM(J31,R31,Z31)</f>
        <v>0</v>
      </c>
      <c r="AF31" s="220"/>
      <c r="AG31" s="220"/>
      <c r="AH31" s="220"/>
      <c r="AI31" s="220"/>
      <c r="AJ31" s="221"/>
      <c r="AK31" s="118"/>
      <c r="AL31" s="118"/>
      <c r="AX31" s="149"/>
      <c r="AY31" s="12" t="b">
        <f>IF(J31&lt;&gt;"",TRUE,FALSE)</f>
        <v>0</v>
      </c>
      <c r="AZ31" s="12" t="b">
        <f>IF(J32="",FALSE,IF($J$32="全学年",TRUE,"詳細入力"))</f>
        <v>0</v>
      </c>
      <c r="BA31" s="12" t="b">
        <f>IF(AZ31="詳細入力",IF(J33&lt;&gt;"",TRUE,FALSE),IF(AZ31=TRUE,TRUE,FALSE))</f>
        <v>0</v>
      </c>
      <c r="BB31" s="12" t="b">
        <f>IF(J34&lt;&gt;"",TRUE,FALSE)</f>
        <v>0</v>
      </c>
      <c r="BC31" s="12">
        <f>COUNTIF(AY31:BB31,FALSE)</f>
        <v>4</v>
      </c>
    </row>
    <row r="32" spans="1:55" s="12" customFormat="1" ht="32.950000000000003" customHeight="1">
      <c r="A32" s="148" t="str">
        <f>IF(R31&lt;&gt;"","〇","×")</f>
        <v>×</v>
      </c>
      <c r="B32" s="340"/>
      <c r="C32" s="214"/>
      <c r="D32" s="214"/>
      <c r="E32" s="214"/>
      <c r="F32" s="341"/>
      <c r="G32" s="203" t="s">
        <v>237</v>
      </c>
      <c r="H32" s="204"/>
      <c r="I32" s="204"/>
      <c r="J32" s="205"/>
      <c r="K32" s="205"/>
      <c r="L32" s="205"/>
      <c r="M32" s="205"/>
      <c r="N32" s="206"/>
      <c r="O32" s="203" t="s">
        <v>237</v>
      </c>
      <c r="P32" s="204"/>
      <c r="Q32" s="204"/>
      <c r="R32" s="205"/>
      <c r="S32" s="205"/>
      <c r="T32" s="205"/>
      <c r="U32" s="205"/>
      <c r="V32" s="206"/>
      <c r="W32" s="203" t="s">
        <v>237</v>
      </c>
      <c r="X32" s="204"/>
      <c r="Y32" s="204"/>
      <c r="Z32" s="205"/>
      <c r="AA32" s="205"/>
      <c r="AB32" s="205"/>
      <c r="AC32" s="205"/>
      <c r="AD32" s="206"/>
      <c r="AE32" s="207" t="s">
        <v>211</v>
      </c>
      <c r="AF32" s="208"/>
      <c r="AG32" s="208"/>
      <c r="AH32" s="208"/>
      <c r="AI32" s="208"/>
      <c r="AJ32" s="209"/>
      <c r="AK32" s="118"/>
      <c r="AL32" s="118"/>
      <c r="AX32" s="149"/>
      <c r="AY32" s="12" t="b">
        <f>IF(A32="×",TRUE,IF(R31&lt;&gt;"",TRUE,FALSE))</f>
        <v>1</v>
      </c>
      <c r="AZ32" s="12" t="b">
        <f>IF(A32="×",TRUE,IF(R32="",FALSE,IF($R$32="全学年",TRUE,"詳細入力")))</f>
        <v>1</v>
      </c>
      <c r="BA32" s="12" t="b">
        <f>IF(A32="×",TRUE,IF(AZ32="詳細入力",IF(R33&lt;&gt;"",TRUE,FALSE),IF(AZ32=TRUE,TRUE,FALSE)))</f>
        <v>1</v>
      </c>
      <c r="BB32" s="12" t="b">
        <f>IF(A32="×",TRUE,IF(R34&lt;&gt;"",TRUE,FALSE))</f>
        <v>1</v>
      </c>
      <c r="BC32" s="12">
        <f>COUNTIF(AY32:BB32,FALSE)</f>
        <v>0</v>
      </c>
    </row>
    <row r="33" spans="1:55" s="12" customFormat="1" ht="48.25" customHeight="1">
      <c r="A33" s="148" t="str">
        <f>IF(Z31&lt;&gt;"","〇","×")</f>
        <v>×</v>
      </c>
      <c r="B33" s="340"/>
      <c r="C33" s="214"/>
      <c r="D33" s="214"/>
      <c r="E33" s="214"/>
      <c r="F33" s="341"/>
      <c r="G33" s="392" t="s">
        <v>238</v>
      </c>
      <c r="H33" s="393"/>
      <c r="I33" s="393"/>
      <c r="J33" s="394"/>
      <c r="K33" s="394"/>
      <c r="L33" s="394"/>
      <c r="M33" s="394"/>
      <c r="N33" s="395"/>
      <c r="O33" s="203" t="s">
        <v>238</v>
      </c>
      <c r="P33" s="204"/>
      <c r="Q33" s="204"/>
      <c r="R33" s="394"/>
      <c r="S33" s="394"/>
      <c r="T33" s="394"/>
      <c r="U33" s="394"/>
      <c r="V33" s="395"/>
      <c r="W33" s="203" t="s">
        <v>238</v>
      </c>
      <c r="X33" s="204"/>
      <c r="Y33" s="204"/>
      <c r="Z33" s="394"/>
      <c r="AA33" s="394"/>
      <c r="AB33" s="394"/>
      <c r="AC33" s="394"/>
      <c r="AD33" s="395"/>
      <c r="AE33" s="207" t="s">
        <v>212</v>
      </c>
      <c r="AF33" s="208"/>
      <c r="AG33" s="208"/>
      <c r="AH33" s="208"/>
      <c r="AI33" s="208"/>
      <c r="AJ33" s="209"/>
      <c r="AK33" s="118"/>
      <c r="AL33" s="118"/>
      <c r="AX33" s="149"/>
      <c r="AY33" s="12" t="b">
        <f>IF(A33="×",TRUE,IF(Z31&lt;&gt;"",TRUE,FALSE))</f>
        <v>1</v>
      </c>
      <c r="AZ33" s="12" t="b">
        <f>IF(A33="×",TRUE,IF(Z32="",FALSE,IF($Z$32="全学年",TRUE,"詳細入力")))</f>
        <v>1</v>
      </c>
      <c r="BA33" s="12" t="b">
        <f>IF(A33="×",TRUE,IF(AZ33="詳細入力",IF(Z33&lt;&gt;"",TRUE,FALSE),IF(AZ33=TRUE,TRUE,FALSE)))</f>
        <v>1</v>
      </c>
      <c r="BB33" s="12" t="b">
        <f>IF(A33="×",TRUE,IF(Z34&lt;&gt;"",TRUE,FALSE))</f>
        <v>1</v>
      </c>
      <c r="BC33" s="12">
        <f>COUNTIF(AY33:BB33,FALSE)</f>
        <v>0</v>
      </c>
    </row>
    <row r="34" spans="1:55" s="12" customFormat="1" ht="30.25" customHeight="1">
      <c r="B34" s="340"/>
      <c r="C34" s="214"/>
      <c r="D34" s="214"/>
      <c r="E34" s="214"/>
      <c r="F34" s="341"/>
      <c r="G34" s="331" t="s">
        <v>213</v>
      </c>
      <c r="H34" s="332"/>
      <c r="I34" s="332"/>
      <c r="J34" s="333"/>
      <c r="K34" s="333"/>
      <c r="L34" s="333"/>
      <c r="M34" s="333"/>
      <c r="N34" s="334"/>
      <c r="O34" s="331" t="s">
        <v>213</v>
      </c>
      <c r="P34" s="332"/>
      <c r="Q34" s="332"/>
      <c r="R34" s="333"/>
      <c r="S34" s="333"/>
      <c r="T34" s="333"/>
      <c r="U34" s="333"/>
      <c r="V34" s="334"/>
      <c r="W34" s="331" t="s">
        <v>213</v>
      </c>
      <c r="X34" s="332"/>
      <c r="Y34" s="332"/>
      <c r="Z34" s="333"/>
      <c r="AA34" s="333"/>
      <c r="AB34" s="333"/>
      <c r="AC34" s="333"/>
      <c r="AD34" s="334"/>
      <c r="AE34" s="335">
        <f>SUM(J34,R34,Z34)</f>
        <v>0</v>
      </c>
      <c r="AF34" s="335"/>
      <c r="AG34" s="335"/>
      <c r="AH34" s="335"/>
      <c r="AI34" s="335"/>
      <c r="AJ34" s="336"/>
      <c r="AK34" s="118"/>
      <c r="AL34" s="118"/>
      <c r="AM34" s="118"/>
      <c r="AP34" s="12" t="str">
        <f>IF(AND(G27&lt;&gt;"",G28&lt;&gt;"",G29&lt;&gt;"",Z27&lt;&gt;"",AF27&lt;&gt;"",Z29&lt;&gt;"",J31&lt;&gt;"",J32&lt;&gt;"",J34&lt;&gt;""),"","未入力があります！")</f>
        <v>未入力があります！</v>
      </c>
      <c r="AX34" s="149"/>
    </row>
    <row r="35" spans="1:55" s="12" customFormat="1" ht="30.25" customHeight="1" thickBot="1">
      <c r="B35" s="342"/>
      <c r="C35" s="343"/>
      <c r="D35" s="343"/>
      <c r="E35" s="343"/>
      <c r="F35" s="344"/>
      <c r="G35" s="351" t="s">
        <v>214</v>
      </c>
      <c r="H35" s="352"/>
      <c r="I35" s="352"/>
      <c r="J35" s="352"/>
      <c r="K35" s="352"/>
      <c r="L35" s="352"/>
      <c r="M35" s="352"/>
      <c r="N35" s="352"/>
      <c r="O35" s="353"/>
      <c r="P35" s="353"/>
      <c r="Q35" s="353"/>
      <c r="R35" s="353"/>
      <c r="S35" s="353"/>
      <c r="T35" s="353"/>
      <c r="U35" s="353"/>
      <c r="V35" s="353"/>
      <c r="W35" s="353"/>
      <c r="X35" s="353"/>
      <c r="Y35" s="353"/>
      <c r="Z35" s="353"/>
      <c r="AA35" s="353"/>
      <c r="AB35" s="353"/>
      <c r="AC35" s="353"/>
      <c r="AD35" s="353"/>
      <c r="AE35" s="353"/>
      <c r="AF35" s="353"/>
      <c r="AG35" s="353"/>
      <c r="AH35" s="353"/>
      <c r="AI35" s="353"/>
      <c r="AJ35" s="354"/>
      <c r="AK35" s="118"/>
      <c r="AL35" s="118"/>
      <c r="AM35" s="118"/>
      <c r="AY35" s="12" t="b">
        <f>IF(A32="×",TRUE,IF(O35="",FALSE,TRUE))</f>
        <v>1</v>
      </c>
      <c r="BC35" s="12">
        <f>COUNTIF(AY35:BB35,FALSE)</f>
        <v>0</v>
      </c>
    </row>
    <row r="36" spans="1:55" s="12" customFormat="1" ht="14.95" customHeight="1">
      <c r="B36" s="316" t="s">
        <v>267</v>
      </c>
      <c r="C36" s="317"/>
      <c r="D36" s="317"/>
      <c r="E36" s="317"/>
      <c r="F36" s="318"/>
      <c r="G36" s="319" t="s">
        <v>215</v>
      </c>
      <c r="H36" s="320"/>
      <c r="I36" s="320"/>
      <c r="J36" s="320"/>
      <c r="K36" s="320"/>
      <c r="L36" s="320"/>
      <c r="M36" s="320"/>
      <c r="N36" s="320"/>
      <c r="O36" s="320"/>
      <c r="P36" s="320"/>
      <c r="Q36" s="320"/>
      <c r="R36" s="320"/>
      <c r="S36" s="320"/>
      <c r="T36" s="320"/>
      <c r="U36" s="320"/>
      <c r="V36" s="320"/>
      <c r="W36" s="320"/>
      <c r="X36" s="320"/>
      <c r="Y36" s="320"/>
      <c r="Z36" s="320"/>
      <c r="AA36" s="320"/>
      <c r="AB36" s="320"/>
      <c r="AC36" s="320"/>
      <c r="AD36" s="320"/>
      <c r="AE36" s="320"/>
      <c r="AF36" s="320"/>
      <c r="AG36" s="320"/>
      <c r="AH36" s="320"/>
      <c r="AI36" s="320"/>
      <c r="AJ36" s="321"/>
    </row>
    <row r="37" spans="1:55" s="12" customFormat="1" ht="39.25" customHeight="1">
      <c r="B37" s="316"/>
      <c r="C37" s="317"/>
      <c r="D37" s="317"/>
      <c r="E37" s="317"/>
      <c r="F37" s="318"/>
      <c r="G37" s="322"/>
      <c r="H37" s="323"/>
      <c r="I37" s="323"/>
      <c r="J37" s="323"/>
      <c r="K37" s="323"/>
      <c r="L37" s="323"/>
      <c r="M37" s="323"/>
      <c r="N37" s="323"/>
      <c r="O37" s="323"/>
      <c r="P37" s="323"/>
      <c r="Q37" s="323"/>
      <c r="R37" s="323"/>
      <c r="S37" s="323"/>
      <c r="T37" s="323"/>
      <c r="U37" s="323"/>
      <c r="V37" s="323"/>
      <c r="W37" s="323"/>
      <c r="X37" s="323"/>
      <c r="Y37" s="323"/>
      <c r="Z37" s="323"/>
      <c r="AA37" s="323"/>
      <c r="AB37" s="323"/>
      <c r="AC37" s="323"/>
      <c r="AD37" s="323"/>
      <c r="AE37" s="323"/>
      <c r="AF37" s="323"/>
      <c r="AG37" s="323"/>
      <c r="AH37" s="323"/>
      <c r="AI37" s="323"/>
      <c r="AJ37" s="324"/>
      <c r="AY37" s="12" t="b">
        <f>IF(G37&lt;&gt;"",TRUE,FALSE)</f>
        <v>0</v>
      </c>
      <c r="BC37" s="12">
        <f>COUNTIF(AY37:BB37,FALSE)</f>
        <v>1</v>
      </c>
    </row>
    <row r="38" spans="1:55" s="12" customFormat="1" ht="54.7" customHeight="1">
      <c r="B38" s="325" t="s">
        <v>216</v>
      </c>
      <c r="C38" s="326"/>
      <c r="D38" s="326"/>
      <c r="E38" s="326"/>
      <c r="F38" s="327"/>
      <c r="G38" s="328"/>
      <c r="H38" s="329"/>
      <c r="I38" s="329"/>
      <c r="J38" s="329"/>
      <c r="K38" s="329"/>
      <c r="L38" s="329"/>
      <c r="M38" s="329"/>
      <c r="N38" s="329"/>
      <c r="O38" s="329"/>
      <c r="P38" s="329"/>
      <c r="Q38" s="329"/>
      <c r="R38" s="329"/>
      <c r="S38" s="329"/>
      <c r="T38" s="329"/>
      <c r="U38" s="329"/>
      <c r="V38" s="329"/>
      <c r="W38" s="329"/>
      <c r="X38" s="329"/>
      <c r="Y38" s="329"/>
      <c r="Z38" s="329"/>
      <c r="AA38" s="329"/>
      <c r="AB38" s="329"/>
      <c r="AC38" s="329"/>
      <c r="AD38" s="329"/>
      <c r="AE38" s="329"/>
      <c r="AF38" s="329"/>
      <c r="AG38" s="329"/>
      <c r="AH38" s="329"/>
      <c r="AI38" s="329"/>
      <c r="AJ38" s="330"/>
      <c r="AY38" s="12" t="b">
        <f>IF(G38&lt;&gt;"",TRUE,FALSE)</f>
        <v>0</v>
      </c>
      <c r="BC38" s="12">
        <f>COUNTIF(AY38:BB38,FALSE)</f>
        <v>1</v>
      </c>
    </row>
    <row r="39" spans="1:55" s="12" customFormat="1" ht="60.45" customHeight="1" thickBot="1">
      <c r="B39" s="297" t="s">
        <v>217</v>
      </c>
      <c r="C39" s="298"/>
      <c r="D39" s="298"/>
      <c r="E39" s="298"/>
      <c r="F39" s="299"/>
      <c r="G39" s="300"/>
      <c r="H39" s="301"/>
      <c r="I39" s="301"/>
      <c r="J39" s="301"/>
      <c r="K39" s="301"/>
      <c r="L39" s="301"/>
      <c r="M39" s="301"/>
      <c r="N39" s="301"/>
      <c r="O39" s="301"/>
      <c r="P39" s="301"/>
      <c r="Q39" s="301"/>
      <c r="R39" s="301"/>
      <c r="S39" s="301"/>
      <c r="T39" s="301"/>
      <c r="U39" s="301"/>
      <c r="V39" s="301"/>
      <c r="W39" s="301"/>
      <c r="X39" s="301"/>
      <c r="Y39" s="301"/>
      <c r="Z39" s="301"/>
      <c r="AA39" s="301"/>
      <c r="AB39" s="301"/>
      <c r="AC39" s="301"/>
      <c r="AD39" s="301"/>
      <c r="AE39" s="301"/>
      <c r="AF39" s="301"/>
      <c r="AG39" s="301"/>
      <c r="AH39" s="301"/>
      <c r="AI39" s="301"/>
      <c r="AJ39" s="302"/>
      <c r="AY39" s="12" t="b">
        <f>IF(G39&lt;&gt;"",TRUE,FALSE)</f>
        <v>0</v>
      </c>
      <c r="BC39" s="12">
        <f>COUNTIF(AY39:BB39,FALSE)</f>
        <v>1</v>
      </c>
    </row>
    <row r="40" spans="1:55" s="12" customFormat="1" ht="16.5" customHeight="1">
      <c r="A40" s="170"/>
      <c r="B40" s="170"/>
      <c r="C40" s="170"/>
      <c r="D40" s="170"/>
      <c r="E40" s="170"/>
      <c r="F40" s="170"/>
      <c r="G40" s="170"/>
      <c r="H40" s="170"/>
      <c r="I40" s="170"/>
      <c r="J40" s="170"/>
      <c r="K40" s="170"/>
      <c r="L40" s="170"/>
      <c r="M40" s="170"/>
      <c r="N40" s="170"/>
      <c r="O40" s="170"/>
      <c r="P40" s="170"/>
      <c r="Q40" s="170"/>
      <c r="R40" s="170"/>
      <c r="S40" s="170"/>
      <c r="T40" s="170"/>
      <c r="U40" s="170"/>
      <c r="V40" s="170"/>
      <c r="W40" s="170"/>
      <c r="X40" s="170"/>
      <c r="Y40" s="170"/>
      <c r="Z40" s="170"/>
      <c r="AA40" s="170"/>
      <c r="AB40" s="170"/>
      <c r="AC40" s="170"/>
      <c r="AD40" s="170"/>
      <c r="AE40" s="170"/>
      <c r="AF40" s="170"/>
      <c r="AG40" s="170"/>
      <c r="AH40" s="170"/>
      <c r="AI40" s="170"/>
    </row>
    <row r="41" spans="1:55" s="12" customFormat="1" ht="23.95" customHeight="1">
      <c r="B41" s="390" t="s">
        <v>286</v>
      </c>
      <c r="C41" s="390"/>
      <c r="D41" s="390"/>
      <c r="E41" s="390"/>
      <c r="F41" s="390"/>
      <c r="G41" s="390"/>
      <c r="H41" s="390"/>
      <c r="I41" s="391" t="str">
        <f>IF(【様式6】実施報告書!X8="","",【様式6】実施報告書!X8)</f>
        <v/>
      </c>
      <c r="J41" s="391"/>
      <c r="K41" s="391"/>
      <c r="L41" s="391"/>
      <c r="M41" s="391"/>
      <c r="N41" s="391"/>
      <c r="O41" s="391"/>
      <c r="P41" s="389" t="s">
        <v>287</v>
      </c>
      <c r="Q41" s="389"/>
      <c r="R41" s="389"/>
      <c r="S41" s="389"/>
      <c r="T41" s="389"/>
      <c r="U41" s="391" t="str">
        <f>IF(【様式6】実施報告書!X10="","",【様式6】実施報告書!X10)</f>
        <v/>
      </c>
      <c r="V41" s="391"/>
      <c r="W41" s="391"/>
      <c r="X41" s="391"/>
      <c r="Y41" s="391"/>
      <c r="Z41" s="391"/>
      <c r="AA41" s="391"/>
      <c r="AB41" s="391"/>
      <c r="AC41" s="391"/>
      <c r="AD41" s="391"/>
      <c r="AE41" s="391"/>
      <c r="AF41" s="391"/>
      <c r="AG41" s="8" t="s">
        <v>218</v>
      </c>
      <c r="AH41" s="389" t="s">
        <v>288</v>
      </c>
      <c r="AI41" s="389"/>
      <c r="AJ41" s="389"/>
    </row>
    <row r="42" spans="1:55" s="30" customFormat="1" ht="12.25" customHeight="1" thickBot="1">
      <c r="B42" s="119"/>
      <c r="C42" s="119"/>
      <c r="D42" s="119"/>
      <c r="E42" s="119"/>
      <c r="F42" s="119"/>
      <c r="G42" s="119"/>
      <c r="H42" s="119"/>
      <c r="I42" s="119"/>
      <c r="J42" s="119"/>
      <c r="K42" s="119"/>
      <c r="L42" s="119"/>
      <c r="M42" s="119"/>
      <c r="N42" s="119"/>
      <c r="O42" s="119"/>
      <c r="P42" s="119"/>
      <c r="Q42" s="119"/>
      <c r="R42" s="119"/>
      <c r="S42" s="119"/>
      <c r="T42" s="119"/>
      <c r="U42" s="119"/>
      <c r="V42" s="119"/>
      <c r="W42" s="119"/>
      <c r="X42" s="119"/>
      <c r="Y42" s="119"/>
      <c r="Z42" s="119"/>
      <c r="AA42" s="119"/>
      <c r="AB42" s="119"/>
      <c r="AC42" s="119"/>
      <c r="AD42" s="119"/>
      <c r="AE42" s="119"/>
      <c r="AF42" s="119"/>
      <c r="AH42" s="386"/>
      <c r="AI42" s="386"/>
      <c r="AJ42" s="386"/>
    </row>
    <row r="43" spans="1:55" s="12" customFormat="1" ht="22.75" customHeight="1" thickBot="1">
      <c r="A43" s="12" t="b">
        <v>1</v>
      </c>
      <c r="B43" s="383" t="s">
        <v>219</v>
      </c>
      <c r="C43" s="384"/>
      <c r="D43" s="384"/>
      <c r="E43" s="384"/>
      <c r="F43" s="384"/>
      <c r="G43" s="384"/>
      <c r="H43" s="384"/>
      <c r="I43" s="384"/>
      <c r="J43" s="384"/>
      <c r="K43" s="384"/>
      <c r="L43" s="384"/>
      <c r="M43" s="384"/>
      <c r="N43" s="384"/>
      <c r="O43" s="384"/>
      <c r="P43" s="384"/>
      <c r="Q43" s="384"/>
      <c r="R43" s="384"/>
      <c r="S43" s="384"/>
      <c r="T43" s="384"/>
      <c r="U43" s="384"/>
      <c r="V43" s="384"/>
      <c r="W43" s="384"/>
      <c r="X43" s="384"/>
      <c r="Y43" s="384"/>
      <c r="Z43" s="384"/>
      <c r="AA43" s="384"/>
      <c r="AB43" s="384"/>
      <c r="AC43" s="384"/>
      <c r="AD43" s="384"/>
      <c r="AE43" s="384"/>
      <c r="AF43" s="384"/>
      <c r="AG43" s="384"/>
      <c r="AH43" s="384"/>
      <c r="AI43" s="384"/>
      <c r="AJ43" s="385"/>
      <c r="AK43" s="367"/>
      <c r="AL43" s="368"/>
      <c r="AM43" s="368"/>
      <c r="AN43" s="368"/>
      <c r="AO43" s="368"/>
      <c r="AP43" s="368"/>
      <c r="AQ43" s="368"/>
      <c r="AR43" s="368"/>
    </row>
    <row r="44" spans="1:55" s="12" customFormat="1" ht="23.95" customHeight="1">
      <c r="B44" s="373" t="s">
        <v>197</v>
      </c>
      <c r="C44" s="374"/>
      <c r="D44" s="374"/>
      <c r="E44" s="374"/>
      <c r="F44" s="375"/>
      <c r="G44" s="376"/>
      <c r="H44" s="377"/>
      <c r="I44" s="377"/>
      <c r="J44" s="377"/>
      <c r="K44" s="377"/>
      <c r="L44" s="377"/>
      <c r="M44" s="377"/>
      <c r="N44" s="377"/>
      <c r="O44" s="377"/>
      <c r="P44" s="377"/>
      <c r="Q44" s="377"/>
      <c r="R44" s="377"/>
      <c r="S44" s="378"/>
      <c r="T44" s="320" t="s">
        <v>198</v>
      </c>
      <c r="U44" s="320"/>
      <c r="V44" s="320"/>
      <c r="W44" s="320"/>
      <c r="X44" s="320"/>
      <c r="Y44" s="320"/>
      <c r="Z44" s="387"/>
      <c r="AA44" s="380"/>
      <c r="AB44" s="380"/>
      <c r="AC44" s="380"/>
      <c r="AD44" s="380"/>
      <c r="AE44" s="120" t="s">
        <v>200</v>
      </c>
      <c r="AF44" s="388"/>
      <c r="AG44" s="381"/>
      <c r="AH44" s="381"/>
      <c r="AI44" s="381"/>
      <c r="AJ44" s="382"/>
      <c r="AK44" s="367"/>
      <c r="AL44" s="368"/>
      <c r="AM44" s="368"/>
      <c r="AN44" s="368"/>
      <c r="AO44" s="368"/>
      <c r="AP44" s="368"/>
      <c r="AQ44" s="368"/>
      <c r="AR44" s="368"/>
      <c r="AY44" s="12" t="b">
        <f>IF(A43=FALSE,TRUE,IF(G44&lt;&gt;"",TRUE,FALSE))</f>
        <v>0</v>
      </c>
      <c r="AZ44" s="12" t="b">
        <f>IF(A43=FALSE,TRUE,IF(Z44&lt;&gt;"",TRUE,FALSE))</f>
        <v>0</v>
      </c>
      <c r="BA44" s="12" t="b">
        <f>IF(A43=FALSE,TRUE,IF(AF44&lt;&gt;"",TRUE,FALSE))</f>
        <v>0</v>
      </c>
      <c r="BC44" s="12">
        <f>COUNTIF(AY44:BB44,FALSE)</f>
        <v>3</v>
      </c>
    </row>
    <row r="45" spans="1:55" s="12" customFormat="1" ht="28.2" customHeight="1">
      <c r="B45" s="357" t="s">
        <v>201</v>
      </c>
      <c r="C45" s="358"/>
      <c r="D45" s="358"/>
      <c r="E45" s="358"/>
      <c r="F45" s="359"/>
      <c r="G45" s="360"/>
      <c r="H45" s="361"/>
      <c r="I45" s="361"/>
      <c r="J45" s="361"/>
      <c r="K45" s="361"/>
      <c r="L45" s="361"/>
      <c r="M45" s="361"/>
      <c r="N45" s="361"/>
      <c r="O45" s="361"/>
      <c r="P45" s="361"/>
      <c r="Q45" s="361"/>
      <c r="R45" s="361"/>
      <c r="S45" s="362"/>
      <c r="T45" s="363" t="s">
        <v>202</v>
      </c>
      <c r="U45" s="364"/>
      <c r="V45" s="364"/>
      <c r="W45" s="364"/>
      <c r="X45" s="364"/>
      <c r="Y45" s="364"/>
      <c r="Z45" s="365">
        <f>AE51</f>
        <v>0</v>
      </c>
      <c r="AA45" s="366"/>
      <c r="AB45" s="366"/>
      <c r="AC45" s="366"/>
      <c r="AD45" s="366"/>
      <c r="AE45" s="366"/>
      <c r="AF45" s="366"/>
      <c r="AG45" s="366"/>
      <c r="AH45" s="366"/>
      <c r="AI45" s="366"/>
      <c r="AJ45" s="121" t="s">
        <v>32</v>
      </c>
      <c r="AK45" s="367"/>
      <c r="AL45" s="368"/>
      <c r="AM45" s="368"/>
      <c r="AN45" s="368"/>
      <c r="AO45" s="368"/>
      <c r="AP45" s="368"/>
      <c r="AQ45" s="368"/>
      <c r="AR45" s="368"/>
      <c r="AY45" s="12" t="b">
        <f>IF(A43=FALSE,TRUE,IF(G45&lt;&gt;"",TRUE,FALSE))</f>
        <v>0</v>
      </c>
      <c r="BC45" s="12">
        <f>COUNTIF(AY45:BB45,FALSE)</f>
        <v>1</v>
      </c>
    </row>
    <row r="46" spans="1:55" s="12" customFormat="1" ht="35.15" customHeight="1" thickBot="1">
      <c r="B46" s="342" t="s">
        <v>203</v>
      </c>
      <c r="C46" s="343"/>
      <c r="D46" s="343"/>
      <c r="E46" s="343"/>
      <c r="F46" s="344"/>
      <c r="G46" s="369"/>
      <c r="H46" s="370"/>
      <c r="I46" s="370"/>
      <c r="J46" s="370"/>
      <c r="K46" s="370"/>
      <c r="L46" s="370"/>
      <c r="M46" s="370"/>
      <c r="N46" s="370"/>
      <c r="O46" s="370"/>
      <c r="P46" s="370"/>
      <c r="Q46" s="370"/>
      <c r="R46" s="370"/>
      <c r="S46" s="370"/>
      <c r="T46" s="371" t="s">
        <v>204</v>
      </c>
      <c r="U46" s="298"/>
      <c r="V46" s="298"/>
      <c r="W46" s="298"/>
      <c r="X46" s="298"/>
      <c r="Y46" s="299"/>
      <c r="Z46" s="369"/>
      <c r="AA46" s="370"/>
      <c r="AB46" s="370"/>
      <c r="AC46" s="370"/>
      <c r="AD46" s="370"/>
      <c r="AE46" s="370"/>
      <c r="AF46" s="370"/>
      <c r="AG46" s="370"/>
      <c r="AH46" s="370"/>
      <c r="AI46" s="370"/>
      <c r="AJ46" s="372"/>
      <c r="AY46" s="12" t="b">
        <f>IF(A43=FALSE,TRUE,IF(G46="",FALSE,IF(OR($G$46="総合的な学習の時間",$G$46="学校行事"),TRUE,"詳細入力")))</f>
        <v>0</v>
      </c>
      <c r="AZ46" s="12" t="b">
        <f>IF(AY46="詳細入力",IF(Z46&lt;&gt;"",TRUE,FALSE),IF(AY46=TRUE,TRUE,FALSE))</f>
        <v>0</v>
      </c>
      <c r="BC46" s="12">
        <f>COUNTIF(AY46:BB46,FALSE)</f>
        <v>2</v>
      </c>
    </row>
    <row r="47" spans="1:55" s="12" customFormat="1" ht="22.75" customHeight="1">
      <c r="B47" s="337" t="s">
        <v>205</v>
      </c>
      <c r="C47" s="338"/>
      <c r="D47" s="338"/>
      <c r="E47" s="338"/>
      <c r="F47" s="339"/>
      <c r="G47" s="345" t="s">
        <v>206</v>
      </c>
      <c r="H47" s="346"/>
      <c r="I47" s="346"/>
      <c r="J47" s="346"/>
      <c r="K47" s="346"/>
      <c r="L47" s="346"/>
      <c r="M47" s="346"/>
      <c r="N47" s="347"/>
      <c r="O47" s="348" t="s">
        <v>207</v>
      </c>
      <c r="P47" s="349"/>
      <c r="Q47" s="349"/>
      <c r="R47" s="349"/>
      <c r="S47" s="349"/>
      <c r="T47" s="349"/>
      <c r="U47" s="349"/>
      <c r="V47" s="350"/>
      <c r="W47" s="348" t="s">
        <v>208</v>
      </c>
      <c r="X47" s="349"/>
      <c r="Y47" s="349"/>
      <c r="Z47" s="349"/>
      <c r="AA47" s="349"/>
      <c r="AB47" s="349"/>
      <c r="AC47" s="349"/>
      <c r="AD47" s="350"/>
      <c r="AE47" s="355" t="s">
        <v>209</v>
      </c>
      <c r="AF47" s="338"/>
      <c r="AG47" s="338"/>
      <c r="AH47" s="338"/>
      <c r="AI47" s="338"/>
      <c r="AJ47" s="356"/>
      <c r="AY47" s="148" t="s">
        <v>254</v>
      </c>
      <c r="AZ47" s="148" t="s">
        <v>255</v>
      </c>
      <c r="BA47" s="148"/>
      <c r="BB47" s="12" t="s">
        <v>256</v>
      </c>
    </row>
    <row r="48" spans="1:55" s="12" customFormat="1" ht="30.25" customHeight="1">
      <c r="B48" s="340"/>
      <c r="C48" s="214"/>
      <c r="D48" s="214"/>
      <c r="E48" s="214"/>
      <c r="F48" s="341"/>
      <c r="G48" s="216" t="s">
        <v>210</v>
      </c>
      <c r="H48" s="217"/>
      <c r="I48" s="217"/>
      <c r="J48" s="218"/>
      <c r="K48" s="218"/>
      <c r="L48" s="218"/>
      <c r="M48" s="218"/>
      <c r="N48" s="219"/>
      <c r="O48" s="216" t="s">
        <v>210</v>
      </c>
      <c r="P48" s="217"/>
      <c r="Q48" s="217"/>
      <c r="R48" s="218"/>
      <c r="S48" s="218"/>
      <c r="T48" s="218"/>
      <c r="U48" s="218"/>
      <c r="V48" s="219"/>
      <c r="W48" s="216" t="s">
        <v>210</v>
      </c>
      <c r="X48" s="217"/>
      <c r="Y48" s="217"/>
      <c r="Z48" s="218"/>
      <c r="AA48" s="218"/>
      <c r="AB48" s="218"/>
      <c r="AC48" s="218"/>
      <c r="AD48" s="219"/>
      <c r="AE48" s="220">
        <f>SUM(J48,R48,Z48)</f>
        <v>0</v>
      </c>
      <c r="AF48" s="220"/>
      <c r="AG48" s="220"/>
      <c r="AH48" s="220"/>
      <c r="AI48" s="220"/>
      <c r="AJ48" s="221"/>
      <c r="AK48" s="118"/>
      <c r="AL48" s="118"/>
      <c r="AY48" s="12" t="b">
        <f>IF($A$43=FALSE,TRUE,IF(J48&lt;&gt;"",TRUE,FALSE))</f>
        <v>0</v>
      </c>
      <c r="AZ48" s="12" t="b">
        <f>IF(A43=FALSE,TRUE,IF(J49="",FALSE,IF($J$49="全学年",TRUE,"詳細入力")))</f>
        <v>0</v>
      </c>
      <c r="BA48" s="12" t="b">
        <f>IF(AZ48="詳細入力",IF(J50&lt;&gt;"",TRUE,FALSE),IF(AZ48=TRUE,TRUE,FALSE))</f>
        <v>0</v>
      </c>
      <c r="BB48" s="12" t="b">
        <f>IF($A$43=FALSE,TRUE,IF(J51&lt;&gt;"",TRUE,FALSE))</f>
        <v>0</v>
      </c>
      <c r="BC48" s="12">
        <f>COUNTIF(AY48:BB48,FALSE)</f>
        <v>4</v>
      </c>
    </row>
    <row r="49" spans="1:55" s="12" customFormat="1" ht="30.25" customHeight="1">
      <c r="A49" s="148" t="str">
        <f>IF(R48&lt;&gt;"","〇","×")</f>
        <v>×</v>
      </c>
      <c r="B49" s="340"/>
      <c r="C49" s="214"/>
      <c r="D49" s="214"/>
      <c r="E49" s="214"/>
      <c r="F49" s="341"/>
      <c r="G49" s="203" t="s">
        <v>237</v>
      </c>
      <c r="H49" s="204"/>
      <c r="I49" s="204"/>
      <c r="J49" s="205"/>
      <c r="K49" s="205"/>
      <c r="L49" s="205"/>
      <c r="M49" s="205"/>
      <c r="N49" s="206"/>
      <c r="O49" s="203" t="s">
        <v>237</v>
      </c>
      <c r="P49" s="204"/>
      <c r="Q49" s="204"/>
      <c r="R49" s="205"/>
      <c r="S49" s="205"/>
      <c r="T49" s="205"/>
      <c r="U49" s="205"/>
      <c r="V49" s="206"/>
      <c r="W49" s="203" t="s">
        <v>237</v>
      </c>
      <c r="X49" s="204"/>
      <c r="Y49" s="204"/>
      <c r="Z49" s="205"/>
      <c r="AA49" s="205"/>
      <c r="AB49" s="205"/>
      <c r="AC49" s="205"/>
      <c r="AD49" s="206"/>
      <c r="AE49" s="207" t="s">
        <v>220</v>
      </c>
      <c r="AF49" s="208"/>
      <c r="AG49" s="208"/>
      <c r="AH49" s="208"/>
      <c r="AI49" s="208"/>
      <c r="AJ49" s="209"/>
      <c r="AK49" s="118"/>
      <c r="AL49" s="118"/>
      <c r="AY49" s="12" t="b">
        <f>IF(A49="×",TRUE,IF(R48&lt;&gt;"",TRUE,FALSE))</f>
        <v>1</v>
      </c>
      <c r="AZ49" s="12" t="b">
        <f>IF(A49="×",TRUE,IF(R49="",FALSE,IF(R49="全学年",TRUE,"詳細入力")))</f>
        <v>1</v>
      </c>
      <c r="BA49" s="12" t="b">
        <f>IF(A49="×",TRUE,IF(AZ49="詳細入力",IF(R50&lt;&gt;"",TRUE,FALSE),IF(AZ49=TRUE,TRUE,FALSE)))</f>
        <v>1</v>
      </c>
      <c r="BB49" s="12" t="b">
        <f>IF(A49="×",TRUE,IF(R51&lt;&gt;"",TRUE,FALSE))</f>
        <v>1</v>
      </c>
      <c r="BC49" s="12">
        <f>COUNTIF(AY49:BB49,FALSE)</f>
        <v>0</v>
      </c>
    </row>
    <row r="50" spans="1:55" s="12" customFormat="1" ht="50.3" customHeight="1">
      <c r="A50" s="148" t="str">
        <f>IF(Z48&lt;&gt;"","〇","×")</f>
        <v>×</v>
      </c>
      <c r="B50" s="340"/>
      <c r="C50" s="214"/>
      <c r="D50" s="214"/>
      <c r="E50" s="214"/>
      <c r="F50" s="341"/>
      <c r="G50" s="203" t="s">
        <v>238</v>
      </c>
      <c r="H50" s="204"/>
      <c r="I50" s="204"/>
      <c r="J50" s="205"/>
      <c r="K50" s="205"/>
      <c r="L50" s="205"/>
      <c r="M50" s="205"/>
      <c r="N50" s="206"/>
      <c r="O50" s="203" t="s">
        <v>238</v>
      </c>
      <c r="P50" s="204"/>
      <c r="Q50" s="204"/>
      <c r="R50" s="205"/>
      <c r="S50" s="205"/>
      <c r="T50" s="205"/>
      <c r="U50" s="205"/>
      <c r="V50" s="206"/>
      <c r="W50" s="203" t="s">
        <v>238</v>
      </c>
      <c r="X50" s="204"/>
      <c r="Y50" s="204"/>
      <c r="Z50" s="205"/>
      <c r="AA50" s="205"/>
      <c r="AB50" s="205"/>
      <c r="AC50" s="205"/>
      <c r="AD50" s="206"/>
      <c r="AE50" s="207" t="s">
        <v>220</v>
      </c>
      <c r="AF50" s="208"/>
      <c r="AG50" s="208"/>
      <c r="AH50" s="208"/>
      <c r="AI50" s="208"/>
      <c r="AJ50" s="209"/>
      <c r="AK50" s="118"/>
      <c r="AL50" s="118"/>
      <c r="AY50" s="12" t="b">
        <f>IF(A50="×",TRUE,IF(Z48&lt;&gt;"",TRUE,FALSE))</f>
        <v>1</v>
      </c>
      <c r="AZ50" s="12" t="b">
        <f>IF(A50="×",TRUE,IF(Z49="",FALSE,IF(Z49="全学年",TRUE,"詳細入力")))</f>
        <v>1</v>
      </c>
      <c r="BA50" s="12" t="b">
        <f>IF(A50="×",TRUE,IF(AZ50="詳細入力",IF(Z50&lt;&gt;"",TRUE,FALSE),IF(AZ50=TRUE,TRUE,FALSE)))</f>
        <v>1</v>
      </c>
      <c r="BB50" s="12" t="b">
        <f>IF(A50="×",TRUE,IF(Z51&lt;&gt;"",TRUE,FALSE))</f>
        <v>1</v>
      </c>
      <c r="BC50" s="12">
        <f>COUNTIF(AY50:BB50,FALSE)</f>
        <v>0</v>
      </c>
    </row>
    <row r="51" spans="1:55" s="12" customFormat="1" ht="30.25" customHeight="1">
      <c r="B51" s="340"/>
      <c r="C51" s="214"/>
      <c r="D51" s="214"/>
      <c r="E51" s="214"/>
      <c r="F51" s="341"/>
      <c r="G51" s="331" t="s">
        <v>213</v>
      </c>
      <c r="H51" s="332"/>
      <c r="I51" s="332"/>
      <c r="J51" s="333"/>
      <c r="K51" s="333"/>
      <c r="L51" s="333"/>
      <c r="M51" s="333"/>
      <c r="N51" s="334"/>
      <c r="O51" s="331" t="s">
        <v>213</v>
      </c>
      <c r="P51" s="332"/>
      <c r="Q51" s="332"/>
      <c r="R51" s="333"/>
      <c r="S51" s="333"/>
      <c r="T51" s="333"/>
      <c r="U51" s="333"/>
      <c r="V51" s="334"/>
      <c r="W51" s="331" t="s">
        <v>213</v>
      </c>
      <c r="X51" s="332"/>
      <c r="Y51" s="332"/>
      <c r="Z51" s="333"/>
      <c r="AA51" s="333"/>
      <c r="AB51" s="333"/>
      <c r="AC51" s="333"/>
      <c r="AD51" s="334"/>
      <c r="AE51" s="335">
        <f>SUM(J51,R51,Z51)</f>
        <v>0</v>
      </c>
      <c r="AF51" s="335"/>
      <c r="AG51" s="335"/>
      <c r="AH51" s="335"/>
      <c r="AI51" s="335"/>
      <c r="AJ51" s="336"/>
      <c r="AK51" s="118"/>
      <c r="AL51" s="118"/>
      <c r="AM51" s="118"/>
    </row>
    <row r="52" spans="1:55" s="12" customFormat="1" ht="30.25" customHeight="1" thickBot="1">
      <c r="B52" s="342"/>
      <c r="C52" s="343"/>
      <c r="D52" s="343"/>
      <c r="E52" s="343"/>
      <c r="F52" s="344"/>
      <c r="G52" s="351" t="s">
        <v>214</v>
      </c>
      <c r="H52" s="352"/>
      <c r="I52" s="352"/>
      <c r="J52" s="352"/>
      <c r="K52" s="352"/>
      <c r="L52" s="352"/>
      <c r="M52" s="352"/>
      <c r="N52" s="352"/>
      <c r="O52" s="353"/>
      <c r="P52" s="353"/>
      <c r="Q52" s="353"/>
      <c r="R52" s="353"/>
      <c r="S52" s="353"/>
      <c r="T52" s="353"/>
      <c r="U52" s="353"/>
      <c r="V52" s="353"/>
      <c r="W52" s="353"/>
      <c r="X52" s="353"/>
      <c r="Y52" s="353"/>
      <c r="Z52" s="353"/>
      <c r="AA52" s="353"/>
      <c r="AB52" s="353"/>
      <c r="AC52" s="353"/>
      <c r="AD52" s="353"/>
      <c r="AE52" s="353"/>
      <c r="AF52" s="353"/>
      <c r="AG52" s="353"/>
      <c r="AH52" s="353"/>
      <c r="AI52" s="353"/>
      <c r="AJ52" s="354"/>
      <c r="AK52" s="118"/>
      <c r="AL52" s="118"/>
      <c r="AM52" s="118"/>
      <c r="AY52" s="12" t="b">
        <f>IF(A49="×",TRUE,IF(O52="",FALSE,TRUE))</f>
        <v>1</v>
      </c>
      <c r="BC52" s="12">
        <f>COUNTIF(AY52:BB52,FALSE)</f>
        <v>0</v>
      </c>
    </row>
    <row r="53" spans="1:55" s="12" customFormat="1" ht="14.95" customHeight="1">
      <c r="B53" s="316" t="s">
        <v>267</v>
      </c>
      <c r="C53" s="317"/>
      <c r="D53" s="317"/>
      <c r="E53" s="317"/>
      <c r="F53" s="318"/>
      <c r="G53" s="319" t="s">
        <v>215</v>
      </c>
      <c r="H53" s="320"/>
      <c r="I53" s="320"/>
      <c r="J53" s="320"/>
      <c r="K53" s="320"/>
      <c r="L53" s="320"/>
      <c r="M53" s="320"/>
      <c r="N53" s="320"/>
      <c r="O53" s="320"/>
      <c r="P53" s="320"/>
      <c r="Q53" s="320"/>
      <c r="R53" s="320"/>
      <c r="S53" s="320"/>
      <c r="T53" s="320"/>
      <c r="U53" s="320"/>
      <c r="V53" s="320"/>
      <c r="W53" s="320"/>
      <c r="X53" s="320"/>
      <c r="Y53" s="320"/>
      <c r="Z53" s="320"/>
      <c r="AA53" s="320"/>
      <c r="AB53" s="320"/>
      <c r="AC53" s="320"/>
      <c r="AD53" s="320"/>
      <c r="AE53" s="320"/>
      <c r="AF53" s="320"/>
      <c r="AG53" s="320"/>
      <c r="AH53" s="320"/>
      <c r="AI53" s="320"/>
      <c r="AJ53" s="321"/>
    </row>
    <row r="54" spans="1:55" s="12" customFormat="1" ht="39.25" customHeight="1">
      <c r="B54" s="316"/>
      <c r="C54" s="317"/>
      <c r="D54" s="317"/>
      <c r="E54" s="317"/>
      <c r="F54" s="318"/>
      <c r="G54" s="322"/>
      <c r="H54" s="323"/>
      <c r="I54" s="323"/>
      <c r="J54" s="323"/>
      <c r="K54" s="323"/>
      <c r="L54" s="323"/>
      <c r="M54" s="323"/>
      <c r="N54" s="323"/>
      <c r="O54" s="323"/>
      <c r="P54" s="323"/>
      <c r="Q54" s="323"/>
      <c r="R54" s="323"/>
      <c r="S54" s="323"/>
      <c r="T54" s="323"/>
      <c r="U54" s="323"/>
      <c r="V54" s="323"/>
      <c r="W54" s="323"/>
      <c r="X54" s="323"/>
      <c r="Y54" s="323"/>
      <c r="Z54" s="323"/>
      <c r="AA54" s="323"/>
      <c r="AB54" s="323"/>
      <c r="AC54" s="323"/>
      <c r="AD54" s="323"/>
      <c r="AE54" s="323"/>
      <c r="AF54" s="323"/>
      <c r="AG54" s="323"/>
      <c r="AH54" s="323"/>
      <c r="AI54" s="323"/>
      <c r="AJ54" s="324"/>
      <c r="AY54" s="12" t="b">
        <f>IF($A$43=FALSE,TRUE,IF(G54&lt;&gt;"",TRUE,FALSE))</f>
        <v>0</v>
      </c>
      <c r="BC54" s="12">
        <f>COUNTIF(AY54:BB54,FALSE)</f>
        <v>1</v>
      </c>
    </row>
    <row r="55" spans="1:55" s="12" customFormat="1" ht="54.7" customHeight="1">
      <c r="B55" s="325" t="s">
        <v>216</v>
      </c>
      <c r="C55" s="326"/>
      <c r="D55" s="326"/>
      <c r="E55" s="326"/>
      <c r="F55" s="327"/>
      <c r="G55" s="328"/>
      <c r="H55" s="329"/>
      <c r="I55" s="329"/>
      <c r="J55" s="329"/>
      <c r="K55" s="329"/>
      <c r="L55" s="329"/>
      <c r="M55" s="329"/>
      <c r="N55" s="329"/>
      <c r="O55" s="329"/>
      <c r="P55" s="329"/>
      <c r="Q55" s="329"/>
      <c r="R55" s="329"/>
      <c r="S55" s="329"/>
      <c r="T55" s="329"/>
      <c r="U55" s="329"/>
      <c r="V55" s="329"/>
      <c r="W55" s="329"/>
      <c r="X55" s="329"/>
      <c r="Y55" s="329"/>
      <c r="Z55" s="329"/>
      <c r="AA55" s="329"/>
      <c r="AB55" s="329"/>
      <c r="AC55" s="329"/>
      <c r="AD55" s="329"/>
      <c r="AE55" s="329"/>
      <c r="AF55" s="329"/>
      <c r="AG55" s="329"/>
      <c r="AH55" s="329"/>
      <c r="AI55" s="329"/>
      <c r="AJ55" s="330"/>
      <c r="AY55" s="12" t="b">
        <f>IF($A$43=FALSE,TRUE,IF(G55&lt;&gt;"",TRUE,FALSE))</f>
        <v>0</v>
      </c>
      <c r="BC55" s="12">
        <f>COUNTIF(AY55:BB55,FALSE)</f>
        <v>1</v>
      </c>
    </row>
    <row r="56" spans="1:55" s="12" customFormat="1" ht="64.55" customHeight="1" thickBot="1">
      <c r="B56" s="297" t="s">
        <v>217</v>
      </c>
      <c r="C56" s="298"/>
      <c r="D56" s="298"/>
      <c r="E56" s="298"/>
      <c r="F56" s="299"/>
      <c r="G56" s="300"/>
      <c r="H56" s="301"/>
      <c r="I56" s="301"/>
      <c r="J56" s="301"/>
      <c r="K56" s="301"/>
      <c r="L56" s="301"/>
      <c r="M56" s="301"/>
      <c r="N56" s="301"/>
      <c r="O56" s="301"/>
      <c r="P56" s="301"/>
      <c r="Q56" s="301"/>
      <c r="R56" s="301"/>
      <c r="S56" s="301"/>
      <c r="T56" s="301"/>
      <c r="U56" s="301"/>
      <c r="V56" s="301"/>
      <c r="W56" s="301"/>
      <c r="X56" s="301"/>
      <c r="Y56" s="301"/>
      <c r="Z56" s="301"/>
      <c r="AA56" s="301"/>
      <c r="AB56" s="301"/>
      <c r="AC56" s="301"/>
      <c r="AD56" s="301"/>
      <c r="AE56" s="301"/>
      <c r="AF56" s="301"/>
      <c r="AG56" s="301"/>
      <c r="AH56" s="301"/>
      <c r="AI56" s="301"/>
      <c r="AJ56" s="302"/>
      <c r="AY56" s="12" t="b">
        <f>IF($A$43=FALSE,TRUE,IF(G56&lt;&gt;"",TRUE,FALSE))</f>
        <v>0</v>
      </c>
      <c r="BC56" s="12">
        <f>COUNTIF(AY56:BB56,FALSE)</f>
        <v>1</v>
      </c>
    </row>
    <row r="57" spans="1:55" s="30" customFormat="1" ht="12.25" customHeight="1" thickBot="1">
      <c r="B57" s="119"/>
      <c r="C57" s="119"/>
      <c r="D57" s="119"/>
      <c r="E57" s="119"/>
      <c r="F57" s="119"/>
      <c r="G57" s="119"/>
      <c r="H57" s="119"/>
      <c r="I57" s="119"/>
      <c r="J57" s="119"/>
      <c r="K57" s="119"/>
      <c r="L57" s="119"/>
      <c r="M57" s="119"/>
      <c r="N57" s="119"/>
      <c r="O57" s="119"/>
      <c r="P57" s="119"/>
      <c r="Q57" s="119"/>
      <c r="R57" s="119"/>
      <c r="S57" s="119"/>
      <c r="T57" s="119"/>
      <c r="U57" s="119"/>
      <c r="V57" s="119"/>
      <c r="W57" s="119"/>
      <c r="X57" s="119"/>
      <c r="Y57" s="119"/>
      <c r="Z57" s="119"/>
      <c r="AA57" s="119"/>
      <c r="AB57" s="119"/>
      <c r="AC57" s="119"/>
      <c r="AD57" s="119"/>
      <c r="AE57" s="119"/>
      <c r="AF57" s="119"/>
      <c r="AG57" s="119"/>
      <c r="AH57" s="119"/>
      <c r="AI57" s="119"/>
      <c r="AJ57" s="119"/>
    </row>
    <row r="58" spans="1:55" s="12" customFormat="1" ht="22.75" customHeight="1" thickBot="1">
      <c r="A58" s="12" t="b">
        <v>1</v>
      </c>
      <c r="B58" s="383" t="s">
        <v>221</v>
      </c>
      <c r="C58" s="384"/>
      <c r="D58" s="384"/>
      <c r="E58" s="384"/>
      <c r="F58" s="384"/>
      <c r="G58" s="384"/>
      <c r="H58" s="384"/>
      <c r="I58" s="384"/>
      <c r="J58" s="384"/>
      <c r="K58" s="384"/>
      <c r="L58" s="384"/>
      <c r="M58" s="384"/>
      <c r="N58" s="384"/>
      <c r="O58" s="384"/>
      <c r="P58" s="384"/>
      <c r="Q58" s="384"/>
      <c r="R58" s="384"/>
      <c r="S58" s="384"/>
      <c r="T58" s="384"/>
      <c r="U58" s="384"/>
      <c r="V58" s="384"/>
      <c r="W58" s="384"/>
      <c r="X58" s="384"/>
      <c r="Y58" s="384"/>
      <c r="Z58" s="384"/>
      <c r="AA58" s="384"/>
      <c r="AB58" s="384"/>
      <c r="AC58" s="384"/>
      <c r="AD58" s="384"/>
      <c r="AE58" s="384"/>
      <c r="AF58" s="384"/>
      <c r="AG58" s="384"/>
      <c r="AH58" s="384"/>
      <c r="AI58" s="384"/>
      <c r="AJ58" s="385"/>
      <c r="AK58" s="367"/>
      <c r="AL58" s="368"/>
      <c r="AM58" s="368"/>
      <c r="AN58" s="368"/>
      <c r="AO58" s="368"/>
      <c r="AP58" s="368"/>
      <c r="AQ58" s="368"/>
      <c r="AR58" s="368"/>
    </row>
    <row r="59" spans="1:55" s="12" customFormat="1" ht="23.95" customHeight="1">
      <c r="B59" s="373" t="s">
        <v>197</v>
      </c>
      <c r="C59" s="374"/>
      <c r="D59" s="374"/>
      <c r="E59" s="374"/>
      <c r="F59" s="375"/>
      <c r="G59" s="376"/>
      <c r="H59" s="377"/>
      <c r="I59" s="377"/>
      <c r="J59" s="377"/>
      <c r="K59" s="377"/>
      <c r="L59" s="377"/>
      <c r="M59" s="377"/>
      <c r="N59" s="377"/>
      <c r="O59" s="377"/>
      <c r="P59" s="377"/>
      <c r="Q59" s="377"/>
      <c r="R59" s="377"/>
      <c r="S59" s="378"/>
      <c r="T59" s="320" t="s">
        <v>198</v>
      </c>
      <c r="U59" s="320"/>
      <c r="V59" s="320"/>
      <c r="W59" s="320"/>
      <c r="X59" s="320"/>
      <c r="Y59" s="320"/>
      <c r="Z59" s="379"/>
      <c r="AA59" s="380"/>
      <c r="AB59" s="380"/>
      <c r="AC59" s="380"/>
      <c r="AD59" s="380"/>
      <c r="AE59" s="120" t="s">
        <v>199</v>
      </c>
      <c r="AF59" s="381"/>
      <c r="AG59" s="381"/>
      <c r="AH59" s="381"/>
      <c r="AI59" s="381"/>
      <c r="AJ59" s="382"/>
      <c r="AK59" s="367"/>
      <c r="AL59" s="368"/>
      <c r="AM59" s="368"/>
      <c r="AN59" s="368"/>
      <c r="AO59" s="368"/>
      <c r="AP59" s="368"/>
      <c r="AQ59" s="368"/>
      <c r="AR59" s="368"/>
      <c r="AY59" s="12" t="b">
        <f>IF($A$58=FALSE,TRUE,IF(G59&lt;&gt;"",TRUE,FALSE))</f>
        <v>0</v>
      </c>
      <c r="AZ59" s="12" t="b">
        <f>IF($A$58=FALSE,TRUE,IF(Z59&lt;&gt;"",TRUE,FALSE))</f>
        <v>0</v>
      </c>
      <c r="BA59" s="12" t="b">
        <f>IF($A$58=FALSE,TRUE,IF(AF59&lt;&gt;"",TRUE,FALSE))</f>
        <v>0</v>
      </c>
      <c r="BC59" s="12">
        <f>COUNTIF(AY59:BB59,FALSE)</f>
        <v>3</v>
      </c>
    </row>
    <row r="60" spans="1:55" s="12" customFormat="1" ht="28.2" customHeight="1">
      <c r="B60" s="357" t="s">
        <v>201</v>
      </c>
      <c r="C60" s="358"/>
      <c r="D60" s="358"/>
      <c r="E60" s="358"/>
      <c r="F60" s="359"/>
      <c r="G60" s="360"/>
      <c r="H60" s="361"/>
      <c r="I60" s="361"/>
      <c r="J60" s="361"/>
      <c r="K60" s="361"/>
      <c r="L60" s="361"/>
      <c r="M60" s="361"/>
      <c r="N60" s="361"/>
      <c r="O60" s="361"/>
      <c r="P60" s="361"/>
      <c r="Q60" s="361"/>
      <c r="R60" s="361"/>
      <c r="S60" s="362"/>
      <c r="T60" s="363" t="s">
        <v>202</v>
      </c>
      <c r="U60" s="364"/>
      <c r="V60" s="364"/>
      <c r="W60" s="364"/>
      <c r="X60" s="364"/>
      <c r="Y60" s="364"/>
      <c r="Z60" s="365">
        <f>AE66</f>
        <v>0</v>
      </c>
      <c r="AA60" s="366"/>
      <c r="AB60" s="366"/>
      <c r="AC60" s="366"/>
      <c r="AD60" s="366"/>
      <c r="AE60" s="366"/>
      <c r="AF60" s="366"/>
      <c r="AG60" s="366"/>
      <c r="AH60" s="366"/>
      <c r="AI60" s="366"/>
      <c r="AJ60" s="121" t="s">
        <v>32</v>
      </c>
      <c r="AK60" s="367"/>
      <c r="AL60" s="368"/>
      <c r="AM60" s="368"/>
      <c r="AN60" s="368"/>
      <c r="AO60" s="368"/>
      <c r="AP60" s="368"/>
      <c r="AQ60" s="368"/>
      <c r="AR60" s="368"/>
      <c r="AY60" s="12" t="b">
        <f>IF($A$58=FALSE,TRUE,IF(G60&lt;&gt;"",TRUE,FALSE))</f>
        <v>0</v>
      </c>
      <c r="BC60" s="12">
        <f>COUNTIF(AY60:BB60,FALSE)</f>
        <v>1</v>
      </c>
    </row>
    <row r="61" spans="1:55" s="12" customFormat="1" ht="35.15" customHeight="1" thickBot="1">
      <c r="B61" s="342" t="s">
        <v>203</v>
      </c>
      <c r="C61" s="343"/>
      <c r="D61" s="343"/>
      <c r="E61" s="343"/>
      <c r="F61" s="344"/>
      <c r="G61" s="369"/>
      <c r="H61" s="370"/>
      <c r="I61" s="370"/>
      <c r="J61" s="370"/>
      <c r="K61" s="370"/>
      <c r="L61" s="370"/>
      <c r="M61" s="370"/>
      <c r="N61" s="370"/>
      <c r="O61" s="370"/>
      <c r="P61" s="370"/>
      <c r="Q61" s="370"/>
      <c r="R61" s="370"/>
      <c r="S61" s="370"/>
      <c r="T61" s="371" t="s">
        <v>204</v>
      </c>
      <c r="U61" s="298"/>
      <c r="V61" s="298"/>
      <c r="W61" s="298"/>
      <c r="X61" s="298"/>
      <c r="Y61" s="299"/>
      <c r="Z61" s="369"/>
      <c r="AA61" s="370"/>
      <c r="AB61" s="370"/>
      <c r="AC61" s="370"/>
      <c r="AD61" s="370"/>
      <c r="AE61" s="370"/>
      <c r="AF61" s="370"/>
      <c r="AG61" s="370"/>
      <c r="AH61" s="370"/>
      <c r="AI61" s="370"/>
      <c r="AJ61" s="372"/>
      <c r="AY61" s="12" t="b">
        <f>IF($A$58=FALSE,TRUE,IF(G61="",FALSE,IF(OR($G$61="総合的な学習の時間",$G$61="学校行事"),TRUE,"詳細入力")))</f>
        <v>0</v>
      </c>
      <c r="AZ61" s="12" t="b">
        <f>IF(AY61="詳細入力",IF(Z61&lt;&gt;"",TRUE,FALSE),IF(AY61=TRUE,TRUE,FALSE))</f>
        <v>0</v>
      </c>
      <c r="BC61" s="12">
        <f>COUNTIF(AY61:BB61,FALSE)</f>
        <v>2</v>
      </c>
    </row>
    <row r="62" spans="1:55" s="12" customFormat="1" ht="22.75" customHeight="1">
      <c r="B62" s="337" t="s">
        <v>205</v>
      </c>
      <c r="C62" s="338"/>
      <c r="D62" s="338"/>
      <c r="E62" s="338"/>
      <c r="F62" s="339"/>
      <c r="G62" s="345" t="s">
        <v>206</v>
      </c>
      <c r="H62" s="346"/>
      <c r="I62" s="346"/>
      <c r="J62" s="346"/>
      <c r="K62" s="346"/>
      <c r="L62" s="346"/>
      <c r="M62" s="346"/>
      <c r="N62" s="347"/>
      <c r="O62" s="348" t="s">
        <v>207</v>
      </c>
      <c r="P62" s="349"/>
      <c r="Q62" s="349"/>
      <c r="R62" s="349"/>
      <c r="S62" s="349"/>
      <c r="T62" s="349"/>
      <c r="U62" s="349"/>
      <c r="V62" s="350"/>
      <c r="W62" s="348" t="s">
        <v>208</v>
      </c>
      <c r="X62" s="349"/>
      <c r="Y62" s="349"/>
      <c r="Z62" s="349"/>
      <c r="AA62" s="349"/>
      <c r="AB62" s="349"/>
      <c r="AC62" s="349"/>
      <c r="AD62" s="350"/>
      <c r="AE62" s="355" t="s">
        <v>209</v>
      </c>
      <c r="AF62" s="338"/>
      <c r="AG62" s="338"/>
      <c r="AH62" s="338"/>
      <c r="AI62" s="338"/>
      <c r="AJ62" s="356"/>
      <c r="AY62" s="148" t="s">
        <v>254</v>
      </c>
      <c r="AZ62" s="148" t="s">
        <v>255</v>
      </c>
      <c r="BA62" s="148"/>
      <c r="BB62" s="12" t="s">
        <v>256</v>
      </c>
    </row>
    <row r="63" spans="1:55" s="12" customFormat="1" ht="30.25" customHeight="1">
      <c r="B63" s="340"/>
      <c r="C63" s="214"/>
      <c r="D63" s="214"/>
      <c r="E63" s="214"/>
      <c r="F63" s="341"/>
      <c r="G63" s="216" t="s">
        <v>210</v>
      </c>
      <c r="H63" s="217"/>
      <c r="I63" s="217"/>
      <c r="J63" s="218"/>
      <c r="K63" s="218"/>
      <c r="L63" s="218"/>
      <c r="M63" s="218"/>
      <c r="N63" s="219"/>
      <c r="O63" s="216" t="s">
        <v>210</v>
      </c>
      <c r="P63" s="217"/>
      <c r="Q63" s="217"/>
      <c r="R63" s="218"/>
      <c r="S63" s="218"/>
      <c r="T63" s="218"/>
      <c r="U63" s="218"/>
      <c r="V63" s="219"/>
      <c r="W63" s="216" t="s">
        <v>210</v>
      </c>
      <c r="X63" s="217"/>
      <c r="Y63" s="217"/>
      <c r="Z63" s="218"/>
      <c r="AA63" s="218"/>
      <c r="AB63" s="218"/>
      <c r="AC63" s="218"/>
      <c r="AD63" s="219"/>
      <c r="AE63" s="220">
        <f>SUM(J63,R63,Z63)</f>
        <v>0</v>
      </c>
      <c r="AF63" s="220"/>
      <c r="AG63" s="220"/>
      <c r="AH63" s="220"/>
      <c r="AI63" s="220"/>
      <c r="AJ63" s="221"/>
      <c r="AK63" s="118"/>
      <c r="AL63" s="118"/>
      <c r="AY63" s="12" t="b">
        <f>IF($A$58=FALSE,TRUE,IF(J63&lt;&gt;"",TRUE,FALSE))</f>
        <v>0</v>
      </c>
      <c r="AZ63" s="12" t="b">
        <f>IF($A$58=FALSE,TRUE,IF(J64="",FALSE,IF(J64="全学年",TRUE,"詳細入力")))</f>
        <v>0</v>
      </c>
      <c r="BA63" s="12" t="b">
        <f>IF(AZ63="詳細入力",IF(J65&lt;&gt;"",TRUE,FALSE),IF(AZ63=TRUE,TRUE,FALSE))</f>
        <v>0</v>
      </c>
      <c r="BB63" s="12" t="b">
        <f>IF($A$58=FALSE,TRUE,IF(J66&lt;&gt;"",TRUE,FALSE))</f>
        <v>0</v>
      </c>
      <c r="BC63" s="12">
        <f>COUNTIF(AY63:BB63,FALSE)</f>
        <v>4</v>
      </c>
    </row>
    <row r="64" spans="1:55" s="12" customFormat="1" ht="30.25" customHeight="1">
      <c r="A64" s="148" t="str">
        <f>IF(R63&lt;&gt;"","〇","×")</f>
        <v>×</v>
      </c>
      <c r="B64" s="340"/>
      <c r="C64" s="214"/>
      <c r="D64" s="214"/>
      <c r="E64" s="214"/>
      <c r="F64" s="341"/>
      <c r="G64" s="203" t="s">
        <v>237</v>
      </c>
      <c r="H64" s="204"/>
      <c r="I64" s="204"/>
      <c r="J64" s="205"/>
      <c r="K64" s="205"/>
      <c r="L64" s="205"/>
      <c r="M64" s="205"/>
      <c r="N64" s="206"/>
      <c r="O64" s="203" t="s">
        <v>237</v>
      </c>
      <c r="P64" s="204"/>
      <c r="Q64" s="204"/>
      <c r="R64" s="205"/>
      <c r="S64" s="205"/>
      <c r="T64" s="205"/>
      <c r="U64" s="205"/>
      <c r="V64" s="206"/>
      <c r="W64" s="203" t="s">
        <v>237</v>
      </c>
      <c r="X64" s="204"/>
      <c r="Y64" s="204"/>
      <c r="Z64" s="205"/>
      <c r="AA64" s="205"/>
      <c r="AB64" s="205"/>
      <c r="AC64" s="205"/>
      <c r="AD64" s="206"/>
      <c r="AE64" s="207" t="s">
        <v>222</v>
      </c>
      <c r="AF64" s="208"/>
      <c r="AG64" s="208"/>
      <c r="AH64" s="208"/>
      <c r="AI64" s="208"/>
      <c r="AJ64" s="209"/>
      <c r="AK64" s="118"/>
      <c r="AL64" s="118"/>
      <c r="AY64" s="12" t="b">
        <f>IF(A64="×",TRUE,IF(R63&lt;&gt;"",TRUE,FALSE))</f>
        <v>1</v>
      </c>
      <c r="AZ64" s="12" t="b">
        <f>IF(A64="×",TRUE,IF(R64="",FALSE,IF(R64="全学年",TRUE,"詳細入力")))</f>
        <v>1</v>
      </c>
      <c r="BA64" s="12" t="b">
        <f>IF(A64="×",TRUE,IF(AZ64="詳細入力",IF(R65&lt;&gt;"",TRUE,FALSE),IF(AZ64=TRUE,TRUE,FALSE)))</f>
        <v>1</v>
      </c>
      <c r="BB64" s="12" t="b">
        <f>IF(A64="×",TRUE,IF(R66&lt;&gt;"",TRUE,FALSE))</f>
        <v>1</v>
      </c>
      <c r="BC64" s="12">
        <f>COUNTIF(AY64:BB64,FALSE)</f>
        <v>0</v>
      </c>
    </row>
    <row r="65" spans="1:55" s="12" customFormat="1" ht="48.75" customHeight="1">
      <c r="A65" s="148" t="str">
        <f>IF(Z63&lt;&gt;"","〇","×")</f>
        <v>×</v>
      </c>
      <c r="B65" s="340"/>
      <c r="C65" s="214"/>
      <c r="D65" s="214"/>
      <c r="E65" s="214"/>
      <c r="F65" s="341"/>
      <c r="G65" s="203" t="s">
        <v>238</v>
      </c>
      <c r="H65" s="204"/>
      <c r="I65" s="204"/>
      <c r="J65" s="205"/>
      <c r="K65" s="205"/>
      <c r="L65" s="205"/>
      <c r="M65" s="205"/>
      <c r="N65" s="206"/>
      <c r="O65" s="203" t="s">
        <v>238</v>
      </c>
      <c r="P65" s="204"/>
      <c r="Q65" s="204"/>
      <c r="R65" s="205"/>
      <c r="S65" s="205"/>
      <c r="T65" s="205"/>
      <c r="U65" s="205"/>
      <c r="V65" s="206"/>
      <c r="W65" s="203" t="s">
        <v>238</v>
      </c>
      <c r="X65" s="204"/>
      <c r="Y65" s="204"/>
      <c r="Z65" s="205"/>
      <c r="AA65" s="205"/>
      <c r="AB65" s="205"/>
      <c r="AC65" s="205"/>
      <c r="AD65" s="206"/>
      <c r="AE65" s="207" t="s">
        <v>220</v>
      </c>
      <c r="AF65" s="208"/>
      <c r="AG65" s="208"/>
      <c r="AH65" s="208"/>
      <c r="AI65" s="208"/>
      <c r="AJ65" s="209"/>
      <c r="AK65" s="118"/>
      <c r="AL65" s="118"/>
      <c r="AY65" s="12" t="b">
        <f>IF(A65="×",TRUE,IF(Z63&lt;&gt;"",TRUE,FALSE))</f>
        <v>1</v>
      </c>
      <c r="AZ65" s="12" t="b">
        <f>IF(A65="×",TRUE,IF(Z64="",FALSE,IF(Z64="全学年",TRUE,"詳細入力")))</f>
        <v>1</v>
      </c>
      <c r="BA65" s="12" t="b">
        <f>IF(A65="×",TRUE,IF(AZ65="詳細入力",IF(Z65&lt;&gt;"",TRUE,FALSE),IF(AZ65=TRUE,TRUE,FALSE)))</f>
        <v>1</v>
      </c>
      <c r="BB65" s="12" t="b">
        <f>IF(A65="×",TRUE,IF(Z66&lt;&gt;"",TRUE,FALSE))</f>
        <v>1</v>
      </c>
      <c r="BC65" s="12">
        <f>COUNTIF(AY65:BB65,FALSE)</f>
        <v>0</v>
      </c>
    </row>
    <row r="66" spans="1:55" s="12" customFormat="1" ht="30.25" customHeight="1">
      <c r="B66" s="340"/>
      <c r="C66" s="214"/>
      <c r="D66" s="214"/>
      <c r="E66" s="214"/>
      <c r="F66" s="341"/>
      <c r="G66" s="331" t="s">
        <v>213</v>
      </c>
      <c r="H66" s="332"/>
      <c r="I66" s="332"/>
      <c r="J66" s="333"/>
      <c r="K66" s="333"/>
      <c r="L66" s="333"/>
      <c r="M66" s="333"/>
      <c r="N66" s="334"/>
      <c r="O66" s="331" t="s">
        <v>213</v>
      </c>
      <c r="P66" s="332"/>
      <c r="Q66" s="332"/>
      <c r="R66" s="333"/>
      <c r="S66" s="333"/>
      <c r="T66" s="333"/>
      <c r="U66" s="333"/>
      <c r="V66" s="334"/>
      <c r="W66" s="331" t="s">
        <v>213</v>
      </c>
      <c r="X66" s="332"/>
      <c r="Y66" s="332"/>
      <c r="Z66" s="333"/>
      <c r="AA66" s="333"/>
      <c r="AB66" s="333"/>
      <c r="AC66" s="333"/>
      <c r="AD66" s="334"/>
      <c r="AE66" s="335">
        <f>SUM(J66,R66,Z66)</f>
        <v>0</v>
      </c>
      <c r="AF66" s="335"/>
      <c r="AG66" s="335"/>
      <c r="AH66" s="335"/>
      <c r="AI66" s="335"/>
      <c r="AJ66" s="336"/>
      <c r="AK66" s="118"/>
      <c r="AL66" s="118"/>
      <c r="AM66" s="118"/>
    </row>
    <row r="67" spans="1:55" s="12" customFormat="1" ht="30.25" customHeight="1" thickBot="1">
      <c r="B67" s="342"/>
      <c r="C67" s="343"/>
      <c r="D67" s="343"/>
      <c r="E67" s="343"/>
      <c r="F67" s="344"/>
      <c r="G67" s="351" t="s">
        <v>214</v>
      </c>
      <c r="H67" s="352"/>
      <c r="I67" s="352"/>
      <c r="J67" s="352"/>
      <c r="K67" s="352"/>
      <c r="L67" s="352"/>
      <c r="M67" s="352"/>
      <c r="N67" s="352"/>
      <c r="O67" s="353"/>
      <c r="P67" s="353"/>
      <c r="Q67" s="353"/>
      <c r="R67" s="353"/>
      <c r="S67" s="353"/>
      <c r="T67" s="353"/>
      <c r="U67" s="353"/>
      <c r="V67" s="353"/>
      <c r="W67" s="353"/>
      <c r="X67" s="353"/>
      <c r="Y67" s="353"/>
      <c r="Z67" s="353"/>
      <c r="AA67" s="353"/>
      <c r="AB67" s="353"/>
      <c r="AC67" s="353"/>
      <c r="AD67" s="353"/>
      <c r="AE67" s="353"/>
      <c r="AF67" s="353"/>
      <c r="AG67" s="353"/>
      <c r="AH67" s="353"/>
      <c r="AI67" s="353"/>
      <c r="AJ67" s="354"/>
      <c r="AK67" s="118"/>
      <c r="AL67" s="118"/>
      <c r="AM67" s="118"/>
      <c r="AY67" s="12" t="b">
        <f>IF(A64="×",TRUE,IF(O67="",FALSE,TRUE))</f>
        <v>1</v>
      </c>
      <c r="BC67" s="12">
        <f>COUNTIF(AY67:BB67,FALSE)</f>
        <v>0</v>
      </c>
    </row>
    <row r="68" spans="1:55" s="12" customFormat="1" ht="14.95" customHeight="1">
      <c r="B68" s="316" t="s">
        <v>267</v>
      </c>
      <c r="C68" s="317"/>
      <c r="D68" s="317"/>
      <c r="E68" s="317"/>
      <c r="F68" s="318"/>
      <c r="G68" s="319" t="s">
        <v>215</v>
      </c>
      <c r="H68" s="320"/>
      <c r="I68" s="320"/>
      <c r="J68" s="320"/>
      <c r="K68" s="320"/>
      <c r="L68" s="320"/>
      <c r="M68" s="320"/>
      <c r="N68" s="320"/>
      <c r="O68" s="320"/>
      <c r="P68" s="320"/>
      <c r="Q68" s="320"/>
      <c r="R68" s="320"/>
      <c r="S68" s="320"/>
      <c r="T68" s="320"/>
      <c r="U68" s="320"/>
      <c r="V68" s="320"/>
      <c r="W68" s="320"/>
      <c r="X68" s="320"/>
      <c r="Y68" s="320"/>
      <c r="Z68" s="320"/>
      <c r="AA68" s="320"/>
      <c r="AB68" s="320"/>
      <c r="AC68" s="320"/>
      <c r="AD68" s="320"/>
      <c r="AE68" s="320"/>
      <c r="AF68" s="320"/>
      <c r="AG68" s="320"/>
      <c r="AH68" s="320"/>
      <c r="AI68" s="320"/>
      <c r="AJ68" s="321"/>
    </row>
    <row r="69" spans="1:55" s="12" customFormat="1" ht="39.75" customHeight="1">
      <c r="B69" s="316"/>
      <c r="C69" s="317"/>
      <c r="D69" s="317"/>
      <c r="E69" s="317"/>
      <c r="F69" s="318"/>
      <c r="G69" s="322"/>
      <c r="H69" s="323"/>
      <c r="I69" s="323"/>
      <c r="J69" s="323"/>
      <c r="K69" s="323"/>
      <c r="L69" s="323"/>
      <c r="M69" s="323"/>
      <c r="N69" s="323"/>
      <c r="O69" s="323"/>
      <c r="P69" s="323"/>
      <c r="Q69" s="323"/>
      <c r="R69" s="323"/>
      <c r="S69" s="323"/>
      <c r="T69" s="323"/>
      <c r="U69" s="323"/>
      <c r="V69" s="323"/>
      <c r="W69" s="323"/>
      <c r="X69" s="323"/>
      <c r="Y69" s="323"/>
      <c r="Z69" s="323"/>
      <c r="AA69" s="323"/>
      <c r="AB69" s="323"/>
      <c r="AC69" s="323"/>
      <c r="AD69" s="323"/>
      <c r="AE69" s="323"/>
      <c r="AF69" s="323"/>
      <c r="AG69" s="323"/>
      <c r="AH69" s="323"/>
      <c r="AI69" s="323"/>
      <c r="AJ69" s="324"/>
      <c r="AY69" s="12" t="b">
        <f>IF($A$58=FALSE,TRUE,IF(G69&lt;&gt;"",TRUE,FALSE))</f>
        <v>0</v>
      </c>
      <c r="BC69" s="12">
        <f>COUNTIF(AY69:BB69,FALSE)</f>
        <v>1</v>
      </c>
    </row>
    <row r="70" spans="1:55" s="12" customFormat="1" ht="54.7" customHeight="1">
      <c r="B70" s="325" t="s">
        <v>216</v>
      </c>
      <c r="C70" s="326"/>
      <c r="D70" s="326"/>
      <c r="E70" s="326"/>
      <c r="F70" s="327"/>
      <c r="G70" s="328"/>
      <c r="H70" s="329"/>
      <c r="I70" s="329"/>
      <c r="J70" s="329"/>
      <c r="K70" s="329"/>
      <c r="L70" s="329"/>
      <c r="M70" s="329"/>
      <c r="N70" s="329"/>
      <c r="O70" s="329"/>
      <c r="P70" s="329"/>
      <c r="Q70" s="329"/>
      <c r="R70" s="329"/>
      <c r="S70" s="329"/>
      <c r="T70" s="329"/>
      <c r="U70" s="329"/>
      <c r="V70" s="329"/>
      <c r="W70" s="329"/>
      <c r="X70" s="329"/>
      <c r="Y70" s="329"/>
      <c r="Z70" s="329"/>
      <c r="AA70" s="329"/>
      <c r="AB70" s="329"/>
      <c r="AC70" s="329"/>
      <c r="AD70" s="329"/>
      <c r="AE70" s="329"/>
      <c r="AF70" s="329"/>
      <c r="AG70" s="329"/>
      <c r="AH70" s="329"/>
      <c r="AI70" s="329"/>
      <c r="AJ70" s="330"/>
      <c r="AY70" s="12" t="b">
        <f>IF($A$58=FALSE,TRUE,IF(G70&lt;&gt;"",TRUE,FALSE))</f>
        <v>0</v>
      </c>
      <c r="BC70" s="12">
        <f>COUNTIF(AY70:BB70,FALSE)</f>
        <v>1</v>
      </c>
    </row>
    <row r="71" spans="1:55" s="12" customFormat="1" ht="64.55" customHeight="1" thickBot="1">
      <c r="B71" s="297" t="s">
        <v>217</v>
      </c>
      <c r="C71" s="298"/>
      <c r="D71" s="298"/>
      <c r="E71" s="298"/>
      <c r="F71" s="299"/>
      <c r="G71" s="300"/>
      <c r="H71" s="301"/>
      <c r="I71" s="301"/>
      <c r="J71" s="301"/>
      <c r="K71" s="301"/>
      <c r="L71" s="301"/>
      <c r="M71" s="301"/>
      <c r="N71" s="301"/>
      <c r="O71" s="301"/>
      <c r="P71" s="301"/>
      <c r="Q71" s="301"/>
      <c r="R71" s="301"/>
      <c r="S71" s="301"/>
      <c r="T71" s="301"/>
      <c r="U71" s="301"/>
      <c r="V71" s="301"/>
      <c r="W71" s="301"/>
      <c r="X71" s="301"/>
      <c r="Y71" s="301"/>
      <c r="Z71" s="301"/>
      <c r="AA71" s="301"/>
      <c r="AB71" s="301"/>
      <c r="AC71" s="301"/>
      <c r="AD71" s="301"/>
      <c r="AE71" s="301"/>
      <c r="AF71" s="301"/>
      <c r="AG71" s="301"/>
      <c r="AH71" s="301"/>
      <c r="AI71" s="301"/>
      <c r="AJ71" s="302"/>
      <c r="AY71" s="12" t="b">
        <f>IF($A$58=FALSE,TRUE,IF(G71&lt;&gt;"",TRUE,FALSE))</f>
        <v>0</v>
      </c>
      <c r="BC71" s="12">
        <f>COUNTIF(AY71:BB71,FALSE)</f>
        <v>1</v>
      </c>
    </row>
    <row r="72" spans="1:55" s="12" customFormat="1" ht="25" customHeight="1">
      <c r="AG72" s="173" t="s">
        <v>108</v>
      </c>
      <c r="AH72" s="315" t="s">
        <v>241</v>
      </c>
      <c r="AI72" s="315"/>
      <c r="AJ72" s="315"/>
    </row>
    <row r="73" spans="1:55" s="12" customFormat="1" ht="25" customHeight="1" thickBot="1">
      <c r="B73" s="144" t="s">
        <v>247</v>
      </c>
      <c r="AG73" s="8"/>
      <c r="AH73" s="135"/>
      <c r="AI73" s="135"/>
      <c r="AJ73" s="135"/>
    </row>
    <row r="74" spans="1:55" s="12" customFormat="1" ht="26.5" customHeight="1">
      <c r="B74" s="303" t="s">
        <v>223</v>
      </c>
      <c r="C74" s="304"/>
      <c r="D74" s="304"/>
      <c r="E74" s="304"/>
      <c r="F74" s="304"/>
      <c r="G74" s="304"/>
      <c r="H74" s="304"/>
      <c r="I74" s="304"/>
      <c r="J74" s="304"/>
      <c r="K74" s="304"/>
      <c r="L74" s="304"/>
      <c r="M74" s="304"/>
      <c r="N74" s="304"/>
      <c r="O74" s="304"/>
      <c r="P74" s="304"/>
      <c r="Q74" s="304"/>
      <c r="R74" s="304"/>
      <c r="S74" s="304"/>
      <c r="T74" s="304"/>
      <c r="U74" s="304"/>
      <c r="V74" s="304"/>
      <c r="W74" s="304"/>
      <c r="X74" s="304"/>
      <c r="Y74" s="304"/>
      <c r="Z74" s="304"/>
      <c r="AA74" s="304"/>
      <c r="AB74" s="304"/>
      <c r="AC74" s="304"/>
      <c r="AD74" s="304"/>
      <c r="AE74" s="304"/>
      <c r="AF74" s="304"/>
      <c r="AG74" s="304"/>
      <c r="AH74" s="304"/>
      <c r="AI74" s="304"/>
      <c r="AJ74" s="305"/>
    </row>
    <row r="75" spans="1:55" s="16" customFormat="1" ht="7.5" customHeight="1">
      <c r="B75" s="13"/>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5"/>
    </row>
    <row r="76" spans="1:55" s="12" customFormat="1" ht="19.55" customHeight="1">
      <c r="B76" s="152"/>
      <c r="C76" s="153">
        <v>1</v>
      </c>
      <c r="D76" s="17" t="s">
        <v>18</v>
      </c>
      <c r="E76" s="122"/>
      <c r="F76" s="17" t="s">
        <v>19</v>
      </c>
      <c r="G76" s="18" t="s">
        <v>20</v>
      </c>
      <c r="H76" s="19"/>
      <c r="I76" s="19"/>
      <c r="J76" s="19"/>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1"/>
      <c r="AY76" s="12" t="b">
        <f>IF(E76&lt;&gt;"",TRUE,FALSE)</f>
        <v>0</v>
      </c>
      <c r="BC76" s="12">
        <f>COUNTIF(AY76:BB76,FALSE)</f>
        <v>1</v>
      </c>
    </row>
    <row r="77" spans="1:55" s="12" customFormat="1" ht="19.55" customHeight="1">
      <c r="B77" s="154"/>
      <c r="C77" s="155">
        <v>2</v>
      </c>
      <c r="D77" s="155" t="s">
        <v>224</v>
      </c>
      <c r="E77" s="122"/>
      <c r="F77" s="155" t="s">
        <v>225</v>
      </c>
      <c r="G77" s="156" t="s">
        <v>21</v>
      </c>
      <c r="H77" s="157"/>
      <c r="I77" s="157"/>
      <c r="J77" s="157"/>
      <c r="K77" s="158"/>
      <c r="L77" s="158"/>
      <c r="M77" s="158"/>
      <c r="N77" s="158"/>
      <c r="O77" s="158"/>
      <c r="P77" s="158"/>
      <c r="Q77" s="158"/>
      <c r="R77" s="158"/>
      <c r="S77" s="158"/>
      <c r="T77" s="158"/>
      <c r="U77" s="158"/>
      <c r="V77" s="158"/>
      <c r="W77" s="158"/>
      <c r="X77" s="158"/>
      <c r="Y77" s="158"/>
      <c r="Z77" s="158"/>
      <c r="AA77" s="158"/>
      <c r="AB77" s="158"/>
      <c r="AC77" s="158"/>
      <c r="AD77" s="158"/>
      <c r="AE77" s="158"/>
      <c r="AF77" s="158"/>
      <c r="AG77" s="158"/>
      <c r="AH77" s="158"/>
      <c r="AI77" s="158"/>
      <c r="AJ77" s="159"/>
      <c r="AY77" s="12" t="b">
        <f t="shared" ref="AY77:AY81" si="0">IF(E77&lt;&gt;"",TRUE,FALSE)</f>
        <v>0</v>
      </c>
      <c r="BC77" s="12">
        <f t="shared" ref="BC77:BC81" si="1">COUNTIF(AY77:BB77,FALSE)</f>
        <v>1</v>
      </c>
    </row>
    <row r="78" spans="1:55" s="12" customFormat="1" ht="19.55" customHeight="1">
      <c r="B78" s="154"/>
      <c r="C78" s="155">
        <v>3</v>
      </c>
      <c r="D78" s="155" t="s">
        <v>18</v>
      </c>
      <c r="E78" s="122"/>
      <c r="F78" s="155" t="s">
        <v>225</v>
      </c>
      <c r="G78" s="156" t="s">
        <v>22</v>
      </c>
      <c r="H78" s="157"/>
      <c r="I78" s="157"/>
      <c r="J78" s="157"/>
      <c r="K78" s="158"/>
      <c r="L78" s="158"/>
      <c r="M78" s="158"/>
      <c r="N78" s="158"/>
      <c r="O78" s="158"/>
      <c r="P78" s="158"/>
      <c r="Q78" s="158"/>
      <c r="R78" s="158"/>
      <c r="S78" s="158"/>
      <c r="T78" s="158"/>
      <c r="U78" s="158"/>
      <c r="V78" s="158"/>
      <c r="W78" s="158"/>
      <c r="X78" s="158"/>
      <c r="Y78" s="158"/>
      <c r="Z78" s="158"/>
      <c r="AA78" s="158"/>
      <c r="AB78" s="158"/>
      <c r="AC78" s="158"/>
      <c r="AD78" s="158"/>
      <c r="AE78" s="158"/>
      <c r="AF78" s="158"/>
      <c r="AG78" s="158"/>
      <c r="AH78" s="158"/>
      <c r="AI78" s="158"/>
      <c r="AJ78" s="159"/>
      <c r="AY78" s="12" t="b">
        <f t="shared" si="0"/>
        <v>0</v>
      </c>
      <c r="BC78" s="12">
        <f t="shared" si="1"/>
        <v>1</v>
      </c>
    </row>
    <row r="79" spans="1:55" s="12" customFormat="1" ht="19.55" customHeight="1">
      <c r="B79" s="154"/>
      <c r="C79" s="155">
        <v>4</v>
      </c>
      <c r="D79" s="155" t="s">
        <v>18</v>
      </c>
      <c r="E79" s="122"/>
      <c r="F79" s="155" t="s">
        <v>19</v>
      </c>
      <c r="G79" s="156" t="s">
        <v>23</v>
      </c>
      <c r="H79" s="157"/>
      <c r="I79" s="157"/>
      <c r="J79" s="157"/>
      <c r="K79" s="158"/>
      <c r="L79" s="158"/>
      <c r="M79" s="158"/>
      <c r="N79" s="158"/>
      <c r="O79" s="158"/>
      <c r="P79" s="158"/>
      <c r="Q79" s="158"/>
      <c r="R79" s="158"/>
      <c r="S79" s="158"/>
      <c r="T79" s="158"/>
      <c r="U79" s="158"/>
      <c r="V79" s="158"/>
      <c r="W79" s="158"/>
      <c r="X79" s="158"/>
      <c r="Y79" s="158"/>
      <c r="Z79" s="158"/>
      <c r="AA79" s="158"/>
      <c r="AB79" s="158"/>
      <c r="AC79" s="158"/>
      <c r="AD79" s="158"/>
      <c r="AE79" s="158"/>
      <c r="AF79" s="158"/>
      <c r="AG79" s="158"/>
      <c r="AH79" s="158"/>
      <c r="AI79" s="158"/>
      <c r="AJ79" s="159"/>
      <c r="AY79" s="12" t="b">
        <f t="shared" si="0"/>
        <v>0</v>
      </c>
      <c r="BC79" s="12">
        <f t="shared" si="1"/>
        <v>1</v>
      </c>
    </row>
    <row r="80" spans="1:55" s="12" customFormat="1" ht="19.55" customHeight="1">
      <c r="B80" s="154"/>
      <c r="C80" s="155">
        <v>5</v>
      </c>
      <c r="D80" s="155" t="s">
        <v>224</v>
      </c>
      <c r="E80" s="122"/>
      <c r="F80" s="155" t="s">
        <v>19</v>
      </c>
      <c r="G80" s="156" t="s">
        <v>24</v>
      </c>
      <c r="H80" s="157"/>
      <c r="I80" s="157"/>
      <c r="J80" s="157"/>
      <c r="K80" s="158"/>
      <c r="L80" s="158"/>
      <c r="M80" s="158"/>
      <c r="N80" s="158"/>
      <c r="O80" s="158"/>
      <c r="P80" s="158"/>
      <c r="Q80" s="158"/>
      <c r="R80" s="158"/>
      <c r="S80" s="158"/>
      <c r="T80" s="158"/>
      <c r="U80" s="158"/>
      <c r="V80" s="158"/>
      <c r="W80" s="158"/>
      <c r="X80" s="158"/>
      <c r="Y80" s="158"/>
      <c r="Z80" s="158"/>
      <c r="AA80" s="158"/>
      <c r="AB80" s="158"/>
      <c r="AC80" s="158"/>
      <c r="AD80" s="158"/>
      <c r="AE80" s="158"/>
      <c r="AF80" s="158"/>
      <c r="AG80" s="158"/>
      <c r="AH80" s="158"/>
      <c r="AI80" s="158"/>
      <c r="AJ80" s="159"/>
      <c r="AY80" s="12" t="b">
        <f t="shared" si="0"/>
        <v>0</v>
      </c>
      <c r="BC80" s="12">
        <f t="shared" si="1"/>
        <v>1</v>
      </c>
    </row>
    <row r="81" spans="2:55" s="12" customFormat="1" ht="19.55" customHeight="1">
      <c r="B81" s="154"/>
      <c r="C81" s="155">
        <v>6</v>
      </c>
      <c r="D81" s="155" t="s">
        <v>226</v>
      </c>
      <c r="E81" s="122"/>
      <c r="F81" s="155" t="s">
        <v>225</v>
      </c>
      <c r="G81" s="156" t="s">
        <v>25</v>
      </c>
      <c r="H81" s="157"/>
      <c r="I81" s="157"/>
      <c r="J81" s="157"/>
      <c r="K81" s="158"/>
      <c r="L81" s="158"/>
      <c r="M81" s="158"/>
      <c r="N81" s="158"/>
      <c r="O81" s="158"/>
      <c r="P81" s="158"/>
      <c r="Q81" s="158"/>
      <c r="R81" s="158"/>
      <c r="S81" s="158"/>
      <c r="T81" s="158"/>
      <c r="U81" s="158"/>
      <c r="V81" s="158"/>
      <c r="W81" s="158"/>
      <c r="X81" s="158"/>
      <c r="Y81" s="158"/>
      <c r="Z81" s="158"/>
      <c r="AA81" s="158"/>
      <c r="AB81" s="158"/>
      <c r="AC81" s="158"/>
      <c r="AD81" s="158"/>
      <c r="AE81" s="158"/>
      <c r="AF81" s="158"/>
      <c r="AG81" s="158"/>
      <c r="AH81" s="158"/>
      <c r="AI81" s="158"/>
      <c r="AJ81" s="159"/>
      <c r="AY81" s="12" t="b">
        <f t="shared" si="0"/>
        <v>0</v>
      </c>
      <c r="BC81" s="12">
        <f t="shared" si="1"/>
        <v>1</v>
      </c>
    </row>
    <row r="82" spans="2:55" s="12" customFormat="1" ht="19.55" customHeight="1">
      <c r="B82" s="160"/>
      <c r="C82" s="161">
        <v>7</v>
      </c>
      <c r="D82" s="17" t="s">
        <v>224</v>
      </c>
      <c r="E82" s="122"/>
      <c r="F82" s="17" t="s">
        <v>225</v>
      </c>
      <c r="G82" s="18" t="s">
        <v>26</v>
      </c>
      <c r="H82" s="19"/>
      <c r="I82" s="19"/>
      <c r="J82" s="19"/>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1"/>
      <c r="AY82" s="12" t="b">
        <f>IF(E82&lt;&gt;"",TRUE,FALSE)</f>
        <v>0</v>
      </c>
      <c r="BC82" s="12">
        <f>COUNTIF(AY82:BB82,FALSE)</f>
        <v>1</v>
      </c>
    </row>
    <row r="83" spans="2:55" s="12" customFormat="1" ht="7.5" customHeight="1">
      <c r="B83" s="22"/>
      <c r="C83" s="20"/>
      <c r="D83" s="18"/>
      <c r="E83" s="18"/>
      <c r="F83" s="18"/>
      <c r="G83" s="18"/>
      <c r="H83" s="19"/>
      <c r="I83" s="19"/>
      <c r="J83" s="19"/>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1"/>
    </row>
    <row r="84" spans="2:55" s="12" customFormat="1" ht="21.25" customHeight="1">
      <c r="B84" s="306" t="s">
        <v>227</v>
      </c>
      <c r="C84" s="307"/>
      <c r="D84" s="307"/>
      <c r="E84" s="307"/>
      <c r="F84" s="307"/>
      <c r="G84" s="307"/>
      <c r="H84" s="307"/>
      <c r="I84" s="307"/>
      <c r="J84" s="307"/>
      <c r="K84" s="307"/>
      <c r="L84" s="307"/>
      <c r="M84" s="307"/>
      <c r="N84" s="307"/>
      <c r="O84" s="307"/>
      <c r="P84" s="307"/>
      <c r="Q84" s="307"/>
      <c r="R84" s="307"/>
      <c r="S84" s="307"/>
      <c r="T84" s="307"/>
      <c r="U84" s="307"/>
      <c r="V84" s="307"/>
      <c r="W84" s="307"/>
      <c r="X84" s="307"/>
      <c r="Y84" s="307"/>
      <c r="Z84" s="307"/>
      <c r="AA84" s="307"/>
      <c r="AB84" s="307"/>
      <c r="AC84" s="307"/>
      <c r="AD84" s="307"/>
      <c r="AE84" s="307"/>
      <c r="AF84" s="307"/>
      <c r="AG84" s="307"/>
      <c r="AH84" s="307"/>
      <c r="AI84" s="307"/>
      <c r="AJ84" s="308"/>
    </row>
    <row r="85" spans="2:55" s="12" customFormat="1" ht="14.95" customHeight="1">
      <c r="B85" s="309" t="s">
        <v>228</v>
      </c>
      <c r="C85" s="310"/>
      <c r="D85" s="310"/>
      <c r="E85" s="310"/>
      <c r="F85" s="310"/>
      <c r="G85" s="310"/>
      <c r="H85" s="310"/>
      <c r="I85" s="310"/>
      <c r="J85" s="310"/>
      <c r="K85" s="310"/>
      <c r="L85" s="310"/>
      <c r="M85" s="310"/>
      <c r="N85" s="310"/>
      <c r="O85" s="310"/>
      <c r="P85" s="310"/>
      <c r="Q85" s="310"/>
      <c r="R85" s="310"/>
      <c r="S85" s="310"/>
      <c r="T85" s="310"/>
      <c r="U85" s="310"/>
      <c r="V85" s="310"/>
      <c r="W85" s="310"/>
      <c r="X85" s="310"/>
      <c r="Y85" s="310"/>
      <c r="Z85" s="310"/>
      <c r="AA85" s="310"/>
      <c r="AB85" s="310"/>
      <c r="AC85" s="310"/>
      <c r="AD85" s="310"/>
      <c r="AE85" s="310"/>
      <c r="AF85" s="310"/>
      <c r="AG85" s="310"/>
      <c r="AH85" s="310"/>
      <c r="AI85" s="310"/>
      <c r="AJ85" s="311"/>
    </row>
    <row r="86" spans="2:55" s="16" customFormat="1" ht="7.5" customHeight="1">
      <c r="B86" s="13"/>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5"/>
    </row>
    <row r="87" spans="2:55" s="12" customFormat="1" ht="19.55" customHeight="1">
      <c r="B87" s="23"/>
      <c r="C87" s="17">
        <v>1</v>
      </c>
      <c r="D87" s="17" t="s">
        <v>18</v>
      </c>
      <c r="E87" s="34"/>
      <c r="F87" s="17" t="s">
        <v>19</v>
      </c>
      <c r="G87" s="19" t="s">
        <v>27</v>
      </c>
      <c r="H87" s="19"/>
      <c r="I87" s="19"/>
      <c r="J87" s="19"/>
      <c r="K87" s="18"/>
      <c r="L87" s="17">
        <v>2</v>
      </c>
      <c r="M87" s="17" t="s">
        <v>18</v>
      </c>
      <c r="N87" s="34"/>
      <c r="O87" s="17" t="s">
        <v>19</v>
      </c>
      <c r="P87" s="20" t="s">
        <v>28</v>
      </c>
      <c r="Q87" s="24"/>
      <c r="R87" s="25"/>
      <c r="S87" s="145">
        <v>3</v>
      </c>
      <c r="T87" s="17" t="s">
        <v>18</v>
      </c>
      <c r="U87" s="34"/>
      <c r="V87" s="17" t="s">
        <v>19</v>
      </c>
      <c r="W87" s="26" t="s">
        <v>29</v>
      </c>
      <c r="X87" s="145"/>
      <c r="Y87" s="20"/>
      <c r="Z87" s="24"/>
      <c r="AA87" s="27">
        <v>4</v>
      </c>
      <c r="AB87" s="17" t="s">
        <v>18</v>
      </c>
      <c r="AC87" s="34"/>
      <c r="AD87" s="17" t="s">
        <v>19</v>
      </c>
      <c r="AE87" s="28" t="s">
        <v>30</v>
      </c>
      <c r="AF87" s="27"/>
      <c r="AG87" s="24"/>
      <c r="AH87" s="20"/>
      <c r="AI87" s="20"/>
      <c r="AJ87" s="21"/>
      <c r="AY87" s="12" t="b">
        <f>IF(OR(E87&lt;&gt;"",N87&lt;&gt;"",U87&lt;&gt;"",AC87&lt;&gt;""),TRUE,FALSE)</f>
        <v>0</v>
      </c>
      <c r="BC87" s="12">
        <f>COUNTIF(AY87:BB87,FALSE)</f>
        <v>1</v>
      </c>
    </row>
    <row r="88" spans="2:55" s="12" customFormat="1" ht="7.5" customHeight="1">
      <c r="B88" s="29"/>
      <c r="C88" s="17"/>
      <c r="D88" s="17"/>
      <c r="E88" s="17"/>
      <c r="F88" s="17"/>
      <c r="G88" s="1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1"/>
    </row>
    <row r="89" spans="2:55" s="12" customFormat="1" ht="91.55" customHeight="1">
      <c r="B89" s="312"/>
      <c r="C89" s="313"/>
      <c r="D89" s="313"/>
      <c r="E89" s="313"/>
      <c r="F89" s="313"/>
      <c r="G89" s="313"/>
      <c r="H89" s="313"/>
      <c r="I89" s="313"/>
      <c r="J89" s="313"/>
      <c r="K89" s="313"/>
      <c r="L89" s="313"/>
      <c r="M89" s="313"/>
      <c r="N89" s="313"/>
      <c r="O89" s="313"/>
      <c r="P89" s="313"/>
      <c r="Q89" s="313"/>
      <c r="R89" s="313"/>
      <c r="S89" s="313"/>
      <c r="T89" s="313"/>
      <c r="U89" s="313"/>
      <c r="V89" s="313"/>
      <c r="W89" s="313"/>
      <c r="X89" s="313"/>
      <c r="Y89" s="313"/>
      <c r="Z89" s="313"/>
      <c r="AA89" s="313"/>
      <c r="AB89" s="313"/>
      <c r="AC89" s="313"/>
      <c r="AD89" s="313"/>
      <c r="AE89" s="313"/>
      <c r="AF89" s="313"/>
      <c r="AG89" s="313"/>
      <c r="AH89" s="313"/>
      <c r="AI89" s="313"/>
      <c r="AJ89" s="314"/>
      <c r="AY89" s="12" t="b">
        <f>IF(B89&lt;&gt;"",TRUE,FALSE)</f>
        <v>0</v>
      </c>
      <c r="BC89" s="12">
        <f>COUNTIF(AY89:BB89,FALSE)</f>
        <v>1</v>
      </c>
    </row>
    <row r="90" spans="2:55" s="12" customFormat="1" ht="25.5" customHeight="1">
      <c r="B90" s="283" t="s">
        <v>229</v>
      </c>
      <c r="C90" s="284"/>
      <c r="D90" s="284"/>
      <c r="E90" s="284"/>
      <c r="F90" s="284"/>
      <c r="G90" s="284"/>
      <c r="H90" s="284"/>
      <c r="I90" s="284"/>
      <c r="J90" s="284"/>
      <c r="K90" s="284"/>
      <c r="L90" s="284"/>
      <c r="M90" s="284"/>
      <c r="N90" s="284"/>
      <c r="O90" s="284"/>
      <c r="P90" s="284"/>
      <c r="Q90" s="284"/>
      <c r="R90" s="284"/>
      <c r="S90" s="284"/>
      <c r="T90" s="284"/>
      <c r="U90" s="284"/>
      <c r="V90" s="284"/>
      <c r="W90" s="284"/>
      <c r="X90" s="284"/>
      <c r="Y90" s="284"/>
      <c r="Z90" s="284"/>
      <c r="AA90" s="284"/>
      <c r="AB90" s="284"/>
      <c r="AC90" s="284"/>
      <c r="AD90" s="284"/>
      <c r="AE90" s="284"/>
      <c r="AF90" s="284"/>
      <c r="AG90" s="284"/>
      <c r="AH90" s="284"/>
      <c r="AI90" s="284"/>
      <c r="AJ90" s="285"/>
    </row>
    <row r="91" spans="2:55" s="12" customFormat="1" ht="81" customHeight="1">
      <c r="B91" s="286"/>
      <c r="C91" s="287"/>
      <c r="D91" s="287"/>
      <c r="E91" s="287"/>
      <c r="F91" s="287"/>
      <c r="G91" s="287"/>
      <c r="H91" s="287"/>
      <c r="I91" s="287"/>
      <c r="J91" s="287"/>
      <c r="K91" s="287"/>
      <c r="L91" s="287"/>
      <c r="M91" s="287"/>
      <c r="N91" s="287"/>
      <c r="O91" s="287"/>
      <c r="P91" s="287"/>
      <c r="Q91" s="287"/>
      <c r="R91" s="287"/>
      <c r="S91" s="287"/>
      <c r="T91" s="287"/>
      <c r="U91" s="287"/>
      <c r="V91" s="287"/>
      <c r="W91" s="287"/>
      <c r="X91" s="287"/>
      <c r="Y91" s="287"/>
      <c r="Z91" s="287"/>
      <c r="AA91" s="287"/>
      <c r="AB91" s="287"/>
      <c r="AC91" s="287"/>
      <c r="AD91" s="287"/>
      <c r="AE91" s="287"/>
      <c r="AF91" s="287"/>
      <c r="AG91" s="287"/>
      <c r="AH91" s="287"/>
      <c r="AI91" s="287"/>
      <c r="AJ91" s="288"/>
      <c r="AY91" s="12" t="b">
        <f>IF(B91&lt;&gt;"",TRUE,FALSE)</f>
        <v>0</v>
      </c>
      <c r="BC91" s="12">
        <f>COUNTIF(AY91:BB91,FALSE)</f>
        <v>1</v>
      </c>
    </row>
    <row r="92" spans="2:55" s="12" customFormat="1" ht="25.5" customHeight="1">
      <c r="B92" s="283" t="s">
        <v>230</v>
      </c>
      <c r="C92" s="284"/>
      <c r="D92" s="284"/>
      <c r="E92" s="284"/>
      <c r="F92" s="284"/>
      <c r="G92" s="284"/>
      <c r="H92" s="284"/>
      <c r="I92" s="284"/>
      <c r="J92" s="284"/>
      <c r="K92" s="284"/>
      <c r="L92" s="284"/>
      <c r="M92" s="284"/>
      <c r="N92" s="284"/>
      <c r="O92" s="284"/>
      <c r="P92" s="284"/>
      <c r="Q92" s="284"/>
      <c r="R92" s="284"/>
      <c r="S92" s="284"/>
      <c r="T92" s="284"/>
      <c r="U92" s="284"/>
      <c r="V92" s="284"/>
      <c r="W92" s="284"/>
      <c r="X92" s="284"/>
      <c r="Y92" s="284"/>
      <c r="Z92" s="284"/>
      <c r="AA92" s="284"/>
      <c r="AB92" s="284"/>
      <c r="AC92" s="284"/>
      <c r="AD92" s="284"/>
      <c r="AE92" s="284"/>
      <c r="AF92" s="284"/>
      <c r="AG92" s="284"/>
      <c r="AH92" s="284"/>
      <c r="AI92" s="284"/>
      <c r="AJ92" s="285"/>
    </row>
    <row r="93" spans="2:55" s="12" customFormat="1" ht="74.75" customHeight="1" thickBot="1">
      <c r="B93" s="289"/>
      <c r="C93" s="290"/>
      <c r="D93" s="290"/>
      <c r="E93" s="290"/>
      <c r="F93" s="290"/>
      <c r="G93" s="290"/>
      <c r="H93" s="290"/>
      <c r="I93" s="290"/>
      <c r="J93" s="290"/>
      <c r="K93" s="290"/>
      <c r="L93" s="290"/>
      <c r="M93" s="290"/>
      <c r="N93" s="290"/>
      <c r="O93" s="290"/>
      <c r="P93" s="290"/>
      <c r="Q93" s="290"/>
      <c r="R93" s="290"/>
      <c r="S93" s="290"/>
      <c r="T93" s="290"/>
      <c r="U93" s="290"/>
      <c r="V93" s="290"/>
      <c r="W93" s="290"/>
      <c r="X93" s="290"/>
      <c r="Y93" s="290"/>
      <c r="Z93" s="290"/>
      <c r="AA93" s="290"/>
      <c r="AB93" s="290"/>
      <c r="AC93" s="290"/>
      <c r="AD93" s="290"/>
      <c r="AE93" s="290"/>
      <c r="AF93" s="290"/>
      <c r="AG93" s="290"/>
      <c r="AH93" s="290"/>
      <c r="AI93" s="290"/>
      <c r="AJ93" s="291"/>
    </row>
    <row r="94" spans="2:55" s="12" customFormat="1" ht="27.7" customHeight="1" thickBot="1">
      <c r="B94" s="117"/>
      <c r="C94" s="292" t="s">
        <v>244</v>
      </c>
      <c r="D94" s="292"/>
      <c r="E94" s="292"/>
      <c r="F94" s="292"/>
      <c r="G94" s="292"/>
      <c r="H94" s="292"/>
      <c r="I94" s="292"/>
      <c r="J94" s="292"/>
      <c r="K94" s="292"/>
      <c r="L94" s="292"/>
      <c r="M94" s="292"/>
      <c r="N94" s="292"/>
      <c r="O94" s="292"/>
      <c r="P94" s="292"/>
      <c r="Q94" s="292"/>
      <c r="R94" s="292"/>
      <c r="S94" s="292"/>
      <c r="T94" s="292"/>
      <c r="U94" s="292"/>
      <c r="V94" s="292"/>
      <c r="W94" s="292"/>
      <c r="X94" s="292"/>
      <c r="Y94" s="292"/>
      <c r="Z94" s="292"/>
      <c r="AA94" s="292"/>
      <c r="AB94" s="292"/>
      <c r="AC94" s="292"/>
      <c r="AD94" s="292"/>
      <c r="AE94" s="292"/>
      <c r="AF94" s="292"/>
      <c r="AG94" s="292"/>
      <c r="AH94" s="292"/>
      <c r="AI94" s="117"/>
      <c r="AJ94" s="117"/>
    </row>
    <row r="95" spans="2:55" s="90" customFormat="1" ht="19.55" customHeight="1" thickBot="1">
      <c r="B95" s="123"/>
      <c r="C95" s="293" t="s">
        <v>231</v>
      </c>
      <c r="D95" s="294"/>
      <c r="E95" s="294"/>
      <c r="F95" s="294"/>
      <c r="G95" s="294"/>
      <c r="H95" s="294"/>
      <c r="I95" s="294"/>
      <c r="J95" s="294"/>
      <c r="K95" s="294"/>
      <c r="L95" s="294"/>
      <c r="M95" s="294"/>
      <c r="N95" s="294"/>
      <c r="O95" s="294"/>
      <c r="P95" s="294"/>
      <c r="Q95" s="294"/>
      <c r="R95" s="294"/>
      <c r="S95" s="294"/>
      <c r="T95" s="294"/>
      <c r="U95" s="294"/>
      <c r="V95" s="294"/>
      <c r="W95" s="295"/>
      <c r="X95" s="295"/>
      <c r="Y95" s="295"/>
      <c r="Z95" s="295"/>
      <c r="AA95" s="295"/>
      <c r="AB95" s="295"/>
      <c r="AC95" s="295"/>
      <c r="AD95" s="295"/>
      <c r="AE95" s="295"/>
      <c r="AF95" s="295"/>
      <c r="AG95" s="295"/>
      <c r="AH95" s="296"/>
    </row>
    <row r="96" spans="2:55" s="91" customFormat="1" ht="5.95" customHeight="1">
      <c r="B96" s="124"/>
      <c r="C96" s="125"/>
      <c r="D96" s="126"/>
      <c r="E96" s="126"/>
      <c r="F96" s="126"/>
      <c r="G96" s="126"/>
      <c r="H96" s="126"/>
      <c r="I96" s="126"/>
      <c r="J96" s="126"/>
      <c r="K96" s="126"/>
      <c r="L96" s="126"/>
      <c r="M96" s="126"/>
      <c r="N96" s="126"/>
      <c r="O96" s="126"/>
      <c r="P96" s="126"/>
      <c r="Q96" s="126"/>
      <c r="R96" s="126"/>
      <c r="S96" s="126"/>
      <c r="T96" s="126"/>
      <c r="U96" s="126"/>
      <c r="V96" s="126"/>
      <c r="W96" s="126"/>
      <c r="X96" s="126"/>
      <c r="Y96" s="126"/>
      <c r="Z96" s="126"/>
      <c r="AA96" s="126"/>
      <c r="AB96" s="126"/>
      <c r="AC96" s="126"/>
      <c r="AD96" s="126"/>
      <c r="AE96" s="126"/>
      <c r="AF96" s="126"/>
      <c r="AG96" s="126"/>
      <c r="AH96" s="127"/>
    </row>
    <row r="97" spans="2:34" s="91" customFormat="1" ht="16.5" customHeight="1">
      <c r="B97" s="124"/>
      <c r="C97" s="253" t="s">
        <v>276</v>
      </c>
      <c r="D97" s="254"/>
      <c r="E97" s="254"/>
      <c r="F97" s="254"/>
      <c r="G97" s="254"/>
      <c r="H97" s="254"/>
      <c r="I97" s="254"/>
      <c r="J97" s="254"/>
      <c r="K97" s="254"/>
      <c r="L97" s="254"/>
      <c r="M97" s="254"/>
      <c r="N97" s="254"/>
      <c r="O97" s="254"/>
      <c r="P97" s="254"/>
      <c r="Q97" s="254"/>
      <c r="R97" s="254"/>
      <c r="S97" s="254"/>
      <c r="T97" s="254"/>
      <c r="U97" s="254"/>
      <c r="V97" s="254"/>
      <c r="W97" s="254"/>
      <c r="X97" s="254"/>
      <c r="Y97" s="254"/>
      <c r="Z97" s="254"/>
      <c r="AA97" s="254"/>
      <c r="AB97" s="254"/>
      <c r="AC97" s="254"/>
      <c r="AD97" s="254"/>
      <c r="AE97" s="254"/>
      <c r="AF97" s="254"/>
      <c r="AG97" s="254"/>
      <c r="AH97" s="255"/>
    </row>
    <row r="98" spans="2:34" s="91" customFormat="1" ht="17.5" customHeight="1">
      <c r="B98" s="124"/>
      <c r="C98" s="256" t="s">
        <v>277</v>
      </c>
      <c r="D98" s="257"/>
      <c r="E98" s="257"/>
      <c r="F98" s="257"/>
      <c r="G98" s="257"/>
      <c r="H98" s="257"/>
      <c r="I98" s="257"/>
      <c r="J98" s="257"/>
      <c r="K98" s="257"/>
      <c r="L98" s="257"/>
      <c r="M98" s="257"/>
      <c r="N98" s="257"/>
      <c r="O98" s="257"/>
      <c r="P98" s="257"/>
      <c r="Q98" s="257"/>
      <c r="R98" s="257"/>
      <c r="S98" s="257"/>
      <c r="T98" s="257"/>
      <c r="U98" s="257"/>
      <c r="V98" s="257"/>
      <c r="W98" s="257"/>
      <c r="X98" s="257"/>
      <c r="Y98" s="257"/>
      <c r="Z98" s="257"/>
      <c r="AA98" s="257"/>
      <c r="AB98" s="257"/>
      <c r="AC98" s="257"/>
      <c r="AD98" s="257"/>
      <c r="AE98" s="257"/>
      <c r="AF98" s="257"/>
      <c r="AG98" s="257"/>
      <c r="AH98" s="258"/>
    </row>
    <row r="99" spans="2:34" s="91" customFormat="1" ht="5.95" customHeight="1">
      <c r="B99" s="124"/>
      <c r="C99" s="125"/>
      <c r="D99" s="126"/>
      <c r="E99" s="126"/>
      <c r="F99" s="126"/>
      <c r="G99" s="126"/>
      <c r="H99" s="126"/>
      <c r="I99" s="126"/>
      <c r="J99" s="126"/>
      <c r="K99" s="126"/>
      <c r="L99" s="126"/>
      <c r="M99" s="126"/>
      <c r="N99" s="126"/>
      <c r="O99" s="126"/>
      <c r="P99" s="126"/>
      <c r="Q99" s="126"/>
      <c r="R99" s="126"/>
      <c r="S99" s="126"/>
      <c r="T99" s="126"/>
      <c r="U99" s="126"/>
      <c r="V99" s="126"/>
      <c r="W99" s="126"/>
      <c r="X99" s="126"/>
      <c r="Y99" s="126"/>
      <c r="Z99" s="126"/>
      <c r="AA99" s="126"/>
      <c r="AB99" s="126"/>
      <c r="AC99" s="126"/>
      <c r="AD99" s="126"/>
      <c r="AE99" s="126"/>
      <c r="AF99" s="126"/>
      <c r="AG99" s="126"/>
      <c r="AH99" s="127"/>
    </row>
    <row r="100" spans="2:34" s="91" customFormat="1" ht="16.5" customHeight="1">
      <c r="B100" s="124"/>
      <c r="C100" s="128"/>
      <c r="D100" s="259" t="s">
        <v>232</v>
      </c>
      <c r="E100" s="260"/>
      <c r="F100" s="260"/>
      <c r="G100" s="260"/>
      <c r="H100" s="260"/>
      <c r="I100" s="260"/>
      <c r="J100" s="260"/>
      <c r="K100" s="260"/>
      <c r="L100" s="260"/>
      <c r="M100" s="260"/>
      <c r="N100" s="260"/>
      <c r="O100" s="260"/>
      <c r="P100" s="260"/>
      <c r="Q100" s="260"/>
      <c r="R100" s="260"/>
      <c r="S100" s="260"/>
      <c r="T100" s="260"/>
      <c r="U100" s="260"/>
      <c r="V100" s="260"/>
      <c r="W100" s="260"/>
      <c r="X100" s="260"/>
      <c r="Y100" s="260"/>
      <c r="Z100" s="261"/>
      <c r="AA100" s="92"/>
      <c r="AB100" s="92"/>
      <c r="AC100" s="92"/>
      <c r="AD100" s="92"/>
      <c r="AE100" s="92"/>
      <c r="AF100" s="92"/>
      <c r="AG100" s="92"/>
      <c r="AH100" s="93"/>
    </row>
    <row r="101" spans="2:34" s="91" customFormat="1" ht="16.5" customHeight="1">
      <c r="B101" s="124"/>
      <c r="C101" s="128"/>
      <c r="D101" s="262"/>
      <c r="E101" s="263"/>
      <c r="F101" s="263"/>
      <c r="G101" s="263"/>
      <c r="H101" s="263"/>
      <c r="I101" s="263"/>
      <c r="J101" s="263"/>
      <c r="K101" s="263"/>
      <c r="L101" s="263"/>
      <c r="M101" s="263"/>
      <c r="N101" s="263"/>
      <c r="O101" s="263"/>
      <c r="P101" s="263"/>
      <c r="Q101" s="263"/>
      <c r="R101" s="263"/>
      <c r="S101" s="263"/>
      <c r="T101" s="263"/>
      <c r="U101" s="263"/>
      <c r="V101" s="263"/>
      <c r="W101" s="263"/>
      <c r="X101" s="263"/>
      <c r="Y101" s="263"/>
      <c r="Z101" s="264"/>
      <c r="AA101" s="92"/>
      <c r="AB101" s="92"/>
      <c r="AC101" s="92"/>
      <c r="AD101" s="92"/>
      <c r="AE101" s="92"/>
      <c r="AF101" s="92"/>
      <c r="AG101" s="92"/>
      <c r="AH101" s="93"/>
    </row>
    <row r="102" spans="2:34" s="91" customFormat="1" ht="16.5" customHeight="1">
      <c r="B102" s="124"/>
      <c r="C102" s="94"/>
      <c r="D102" s="262"/>
      <c r="E102" s="263"/>
      <c r="F102" s="263"/>
      <c r="G102" s="263"/>
      <c r="H102" s="263"/>
      <c r="I102" s="263"/>
      <c r="J102" s="263"/>
      <c r="K102" s="263"/>
      <c r="L102" s="263"/>
      <c r="M102" s="263"/>
      <c r="N102" s="263"/>
      <c r="O102" s="263"/>
      <c r="P102" s="263"/>
      <c r="Q102" s="263"/>
      <c r="R102" s="263"/>
      <c r="S102" s="263"/>
      <c r="T102" s="263"/>
      <c r="U102" s="263"/>
      <c r="V102" s="263"/>
      <c r="W102" s="263"/>
      <c r="X102" s="263"/>
      <c r="Y102" s="263"/>
      <c r="Z102" s="264"/>
      <c r="AA102" s="92"/>
      <c r="AB102" s="92"/>
      <c r="AC102" s="92"/>
      <c r="AD102" s="92"/>
      <c r="AE102" s="92"/>
      <c r="AF102" s="92"/>
      <c r="AG102" s="92"/>
      <c r="AH102" s="93"/>
    </row>
    <row r="103" spans="2:34" s="91" customFormat="1" ht="16.5" customHeight="1">
      <c r="B103" s="124"/>
      <c r="C103" s="94"/>
      <c r="D103" s="262"/>
      <c r="E103" s="263"/>
      <c r="F103" s="263"/>
      <c r="G103" s="263"/>
      <c r="H103" s="263"/>
      <c r="I103" s="263"/>
      <c r="J103" s="263"/>
      <c r="K103" s="263"/>
      <c r="L103" s="263"/>
      <c r="M103" s="263"/>
      <c r="N103" s="263"/>
      <c r="O103" s="263"/>
      <c r="P103" s="263"/>
      <c r="Q103" s="263"/>
      <c r="R103" s="263"/>
      <c r="S103" s="263"/>
      <c r="T103" s="263"/>
      <c r="U103" s="263"/>
      <c r="V103" s="263"/>
      <c r="W103" s="263"/>
      <c r="X103" s="263"/>
      <c r="Y103" s="263"/>
      <c r="Z103" s="264"/>
      <c r="AA103" s="92"/>
      <c r="AB103" s="92"/>
      <c r="AC103" s="92"/>
      <c r="AD103" s="92"/>
      <c r="AE103" s="92"/>
      <c r="AF103" s="92"/>
      <c r="AG103" s="92"/>
      <c r="AH103" s="93"/>
    </row>
    <row r="104" spans="2:34" s="91" customFormat="1" ht="16.5" customHeight="1">
      <c r="B104" s="124"/>
      <c r="C104" s="94"/>
      <c r="D104" s="265"/>
      <c r="E104" s="266"/>
      <c r="F104" s="266"/>
      <c r="G104" s="266"/>
      <c r="H104" s="266"/>
      <c r="I104" s="266"/>
      <c r="J104" s="266"/>
      <c r="K104" s="266"/>
      <c r="L104" s="266"/>
      <c r="M104" s="266"/>
      <c r="N104" s="266"/>
      <c r="O104" s="266"/>
      <c r="P104" s="266"/>
      <c r="Q104" s="266"/>
      <c r="R104" s="266"/>
      <c r="S104" s="266"/>
      <c r="T104" s="266"/>
      <c r="U104" s="266"/>
      <c r="V104" s="266"/>
      <c r="W104" s="266"/>
      <c r="X104" s="266"/>
      <c r="Y104" s="266"/>
      <c r="Z104" s="267"/>
      <c r="AA104" s="92"/>
      <c r="AB104" s="92"/>
      <c r="AC104" s="92"/>
      <c r="AD104" s="92"/>
      <c r="AE104" s="92"/>
      <c r="AF104" s="92"/>
      <c r="AG104" s="92"/>
      <c r="AH104" s="93"/>
    </row>
    <row r="105" spans="2:34" s="91" customFormat="1" ht="10.55" customHeight="1" thickBot="1">
      <c r="B105" s="124"/>
      <c r="C105" s="95"/>
      <c r="D105" s="96"/>
      <c r="E105" s="96"/>
      <c r="F105" s="96"/>
      <c r="G105" s="96"/>
      <c r="H105" s="96"/>
      <c r="I105" s="96"/>
      <c r="J105" s="96"/>
      <c r="K105" s="96"/>
      <c r="L105" s="96"/>
      <c r="M105" s="96"/>
      <c r="N105" s="96"/>
      <c r="O105" s="96"/>
      <c r="P105" s="96"/>
      <c r="Q105" s="96"/>
      <c r="R105" s="96"/>
      <c r="S105" s="97"/>
      <c r="T105" s="97"/>
      <c r="U105" s="97"/>
      <c r="V105" s="97"/>
      <c r="W105" s="97"/>
      <c r="X105" s="97"/>
      <c r="Y105" s="97"/>
      <c r="Z105" s="97"/>
      <c r="AA105" s="97"/>
      <c r="AB105" s="97"/>
      <c r="AC105" s="97"/>
      <c r="AD105" s="97"/>
      <c r="AE105" s="97"/>
      <c r="AF105" s="97"/>
      <c r="AG105" s="97"/>
      <c r="AH105" s="98"/>
    </row>
    <row r="106" spans="2:34" s="90" customFormat="1" ht="17.5" customHeight="1">
      <c r="B106" s="123"/>
      <c r="C106" s="268" t="s">
        <v>278</v>
      </c>
      <c r="D106" s="269"/>
      <c r="E106" s="269"/>
      <c r="F106" s="269"/>
      <c r="G106" s="269"/>
      <c r="H106" s="269"/>
      <c r="I106" s="269"/>
      <c r="J106" s="269"/>
      <c r="K106" s="269"/>
      <c r="L106" s="269"/>
      <c r="M106" s="269"/>
      <c r="N106" s="269"/>
      <c r="O106" s="269"/>
      <c r="P106" s="269"/>
      <c r="Q106" s="269"/>
      <c r="R106" s="270"/>
      <c r="S106" s="274" t="s">
        <v>294</v>
      </c>
      <c r="T106" s="275"/>
      <c r="U106" s="275"/>
      <c r="V106" s="275"/>
      <c r="W106" s="275"/>
      <c r="X106" s="275"/>
      <c r="Y106" s="275"/>
      <c r="Z106" s="275"/>
      <c r="AA106" s="275"/>
      <c r="AB106" s="275"/>
      <c r="AC106" s="275"/>
      <c r="AD106" s="275"/>
      <c r="AE106" s="275"/>
      <c r="AF106" s="275"/>
      <c r="AG106" s="275"/>
      <c r="AH106" s="276"/>
    </row>
    <row r="107" spans="2:34" s="90" customFormat="1" ht="17.5" customHeight="1">
      <c r="B107" s="123"/>
      <c r="C107" s="268"/>
      <c r="D107" s="269"/>
      <c r="E107" s="269"/>
      <c r="F107" s="269"/>
      <c r="G107" s="269"/>
      <c r="H107" s="269"/>
      <c r="I107" s="269"/>
      <c r="J107" s="269"/>
      <c r="K107" s="269"/>
      <c r="L107" s="269"/>
      <c r="M107" s="269"/>
      <c r="N107" s="269"/>
      <c r="O107" s="269"/>
      <c r="P107" s="269"/>
      <c r="Q107" s="269"/>
      <c r="R107" s="270"/>
      <c r="S107" s="277" t="s">
        <v>274</v>
      </c>
      <c r="T107" s="278"/>
      <c r="U107" s="278"/>
      <c r="V107" s="278"/>
      <c r="W107" s="278"/>
      <c r="X107" s="278"/>
      <c r="Y107" s="278"/>
      <c r="Z107" s="278"/>
      <c r="AA107" s="278"/>
      <c r="AB107" s="278"/>
      <c r="AC107" s="278"/>
      <c r="AD107" s="278"/>
      <c r="AE107" s="278"/>
      <c r="AF107" s="278"/>
      <c r="AG107" s="278"/>
      <c r="AH107" s="279"/>
    </row>
    <row r="108" spans="2:34" s="90" customFormat="1" ht="17.5" customHeight="1">
      <c r="B108" s="123"/>
      <c r="C108" s="268"/>
      <c r="D108" s="269"/>
      <c r="E108" s="269"/>
      <c r="F108" s="269"/>
      <c r="G108" s="269"/>
      <c r="H108" s="269"/>
      <c r="I108" s="269"/>
      <c r="J108" s="269"/>
      <c r="K108" s="269"/>
      <c r="L108" s="269"/>
      <c r="M108" s="269"/>
      <c r="N108" s="269"/>
      <c r="O108" s="269"/>
      <c r="P108" s="269"/>
      <c r="Q108" s="269"/>
      <c r="R108" s="270"/>
      <c r="S108" s="280"/>
      <c r="T108" s="281"/>
      <c r="U108" s="281"/>
      <c r="V108" s="281"/>
      <c r="W108" s="282"/>
      <c r="X108" s="251" t="s">
        <v>233</v>
      </c>
      <c r="Y108" s="252"/>
      <c r="Z108" s="251" t="s">
        <v>234</v>
      </c>
      <c r="AA108" s="252"/>
      <c r="AB108" s="251" t="s">
        <v>235</v>
      </c>
      <c r="AC108" s="252"/>
      <c r="AD108" s="249" t="s">
        <v>236</v>
      </c>
      <c r="AE108" s="250"/>
      <c r="AF108" s="251" t="s">
        <v>2</v>
      </c>
      <c r="AG108" s="252"/>
      <c r="AH108" s="129"/>
    </row>
    <row r="109" spans="2:34" s="90" customFormat="1" ht="17.5" customHeight="1">
      <c r="B109" s="123"/>
      <c r="C109" s="268"/>
      <c r="D109" s="269"/>
      <c r="E109" s="269"/>
      <c r="F109" s="269"/>
      <c r="G109" s="269"/>
      <c r="H109" s="269"/>
      <c r="I109" s="269"/>
      <c r="J109" s="269"/>
      <c r="K109" s="269"/>
      <c r="L109" s="269"/>
      <c r="M109" s="269"/>
      <c r="N109" s="269"/>
      <c r="O109" s="269"/>
      <c r="P109" s="269"/>
      <c r="Q109" s="269"/>
      <c r="R109" s="270"/>
      <c r="S109" s="229" t="s">
        <v>141</v>
      </c>
      <c r="T109" s="230"/>
      <c r="U109" s="230"/>
      <c r="V109" s="230"/>
      <c r="W109" s="230"/>
      <c r="X109" s="231"/>
      <c r="Y109" s="231"/>
      <c r="Z109" s="231"/>
      <c r="AA109" s="231"/>
      <c r="AB109" s="231"/>
      <c r="AC109" s="231"/>
      <c r="AD109" s="232"/>
      <c r="AE109" s="232"/>
      <c r="AF109" s="233">
        <f>SUM(X109:AE109)</f>
        <v>0</v>
      </c>
      <c r="AG109" s="234"/>
      <c r="AH109" s="130" t="s">
        <v>33</v>
      </c>
    </row>
    <row r="110" spans="2:34" s="90" customFormat="1" ht="17.5" customHeight="1">
      <c r="B110" s="123"/>
      <c r="C110" s="268"/>
      <c r="D110" s="269"/>
      <c r="E110" s="269"/>
      <c r="F110" s="269"/>
      <c r="G110" s="269"/>
      <c r="H110" s="269"/>
      <c r="I110" s="269"/>
      <c r="J110" s="269"/>
      <c r="K110" s="269"/>
      <c r="L110" s="269"/>
      <c r="M110" s="269"/>
      <c r="N110" s="269"/>
      <c r="O110" s="269"/>
      <c r="P110" s="269"/>
      <c r="Q110" s="269"/>
      <c r="R110" s="270"/>
      <c r="S110" s="229" t="s">
        <v>142</v>
      </c>
      <c r="T110" s="230"/>
      <c r="U110" s="230"/>
      <c r="V110" s="230"/>
      <c r="W110" s="230"/>
      <c r="X110" s="231"/>
      <c r="Y110" s="231"/>
      <c r="Z110" s="231"/>
      <c r="AA110" s="231"/>
      <c r="AB110" s="231"/>
      <c r="AC110" s="231"/>
      <c r="AD110" s="232"/>
      <c r="AE110" s="232"/>
      <c r="AF110" s="233">
        <f>SUM(X110:AE110)</f>
        <v>0</v>
      </c>
      <c r="AG110" s="234"/>
      <c r="AH110" s="130" t="s">
        <v>33</v>
      </c>
    </row>
    <row r="111" spans="2:34" s="90" customFormat="1" ht="17.5" customHeight="1">
      <c r="B111" s="123"/>
      <c r="C111" s="268"/>
      <c r="D111" s="269"/>
      <c r="E111" s="269"/>
      <c r="F111" s="269"/>
      <c r="G111" s="269"/>
      <c r="H111" s="269"/>
      <c r="I111" s="269"/>
      <c r="J111" s="269"/>
      <c r="K111" s="269"/>
      <c r="L111" s="269"/>
      <c r="M111" s="269"/>
      <c r="N111" s="269"/>
      <c r="O111" s="269"/>
      <c r="P111" s="269"/>
      <c r="Q111" s="269"/>
      <c r="R111" s="270"/>
      <c r="S111" s="229" t="s">
        <v>143</v>
      </c>
      <c r="T111" s="230"/>
      <c r="U111" s="230"/>
      <c r="V111" s="230"/>
      <c r="W111" s="230"/>
      <c r="X111" s="231"/>
      <c r="Y111" s="231"/>
      <c r="Z111" s="231"/>
      <c r="AA111" s="231"/>
      <c r="AB111" s="231"/>
      <c r="AC111" s="231"/>
      <c r="AD111" s="232"/>
      <c r="AE111" s="232"/>
      <c r="AF111" s="233">
        <f t="shared" ref="AF111:AF118" si="2">SUM(X111:AE111)</f>
        <v>0</v>
      </c>
      <c r="AG111" s="234"/>
      <c r="AH111" s="130" t="s">
        <v>33</v>
      </c>
    </row>
    <row r="112" spans="2:34" s="90" customFormat="1" ht="17.5" customHeight="1">
      <c r="B112" s="123"/>
      <c r="C112" s="268"/>
      <c r="D112" s="269"/>
      <c r="E112" s="269"/>
      <c r="F112" s="269"/>
      <c r="G112" s="269"/>
      <c r="H112" s="269"/>
      <c r="I112" s="269"/>
      <c r="J112" s="269"/>
      <c r="K112" s="269"/>
      <c r="L112" s="269"/>
      <c r="M112" s="269"/>
      <c r="N112" s="269"/>
      <c r="O112" s="269"/>
      <c r="P112" s="269"/>
      <c r="Q112" s="269"/>
      <c r="R112" s="270"/>
      <c r="S112" s="229" t="s">
        <v>144</v>
      </c>
      <c r="T112" s="230"/>
      <c r="U112" s="230"/>
      <c r="V112" s="230"/>
      <c r="W112" s="230"/>
      <c r="X112" s="231"/>
      <c r="Y112" s="231"/>
      <c r="Z112" s="231"/>
      <c r="AA112" s="231"/>
      <c r="AB112" s="231"/>
      <c r="AC112" s="231"/>
      <c r="AD112" s="232"/>
      <c r="AE112" s="232"/>
      <c r="AF112" s="233">
        <f t="shared" si="2"/>
        <v>0</v>
      </c>
      <c r="AG112" s="234"/>
      <c r="AH112" s="130" t="s">
        <v>33</v>
      </c>
    </row>
    <row r="113" spans="2:55" s="90" customFormat="1" ht="17.5" customHeight="1">
      <c r="B113" s="123"/>
      <c r="C113" s="268"/>
      <c r="D113" s="269"/>
      <c r="E113" s="269"/>
      <c r="F113" s="269"/>
      <c r="G113" s="269"/>
      <c r="H113" s="269"/>
      <c r="I113" s="269"/>
      <c r="J113" s="269"/>
      <c r="K113" s="269"/>
      <c r="L113" s="269"/>
      <c r="M113" s="269"/>
      <c r="N113" s="269"/>
      <c r="O113" s="269"/>
      <c r="P113" s="269"/>
      <c r="Q113" s="269"/>
      <c r="R113" s="270"/>
      <c r="S113" s="229" t="s">
        <v>145</v>
      </c>
      <c r="T113" s="230"/>
      <c r="U113" s="230"/>
      <c r="V113" s="230"/>
      <c r="W113" s="230"/>
      <c r="X113" s="231"/>
      <c r="Y113" s="231"/>
      <c r="Z113" s="231"/>
      <c r="AA113" s="231"/>
      <c r="AB113" s="231"/>
      <c r="AC113" s="231"/>
      <c r="AD113" s="232"/>
      <c r="AE113" s="232"/>
      <c r="AF113" s="233">
        <f t="shared" si="2"/>
        <v>0</v>
      </c>
      <c r="AG113" s="234"/>
      <c r="AH113" s="130" t="s">
        <v>33</v>
      </c>
    </row>
    <row r="114" spans="2:55" s="90" customFormat="1" ht="17.5" customHeight="1">
      <c r="B114" s="123"/>
      <c r="C114" s="268"/>
      <c r="D114" s="269"/>
      <c r="E114" s="269"/>
      <c r="F114" s="269"/>
      <c r="G114" s="269"/>
      <c r="H114" s="269"/>
      <c r="I114" s="269"/>
      <c r="J114" s="269"/>
      <c r="K114" s="269"/>
      <c r="L114" s="269"/>
      <c r="M114" s="269"/>
      <c r="N114" s="269"/>
      <c r="O114" s="269"/>
      <c r="P114" s="269"/>
      <c r="Q114" s="269"/>
      <c r="R114" s="270"/>
      <c r="S114" s="229" t="s">
        <v>146</v>
      </c>
      <c r="T114" s="230"/>
      <c r="U114" s="230"/>
      <c r="V114" s="230"/>
      <c r="W114" s="230"/>
      <c r="X114" s="231"/>
      <c r="Y114" s="231"/>
      <c r="Z114" s="231"/>
      <c r="AA114" s="231"/>
      <c r="AB114" s="231"/>
      <c r="AC114" s="231"/>
      <c r="AD114" s="232"/>
      <c r="AE114" s="232"/>
      <c r="AF114" s="233">
        <f t="shared" si="2"/>
        <v>0</v>
      </c>
      <c r="AG114" s="234"/>
      <c r="AH114" s="130" t="s">
        <v>33</v>
      </c>
    </row>
    <row r="115" spans="2:55" s="90" customFormat="1" ht="17.5" customHeight="1">
      <c r="B115" s="123"/>
      <c r="C115" s="268"/>
      <c r="D115" s="269"/>
      <c r="E115" s="269"/>
      <c r="F115" s="269"/>
      <c r="G115" s="269"/>
      <c r="H115" s="269"/>
      <c r="I115" s="269"/>
      <c r="J115" s="269"/>
      <c r="K115" s="269"/>
      <c r="L115" s="269"/>
      <c r="M115" s="269"/>
      <c r="N115" s="269"/>
      <c r="O115" s="269"/>
      <c r="P115" s="269"/>
      <c r="Q115" s="269"/>
      <c r="R115" s="270"/>
      <c r="S115" s="229" t="s">
        <v>147</v>
      </c>
      <c r="T115" s="230"/>
      <c r="U115" s="230"/>
      <c r="V115" s="230"/>
      <c r="W115" s="230"/>
      <c r="X115" s="231"/>
      <c r="Y115" s="231"/>
      <c r="Z115" s="231"/>
      <c r="AA115" s="231"/>
      <c r="AB115" s="231"/>
      <c r="AC115" s="231"/>
      <c r="AD115" s="232"/>
      <c r="AE115" s="232"/>
      <c r="AF115" s="233">
        <f t="shared" si="2"/>
        <v>0</v>
      </c>
      <c r="AG115" s="234"/>
      <c r="AH115" s="130" t="s">
        <v>33</v>
      </c>
    </row>
    <row r="116" spans="2:55" s="90" customFormat="1" ht="17.5" customHeight="1">
      <c r="B116" s="123"/>
      <c r="C116" s="268"/>
      <c r="D116" s="269"/>
      <c r="E116" s="269"/>
      <c r="F116" s="269"/>
      <c r="G116" s="269"/>
      <c r="H116" s="269"/>
      <c r="I116" s="269"/>
      <c r="J116" s="269"/>
      <c r="K116" s="269"/>
      <c r="L116" s="269"/>
      <c r="M116" s="269"/>
      <c r="N116" s="269"/>
      <c r="O116" s="269"/>
      <c r="P116" s="269"/>
      <c r="Q116" s="269"/>
      <c r="R116" s="270"/>
      <c r="S116" s="229" t="s">
        <v>148</v>
      </c>
      <c r="T116" s="230"/>
      <c r="U116" s="230"/>
      <c r="V116" s="230"/>
      <c r="W116" s="230"/>
      <c r="X116" s="231"/>
      <c r="Y116" s="231"/>
      <c r="Z116" s="231"/>
      <c r="AA116" s="231"/>
      <c r="AB116" s="231"/>
      <c r="AC116" s="231"/>
      <c r="AD116" s="232"/>
      <c r="AE116" s="232"/>
      <c r="AF116" s="233">
        <f>SUM(X116:AE116)</f>
        <v>0</v>
      </c>
      <c r="AG116" s="234"/>
      <c r="AH116" s="130" t="s">
        <v>33</v>
      </c>
    </row>
    <row r="117" spans="2:55" s="90" customFormat="1" ht="17.5" customHeight="1">
      <c r="B117" s="123"/>
      <c r="C117" s="268"/>
      <c r="D117" s="269"/>
      <c r="E117" s="269"/>
      <c r="F117" s="269"/>
      <c r="G117" s="269"/>
      <c r="H117" s="269"/>
      <c r="I117" s="269"/>
      <c r="J117" s="269"/>
      <c r="K117" s="269"/>
      <c r="L117" s="269"/>
      <c r="M117" s="269"/>
      <c r="N117" s="269"/>
      <c r="O117" s="269"/>
      <c r="P117" s="269"/>
      <c r="Q117" s="269"/>
      <c r="R117" s="270"/>
      <c r="S117" s="229" t="s">
        <v>149</v>
      </c>
      <c r="T117" s="230"/>
      <c r="U117" s="230"/>
      <c r="V117" s="230"/>
      <c r="W117" s="230"/>
      <c r="X117" s="231"/>
      <c r="Y117" s="231"/>
      <c r="Z117" s="231"/>
      <c r="AA117" s="231"/>
      <c r="AB117" s="231"/>
      <c r="AC117" s="231"/>
      <c r="AD117" s="232"/>
      <c r="AE117" s="232"/>
      <c r="AF117" s="233">
        <f t="shared" si="2"/>
        <v>0</v>
      </c>
      <c r="AG117" s="234"/>
      <c r="AH117" s="130" t="s">
        <v>33</v>
      </c>
    </row>
    <row r="118" spans="2:55" s="90" customFormat="1" ht="17.5" customHeight="1" thickBot="1">
      <c r="B118" s="123"/>
      <c r="C118" s="268"/>
      <c r="D118" s="269"/>
      <c r="E118" s="269"/>
      <c r="F118" s="269"/>
      <c r="G118" s="269"/>
      <c r="H118" s="269"/>
      <c r="I118" s="269"/>
      <c r="J118" s="269"/>
      <c r="K118" s="269"/>
      <c r="L118" s="269"/>
      <c r="M118" s="269"/>
      <c r="N118" s="269"/>
      <c r="O118" s="269"/>
      <c r="P118" s="269"/>
      <c r="Q118" s="269"/>
      <c r="R118" s="270"/>
      <c r="S118" s="243" t="s">
        <v>150</v>
      </c>
      <c r="T118" s="244"/>
      <c r="U118" s="244"/>
      <c r="V118" s="244"/>
      <c r="W118" s="244"/>
      <c r="X118" s="245"/>
      <c r="Y118" s="245"/>
      <c r="Z118" s="245"/>
      <c r="AA118" s="245"/>
      <c r="AB118" s="245"/>
      <c r="AC118" s="245"/>
      <c r="AD118" s="246"/>
      <c r="AE118" s="246"/>
      <c r="AF118" s="247">
        <f t="shared" si="2"/>
        <v>0</v>
      </c>
      <c r="AG118" s="248"/>
      <c r="AH118" s="131" t="s">
        <v>33</v>
      </c>
    </row>
    <row r="119" spans="2:55" s="90" customFormat="1" ht="17.5" customHeight="1" thickTop="1" thickBot="1">
      <c r="B119" s="123"/>
      <c r="C119" s="271"/>
      <c r="D119" s="272"/>
      <c r="E119" s="272"/>
      <c r="F119" s="272"/>
      <c r="G119" s="272"/>
      <c r="H119" s="272"/>
      <c r="I119" s="272"/>
      <c r="J119" s="272"/>
      <c r="K119" s="272"/>
      <c r="L119" s="272"/>
      <c r="M119" s="272"/>
      <c r="N119" s="272"/>
      <c r="O119" s="272"/>
      <c r="P119" s="272"/>
      <c r="Q119" s="272"/>
      <c r="R119" s="273"/>
      <c r="S119" s="236" t="s">
        <v>151</v>
      </c>
      <c r="T119" s="237"/>
      <c r="U119" s="237"/>
      <c r="V119" s="237"/>
      <c r="W119" s="238"/>
      <c r="X119" s="239">
        <f>SUM(X109:Y118)</f>
        <v>0</v>
      </c>
      <c r="Y119" s="240"/>
      <c r="Z119" s="239">
        <f>SUM(Z109:AA118)</f>
        <v>0</v>
      </c>
      <c r="AA119" s="240"/>
      <c r="AB119" s="239">
        <f>SUM(AB109:AC118)</f>
        <v>0</v>
      </c>
      <c r="AC119" s="240"/>
      <c r="AD119" s="239">
        <f>SUM(AD109:AE118)</f>
        <v>0</v>
      </c>
      <c r="AE119" s="240"/>
      <c r="AF119" s="241">
        <f>SUM(AF109:AF118)</f>
        <v>0</v>
      </c>
      <c r="AG119" s="242"/>
      <c r="AH119" s="132" t="s">
        <v>33</v>
      </c>
      <c r="AY119" s="12" t="b">
        <f>IF(AF119&gt;0,TRUE,FALSE)</f>
        <v>0</v>
      </c>
      <c r="AZ119" s="12"/>
      <c r="BA119" s="12"/>
      <c r="BB119" s="12"/>
      <c r="BC119" s="12">
        <f>COUNTIF(AY119:BB119,FALSE)</f>
        <v>1</v>
      </c>
    </row>
    <row r="120" spans="2:55" s="90" customFormat="1" ht="12.9">
      <c r="B120" s="123"/>
      <c r="C120" s="133"/>
      <c r="D120" s="133"/>
      <c r="E120" s="133"/>
      <c r="F120" s="134"/>
      <c r="G120" s="134"/>
      <c r="H120" s="134"/>
      <c r="I120" s="134"/>
      <c r="J120" s="134"/>
      <c r="K120" s="134"/>
      <c r="L120" s="134"/>
      <c r="M120" s="134"/>
      <c r="N120" s="134"/>
      <c r="O120" s="134"/>
      <c r="P120" s="134"/>
      <c r="Q120" s="134"/>
      <c r="R120" s="134"/>
      <c r="S120" s="134"/>
      <c r="T120" s="134"/>
      <c r="U120" s="134"/>
      <c r="V120" s="134"/>
      <c r="W120" s="134"/>
      <c r="X120" s="134"/>
      <c r="Y120" s="134"/>
      <c r="Z120" s="134"/>
      <c r="AA120" s="134"/>
      <c r="AB120" s="134"/>
      <c r="AC120" s="134"/>
      <c r="AD120" s="134"/>
      <c r="AE120" s="134"/>
      <c r="AF120" s="134"/>
      <c r="AG120" s="134"/>
      <c r="AH120" s="134"/>
    </row>
    <row r="121" spans="2:55" s="90" customFormat="1" ht="12.9">
      <c r="B121" s="123"/>
      <c r="C121" s="228" t="s">
        <v>279</v>
      </c>
      <c r="D121" s="228"/>
      <c r="E121" s="228"/>
      <c r="F121" s="228"/>
      <c r="G121" s="228"/>
      <c r="H121" s="228"/>
      <c r="I121" s="228"/>
      <c r="J121" s="228"/>
      <c r="K121" s="228"/>
      <c r="L121" s="228"/>
      <c r="M121" s="228"/>
      <c r="N121" s="228"/>
      <c r="O121" s="228"/>
      <c r="P121" s="228"/>
      <c r="Q121" s="228"/>
      <c r="R121" s="228"/>
      <c r="S121" s="228"/>
      <c r="T121" s="228"/>
      <c r="U121" s="228"/>
      <c r="V121" s="228"/>
      <c r="W121" s="228"/>
      <c r="X121" s="228"/>
      <c r="Y121" s="228"/>
      <c r="Z121" s="228"/>
      <c r="AA121" s="228"/>
      <c r="AB121" s="228"/>
      <c r="AC121" s="228"/>
      <c r="AD121" s="228"/>
      <c r="AE121" s="228"/>
      <c r="AF121" s="228"/>
      <c r="AG121" s="228"/>
      <c r="AH121" s="228"/>
    </row>
    <row r="122" spans="2:55" s="90" customFormat="1" ht="12.9">
      <c r="B122" s="123"/>
      <c r="C122" s="228"/>
      <c r="D122" s="228"/>
      <c r="E122" s="228"/>
      <c r="F122" s="228"/>
      <c r="G122" s="228"/>
      <c r="H122" s="228"/>
      <c r="I122" s="228"/>
      <c r="J122" s="228"/>
      <c r="K122" s="228"/>
      <c r="L122" s="228"/>
      <c r="M122" s="228"/>
      <c r="N122" s="228"/>
      <c r="O122" s="228"/>
      <c r="P122" s="228"/>
      <c r="Q122" s="228"/>
      <c r="R122" s="228"/>
      <c r="S122" s="228"/>
      <c r="T122" s="228"/>
      <c r="U122" s="228"/>
      <c r="V122" s="228"/>
      <c r="W122" s="228"/>
      <c r="X122" s="228"/>
      <c r="Y122" s="228"/>
      <c r="Z122" s="228"/>
      <c r="AA122" s="228"/>
      <c r="AB122" s="228"/>
      <c r="AC122" s="228"/>
      <c r="AD122" s="228"/>
      <c r="AE122" s="228"/>
      <c r="AF122" s="228"/>
      <c r="AG122" s="228"/>
      <c r="AH122" s="228"/>
    </row>
    <row r="123" spans="2:55" ht="18.7" customHeight="1">
      <c r="B123" s="31"/>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c r="AA123" s="31"/>
      <c r="AB123" s="31"/>
      <c r="AC123" s="31"/>
      <c r="AD123" s="31"/>
      <c r="AE123" s="31"/>
      <c r="AF123" s="31"/>
      <c r="AG123" s="31"/>
      <c r="AH123" s="31"/>
      <c r="AI123" s="31"/>
      <c r="AJ123" s="31"/>
    </row>
    <row r="124" spans="2:55" ht="57.25" customHeight="1">
      <c r="B124" s="235"/>
      <c r="C124" s="235"/>
      <c r="D124" s="235"/>
      <c r="E124" s="235"/>
      <c r="F124" s="235"/>
      <c r="G124" s="235"/>
      <c r="H124" s="235"/>
      <c r="I124" s="235"/>
      <c r="J124" s="235"/>
      <c r="K124" s="235"/>
      <c r="L124" s="235"/>
      <c r="M124" s="235"/>
      <c r="N124" s="235"/>
      <c r="O124" s="235"/>
      <c r="P124" s="235"/>
      <c r="Q124" s="235"/>
      <c r="R124" s="235"/>
      <c r="S124" s="235"/>
      <c r="T124" s="235"/>
      <c r="U124" s="235"/>
      <c r="V124" s="235"/>
      <c r="W124" s="235"/>
      <c r="X124" s="235"/>
      <c r="Y124" s="235"/>
      <c r="Z124" s="235"/>
      <c r="AA124" s="235"/>
      <c r="AB124" s="235"/>
      <c r="AC124" s="235"/>
      <c r="AD124" s="235"/>
      <c r="AE124" s="235"/>
      <c r="AF124" s="235"/>
      <c r="AG124" s="235"/>
      <c r="AH124" s="235"/>
      <c r="AI124" s="235"/>
      <c r="AJ124" s="235"/>
    </row>
    <row r="125" spans="2:55" ht="18.7" customHeight="1">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c r="AA125" s="31"/>
      <c r="AB125" s="31"/>
      <c r="AC125" s="31"/>
      <c r="AD125" s="31"/>
      <c r="AE125" s="31"/>
      <c r="AF125" s="31"/>
      <c r="AG125" s="31"/>
      <c r="AH125" s="31"/>
      <c r="AI125" s="31"/>
      <c r="AJ125" s="31"/>
    </row>
  </sheetData>
  <dataConsolidate/>
  <mergeCells count="338">
    <mergeCell ref="B16:F16"/>
    <mergeCell ref="B17:F17"/>
    <mergeCell ref="G16:I16"/>
    <mergeCell ref="J16:U16"/>
    <mergeCell ref="V16:X16"/>
    <mergeCell ref="Y16:AJ16"/>
    <mergeCell ref="G17:I17"/>
    <mergeCell ref="AK3:AQ3"/>
    <mergeCell ref="B11:F11"/>
    <mergeCell ref="G11:U11"/>
    <mergeCell ref="B5:AJ5"/>
    <mergeCell ref="B12:F12"/>
    <mergeCell ref="G12:U12"/>
    <mergeCell ref="V12:Z12"/>
    <mergeCell ref="AA12:AJ12"/>
    <mergeCell ref="B13:F13"/>
    <mergeCell ref="G13:U13"/>
    <mergeCell ref="V13:Z13"/>
    <mergeCell ref="AA13:AJ13"/>
    <mergeCell ref="S7:X7"/>
    <mergeCell ref="Y7:AJ7"/>
    <mergeCell ref="G7:R7"/>
    <mergeCell ref="B7:F7"/>
    <mergeCell ref="B8:F8"/>
    <mergeCell ref="AH1:AJ1"/>
    <mergeCell ref="B2:AJ2"/>
    <mergeCell ref="B3:AJ3"/>
    <mergeCell ref="B14:F15"/>
    <mergeCell ref="G14:K14"/>
    <mergeCell ref="L14:U14"/>
    <mergeCell ref="V14:Z14"/>
    <mergeCell ref="AA14:AJ14"/>
    <mergeCell ref="G15:K15"/>
    <mergeCell ref="L15:U15"/>
    <mergeCell ref="V15:Z15"/>
    <mergeCell ref="AA15:AJ15"/>
    <mergeCell ref="B6:AI6"/>
    <mergeCell ref="G8:J8"/>
    <mergeCell ref="K8:P8"/>
    <mergeCell ref="Q8:T8"/>
    <mergeCell ref="U8:Z8"/>
    <mergeCell ref="AA8:AD8"/>
    <mergeCell ref="AE8:AJ8"/>
    <mergeCell ref="V20:X20"/>
    <mergeCell ref="Y20:AJ20"/>
    <mergeCell ref="G23:U23"/>
    <mergeCell ref="B23:F24"/>
    <mergeCell ref="G24:U24"/>
    <mergeCell ref="V23:AJ24"/>
    <mergeCell ref="C20:F20"/>
    <mergeCell ref="J17:U17"/>
    <mergeCell ref="V17:X17"/>
    <mergeCell ref="Y17:AJ17"/>
    <mergeCell ref="B18:F19"/>
    <mergeCell ref="G18:I18"/>
    <mergeCell ref="J18:U18"/>
    <mergeCell ref="V18:X18"/>
    <mergeCell ref="Y18:AJ18"/>
    <mergeCell ref="G19:I19"/>
    <mergeCell ref="J19:U19"/>
    <mergeCell ref="V19:X19"/>
    <mergeCell ref="Y19:AJ19"/>
    <mergeCell ref="AK28:AR28"/>
    <mergeCell ref="B29:F29"/>
    <mergeCell ref="G29:S29"/>
    <mergeCell ref="T29:Y29"/>
    <mergeCell ref="Z29:AJ29"/>
    <mergeCell ref="B26:AJ26"/>
    <mergeCell ref="B27:F27"/>
    <mergeCell ref="G27:S27"/>
    <mergeCell ref="T27:Y27"/>
    <mergeCell ref="Z27:AD27"/>
    <mergeCell ref="AF27:AJ27"/>
    <mergeCell ref="AK27:AR27"/>
    <mergeCell ref="B28:F28"/>
    <mergeCell ref="G28:S28"/>
    <mergeCell ref="T28:Y28"/>
    <mergeCell ref="Z28:AI28"/>
    <mergeCell ref="B36:F37"/>
    <mergeCell ref="G36:AJ36"/>
    <mergeCell ref="G37:AJ37"/>
    <mergeCell ref="B38:F38"/>
    <mergeCell ref="G38:AJ38"/>
    <mergeCell ref="AE33:AJ33"/>
    <mergeCell ref="G34:I34"/>
    <mergeCell ref="J34:N34"/>
    <mergeCell ref="O34:Q34"/>
    <mergeCell ref="R34:V34"/>
    <mergeCell ref="W34:Y34"/>
    <mergeCell ref="Z34:AD34"/>
    <mergeCell ref="AE34:AJ34"/>
    <mergeCell ref="G33:I33"/>
    <mergeCell ref="J33:N33"/>
    <mergeCell ref="O33:Q33"/>
    <mergeCell ref="R33:V33"/>
    <mergeCell ref="W33:Y33"/>
    <mergeCell ref="Z33:AD33"/>
    <mergeCell ref="G35:N35"/>
    <mergeCell ref="O35:AJ35"/>
    <mergeCell ref="B30:F35"/>
    <mergeCell ref="G30:N30"/>
    <mergeCell ref="O30:V30"/>
    <mergeCell ref="AK44:AR44"/>
    <mergeCell ref="B45:F45"/>
    <mergeCell ref="G45:S45"/>
    <mergeCell ref="T45:Y45"/>
    <mergeCell ref="Z45:AI45"/>
    <mergeCell ref="AK45:AR45"/>
    <mergeCell ref="B39:F39"/>
    <mergeCell ref="G39:AJ39"/>
    <mergeCell ref="AH42:AJ42"/>
    <mergeCell ref="B43:AJ43"/>
    <mergeCell ref="AK43:AR43"/>
    <mergeCell ref="B44:F44"/>
    <mergeCell ref="G44:S44"/>
    <mergeCell ref="T44:Y44"/>
    <mergeCell ref="Z44:AD44"/>
    <mergeCell ref="AF44:AJ44"/>
    <mergeCell ref="AH41:AJ41"/>
    <mergeCell ref="B41:H41"/>
    <mergeCell ref="P41:T41"/>
    <mergeCell ref="U41:AF41"/>
    <mergeCell ref="I41:O41"/>
    <mergeCell ref="J48:N48"/>
    <mergeCell ref="O48:Q48"/>
    <mergeCell ref="R48:V48"/>
    <mergeCell ref="W48:Y48"/>
    <mergeCell ref="Z48:AD48"/>
    <mergeCell ref="AE48:AJ48"/>
    <mergeCell ref="B46:F46"/>
    <mergeCell ref="G46:S46"/>
    <mergeCell ref="T46:Y46"/>
    <mergeCell ref="Z46:AJ46"/>
    <mergeCell ref="B47:F52"/>
    <mergeCell ref="G47:N47"/>
    <mergeCell ref="O47:V47"/>
    <mergeCell ref="W47:AD47"/>
    <mergeCell ref="AE47:AJ47"/>
    <mergeCell ref="G48:I48"/>
    <mergeCell ref="AE49:AJ49"/>
    <mergeCell ref="G50:I50"/>
    <mergeCell ref="J50:N50"/>
    <mergeCell ref="O50:Q50"/>
    <mergeCell ref="R50:V50"/>
    <mergeCell ref="W50:Y50"/>
    <mergeCell ref="Z50:AD50"/>
    <mergeCell ref="AE50:AJ50"/>
    <mergeCell ref="G49:I49"/>
    <mergeCell ref="J49:N49"/>
    <mergeCell ref="O49:Q49"/>
    <mergeCell ref="R49:V49"/>
    <mergeCell ref="W49:Y49"/>
    <mergeCell ref="Z49:AD49"/>
    <mergeCell ref="B55:F55"/>
    <mergeCell ref="G55:AJ55"/>
    <mergeCell ref="B56:F56"/>
    <mergeCell ref="G56:AJ56"/>
    <mergeCell ref="B59:F59"/>
    <mergeCell ref="G59:S59"/>
    <mergeCell ref="T59:Y59"/>
    <mergeCell ref="Z59:AD59"/>
    <mergeCell ref="AF59:AJ59"/>
    <mergeCell ref="AK59:AR59"/>
    <mergeCell ref="B58:AJ58"/>
    <mergeCell ref="AK58:AR58"/>
    <mergeCell ref="AE51:AJ51"/>
    <mergeCell ref="G52:N52"/>
    <mergeCell ref="O52:AJ52"/>
    <mergeCell ref="B53:F54"/>
    <mergeCell ref="G53:AJ53"/>
    <mergeCell ref="G54:AJ54"/>
    <mergeCell ref="G51:I51"/>
    <mergeCell ref="J51:N51"/>
    <mergeCell ref="O51:Q51"/>
    <mergeCell ref="R51:V51"/>
    <mergeCell ref="W51:Y51"/>
    <mergeCell ref="Z51:AD51"/>
    <mergeCell ref="B60:F60"/>
    <mergeCell ref="G60:S60"/>
    <mergeCell ref="T60:Y60"/>
    <mergeCell ref="Z60:AI60"/>
    <mergeCell ref="Z63:AD63"/>
    <mergeCell ref="AE63:AJ63"/>
    <mergeCell ref="AK60:AR60"/>
    <mergeCell ref="B61:F61"/>
    <mergeCell ref="G61:S61"/>
    <mergeCell ref="T61:Y61"/>
    <mergeCell ref="Z61:AJ61"/>
    <mergeCell ref="O64:Q64"/>
    <mergeCell ref="R64:V64"/>
    <mergeCell ref="W64:Y64"/>
    <mergeCell ref="Z64:AD64"/>
    <mergeCell ref="AE64:AJ64"/>
    <mergeCell ref="G67:N67"/>
    <mergeCell ref="O67:AJ67"/>
    <mergeCell ref="W62:AD62"/>
    <mergeCell ref="AE62:AJ62"/>
    <mergeCell ref="G63:I63"/>
    <mergeCell ref="J63:N63"/>
    <mergeCell ref="O63:Q63"/>
    <mergeCell ref="R63:V63"/>
    <mergeCell ref="W63:Y63"/>
    <mergeCell ref="B68:F69"/>
    <mergeCell ref="G68:AJ68"/>
    <mergeCell ref="G69:AJ69"/>
    <mergeCell ref="B70:F70"/>
    <mergeCell ref="G70:AJ70"/>
    <mergeCell ref="AE65:AJ65"/>
    <mergeCell ref="G66:I66"/>
    <mergeCell ref="J66:N66"/>
    <mergeCell ref="O66:Q66"/>
    <mergeCell ref="R66:V66"/>
    <mergeCell ref="W66:Y66"/>
    <mergeCell ref="Z66:AD66"/>
    <mergeCell ref="AE66:AJ66"/>
    <mergeCell ref="G65:I65"/>
    <mergeCell ref="J65:N65"/>
    <mergeCell ref="O65:Q65"/>
    <mergeCell ref="R65:V65"/>
    <mergeCell ref="W65:Y65"/>
    <mergeCell ref="Z65:AD65"/>
    <mergeCell ref="B62:F67"/>
    <mergeCell ref="G62:N62"/>
    <mergeCell ref="O62:V62"/>
    <mergeCell ref="G64:I64"/>
    <mergeCell ref="J64:N64"/>
    <mergeCell ref="B90:AJ90"/>
    <mergeCell ref="B91:AJ91"/>
    <mergeCell ref="B92:AJ92"/>
    <mergeCell ref="B93:AJ93"/>
    <mergeCell ref="C94:AH94"/>
    <mergeCell ref="C95:V95"/>
    <mergeCell ref="W95:AH95"/>
    <mergeCell ref="B71:F71"/>
    <mergeCell ref="G71:AJ71"/>
    <mergeCell ref="B74:AJ74"/>
    <mergeCell ref="B84:AJ84"/>
    <mergeCell ref="B85:AJ85"/>
    <mergeCell ref="B89:AJ89"/>
    <mergeCell ref="AH72:AJ72"/>
    <mergeCell ref="C97:AH97"/>
    <mergeCell ref="C98:AH98"/>
    <mergeCell ref="D100:Z104"/>
    <mergeCell ref="C106:R119"/>
    <mergeCell ref="S106:AH106"/>
    <mergeCell ref="S107:AH107"/>
    <mergeCell ref="S108:W108"/>
    <mergeCell ref="X108:Y108"/>
    <mergeCell ref="Z108:AA108"/>
    <mergeCell ref="AB108:AC108"/>
    <mergeCell ref="S111:W111"/>
    <mergeCell ref="X111:Y111"/>
    <mergeCell ref="Z111:AA111"/>
    <mergeCell ref="AB111:AC111"/>
    <mergeCell ref="AD111:AE111"/>
    <mergeCell ref="AF111:AG111"/>
    <mergeCell ref="AF112:AG112"/>
    <mergeCell ref="AD108:AE108"/>
    <mergeCell ref="AF108:AG108"/>
    <mergeCell ref="S109:W109"/>
    <mergeCell ref="X109:Y109"/>
    <mergeCell ref="Z109:AA109"/>
    <mergeCell ref="AB109:AC109"/>
    <mergeCell ref="AD109:AE109"/>
    <mergeCell ref="AF109:AG109"/>
    <mergeCell ref="AF115:AG115"/>
    <mergeCell ref="S114:W114"/>
    <mergeCell ref="X114:Y114"/>
    <mergeCell ref="Z114:AA114"/>
    <mergeCell ref="AB114:AC114"/>
    <mergeCell ref="AD114:AE114"/>
    <mergeCell ref="AF114:AG114"/>
    <mergeCell ref="S110:W110"/>
    <mergeCell ref="X110:Y110"/>
    <mergeCell ref="Z110:AA110"/>
    <mergeCell ref="AB110:AC110"/>
    <mergeCell ref="AD110:AE110"/>
    <mergeCell ref="AF110:AG110"/>
    <mergeCell ref="S113:W113"/>
    <mergeCell ref="X113:Y113"/>
    <mergeCell ref="Z113:AA113"/>
    <mergeCell ref="AB113:AC113"/>
    <mergeCell ref="AD113:AE113"/>
    <mergeCell ref="AF113:AG113"/>
    <mergeCell ref="S112:W112"/>
    <mergeCell ref="X112:Y112"/>
    <mergeCell ref="Z112:AA112"/>
    <mergeCell ref="AB112:AC112"/>
    <mergeCell ref="AD112:AE112"/>
    <mergeCell ref="B124:AJ124"/>
    <mergeCell ref="S119:W119"/>
    <mergeCell ref="X119:Y119"/>
    <mergeCell ref="Z119:AA119"/>
    <mergeCell ref="AB119:AC119"/>
    <mergeCell ref="AD119:AE119"/>
    <mergeCell ref="AF119:AG119"/>
    <mergeCell ref="S118:W118"/>
    <mergeCell ref="X118:Y118"/>
    <mergeCell ref="Z118:AA118"/>
    <mergeCell ref="AB118:AC118"/>
    <mergeCell ref="AD118:AE118"/>
    <mergeCell ref="AF118:AG118"/>
    <mergeCell ref="G20:I20"/>
    <mergeCell ref="J20:U20"/>
    <mergeCell ref="C121:AH122"/>
    <mergeCell ref="S117:W117"/>
    <mergeCell ref="X117:Y117"/>
    <mergeCell ref="Z117:AA117"/>
    <mergeCell ref="AB117:AC117"/>
    <mergeCell ref="AD117:AE117"/>
    <mergeCell ref="AF117:AG117"/>
    <mergeCell ref="S116:W116"/>
    <mergeCell ref="X116:Y116"/>
    <mergeCell ref="Z116:AA116"/>
    <mergeCell ref="AB116:AC116"/>
    <mergeCell ref="AD116:AE116"/>
    <mergeCell ref="AF116:AG116"/>
    <mergeCell ref="S115:W115"/>
    <mergeCell ref="X115:Y115"/>
    <mergeCell ref="Z115:AA115"/>
    <mergeCell ref="G32:I32"/>
    <mergeCell ref="J32:N32"/>
    <mergeCell ref="O32:Q32"/>
    <mergeCell ref="R32:V32"/>
    <mergeCell ref="AB115:AC115"/>
    <mergeCell ref="AD115:AE115"/>
    <mergeCell ref="W32:Y32"/>
    <mergeCell ref="Z32:AD32"/>
    <mergeCell ref="AE32:AJ32"/>
    <mergeCell ref="W30:AD30"/>
    <mergeCell ref="AE30:AJ30"/>
    <mergeCell ref="G31:I31"/>
    <mergeCell ref="J31:N31"/>
    <mergeCell ref="O31:Q31"/>
    <mergeCell ref="R31:V31"/>
    <mergeCell ref="W31:Y31"/>
    <mergeCell ref="Z31:AD31"/>
    <mergeCell ref="AE31:AJ31"/>
  </mergeCells>
  <phoneticPr fontId="4"/>
  <conditionalFormatting sqref="L14:U14">
    <cfRule type="containsBlanks" dxfId="280" priority="130">
      <formula>LEN(TRIM(L14))=0</formula>
    </cfRule>
  </conditionalFormatting>
  <conditionalFormatting sqref="B89 B91 B93">
    <cfRule type="expression" dxfId="279" priority="127">
      <formula>ISBLANK(B89)</formula>
    </cfRule>
  </conditionalFormatting>
  <conditionalFormatting sqref="J20:U20">
    <cfRule type="expression" dxfId="278" priority="112">
      <formula>ISBLANK(J20)</formula>
    </cfRule>
  </conditionalFormatting>
  <conditionalFormatting sqref="J31">
    <cfRule type="expression" dxfId="277" priority="111">
      <formula>ISBLANK(J31)</formula>
    </cfRule>
  </conditionalFormatting>
  <conditionalFormatting sqref="AC87 U87 N87 E87 E76:E82 G29">
    <cfRule type="containsBlanks" dxfId="276" priority="126">
      <formula>LEN(TRIM(E29))=0</formula>
    </cfRule>
  </conditionalFormatting>
  <conditionalFormatting sqref="Z31">
    <cfRule type="expression" dxfId="275" priority="125">
      <formula>ISBLANK(Z31)</formula>
    </cfRule>
  </conditionalFormatting>
  <conditionalFormatting sqref="G27:S27">
    <cfRule type="expression" dxfId="274" priority="103">
      <formula>ISBLANK(G27)</formula>
    </cfRule>
  </conditionalFormatting>
  <conditionalFormatting sqref="R33">
    <cfRule type="expression" dxfId="273" priority="96">
      <formula>ISBLANK(R33)</formula>
    </cfRule>
  </conditionalFormatting>
  <conditionalFormatting sqref="J16:U16">
    <cfRule type="expression" dxfId="272" priority="115">
      <formula>ISBLANK(J16)</formula>
    </cfRule>
  </conditionalFormatting>
  <conditionalFormatting sqref="J18:U19">
    <cfRule type="expression" dxfId="271" priority="113">
      <formula>ISBLANK(J18)</formula>
    </cfRule>
  </conditionalFormatting>
  <conditionalFormatting sqref="G38:AJ39">
    <cfRule type="containsBlanks" dxfId="270" priority="124">
      <formula>LEN(TRIM(G38))=0</formula>
    </cfRule>
  </conditionalFormatting>
  <conditionalFormatting sqref="X109:AE118">
    <cfRule type="containsBlanks" dxfId="269" priority="123">
      <formula>LEN(TRIM(X109))=0</formula>
    </cfRule>
  </conditionalFormatting>
  <conditionalFormatting sqref="L15">
    <cfRule type="expression" dxfId="268" priority="122">
      <formula>ISBLANK(L15)</formula>
    </cfRule>
  </conditionalFormatting>
  <conditionalFormatting sqref="V16:AJ16">
    <cfRule type="expression" dxfId="267" priority="121">
      <formula>ISBLANK(V16)</formula>
    </cfRule>
  </conditionalFormatting>
  <conditionalFormatting sqref="V17:AJ17">
    <cfRule type="expression" dxfId="266" priority="120">
      <formula>ISBLANK(V17)</formula>
    </cfRule>
  </conditionalFormatting>
  <conditionalFormatting sqref="V18:AJ19">
    <cfRule type="expression" dxfId="265" priority="119">
      <formula>ISBLANK(V18)</formula>
    </cfRule>
  </conditionalFormatting>
  <conditionalFormatting sqref="V20:AJ20">
    <cfRule type="expression" dxfId="264" priority="118">
      <formula>ISBLANK(V20)</formula>
    </cfRule>
  </conditionalFormatting>
  <conditionalFormatting sqref="G28">
    <cfRule type="containsBlanks" dxfId="263" priority="117">
      <formula>LEN(TRIM(G28))=0</formula>
    </cfRule>
  </conditionalFormatting>
  <conditionalFormatting sqref="G13:U13">
    <cfRule type="expression" dxfId="262" priority="116">
      <formula>ISBLANK($G$13)</formula>
    </cfRule>
  </conditionalFormatting>
  <conditionalFormatting sqref="J17:U17">
    <cfRule type="expression" dxfId="261" priority="114">
      <formula>ISBLANK(J17)</formula>
    </cfRule>
  </conditionalFormatting>
  <conditionalFormatting sqref="G37:AJ37">
    <cfRule type="expression" dxfId="260" priority="99">
      <formula>ISBLANK(G37)</formula>
    </cfRule>
  </conditionalFormatting>
  <conditionalFormatting sqref="J33">
    <cfRule type="expression" dxfId="259" priority="98">
      <formula>ISBLANK(J33)</formula>
    </cfRule>
  </conditionalFormatting>
  <conditionalFormatting sqref="Z33">
    <cfRule type="expression" dxfId="258" priority="97">
      <formula>ISBLANK(Z33)</formula>
    </cfRule>
  </conditionalFormatting>
  <conditionalFormatting sqref="J32">
    <cfRule type="expression" dxfId="257" priority="110">
      <formula>ISBLANK(J32)</formula>
    </cfRule>
  </conditionalFormatting>
  <conditionalFormatting sqref="J34">
    <cfRule type="expression" dxfId="256" priority="109">
      <formula>ISBLANK(J34)</formula>
    </cfRule>
  </conditionalFormatting>
  <conditionalFormatting sqref="Z32">
    <cfRule type="expression" dxfId="255" priority="108">
      <formula>ISBLANK(Z32)</formula>
    </cfRule>
  </conditionalFormatting>
  <conditionalFormatting sqref="Z34">
    <cfRule type="expression" dxfId="254" priority="107">
      <formula>ISBLANK(Z34)</formula>
    </cfRule>
  </conditionalFormatting>
  <conditionalFormatting sqref="R31">
    <cfRule type="expression" dxfId="253" priority="106">
      <formula>ISBLANK(R31)</formula>
    </cfRule>
  </conditionalFormatting>
  <conditionalFormatting sqref="R32">
    <cfRule type="expression" dxfId="252" priority="105">
      <formula>ISBLANK(R32)</formula>
    </cfRule>
  </conditionalFormatting>
  <conditionalFormatting sqref="R34">
    <cfRule type="expression" dxfId="251" priority="104">
      <formula>ISBLANK(R34)</formula>
    </cfRule>
  </conditionalFormatting>
  <conditionalFormatting sqref="Z27:AD27">
    <cfRule type="expression" dxfId="250" priority="100">
      <formula>ISBLANK(Z27)</formula>
    </cfRule>
  </conditionalFormatting>
  <conditionalFormatting sqref="O35:AJ35">
    <cfRule type="expression" dxfId="249" priority="95">
      <formula>ISBLANK(O35)</formula>
    </cfRule>
  </conditionalFormatting>
  <conditionalFormatting sqref="J48">
    <cfRule type="expression" dxfId="248" priority="90">
      <formula>ISBLANK(J48)</formula>
    </cfRule>
  </conditionalFormatting>
  <conditionalFormatting sqref="G46">
    <cfRule type="containsBlanks" dxfId="247" priority="94">
      <formula>LEN(TRIM(G46))=0</formula>
    </cfRule>
  </conditionalFormatting>
  <conditionalFormatting sqref="Z48">
    <cfRule type="expression" dxfId="246" priority="93">
      <formula>ISBLANK(Z48)</formula>
    </cfRule>
  </conditionalFormatting>
  <conditionalFormatting sqref="G44:S44">
    <cfRule type="expression" dxfId="245" priority="82">
      <formula>ISBLANK(G44)</formula>
    </cfRule>
  </conditionalFormatting>
  <conditionalFormatting sqref="R50">
    <cfRule type="expression" dxfId="244" priority="75">
      <formula>ISBLANK(R50)</formula>
    </cfRule>
  </conditionalFormatting>
  <conditionalFormatting sqref="G55:AJ56">
    <cfRule type="containsBlanks" dxfId="243" priority="92">
      <formula>LEN(TRIM(G55))=0</formula>
    </cfRule>
  </conditionalFormatting>
  <conditionalFormatting sqref="G45">
    <cfRule type="containsBlanks" dxfId="242" priority="91">
      <formula>LEN(TRIM(G45))=0</formula>
    </cfRule>
  </conditionalFormatting>
  <conditionalFormatting sqref="G54:AJ54">
    <cfRule type="expression" dxfId="241" priority="78">
      <formula>ISBLANK(G54)</formula>
    </cfRule>
  </conditionalFormatting>
  <conditionalFormatting sqref="J50">
    <cfRule type="expression" dxfId="240" priority="77">
      <formula>ISBLANK(J50)</formula>
    </cfRule>
  </conditionalFormatting>
  <conditionalFormatting sqref="Z50">
    <cfRule type="expression" dxfId="239" priority="76">
      <formula>ISBLANK(Z50)</formula>
    </cfRule>
  </conditionalFormatting>
  <conditionalFormatting sqref="J49">
    <cfRule type="expression" dxfId="238" priority="89">
      <formula>ISBLANK(J49)</formula>
    </cfRule>
  </conditionalFormatting>
  <conditionalFormatting sqref="J51">
    <cfRule type="expression" dxfId="237" priority="88">
      <formula>ISBLANK(J51)</formula>
    </cfRule>
  </conditionalFormatting>
  <conditionalFormatting sqref="Z49">
    <cfRule type="expression" dxfId="236" priority="87">
      <formula>ISBLANK(Z49)</formula>
    </cfRule>
  </conditionalFormatting>
  <conditionalFormatting sqref="Z51">
    <cfRule type="expression" dxfId="235" priority="86">
      <formula>ISBLANK(Z51)</formula>
    </cfRule>
  </conditionalFormatting>
  <conditionalFormatting sqref="R48">
    <cfRule type="expression" dxfId="234" priority="85">
      <formula>ISBLANK(R48)</formula>
    </cfRule>
  </conditionalFormatting>
  <conditionalFormatting sqref="R49">
    <cfRule type="expression" dxfId="233" priority="84">
      <formula>ISBLANK(R49)</formula>
    </cfRule>
  </conditionalFormatting>
  <conditionalFormatting sqref="R51">
    <cfRule type="expression" dxfId="232" priority="83">
      <formula>ISBLANK(R51)</formula>
    </cfRule>
  </conditionalFormatting>
  <conditionalFormatting sqref="Z46:AJ46">
    <cfRule type="expression" dxfId="231" priority="81">
      <formula>ISBLANK(Z46)</formula>
    </cfRule>
  </conditionalFormatting>
  <conditionalFormatting sqref="Z44:AD44">
    <cfRule type="expression" dxfId="230" priority="79">
      <formula>ISBLANK(Z44)</formula>
    </cfRule>
  </conditionalFormatting>
  <conditionalFormatting sqref="O52:AJ52">
    <cfRule type="expression" dxfId="229" priority="74">
      <formula>ISBLANK(O52)</formula>
    </cfRule>
  </conditionalFormatting>
  <conditionalFormatting sqref="J63">
    <cfRule type="expression" dxfId="228" priority="69">
      <formula>ISBLANK(J63)</formula>
    </cfRule>
  </conditionalFormatting>
  <conditionalFormatting sqref="G61">
    <cfRule type="containsBlanks" dxfId="227" priority="73">
      <formula>LEN(TRIM(G61))=0</formula>
    </cfRule>
  </conditionalFormatting>
  <conditionalFormatting sqref="Z63">
    <cfRule type="expression" dxfId="226" priority="72">
      <formula>ISBLANK(Z63)</formula>
    </cfRule>
  </conditionalFormatting>
  <conditionalFormatting sqref="G59:S59">
    <cfRule type="expression" dxfId="225" priority="61">
      <formula>ISBLANK(G59)</formula>
    </cfRule>
  </conditionalFormatting>
  <conditionalFormatting sqref="R65">
    <cfRule type="expression" dxfId="224" priority="54">
      <formula>ISBLANK(R65)</formula>
    </cfRule>
  </conditionalFormatting>
  <conditionalFormatting sqref="G70:AJ71">
    <cfRule type="containsBlanks" dxfId="223" priority="71">
      <formula>LEN(TRIM(G70))=0</formula>
    </cfRule>
  </conditionalFormatting>
  <conditionalFormatting sqref="G60">
    <cfRule type="containsBlanks" dxfId="222" priority="70">
      <formula>LEN(TRIM(G60))=0</formula>
    </cfRule>
  </conditionalFormatting>
  <conditionalFormatting sqref="G69:AJ69">
    <cfRule type="expression" dxfId="221" priority="57">
      <formula>ISBLANK(G69)</formula>
    </cfRule>
  </conditionalFormatting>
  <conditionalFormatting sqref="J65">
    <cfRule type="expression" dxfId="220" priority="56">
      <formula>ISBLANK(J65)</formula>
    </cfRule>
  </conditionalFormatting>
  <conditionalFormatting sqref="Z65">
    <cfRule type="expression" dxfId="219" priority="55">
      <formula>ISBLANK(Z65)</formula>
    </cfRule>
  </conditionalFormatting>
  <conditionalFormatting sqref="J64">
    <cfRule type="expression" dxfId="218" priority="68">
      <formula>ISBLANK(J64)</formula>
    </cfRule>
  </conditionalFormatting>
  <conditionalFormatting sqref="J66">
    <cfRule type="expression" dxfId="217" priority="67">
      <formula>ISBLANK(J66)</formula>
    </cfRule>
  </conditionalFormatting>
  <conditionalFormatting sqref="Z64">
    <cfRule type="expression" dxfId="216" priority="66">
      <formula>ISBLANK(Z64)</formula>
    </cfRule>
  </conditionalFormatting>
  <conditionalFormatting sqref="Z66">
    <cfRule type="expression" dxfId="215" priority="65">
      <formula>ISBLANK(Z66)</formula>
    </cfRule>
  </conditionalFormatting>
  <conditionalFormatting sqref="R63">
    <cfRule type="expression" dxfId="214" priority="64">
      <formula>ISBLANK(R63)</formula>
    </cfRule>
  </conditionalFormatting>
  <conditionalFormatting sqref="R64">
    <cfRule type="expression" dxfId="213" priority="63">
      <formula>ISBLANK(R64)</formula>
    </cfRule>
  </conditionalFormatting>
  <conditionalFormatting sqref="R66">
    <cfRule type="expression" dxfId="212" priority="62">
      <formula>ISBLANK(R66)</formula>
    </cfRule>
  </conditionalFormatting>
  <conditionalFormatting sqref="Z61:AJ61">
    <cfRule type="expression" dxfId="211" priority="60">
      <formula>ISBLANK(Z61)</formula>
    </cfRule>
  </conditionalFormatting>
  <conditionalFormatting sqref="Z59:AD59 AF59:AJ59">
    <cfRule type="expression" dxfId="210" priority="59">
      <formula>ISBLANK(T59)</formula>
    </cfRule>
  </conditionalFormatting>
  <conditionalFormatting sqref="Z59:AD59">
    <cfRule type="expression" dxfId="209" priority="58">
      <formula>ISBLANK(Z59)</formula>
    </cfRule>
  </conditionalFormatting>
  <conditionalFormatting sqref="O67:AJ67">
    <cfRule type="expression" dxfId="208" priority="53">
      <formula>ISBLANK(O67)</formula>
    </cfRule>
  </conditionalFormatting>
  <conditionalFormatting sqref="J33:N33">
    <cfRule type="expression" dxfId="207" priority="51">
      <formula>IF($J$32="全学年",TRUE,FALSE)</formula>
    </cfRule>
  </conditionalFormatting>
  <conditionalFormatting sqref="R33:V33">
    <cfRule type="expression" dxfId="206" priority="49">
      <formula>IF($R$32="全学年",TRUE,FALSE)</formula>
    </cfRule>
  </conditionalFormatting>
  <conditionalFormatting sqref="Z33:AD33">
    <cfRule type="expression" dxfId="205" priority="48">
      <formula>IF($Z$32="全学年",TRUE,FALSE)</formula>
    </cfRule>
  </conditionalFormatting>
  <conditionalFormatting sqref="G15:U15">
    <cfRule type="expression" dxfId="204" priority="39">
      <formula>IF($L$14="",TRUE,FALSE)</formula>
    </cfRule>
    <cfRule type="expression" dxfId="203" priority="47">
      <formula>OR($L$14="実施校の体育館",$L$14="実施校の教室",$L$14="合同開催校の体育館",$L$14="合同開催校の教室")</formula>
    </cfRule>
  </conditionalFormatting>
  <conditionalFormatting sqref="B17">
    <cfRule type="containsBlanks" dxfId="202" priority="131">
      <formula>LEN(TRIM(B17))=0</formula>
    </cfRule>
  </conditionalFormatting>
  <conditionalFormatting sqref="B18:F20 G16:AJ20">
    <cfRule type="expression" dxfId="201" priority="43">
      <formula>$B$17&lt;&gt;"有"</formula>
    </cfRule>
  </conditionalFormatting>
  <conditionalFormatting sqref="AA15:AJ15">
    <cfRule type="containsBlanks" dxfId="200" priority="129">
      <formula>LEN(TRIM(AA15))=0</formula>
    </cfRule>
  </conditionalFormatting>
  <conditionalFormatting sqref="AA13:AJ14">
    <cfRule type="containsBlanks" dxfId="199" priority="41">
      <formula>LEN(TRIM(AA13))=0</formula>
    </cfRule>
  </conditionalFormatting>
  <conditionalFormatting sqref="B26:AJ29 B36:AJ39 G30:AJ35 B30">
    <cfRule type="expression" dxfId="198" priority="19">
      <formula>$A$26&lt;&gt;TRUE</formula>
    </cfRule>
  </conditionalFormatting>
  <conditionalFormatting sqref="B43:AJ56">
    <cfRule type="expression" dxfId="197" priority="11">
      <formula>$A$43&lt;&gt;TRUE</formula>
    </cfRule>
  </conditionalFormatting>
  <conditionalFormatting sqref="B58:AJ71">
    <cfRule type="expression" dxfId="196" priority="3">
      <formula>$A$58&lt;&gt;TRUE</formula>
    </cfRule>
  </conditionalFormatting>
  <conditionalFormatting sqref="G7:R7">
    <cfRule type="cellIs" dxfId="195" priority="24" operator="equal">
      <formula>"未入力があります！"</formula>
    </cfRule>
  </conditionalFormatting>
  <conditionalFormatting sqref="T29:AJ29">
    <cfRule type="expression" dxfId="194" priority="38">
      <formula>OR($G$29="",$G$29="学校行事",$G$29="総合的な学習の時間")</formula>
    </cfRule>
  </conditionalFormatting>
  <conditionalFormatting sqref="Z29:AJ29">
    <cfRule type="containsBlanks" dxfId="193" priority="133">
      <formula>LEN(TRIM(Z29))=0</formula>
    </cfRule>
  </conditionalFormatting>
  <conditionalFormatting sqref="AF27:AJ27">
    <cfRule type="expression" dxfId="192" priority="20">
      <formula>ISBLANK($AF$27)</formula>
    </cfRule>
  </conditionalFormatting>
  <conditionalFormatting sqref="K8:P8">
    <cfRule type="cellIs" dxfId="191" priority="18" operator="equal">
      <formula>"未入力があります！"</formula>
    </cfRule>
  </conditionalFormatting>
  <conditionalFormatting sqref="U8">
    <cfRule type="expression" dxfId="190" priority="17">
      <formula>$A$43=FALSE</formula>
    </cfRule>
  </conditionalFormatting>
  <conditionalFormatting sqref="AE8:AJ8">
    <cfRule type="cellIs" dxfId="189" priority="2" operator="equal">
      <formula>"未入力があります！"</formula>
    </cfRule>
    <cfRule type="expression" dxfId="188" priority="16">
      <formula>$A$58=FALSE</formula>
    </cfRule>
  </conditionalFormatting>
  <conditionalFormatting sqref="AF44:AJ44">
    <cfRule type="expression" dxfId="187" priority="15">
      <formula>ISBLANK(AF44)</formula>
    </cfRule>
  </conditionalFormatting>
  <conditionalFormatting sqref="T46:AJ46">
    <cfRule type="expression" dxfId="186" priority="37">
      <formula>OR($G$46="",$G$46="学校行事",$G$46="総合的な学習の時間")</formula>
    </cfRule>
  </conditionalFormatting>
  <conditionalFormatting sqref="J50:N50">
    <cfRule type="expression" dxfId="185" priority="14">
      <formula>IF($J$49="全学年",TRUE,FALSE)</formula>
    </cfRule>
  </conditionalFormatting>
  <conditionalFormatting sqref="R50:V50">
    <cfRule type="expression" dxfId="184" priority="13">
      <formula>IF($R$49="全学年",TRUE,FALSE)</formula>
    </cfRule>
  </conditionalFormatting>
  <conditionalFormatting sqref="Z50:AD50">
    <cfRule type="expression" dxfId="183" priority="12">
      <formula>IF($Z$49="全学年",TRUE,FALSE)</formula>
    </cfRule>
  </conditionalFormatting>
  <conditionalFormatting sqref="U8:Z8">
    <cfRule type="cellIs" dxfId="182" priority="10" operator="equal">
      <formula>"未入力があります！"</formula>
    </cfRule>
  </conditionalFormatting>
  <conditionalFormatting sqref="T61:AJ61">
    <cfRule type="expression" dxfId="181" priority="36">
      <formula>OR($G$61="",$G$61="学校行事",$G$61="総合的な学習の時間")</formula>
    </cfRule>
  </conditionalFormatting>
  <conditionalFormatting sqref="J65:N65">
    <cfRule type="expression" dxfId="180" priority="9">
      <formula>$J$64="全学年"</formula>
    </cfRule>
  </conditionalFormatting>
  <conditionalFormatting sqref="G64:I65">
    <cfRule type="expression" dxfId="179" priority="7">
      <formula>$A$43&lt;&gt;TRUE</formula>
    </cfRule>
  </conditionalFormatting>
  <conditionalFormatting sqref="O64:Q65">
    <cfRule type="expression" dxfId="178" priority="6">
      <formula>$A$43&lt;&gt;TRUE</formula>
    </cfRule>
  </conditionalFormatting>
  <conditionalFormatting sqref="W64:Y65">
    <cfRule type="expression" dxfId="177" priority="5">
      <formula>$A$43&lt;&gt;TRUE</formula>
    </cfRule>
  </conditionalFormatting>
  <conditionalFormatting sqref="R65:V65">
    <cfRule type="expression" dxfId="176" priority="8">
      <formula>$R$64="全学年"</formula>
    </cfRule>
  </conditionalFormatting>
  <conditionalFormatting sqref="Z65:AD65">
    <cfRule type="expression" dxfId="175" priority="4">
      <formula>$Z$64="全学年"</formula>
    </cfRule>
  </conditionalFormatting>
  <conditionalFormatting sqref="Y7:AJ7">
    <cfRule type="cellIs" dxfId="174" priority="1" operator="equal">
      <formula>"未入力があります！"</formula>
    </cfRule>
  </conditionalFormatting>
  <dataValidations xWindow="634" yWindow="877" count="16">
    <dataValidation type="list" allowBlank="1" showInputMessage="1" promptTitle="【入力時留意事項】" prompt="「その他」を選択した場合は(　)内に具体的な理由を書き入れてください。" sqref="O35:AJ35 O52:AJ52 O67:AJ67">
      <formula1>"3つの密(密閉空間・密集場所・密接場所)を避けるため,行政等の指導により会場の使用についてルールに従って実施する必要があるため,取り組み(ワークショップ等)の性質や安全上の理由で一度に参加できる人数が限られるため,その他(　　　　　　　　　　　　　　　　　　　　　　　　　　　)"</formula1>
    </dataValidation>
    <dataValidation type="list" allowBlank="1" showInputMessage="1" showErrorMessage="1" sqref="J32:N32 R32:V32 Z32:AD32 J49:N49 R49:V49 Z49:AD49 J64:N64 R64:V64 Z64:AD64">
      <formula1>"全学年,学年単位,学級単位,グループ単位"</formula1>
    </dataValidation>
    <dataValidation type="list" allowBlank="1" showInputMessage="1" sqref="Z29:AJ29 Z46:AJ46 Z61:AJ61">
      <formula1>"国語, 社会, 数学,理科, 音楽, 図画工作(美術), 体育(保険・体育), 家庭(技術・家庭), 英語, 道徳, 国語・社会, 国語・音楽, 国語・図画工作(美術), 国語・体育(保健・体育), 国語・道徳, 音楽・社会, 音楽・図画工作(美術), 音楽・体育(保健・体育), 音楽・道徳, 図画工作(美術)・社会, 図画工作(美術)・体育, 図画工作(美術)・道徳, 体育(保健・体育)・社会, 体育(保健・体育)・道徳"</formula1>
    </dataValidation>
    <dataValidation type="list" errorStyle="warning" allowBlank="1" showInputMessage="1" showErrorMessage="1" error="「特別活動」「必修教科」「その他」を選択している場合は，詳しい内容を記入しているか確認してください。" promptTitle="教科の位置付けについて" prompt="「特別活動」_x000a_「必修教科」_x000a_「その他」を_x000a_選択する場合は必ず右欄へ教科等を記入してください。" sqref="G29:S29 G46:S46 G61:S61">
      <formula1>"必修教科,総合的な学習の時間,学校行事,課外活動,その他"</formula1>
    </dataValidation>
    <dataValidation type="list" allowBlank="1" showInputMessage="1" showErrorMessage="1" sqref="L14:U14">
      <formula1>"実施校の体育館,実施校の教室,合同開催校の体育館,合同開催校の教室,ホール等の文化施設等,その他"</formula1>
    </dataValidation>
    <dataValidation type="whole" showInputMessage="1" showErrorMessage="1" errorTitle="必須項目です。" error="入力をお願いします。" sqref="G13:U13">
      <formula1>0</formula1>
      <formula2>100000</formula2>
    </dataValidation>
    <dataValidation type="whole" allowBlank="1" showInputMessage="1" showErrorMessage="1" sqref="Z66 R34 Z31 R31 J31 Z34 J51 J34 Z48 R48 J48 Z51 R51 R66 Z63 R63 J63 J66">
      <formula1>0</formula1>
      <formula2>10000</formula2>
    </dataValidation>
    <dataValidation type="list" allowBlank="1" showInputMessage="1" showErrorMessage="1" sqref="G28 G45 G60">
      <formula1>"ワークショップ,実演,講話,公演,その他"</formula1>
    </dataValidation>
    <dataValidation type="list" allowBlank="1" sqref="AA15:AJ15">
      <formula1>"なし"</formula1>
    </dataValidation>
    <dataValidation type="textLength" allowBlank="1" showInputMessage="1" showErrorMessage="1" errorTitle="確認" error="文字数100文字以上250文字以下で入力してください" sqref="G71:AJ71 G56:AJ56 G39:AJ39">
      <formula1>100</formula1>
      <formula2>250</formula2>
    </dataValidation>
    <dataValidation type="textLength" allowBlank="1" showInputMessage="1" showErrorMessage="1" errorTitle="確認" error="文字数100字以上250文字以下で入力してください" sqref="G38:AJ38 G55:AJ55 G70:AJ70">
      <formula1>100</formula1>
      <formula2>250</formula2>
    </dataValidation>
    <dataValidation type="list" allowBlank="1" showInputMessage="1" showErrorMessage="1" sqref="E76:E82">
      <formula1>"A,B,C,D,E"</formula1>
    </dataValidation>
    <dataValidation type="list" allowBlank="1" showInputMessage="1" showErrorMessage="1" sqref="U87 E87 AC87 N87">
      <formula1>"○"</formula1>
    </dataValidation>
    <dataValidation type="textLength" operator="lessThanOrEqual" allowBlank="1" showInputMessage="1" showErrorMessage="1" errorTitle="確認" error="文字数250文字以下で入力してください" sqref="D93:AH93 A40:AI40 B93:C94 AI93:AJ94">
      <formula1>250</formula1>
    </dataValidation>
    <dataValidation type="list" allowBlank="1" showInputMessage="1" showErrorMessage="1" sqref="B17">
      <formula1>"有,無"</formula1>
    </dataValidation>
    <dataValidation type="textLength" operator="greaterThanOrEqual" allowBlank="1" showInputMessage="1" showErrorMessage="1" errorTitle="確認" error="文字数50文字以上で入力してください" sqref="B91:AJ91 B89:AJ89">
      <formula1>50</formula1>
    </dataValidation>
  </dataValidations>
  <printOptions horizontalCentered="1"/>
  <pageMargins left="0.78740157480314965" right="0.78740157480314965" top="0.74803149606299213" bottom="0.74803149606299213" header="0.31496062992125984" footer="0.31496062992125984"/>
  <pageSetup paperSize="9" scale="71" fitToHeight="0" orientation="portrait" horizontalDpi="300" verticalDpi="300" r:id="rId1"/>
  <rowBreaks count="2" manualBreakCount="2">
    <brk id="39" max="36" man="1"/>
    <brk id="71"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7424" r:id="rId4" name="Check Box 16">
              <controlPr defaultSize="0" autoFill="0" autoLine="0" autoPict="0">
                <anchor moveWithCells="1">
                  <from>
                    <xdr:col>6</xdr:col>
                    <xdr:colOff>215660</xdr:colOff>
                    <xdr:row>22</xdr:row>
                    <xdr:rowOff>181155</xdr:rowOff>
                  </from>
                  <to>
                    <xdr:col>9</xdr:col>
                    <xdr:colOff>129396</xdr:colOff>
                    <xdr:row>24</xdr:row>
                    <xdr:rowOff>17253</xdr:rowOff>
                  </to>
                </anchor>
              </controlPr>
            </control>
          </mc:Choice>
        </mc:AlternateContent>
        <mc:AlternateContent xmlns:mc="http://schemas.openxmlformats.org/markup-compatibility/2006">
          <mc:Choice Requires="x14">
            <control shapeId="17425" r:id="rId5" name="Check Box 17">
              <controlPr defaultSize="0" autoFill="0" autoLine="0" autoPict="0">
                <anchor moveWithCells="1">
                  <from>
                    <xdr:col>10</xdr:col>
                    <xdr:colOff>163902</xdr:colOff>
                    <xdr:row>22</xdr:row>
                    <xdr:rowOff>215660</xdr:rowOff>
                  </from>
                  <to>
                    <xdr:col>12</xdr:col>
                    <xdr:colOff>155275</xdr:colOff>
                    <xdr:row>23</xdr:row>
                    <xdr:rowOff>207034</xdr:rowOff>
                  </to>
                </anchor>
              </controlPr>
            </control>
          </mc:Choice>
        </mc:AlternateContent>
        <mc:AlternateContent xmlns:mc="http://schemas.openxmlformats.org/markup-compatibility/2006">
          <mc:Choice Requires="x14">
            <control shapeId="17426" r:id="rId6" name="Check Box 18">
              <controlPr defaultSize="0" autoFill="0" autoLine="0" autoPict="0">
                <anchor moveWithCells="1">
                  <from>
                    <xdr:col>14</xdr:col>
                    <xdr:colOff>17253</xdr:colOff>
                    <xdr:row>23</xdr:row>
                    <xdr:rowOff>0</xdr:rowOff>
                  </from>
                  <to>
                    <xdr:col>16</xdr:col>
                    <xdr:colOff>86264</xdr:colOff>
                    <xdr:row>23</xdr:row>
                    <xdr:rowOff>207034</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W30"/>
  <sheetViews>
    <sheetView showGridLines="0" view="pageBreakPreview" zoomScale="80" zoomScaleNormal="100" zoomScaleSheetLayoutView="80" workbookViewId="0">
      <selection activeCell="AB12" sqref="AB12"/>
    </sheetView>
  </sheetViews>
  <sheetFormatPr defaultColWidth="2.875" defaultRowHeight="12.25"/>
  <cols>
    <col min="1" max="21" width="2.875" style="53"/>
    <col min="22" max="22" width="3.25" style="53" customWidth="1"/>
    <col min="23" max="32" width="2.875" style="53"/>
    <col min="33" max="35" width="5.375" style="53" customWidth="1"/>
    <col min="36" max="38" width="4.75" style="53" customWidth="1"/>
    <col min="39" max="275" width="2.875" style="53"/>
    <col min="276" max="276" width="4.5" style="53" bestFit="1" customWidth="1"/>
    <col min="277" max="531" width="2.875" style="53"/>
    <col min="532" max="532" width="4.5" style="53" bestFit="1" customWidth="1"/>
    <col min="533" max="787" width="2.875" style="53"/>
    <col min="788" max="788" width="4.5" style="53" bestFit="1" customWidth="1"/>
    <col min="789" max="1043" width="2.875" style="53"/>
    <col min="1044" max="1044" width="4.5" style="53" bestFit="1" customWidth="1"/>
    <col min="1045" max="1299" width="2.875" style="53"/>
    <col min="1300" max="1300" width="4.5" style="53" bestFit="1" customWidth="1"/>
    <col min="1301" max="1555" width="2.875" style="53"/>
    <col min="1556" max="1556" width="4.5" style="53" bestFit="1" customWidth="1"/>
    <col min="1557" max="1811" width="2.875" style="53"/>
    <col min="1812" max="1812" width="4.5" style="53" bestFit="1" customWidth="1"/>
    <col min="1813" max="2067" width="2.875" style="53"/>
    <col min="2068" max="2068" width="4.5" style="53" bestFit="1" customWidth="1"/>
    <col min="2069" max="2323" width="2.875" style="53"/>
    <col min="2324" max="2324" width="4.5" style="53" bestFit="1" customWidth="1"/>
    <col min="2325" max="2579" width="2.875" style="53"/>
    <col min="2580" max="2580" width="4.5" style="53" bestFit="1" customWidth="1"/>
    <col min="2581" max="2835" width="2.875" style="53"/>
    <col min="2836" max="2836" width="4.5" style="53" bestFit="1" customWidth="1"/>
    <col min="2837" max="3091" width="2.875" style="53"/>
    <col min="3092" max="3092" width="4.5" style="53" bestFit="1" customWidth="1"/>
    <col min="3093" max="3347" width="2.875" style="53"/>
    <col min="3348" max="3348" width="4.5" style="53" bestFit="1" customWidth="1"/>
    <col min="3349" max="3603" width="2.875" style="53"/>
    <col min="3604" max="3604" width="4.5" style="53" bestFit="1" customWidth="1"/>
    <col min="3605" max="3859" width="2.875" style="53"/>
    <col min="3860" max="3860" width="4.5" style="53" bestFit="1" customWidth="1"/>
    <col min="3861" max="4115" width="2.875" style="53"/>
    <col min="4116" max="4116" width="4.5" style="53" bestFit="1" customWidth="1"/>
    <col min="4117" max="4371" width="2.875" style="53"/>
    <col min="4372" max="4372" width="4.5" style="53" bestFit="1" customWidth="1"/>
    <col min="4373" max="4627" width="2.875" style="53"/>
    <col min="4628" max="4628" width="4.5" style="53" bestFit="1" customWidth="1"/>
    <col min="4629" max="4883" width="2.875" style="53"/>
    <col min="4884" max="4884" width="4.5" style="53" bestFit="1" customWidth="1"/>
    <col min="4885" max="5139" width="2.875" style="53"/>
    <col min="5140" max="5140" width="4.5" style="53" bestFit="1" customWidth="1"/>
    <col min="5141" max="5395" width="2.875" style="53"/>
    <col min="5396" max="5396" width="4.5" style="53" bestFit="1" customWidth="1"/>
    <col min="5397" max="5651" width="2.875" style="53"/>
    <col min="5652" max="5652" width="4.5" style="53" bestFit="1" customWidth="1"/>
    <col min="5653" max="5907" width="2.875" style="53"/>
    <col min="5908" max="5908" width="4.5" style="53" bestFit="1" customWidth="1"/>
    <col min="5909" max="6163" width="2.875" style="53"/>
    <col min="6164" max="6164" width="4.5" style="53" bestFit="1" customWidth="1"/>
    <col min="6165" max="6419" width="2.875" style="53"/>
    <col min="6420" max="6420" width="4.5" style="53" bestFit="1" customWidth="1"/>
    <col min="6421" max="6675" width="2.875" style="53"/>
    <col min="6676" max="6676" width="4.5" style="53" bestFit="1" customWidth="1"/>
    <col min="6677" max="6931" width="2.875" style="53"/>
    <col min="6932" max="6932" width="4.5" style="53" bestFit="1" customWidth="1"/>
    <col min="6933" max="7187" width="2.875" style="53"/>
    <col min="7188" max="7188" width="4.5" style="53" bestFit="1" customWidth="1"/>
    <col min="7189" max="7443" width="2.875" style="53"/>
    <col min="7444" max="7444" width="4.5" style="53" bestFit="1" customWidth="1"/>
    <col min="7445" max="7699" width="2.875" style="53"/>
    <col min="7700" max="7700" width="4.5" style="53" bestFit="1" customWidth="1"/>
    <col min="7701" max="7955" width="2.875" style="53"/>
    <col min="7956" max="7956" width="4.5" style="53" bestFit="1" customWidth="1"/>
    <col min="7957" max="8211" width="2.875" style="53"/>
    <col min="8212" max="8212" width="4.5" style="53" bestFit="1" customWidth="1"/>
    <col min="8213" max="8467" width="2.875" style="53"/>
    <col min="8468" max="8468" width="4.5" style="53" bestFit="1" customWidth="1"/>
    <col min="8469" max="8723" width="2.875" style="53"/>
    <col min="8724" max="8724" width="4.5" style="53" bestFit="1" customWidth="1"/>
    <col min="8725" max="8979" width="2.875" style="53"/>
    <col min="8980" max="8980" width="4.5" style="53" bestFit="1" customWidth="1"/>
    <col min="8981" max="9235" width="2.875" style="53"/>
    <col min="9236" max="9236" width="4.5" style="53" bestFit="1" customWidth="1"/>
    <col min="9237" max="9491" width="2.875" style="53"/>
    <col min="9492" max="9492" width="4.5" style="53" bestFit="1" customWidth="1"/>
    <col min="9493" max="9747" width="2.875" style="53"/>
    <col min="9748" max="9748" width="4.5" style="53" bestFit="1" customWidth="1"/>
    <col min="9749" max="10003" width="2.875" style="53"/>
    <col min="10004" max="10004" width="4.5" style="53" bestFit="1" customWidth="1"/>
    <col min="10005" max="10259" width="2.875" style="53"/>
    <col min="10260" max="10260" width="4.5" style="53" bestFit="1" customWidth="1"/>
    <col min="10261" max="10515" width="2.875" style="53"/>
    <col min="10516" max="10516" width="4.5" style="53" bestFit="1" customWidth="1"/>
    <col min="10517" max="10771" width="2.875" style="53"/>
    <col min="10772" max="10772" width="4.5" style="53" bestFit="1" customWidth="1"/>
    <col min="10773" max="11027" width="2.875" style="53"/>
    <col min="11028" max="11028" width="4.5" style="53" bestFit="1" customWidth="1"/>
    <col min="11029" max="11283" width="2.875" style="53"/>
    <col min="11284" max="11284" width="4.5" style="53" bestFit="1" customWidth="1"/>
    <col min="11285" max="11539" width="2.875" style="53"/>
    <col min="11540" max="11540" width="4.5" style="53" bestFit="1" customWidth="1"/>
    <col min="11541" max="11795" width="2.875" style="53"/>
    <col min="11796" max="11796" width="4.5" style="53" bestFit="1" customWidth="1"/>
    <col min="11797" max="12051" width="2.875" style="53"/>
    <col min="12052" max="12052" width="4.5" style="53" bestFit="1" customWidth="1"/>
    <col min="12053" max="12307" width="2.875" style="53"/>
    <col min="12308" max="12308" width="4.5" style="53" bestFit="1" customWidth="1"/>
    <col min="12309" max="12563" width="2.875" style="53"/>
    <col min="12564" max="12564" width="4.5" style="53" bestFit="1" customWidth="1"/>
    <col min="12565" max="12819" width="2.875" style="53"/>
    <col min="12820" max="12820" width="4.5" style="53" bestFit="1" customWidth="1"/>
    <col min="12821" max="13075" width="2.875" style="53"/>
    <col min="13076" max="13076" width="4.5" style="53" bestFit="1" customWidth="1"/>
    <col min="13077" max="13331" width="2.875" style="53"/>
    <col min="13332" max="13332" width="4.5" style="53" bestFit="1" customWidth="1"/>
    <col min="13333" max="13587" width="2.875" style="53"/>
    <col min="13588" max="13588" width="4.5" style="53" bestFit="1" customWidth="1"/>
    <col min="13589" max="13843" width="2.875" style="53"/>
    <col min="13844" max="13844" width="4.5" style="53" bestFit="1" customWidth="1"/>
    <col min="13845" max="14099" width="2.875" style="53"/>
    <col min="14100" max="14100" width="4.5" style="53" bestFit="1" customWidth="1"/>
    <col min="14101" max="14355" width="2.875" style="53"/>
    <col min="14356" max="14356" width="4.5" style="53" bestFit="1" customWidth="1"/>
    <col min="14357" max="14611" width="2.875" style="53"/>
    <col min="14612" max="14612" width="4.5" style="53" bestFit="1" customWidth="1"/>
    <col min="14613" max="14867" width="2.875" style="53"/>
    <col min="14868" max="14868" width="4.5" style="53" bestFit="1" customWidth="1"/>
    <col min="14869" max="15123" width="2.875" style="53"/>
    <col min="15124" max="15124" width="4.5" style="53" bestFit="1" customWidth="1"/>
    <col min="15125" max="15379" width="2.875" style="53"/>
    <col min="15380" max="15380" width="4.5" style="53" bestFit="1" customWidth="1"/>
    <col min="15381" max="15635" width="2.875" style="53"/>
    <col min="15636" max="15636" width="4.5" style="53" bestFit="1" customWidth="1"/>
    <col min="15637" max="15891" width="2.875" style="53"/>
    <col min="15892" max="15892" width="4.5" style="53" bestFit="1" customWidth="1"/>
    <col min="15893" max="16147" width="2.875" style="53"/>
    <col min="16148" max="16148" width="4.5" style="53" bestFit="1" customWidth="1"/>
    <col min="16149" max="16384" width="2.875" style="53"/>
  </cols>
  <sheetData>
    <row r="1" spans="1:75" s="44" customFormat="1" ht="16.5" customHeight="1">
      <c r="B1" s="548" t="s">
        <v>112</v>
      </c>
      <c r="C1" s="549"/>
      <c r="D1" s="549"/>
      <c r="E1" s="549"/>
      <c r="F1" s="552" t="s">
        <v>154</v>
      </c>
      <c r="G1" s="552"/>
      <c r="H1" s="552"/>
      <c r="I1" s="552"/>
      <c r="J1" s="552"/>
      <c r="K1" s="552"/>
      <c r="L1" s="552"/>
      <c r="M1" s="552"/>
      <c r="N1" s="552"/>
      <c r="O1" s="552"/>
      <c r="P1" s="552"/>
      <c r="Q1" s="552"/>
      <c r="R1" s="552"/>
      <c r="S1" s="552"/>
      <c r="T1" s="552"/>
      <c r="U1" s="552"/>
      <c r="V1" s="552"/>
      <c r="W1" s="552"/>
      <c r="X1" s="552"/>
      <c r="Y1" s="552"/>
      <c r="Z1" s="552"/>
      <c r="AA1" s="552"/>
      <c r="AB1" s="552"/>
      <c r="AC1" s="552"/>
      <c r="AD1" s="552"/>
      <c r="AE1" s="552"/>
      <c r="AF1" s="552"/>
      <c r="AG1" s="552"/>
      <c r="AH1" s="552"/>
      <c r="AI1" s="552"/>
    </row>
    <row r="2" spans="1:75" s="44" customFormat="1" ht="16.5" customHeight="1">
      <c r="B2" s="549"/>
      <c r="C2" s="549"/>
      <c r="D2" s="549"/>
      <c r="E2" s="549"/>
      <c r="F2" s="552"/>
      <c r="G2" s="552"/>
      <c r="H2" s="552"/>
      <c r="I2" s="552"/>
      <c r="J2" s="552"/>
      <c r="K2" s="552"/>
      <c r="L2" s="552"/>
      <c r="M2" s="552"/>
      <c r="N2" s="552"/>
      <c r="O2" s="552"/>
      <c r="P2" s="552"/>
      <c r="Q2" s="552"/>
      <c r="R2" s="552"/>
      <c r="S2" s="552"/>
      <c r="T2" s="552"/>
      <c r="U2" s="552"/>
      <c r="V2" s="552"/>
      <c r="W2" s="552"/>
      <c r="X2" s="552"/>
      <c r="Y2" s="552"/>
      <c r="Z2" s="552"/>
      <c r="AA2" s="552"/>
      <c r="AB2" s="552"/>
      <c r="AC2" s="552"/>
      <c r="AD2" s="552"/>
      <c r="AE2" s="552"/>
      <c r="AF2" s="552"/>
      <c r="AG2" s="552"/>
      <c r="AH2" s="552"/>
      <c r="AI2" s="552"/>
      <c r="AN2" s="2" t="s">
        <v>4</v>
      </c>
      <c r="AO2" s="3"/>
      <c r="AP2" s="196" t="s">
        <v>116</v>
      </c>
      <c r="AQ2" s="197"/>
      <c r="AR2" s="197"/>
      <c r="AS2" s="197"/>
      <c r="AT2" s="197"/>
      <c r="AU2" s="197"/>
      <c r="AV2" s="197"/>
      <c r="AW2" s="197"/>
      <c r="AX2" s="197"/>
      <c r="AY2" s="197"/>
      <c r="AZ2" s="197"/>
      <c r="BA2" s="197"/>
      <c r="BB2" s="197"/>
      <c r="BC2" s="197"/>
      <c r="BD2" s="197"/>
      <c r="BE2" s="197"/>
      <c r="BF2" s="197"/>
      <c r="BG2" s="197"/>
      <c r="BH2" s="197"/>
      <c r="BI2" s="197"/>
      <c r="BJ2" s="197"/>
      <c r="BK2" s="197"/>
      <c r="BL2" s="67"/>
      <c r="BM2" s="67"/>
      <c r="BN2" s="67"/>
      <c r="BO2" s="67"/>
      <c r="BP2" s="67"/>
      <c r="BQ2" s="67"/>
      <c r="BR2" s="67"/>
      <c r="BS2" s="67"/>
      <c r="BT2" s="67"/>
      <c r="BU2" s="67"/>
      <c r="BV2" s="67"/>
      <c r="BW2" s="67"/>
    </row>
    <row r="3" spans="1:75" s="44" customFormat="1" ht="16.5" customHeight="1">
      <c r="B3" s="549"/>
      <c r="C3" s="549"/>
      <c r="D3" s="549"/>
      <c r="E3" s="549"/>
      <c r="F3" s="552"/>
      <c r="G3" s="552"/>
      <c r="H3" s="552"/>
      <c r="I3" s="552"/>
      <c r="J3" s="552"/>
      <c r="K3" s="552"/>
      <c r="L3" s="552"/>
      <c r="M3" s="552"/>
      <c r="N3" s="552"/>
      <c r="O3" s="552"/>
      <c r="P3" s="552"/>
      <c r="Q3" s="552"/>
      <c r="R3" s="552"/>
      <c r="S3" s="552"/>
      <c r="T3" s="552"/>
      <c r="U3" s="552"/>
      <c r="V3" s="552"/>
      <c r="W3" s="552"/>
      <c r="X3" s="552"/>
      <c r="Y3" s="552"/>
      <c r="Z3" s="552"/>
      <c r="AA3" s="552"/>
      <c r="AB3" s="552"/>
      <c r="AC3" s="552"/>
      <c r="AD3" s="552"/>
      <c r="AE3" s="552"/>
      <c r="AF3" s="552"/>
      <c r="AG3" s="552"/>
      <c r="AH3" s="552"/>
      <c r="AI3" s="552"/>
      <c r="AN3" s="1" t="s">
        <v>4</v>
      </c>
      <c r="AO3" s="72"/>
      <c r="AP3" s="198" t="s">
        <v>124</v>
      </c>
      <c r="AQ3" s="199"/>
      <c r="AR3" s="199"/>
      <c r="AS3" s="199"/>
      <c r="AT3" s="199"/>
      <c r="AU3" s="199"/>
      <c r="AV3" s="199"/>
      <c r="AW3" s="199"/>
      <c r="AX3" s="199"/>
      <c r="AY3" s="199"/>
      <c r="AZ3" s="199"/>
      <c r="BA3" s="199"/>
      <c r="BB3" s="199"/>
      <c r="BC3" s="199"/>
      <c r="BD3" s="199"/>
      <c r="BE3" s="199"/>
      <c r="BF3" s="199"/>
      <c r="BG3" s="199"/>
      <c r="BH3" s="199"/>
      <c r="BI3" s="199"/>
      <c r="BJ3" s="199"/>
      <c r="BK3" s="199"/>
      <c r="BL3" s="68"/>
      <c r="BM3" s="68"/>
      <c r="BN3" s="68"/>
      <c r="BO3" s="68"/>
      <c r="BP3" s="68"/>
      <c r="BQ3" s="68"/>
      <c r="BR3" s="68"/>
      <c r="BS3" s="68"/>
      <c r="BT3" s="68"/>
      <c r="BU3" s="68"/>
      <c r="BV3" s="68"/>
      <c r="BW3" s="68"/>
    </row>
    <row r="4" spans="1:75" s="45" customFormat="1" ht="22.75" customHeight="1">
      <c r="T4" s="550" t="s">
        <v>128</v>
      </c>
      <c r="U4" s="550"/>
      <c r="V4" s="550"/>
      <c r="W4" s="550"/>
      <c r="X4" s="550"/>
      <c r="Y4" s="550"/>
      <c r="Z4" s="551" t="str">
        <f>IF(【様式6】実施報告書!X8="","",【様式6】実施報告書!X8)</f>
        <v/>
      </c>
      <c r="AA4" s="551"/>
      <c r="AB4" s="551"/>
      <c r="AC4" s="551"/>
      <c r="AD4" s="551"/>
      <c r="AE4" s="551"/>
      <c r="AF4" s="551"/>
      <c r="AG4" s="551"/>
      <c r="AH4" s="551"/>
      <c r="AI4" s="551"/>
      <c r="AJ4" s="551"/>
      <c r="AK4" s="551"/>
      <c r="AL4" s="551"/>
      <c r="AN4" s="1" t="s">
        <v>4</v>
      </c>
      <c r="AO4" s="4"/>
      <c r="AP4" s="198" t="s">
        <v>120</v>
      </c>
      <c r="AQ4" s="199"/>
      <c r="AR4" s="199"/>
      <c r="AS4" s="199"/>
      <c r="AT4" s="199"/>
      <c r="AU4" s="199"/>
      <c r="AV4" s="199"/>
      <c r="AW4" s="199"/>
      <c r="AX4" s="199"/>
      <c r="AY4" s="199"/>
      <c r="AZ4" s="199"/>
      <c r="BA4" s="199"/>
      <c r="BB4" s="199"/>
      <c r="BC4" s="199"/>
      <c r="BD4" s="199"/>
      <c r="BE4" s="199"/>
      <c r="BF4" s="199"/>
      <c r="BG4" s="199"/>
      <c r="BH4" s="199"/>
      <c r="BI4" s="199"/>
      <c r="BJ4" s="199"/>
      <c r="BK4" s="199"/>
      <c r="BL4" s="68"/>
      <c r="BM4" s="68"/>
      <c r="BN4" s="68"/>
      <c r="BO4" s="68"/>
      <c r="BP4" s="68"/>
      <c r="BQ4" s="68"/>
      <c r="BR4" s="68"/>
      <c r="BS4" s="68"/>
      <c r="BT4" s="68"/>
      <c r="BU4" s="68"/>
      <c r="BV4" s="68"/>
      <c r="BW4" s="68"/>
    </row>
    <row r="5" spans="1:75" s="47" customFormat="1" ht="27" customHeight="1">
      <c r="A5" s="46"/>
      <c r="B5" s="46"/>
      <c r="C5" s="46"/>
      <c r="D5" s="46"/>
      <c r="E5" s="46"/>
      <c r="F5" s="46"/>
      <c r="G5" s="46"/>
      <c r="H5" s="46"/>
      <c r="I5" s="46"/>
      <c r="J5" s="46"/>
      <c r="K5" s="46"/>
      <c r="L5" s="46"/>
      <c r="M5" s="46"/>
      <c r="N5" s="46"/>
      <c r="O5" s="46"/>
      <c r="P5" s="46"/>
      <c r="Q5" s="46"/>
      <c r="R5" s="46"/>
      <c r="S5" s="46"/>
      <c r="T5" s="545" t="s">
        <v>0</v>
      </c>
      <c r="U5" s="545"/>
      <c r="V5" s="545"/>
      <c r="W5" s="546" t="str">
        <f>IF(【様式6】実施報告書!X10="","",【様式6】実施報告書!X10)</f>
        <v/>
      </c>
      <c r="X5" s="546"/>
      <c r="Y5" s="546"/>
      <c r="Z5" s="546"/>
      <c r="AA5" s="546"/>
      <c r="AB5" s="546"/>
      <c r="AC5" s="546"/>
      <c r="AD5" s="546"/>
      <c r="AE5" s="546"/>
      <c r="AF5" s="546"/>
      <c r="AG5" s="546"/>
      <c r="AH5" s="546"/>
      <c r="AI5" s="546"/>
      <c r="AJ5" s="546"/>
      <c r="AK5" s="546"/>
      <c r="AL5" s="546"/>
      <c r="AN5" s="70" t="s">
        <v>4</v>
      </c>
      <c r="AO5" s="69" t="s">
        <v>117</v>
      </c>
      <c r="AP5" s="544" t="s">
        <v>118</v>
      </c>
      <c r="AQ5" s="544"/>
      <c r="AR5" s="544"/>
      <c r="AS5" s="544"/>
      <c r="AT5" s="544"/>
      <c r="AU5" s="544"/>
      <c r="AV5" s="544"/>
      <c r="AW5" s="544"/>
      <c r="AX5" s="544"/>
      <c r="AY5" s="544"/>
      <c r="AZ5" s="544"/>
      <c r="BA5" s="544"/>
      <c r="BB5" s="544"/>
      <c r="BC5" s="544"/>
      <c r="BD5" s="544"/>
      <c r="BE5" s="544"/>
      <c r="BF5" s="544"/>
      <c r="BG5" s="544"/>
      <c r="BH5" s="544"/>
      <c r="BI5" s="544"/>
    </row>
    <row r="6" spans="1:75" s="51" customFormat="1" ht="17.149999999999999" customHeight="1">
      <c r="A6" s="48"/>
      <c r="B6" s="49"/>
      <c r="C6" s="50"/>
      <c r="D6" s="50"/>
      <c r="E6" s="50"/>
      <c r="F6" s="49"/>
      <c r="G6" s="49"/>
      <c r="H6" s="49"/>
      <c r="I6" s="49"/>
      <c r="J6" s="49"/>
      <c r="K6" s="49"/>
      <c r="L6" s="49"/>
      <c r="M6" s="49"/>
      <c r="N6" s="49"/>
      <c r="O6" s="49"/>
      <c r="P6" s="49"/>
      <c r="Q6" s="49"/>
      <c r="R6" s="49"/>
      <c r="S6" s="49"/>
      <c r="T6" s="49"/>
      <c r="U6" s="49"/>
      <c r="V6" s="49"/>
      <c r="W6" s="49"/>
      <c r="X6" s="49"/>
      <c r="Y6" s="49"/>
      <c r="Z6" s="49"/>
      <c r="AA6" s="49"/>
      <c r="AB6" s="49"/>
      <c r="AC6" s="49"/>
      <c r="AD6" s="49"/>
      <c r="AE6" s="49"/>
      <c r="AF6" s="48"/>
      <c r="AG6" s="48"/>
      <c r="AH6" s="48"/>
      <c r="AI6" s="48"/>
      <c r="AJ6" s="48"/>
      <c r="AK6" s="48"/>
      <c r="AL6" s="48"/>
      <c r="AM6" s="36"/>
      <c r="AN6" s="553"/>
      <c r="AO6" s="553"/>
      <c r="AP6" s="553"/>
      <c r="AQ6" s="553"/>
      <c r="AR6" s="553"/>
      <c r="AS6" s="553"/>
      <c r="AT6" s="553"/>
      <c r="AU6" s="553"/>
      <c r="AV6" s="553"/>
      <c r="AW6" s="553"/>
      <c r="AX6" s="553"/>
      <c r="AY6" s="553"/>
      <c r="AZ6" s="553"/>
      <c r="BA6" s="553"/>
      <c r="BB6" s="553"/>
    </row>
    <row r="8" spans="1:75" ht="25.5" customHeight="1">
      <c r="A8" s="52"/>
      <c r="B8" s="547" t="s">
        <v>158</v>
      </c>
      <c r="C8" s="547"/>
      <c r="D8" s="547"/>
      <c r="E8" s="547"/>
      <c r="F8" s="547"/>
      <c r="G8" s="547"/>
      <c r="H8" s="547"/>
      <c r="I8" s="547"/>
      <c r="J8" s="547"/>
      <c r="K8" s="547"/>
      <c r="L8" s="547"/>
      <c r="M8" s="547"/>
      <c r="N8" s="547"/>
      <c r="O8" s="547"/>
      <c r="P8" s="547"/>
      <c r="Q8" s="547"/>
      <c r="R8" s="547"/>
      <c r="S8" s="547"/>
      <c r="T8" s="547"/>
      <c r="U8" s="547"/>
      <c r="V8" s="547"/>
      <c r="W8" s="547"/>
      <c r="X8" s="547"/>
      <c r="Y8" s="547"/>
      <c r="Z8" s="547"/>
      <c r="AA8" s="547"/>
      <c r="AB8" s="547"/>
      <c r="AC8" s="547"/>
      <c r="AD8" s="547"/>
      <c r="AE8" s="547"/>
      <c r="AF8" s="52"/>
      <c r="AG8" s="52"/>
      <c r="AH8" s="52"/>
      <c r="AI8" s="52"/>
      <c r="AJ8" s="52"/>
      <c r="AK8" s="52"/>
      <c r="AL8" s="52"/>
    </row>
    <row r="9" spans="1:75" s="56" customFormat="1" ht="18.7" customHeight="1">
      <c r="A9" s="54"/>
      <c r="B9" s="73"/>
      <c r="C9" s="73"/>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58"/>
      <c r="AH9" s="58"/>
      <c r="AI9" s="58"/>
      <c r="AJ9" s="58"/>
      <c r="AK9" s="58"/>
      <c r="AL9" s="58"/>
      <c r="AM9" s="54"/>
      <c r="AN9" s="54"/>
    </row>
    <row r="10" spans="1:75" s="56" customFormat="1" ht="18.7" customHeight="1">
      <c r="A10" s="54"/>
      <c r="B10" s="116" t="s">
        <v>110</v>
      </c>
      <c r="C10" s="55"/>
      <c r="D10" s="55"/>
      <c r="E10" s="55"/>
      <c r="F10" s="55"/>
      <c r="G10" s="55"/>
      <c r="H10" s="55"/>
      <c r="I10" s="55"/>
      <c r="J10" s="55"/>
      <c r="K10" s="55"/>
      <c r="L10" s="55"/>
      <c r="M10" s="55"/>
      <c r="N10" s="61"/>
      <c r="O10" s="61"/>
      <c r="P10" s="61"/>
      <c r="Q10" s="61"/>
      <c r="R10" s="61"/>
      <c r="S10" s="55"/>
      <c r="T10" s="55"/>
      <c r="U10" s="55"/>
      <c r="V10" s="55"/>
      <c r="W10" s="55"/>
      <c r="X10" s="55"/>
      <c r="Y10" s="55"/>
      <c r="Z10" s="55"/>
      <c r="AA10" s="55"/>
      <c r="AB10" s="55"/>
      <c r="AC10" s="55"/>
      <c r="AD10" s="55"/>
      <c r="AE10" s="55"/>
      <c r="AF10" s="55"/>
      <c r="AG10" s="55"/>
      <c r="AH10" s="55"/>
      <c r="AI10" s="55"/>
      <c r="AJ10" s="53"/>
      <c r="AK10" s="53"/>
      <c r="AL10" s="53"/>
      <c r="AM10" s="54"/>
      <c r="AN10" s="54"/>
    </row>
    <row r="11" spans="1:75" s="56" customFormat="1" ht="43.5" customHeight="1">
      <c r="A11" s="54"/>
      <c r="B11" s="507" t="s">
        <v>291</v>
      </c>
      <c r="C11" s="507"/>
      <c r="D11" s="507"/>
      <c r="E11" s="507"/>
      <c r="F11" s="507"/>
      <c r="G11" s="507"/>
      <c r="H11" s="507"/>
      <c r="I11" s="507"/>
      <c r="J11" s="507"/>
      <c r="K11" s="507"/>
      <c r="L11" s="507"/>
      <c r="M11" s="507"/>
      <c r="N11" s="507"/>
      <c r="O11" s="507"/>
      <c r="P11" s="507"/>
      <c r="Q11" s="507"/>
      <c r="R11" s="507"/>
      <c r="S11" s="507"/>
      <c r="T11" s="507"/>
      <c r="U11" s="507"/>
      <c r="V11" s="507"/>
      <c r="W11" s="507"/>
      <c r="X11" s="507"/>
      <c r="Y11" s="507"/>
      <c r="Z11" s="507"/>
      <c r="AA11" s="507"/>
      <c r="AB11" s="507"/>
      <c r="AC11" s="507"/>
      <c r="AD11" s="507"/>
      <c r="AE11" s="507"/>
      <c r="AF11" s="507"/>
      <c r="AG11" s="507"/>
      <c r="AH11" s="507"/>
      <c r="AI11" s="507"/>
      <c r="AJ11" s="507"/>
      <c r="AK11" s="507"/>
      <c r="AL11" s="507"/>
      <c r="AM11" s="54"/>
      <c r="AN11" s="54"/>
    </row>
    <row r="12" spans="1:75" s="60" customFormat="1" ht="21.25" customHeight="1" thickBot="1">
      <c r="A12" s="57"/>
      <c r="B12" s="73"/>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58"/>
      <c r="AH12" s="58"/>
      <c r="AI12" s="58"/>
      <c r="AJ12" s="58"/>
      <c r="AK12" s="58"/>
      <c r="AL12" s="58"/>
      <c r="AM12" s="59"/>
      <c r="AN12" s="59"/>
    </row>
    <row r="13" spans="1:75" s="60" customFormat="1" ht="15.8" customHeight="1">
      <c r="A13" s="57"/>
      <c r="B13" s="531" t="s">
        <v>3</v>
      </c>
      <c r="C13" s="514"/>
      <c r="D13" s="514"/>
      <c r="E13" s="514"/>
      <c r="F13" s="514"/>
      <c r="G13" s="532"/>
      <c r="H13" s="515" t="s">
        <v>111</v>
      </c>
      <c r="I13" s="514"/>
      <c r="J13" s="514"/>
      <c r="K13" s="514"/>
      <c r="L13" s="514"/>
      <c r="M13" s="532"/>
      <c r="N13" s="517" t="s">
        <v>114</v>
      </c>
      <c r="O13" s="517"/>
      <c r="P13" s="517"/>
      <c r="Q13" s="517"/>
      <c r="R13" s="517"/>
      <c r="S13" s="517"/>
      <c r="T13" s="517"/>
      <c r="U13" s="517"/>
      <c r="V13" s="518" t="s">
        <v>2</v>
      </c>
      <c r="W13" s="519"/>
      <c r="X13" s="519"/>
      <c r="Y13" s="519"/>
      <c r="Z13" s="519"/>
      <c r="AA13" s="520"/>
      <c r="AB13" s="510" t="s">
        <v>113</v>
      </c>
      <c r="AC13" s="511"/>
      <c r="AD13" s="511"/>
      <c r="AE13" s="511"/>
      <c r="AF13" s="512"/>
      <c r="AG13" s="514" t="s">
        <v>171</v>
      </c>
      <c r="AH13" s="514"/>
      <c r="AI13" s="514"/>
      <c r="AJ13" s="515" t="s">
        <v>123</v>
      </c>
      <c r="AK13" s="514"/>
      <c r="AL13" s="516"/>
      <c r="AM13" s="59"/>
      <c r="AN13" s="59"/>
    </row>
    <row r="14" spans="1:75" s="60" customFormat="1" ht="29.25" customHeight="1">
      <c r="A14" s="57"/>
      <c r="B14" s="521"/>
      <c r="C14" s="522"/>
      <c r="D14" s="522"/>
      <c r="E14" s="522"/>
      <c r="F14" s="522"/>
      <c r="G14" s="523"/>
      <c r="H14" s="524"/>
      <c r="I14" s="525"/>
      <c r="J14" s="525"/>
      <c r="K14" s="525"/>
      <c r="L14" s="525"/>
      <c r="M14" s="526"/>
      <c r="N14" s="527"/>
      <c r="O14" s="527"/>
      <c r="P14" s="527"/>
      <c r="Q14" s="527"/>
      <c r="R14" s="527"/>
      <c r="S14" s="527"/>
      <c r="T14" s="527"/>
      <c r="U14" s="527"/>
      <c r="V14" s="533"/>
      <c r="W14" s="534"/>
      <c r="X14" s="534"/>
      <c r="Y14" s="534"/>
      <c r="Z14" s="534"/>
      <c r="AA14" s="65" t="s">
        <v>159</v>
      </c>
      <c r="AB14" s="513"/>
      <c r="AC14" s="513"/>
      <c r="AD14" s="513"/>
      <c r="AE14" s="513"/>
      <c r="AF14" s="513"/>
      <c r="AG14" s="508"/>
      <c r="AH14" s="508"/>
      <c r="AI14" s="508"/>
      <c r="AJ14" s="508"/>
      <c r="AK14" s="508"/>
      <c r="AL14" s="509"/>
      <c r="AM14" s="59"/>
      <c r="AN14" s="59"/>
    </row>
    <row r="15" spans="1:75" s="60" customFormat="1" ht="29.25" customHeight="1">
      <c r="A15" s="57"/>
      <c r="B15" s="521"/>
      <c r="C15" s="522"/>
      <c r="D15" s="522"/>
      <c r="E15" s="522"/>
      <c r="F15" s="522"/>
      <c r="G15" s="523"/>
      <c r="H15" s="524"/>
      <c r="I15" s="525"/>
      <c r="J15" s="525"/>
      <c r="K15" s="525"/>
      <c r="L15" s="525"/>
      <c r="M15" s="526"/>
      <c r="N15" s="527"/>
      <c r="O15" s="527"/>
      <c r="P15" s="527"/>
      <c r="Q15" s="527"/>
      <c r="R15" s="527"/>
      <c r="S15" s="527"/>
      <c r="T15" s="527"/>
      <c r="U15" s="527"/>
      <c r="V15" s="533"/>
      <c r="W15" s="534"/>
      <c r="X15" s="534"/>
      <c r="Y15" s="534"/>
      <c r="Z15" s="534"/>
      <c r="AA15" s="65" t="s">
        <v>159</v>
      </c>
      <c r="AB15" s="513"/>
      <c r="AC15" s="513"/>
      <c r="AD15" s="513"/>
      <c r="AE15" s="513"/>
      <c r="AF15" s="513"/>
      <c r="AG15" s="528"/>
      <c r="AH15" s="529"/>
      <c r="AI15" s="535"/>
      <c r="AJ15" s="528"/>
      <c r="AK15" s="529"/>
      <c r="AL15" s="530"/>
      <c r="AM15" s="59"/>
      <c r="AN15" s="59"/>
    </row>
    <row r="16" spans="1:75" ht="29.25" customHeight="1">
      <c r="B16" s="521"/>
      <c r="C16" s="522"/>
      <c r="D16" s="522"/>
      <c r="E16" s="522"/>
      <c r="F16" s="522"/>
      <c r="G16" s="523"/>
      <c r="H16" s="524"/>
      <c r="I16" s="525"/>
      <c r="J16" s="525"/>
      <c r="K16" s="525"/>
      <c r="L16" s="525"/>
      <c r="M16" s="526"/>
      <c r="N16" s="527"/>
      <c r="O16" s="527"/>
      <c r="P16" s="527"/>
      <c r="Q16" s="527"/>
      <c r="R16" s="527"/>
      <c r="S16" s="527"/>
      <c r="T16" s="527"/>
      <c r="U16" s="527"/>
      <c r="V16" s="533"/>
      <c r="W16" s="534"/>
      <c r="X16" s="534"/>
      <c r="Y16" s="534"/>
      <c r="Z16" s="534"/>
      <c r="AA16" s="65" t="s">
        <v>159</v>
      </c>
      <c r="AB16" s="513"/>
      <c r="AC16" s="513"/>
      <c r="AD16" s="513"/>
      <c r="AE16" s="513"/>
      <c r="AF16" s="513"/>
      <c r="AG16" s="528"/>
      <c r="AH16" s="529"/>
      <c r="AI16" s="535"/>
      <c r="AJ16" s="528"/>
      <c r="AK16" s="529"/>
      <c r="AL16" s="530"/>
    </row>
    <row r="17" spans="1:40" s="56" customFormat="1" ht="29.25" customHeight="1">
      <c r="A17" s="54"/>
      <c r="B17" s="521"/>
      <c r="C17" s="522"/>
      <c r="D17" s="522"/>
      <c r="E17" s="522"/>
      <c r="F17" s="522"/>
      <c r="G17" s="523"/>
      <c r="H17" s="524"/>
      <c r="I17" s="525"/>
      <c r="J17" s="525"/>
      <c r="K17" s="525"/>
      <c r="L17" s="525"/>
      <c r="M17" s="526"/>
      <c r="N17" s="527"/>
      <c r="O17" s="527"/>
      <c r="P17" s="527"/>
      <c r="Q17" s="527"/>
      <c r="R17" s="527"/>
      <c r="S17" s="527"/>
      <c r="T17" s="527"/>
      <c r="U17" s="527"/>
      <c r="V17" s="533"/>
      <c r="W17" s="534"/>
      <c r="X17" s="534"/>
      <c r="Y17" s="534"/>
      <c r="Z17" s="534"/>
      <c r="AA17" s="65" t="s">
        <v>159</v>
      </c>
      <c r="AB17" s="513"/>
      <c r="AC17" s="513"/>
      <c r="AD17" s="513"/>
      <c r="AE17" s="513"/>
      <c r="AF17" s="513"/>
      <c r="AG17" s="528"/>
      <c r="AH17" s="529"/>
      <c r="AI17" s="535"/>
      <c r="AJ17" s="528"/>
      <c r="AK17" s="529"/>
      <c r="AL17" s="530"/>
      <c r="AM17" s="54"/>
      <c r="AN17" s="54"/>
    </row>
    <row r="18" spans="1:40" s="60" customFormat="1" ht="29.25" customHeight="1">
      <c r="A18" s="57"/>
      <c r="B18" s="521"/>
      <c r="C18" s="522"/>
      <c r="D18" s="522"/>
      <c r="E18" s="522"/>
      <c r="F18" s="522"/>
      <c r="G18" s="523"/>
      <c r="H18" s="524"/>
      <c r="I18" s="525"/>
      <c r="J18" s="525"/>
      <c r="K18" s="525"/>
      <c r="L18" s="525"/>
      <c r="M18" s="526"/>
      <c r="N18" s="527"/>
      <c r="O18" s="527"/>
      <c r="P18" s="527"/>
      <c r="Q18" s="527"/>
      <c r="R18" s="527"/>
      <c r="S18" s="527"/>
      <c r="T18" s="527"/>
      <c r="U18" s="527"/>
      <c r="V18" s="533"/>
      <c r="W18" s="534"/>
      <c r="X18" s="534"/>
      <c r="Y18" s="534"/>
      <c r="Z18" s="534"/>
      <c r="AA18" s="65" t="s">
        <v>159</v>
      </c>
      <c r="AB18" s="513"/>
      <c r="AC18" s="513"/>
      <c r="AD18" s="513"/>
      <c r="AE18" s="513"/>
      <c r="AF18" s="513"/>
      <c r="AG18" s="528"/>
      <c r="AH18" s="529"/>
      <c r="AI18" s="535"/>
      <c r="AJ18" s="528"/>
      <c r="AK18" s="529"/>
      <c r="AL18" s="530"/>
      <c r="AM18" s="59"/>
      <c r="AN18" s="59"/>
    </row>
    <row r="19" spans="1:40" ht="29.25" customHeight="1">
      <c r="B19" s="521"/>
      <c r="C19" s="522"/>
      <c r="D19" s="522"/>
      <c r="E19" s="522"/>
      <c r="F19" s="522"/>
      <c r="G19" s="523"/>
      <c r="H19" s="524"/>
      <c r="I19" s="525"/>
      <c r="J19" s="525"/>
      <c r="K19" s="525"/>
      <c r="L19" s="525"/>
      <c r="M19" s="526"/>
      <c r="N19" s="527"/>
      <c r="O19" s="527"/>
      <c r="P19" s="527"/>
      <c r="Q19" s="527"/>
      <c r="R19" s="527"/>
      <c r="S19" s="527"/>
      <c r="T19" s="527"/>
      <c r="U19" s="527"/>
      <c r="V19" s="533"/>
      <c r="W19" s="534"/>
      <c r="X19" s="534"/>
      <c r="Y19" s="534"/>
      <c r="Z19" s="534"/>
      <c r="AA19" s="65" t="s">
        <v>159</v>
      </c>
      <c r="AB19" s="513"/>
      <c r="AC19" s="513"/>
      <c r="AD19" s="513"/>
      <c r="AE19" s="513"/>
      <c r="AF19" s="513"/>
      <c r="AG19" s="528"/>
      <c r="AH19" s="529"/>
      <c r="AI19" s="535"/>
      <c r="AJ19" s="528"/>
      <c r="AK19" s="529"/>
      <c r="AL19" s="530"/>
    </row>
    <row r="20" spans="1:40" ht="29.25" customHeight="1">
      <c r="B20" s="521"/>
      <c r="C20" s="522"/>
      <c r="D20" s="522"/>
      <c r="E20" s="522"/>
      <c r="F20" s="522"/>
      <c r="G20" s="523"/>
      <c r="H20" s="524"/>
      <c r="I20" s="525"/>
      <c r="J20" s="525"/>
      <c r="K20" s="525"/>
      <c r="L20" s="525"/>
      <c r="M20" s="526"/>
      <c r="N20" s="527"/>
      <c r="O20" s="527"/>
      <c r="P20" s="527"/>
      <c r="Q20" s="527"/>
      <c r="R20" s="527"/>
      <c r="S20" s="527"/>
      <c r="T20" s="527"/>
      <c r="U20" s="527"/>
      <c r="V20" s="533"/>
      <c r="W20" s="534"/>
      <c r="X20" s="534"/>
      <c r="Y20" s="534"/>
      <c r="Z20" s="534"/>
      <c r="AA20" s="65" t="s">
        <v>159</v>
      </c>
      <c r="AB20" s="513"/>
      <c r="AC20" s="513"/>
      <c r="AD20" s="513"/>
      <c r="AE20" s="513"/>
      <c r="AF20" s="513"/>
      <c r="AG20" s="528"/>
      <c r="AH20" s="529"/>
      <c r="AI20" s="535"/>
      <c r="AJ20" s="528"/>
      <c r="AK20" s="529"/>
      <c r="AL20" s="530"/>
    </row>
    <row r="21" spans="1:40" ht="29.25" customHeight="1">
      <c r="B21" s="521"/>
      <c r="C21" s="522"/>
      <c r="D21" s="522"/>
      <c r="E21" s="522"/>
      <c r="F21" s="522"/>
      <c r="G21" s="523"/>
      <c r="H21" s="524"/>
      <c r="I21" s="525"/>
      <c r="J21" s="525"/>
      <c r="K21" s="525"/>
      <c r="L21" s="525"/>
      <c r="M21" s="526"/>
      <c r="N21" s="527"/>
      <c r="O21" s="527"/>
      <c r="P21" s="527"/>
      <c r="Q21" s="527"/>
      <c r="R21" s="527"/>
      <c r="S21" s="527"/>
      <c r="T21" s="527"/>
      <c r="U21" s="527"/>
      <c r="V21" s="533"/>
      <c r="W21" s="534"/>
      <c r="X21" s="534"/>
      <c r="Y21" s="534"/>
      <c r="Z21" s="534"/>
      <c r="AA21" s="65" t="s">
        <v>159</v>
      </c>
      <c r="AB21" s="513"/>
      <c r="AC21" s="513"/>
      <c r="AD21" s="513"/>
      <c r="AE21" s="513"/>
      <c r="AF21" s="513"/>
      <c r="AG21" s="528"/>
      <c r="AH21" s="529"/>
      <c r="AI21" s="535"/>
      <c r="AJ21" s="528"/>
      <c r="AK21" s="529"/>
      <c r="AL21" s="530"/>
    </row>
    <row r="22" spans="1:40" ht="29.25" customHeight="1">
      <c r="B22" s="521"/>
      <c r="C22" s="522"/>
      <c r="D22" s="522"/>
      <c r="E22" s="522"/>
      <c r="F22" s="522"/>
      <c r="G22" s="523"/>
      <c r="H22" s="524"/>
      <c r="I22" s="525"/>
      <c r="J22" s="525"/>
      <c r="K22" s="525"/>
      <c r="L22" s="525"/>
      <c r="M22" s="526"/>
      <c r="N22" s="527"/>
      <c r="O22" s="527"/>
      <c r="P22" s="527"/>
      <c r="Q22" s="527"/>
      <c r="R22" s="527"/>
      <c r="S22" s="527"/>
      <c r="T22" s="527"/>
      <c r="U22" s="527"/>
      <c r="V22" s="533"/>
      <c r="W22" s="534"/>
      <c r="X22" s="534"/>
      <c r="Y22" s="534"/>
      <c r="Z22" s="534"/>
      <c r="AA22" s="65" t="s">
        <v>159</v>
      </c>
      <c r="AB22" s="513"/>
      <c r="AC22" s="513"/>
      <c r="AD22" s="513"/>
      <c r="AE22" s="513"/>
      <c r="AF22" s="513"/>
      <c r="AG22" s="528"/>
      <c r="AH22" s="529"/>
      <c r="AI22" s="535"/>
      <c r="AJ22" s="528"/>
      <c r="AK22" s="529"/>
      <c r="AL22" s="530"/>
    </row>
    <row r="23" spans="1:40" ht="29.25" customHeight="1">
      <c r="B23" s="521"/>
      <c r="C23" s="522"/>
      <c r="D23" s="522"/>
      <c r="E23" s="522"/>
      <c r="F23" s="522"/>
      <c r="G23" s="523"/>
      <c r="H23" s="524"/>
      <c r="I23" s="525"/>
      <c r="J23" s="525"/>
      <c r="K23" s="525"/>
      <c r="L23" s="525"/>
      <c r="M23" s="526"/>
      <c r="N23" s="527"/>
      <c r="O23" s="527"/>
      <c r="P23" s="527"/>
      <c r="Q23" s="527"/>
      <c r="R23" s="527"/>
      <c r="S23" s="527"/>
      <c r="T23" s="527"/>
      <c r="U23" s="527"/>
      <c r="V23" s="533"/>
      <c r="W23" s="534"/>
      <c r="X23" s="534"/>
      <c r="Y23" s="534"/>
      <c r="Z23" s="534"/>
      <c r="AA23" s="65" t="s">
        <v>159</v>
      </c>
      <c r="AB23" s="513"/>
      <c r="AC23" s="513"/>
      <c r="AD23" s="513"/>
      <c r="AE23" s="513"/>
      <c r="AF23" s="513"/>
      <c r="AG23" s="528"/>
      <c r="AH23" s="529"/>
      <c r="AI23" s="535"/>
      <c r="AJ23" s="528"/>
      <c r="AK23" s="529"/>
      <c r="AL23" s="530"/>
    </row>
    <row r="24" spans="1:40" ht="29.25" customHeight="1">
      <c r="B24" s="521"/>
      <c r="C24" s="522"/>
      <c r="D24" s="522"/>
      <c r="E24" s="522"/>
      <c r="F24" s="522"/>
      <c r="G24" s="523"/>
      <c r="H24" s="524"/>
      <c r="I24" s="525"/>
      <c r="J24" s="525"/>
      <c r="K24" s="525"/>
      <c r="L24" s="525"/>
      <c r="M24" s="526"/>
      <c r="N24" s="527"/>
      <c r="O24" s="527"/>
      <c r="P24" s="527"/>
      <c r="Q24" s="527"/>
      <c r="R24" s="527"/>
      <c r="S24" s="527"/>
      <c r="T24" s="527"/>
      <c r="U24" s="527"/>
      <c r="V24" s="533"/>
      <c r="W24" s="534"/>
      <c r="X24" s="534"/>
      <c r="Y24" s="534"/>
      <c r="Z24" s="534"/>
      <c r="AA24" s="65" t="s">
        <v>159</v>
      </c>
      <c r="AB24" s="513"/>
      <c r="AC24" s="513"/>
      <c r="AD24" s="513"/>
      <c r="AE24" s="513"/>
      <c r="AF24" s="513"/>
      <c r="AG24" s="528"/>
      <c r="AH24" s="529"/>
      <c r="AI24" s="535"/>
      <c r="AJ24" s="528"/>
      <c r="AK24" s="529"/>
      <c r="AL24" s="530"/>
    </row>
    <row r="25" spans="1:40" ht="29.25" customHeight="1">
      <c r="B25" s="521"/>
      <c r="C25" s="522"/>
      <c r="D25" s="522"/>
      <c r="E25" s="522"/>
      <c r="F25" s="522"/>
      <c r="G25" s="523"/>
      <c r="H25" s="524"/>
      <c r="I25" s="525"/>
      <c r="J25" s="525"/>
      <c r="K25" s="525"/>
      <c r="L25" s="525"/>
      <c r="M25" s="526"/>
      <c r="N25" s="527"/>
      <c r="O25" s="527"/>
      <c r="P25" s="527"/>
      <c r="Q25" s="527"/>
      <c r="R25" s="527"/>
      <c r="S25" s="527"/>
      <c r="T25" s="527"/>
      <c r="U25" s="527"/>
      <c r="V25" s="533"/>
      <c r="W25" s="534"/>
      <c r="X25" s="534"/>
      <c r="Y25" s="534"/>
      <c r="Z25" s="534"/>
      <c r="AA25" s="65" t="s">
        <v>159</v>
      </c>
      <c r="AB25" s="513"/>
      <c r="AC25" s="513"/>
      <c r="AD25" s="513"/>
      <c r="AE25" s="513"/>
      <c r="AF25" s="513"/>
      <c r="AG25" s="528"/>
      <c r="AH25" s="529"/>
      <c r="AI25" s="535"/>
      <c r="AJ25" s="528"/>
      <c r="AK25" s="529"/>
      <c r="AL25" s="530"/>
    </row>
    <row r="26" spans="1:40" ht="29.25" customHeight="1">
      <c r="B26" s="521"/>
      <c r="C26" s="522"/>
      <c r="D26" s="522"/>
      <c r="E26" s="522"/>
      <c r="F26" s="522"/>
      <c r="G26" s="523"/>
      <c r="H26" s="524"/>
      <c r="I26" s="525"/>
      <c r="J26" s="525"/>
      <c r="K26" s="525"/>
      <c r="L26" s="525"/>
      <c r="M26" s="526"/>
      <c r="N26" s="527"/>
      <c r="O26" s="527"/>
      <c r="P26" s="527"/>
      <c r="Q26" s="527"/>
      <c r="R26" s="527"/>
      <c r="S26" s="527"/>
      <c r="T26" s="527"/>
      <c r="U26" s="527"/>
      <c r="V26" s="533"/>
      <c r="W26" s="534"/>
      <c r="X26" s="534"/>
      <c r="Y26" s="534"/>
      <c r="Z26" s="534"/>
      <c r="AA26" s="65" t="s">
        <v>159</v>
      </c>
      <c r="AB26" s="513"/>
      <c r="AC26" s="513"/>
      <c r="AD26" s="513"/>
      <c r="AE26" s="513"/>
      <c r="AF26" s="513"/>
      <c r="AG26" s="528"/>
      <c r="AH26" s="529"/>
      <c r="AI26" s="535"/>
      <c r="AJ26" s="528"/>
      <c r="AK26" s="529"/>
      <c r="AL26" s="530"/>
    </row>
    <row r="27" spans="1:40" ht="29.25" customHeight="1">
      <c r="B27" s="521"/>
      <c r="C27" s="522"/>
      <c r="D27" s="522"/>
      <c r="E27" s="522"/>
      <c r="F27" s="522"/>
      <c r="G27" s="523"/>
      <c r="H27" s="524"/>
      <c r="I27" s="525"/>
      <c r="J27" s="525"/>
      <c r="K27" s="525"/>
      <c r="L27" s="525"/>
      <c r="M27" s="526"/>
      <c r="N27" s="527"/>
      <c r="O27" s="527"/>
      <c r="P27" s="527"/>
      <c r="Q27" s="527"/>
      <c r="R27" s="527"/>
      <c r="S27" s="527"/>
      <c r="T27" s="527"/>
      <c r="U27" s="527"/>
      <c r="V27" s="533"/>
      <c r="W27" s="534"/>
      <c r="X27" s="534"/>
      <c r="Y27" s="534"/>
      <c r="Z27" s="534"/>
      <c r="AA27" s="65" t="s">
        <v>159</v>
      </c>
      <c r="AB27" s="513"/>
      <c r="AC27" s="513"/>
      <c r="AD27" s="513"/>
      <c r="AE27" s="513"/>
      <c r="AF27" s="513"/>
      <c r="AG27" s="528"/>
      <c r="AH27" s="529"/>
      <c r="AI27" s="535"/>
      <c r="AJ27" s="528"/>
      <c r="AK27" s="529"/>
      <c r="AL27" s="530"/>
    </row>
    <row r="28" spans="1:40" ht="29.25" customHeight="1" thickBot="1">
      <c r="B28" s="540" t="s">
        <v>125</v>
      </c>
      <c r="C28" s="541"/>
      <c r="D28" s="541"/>
      <c r="E28" s="541"/>
      <c r="F28" s="541"/>
      <c r="G28" s="541"/>
      <c r="H28" s="541"/>
      <c r="I28" s="541"/>
      <c r="J28" s="541"/>
      <c r="K28" s="541"/>
      <c r="L28" s="541"/>
      <c r="M28" s="542"/>
      <c r="N28" s="543"/>
      <c r="O28" s="543"/>
      <c r="P28" s="543"/>
      <c r="Q28" s="543"/>
      <c r="R28" s="543"/>
      <c r="S28" s="543"/>
      <c r="T28" s="543"/>
      <c r="U28" s="543"/>
      <c r="V28" s="554">
        <f>SUM(V14:Z27)</f>
        <v>0</v>
      </c>
      <c r="W28" s="555"/>
      <c r="X28" s="555"/>
      <c r="Y28" s="555"/>
      <c r="Z28" s="555"/>
      <c r="AA28" s="66" t="s">
        <v>1</v>
      </c>
      <c r="AB28" s="556"/>
      <c r="AC28" s="556"/>
      <c r="AD28" s="556"/>
      <c r="AE28" s="556"/>
      <c r="AF28" s="556"/>
      <c r="AG28" s="536"/>
      <c r="AH28" s="537"/>
      <c r="AI28" s="539"/>
      <c r="AJ28" s="536"/>
      <c r="AK28" s="537"/>
      <c r="AL28" s="538"/>
    </row>
    <row r="29" spans="1:40">
      <c r="B29" s="63" t="s">
        <v>139</v>
      </c>
    </row>
    <row r="30" spans="1:40">
      <c r="B30" s="64" t="s">
        <v>140</v>
      </c>
    </row>
  </sheetData>
  <mergeCells count="124">
    <mergeCell ref="V28:Z28"/>
    <mergeCell ref="AB28:AF28"/>
    <mergeCell ref="AB22:AF22"/>
    <mergeCell ref="AB23:AF23"/>
    <mergeCell ref="B24:G24"/>
    <mergeCell ref="H24:M24"/>
    <mergeCell ref="N24:U24"/>
    <mergeCell ref="V24:Z24"/>
    <mergeCell ref="B27:G27"/>
    <mergeCell ref="H27:M27"/>
    <mergeCell ref="N27:U27"/>
    <mergeCell ref="V27:Z27"/>
    <mergeCell ref="AB24:AF24"/>
    <mergeCell ref="AB27:AF27"/>
    <mergeCell ref="B25:G25"/>
    <mergeCell ref="H25:M25"/>
    <mergeCell ref="N25:U25"/>
    <mergeCell ref="V25:Z25"/>
    <mergeCell ref="AB25:AF25"/>
    <mergeCell ref="B26:G26"/>
    <mergeCell ref="H26:M26"/>
    <mergeCell ref="N26:U26"/>
    <mergeCell ref="V15:Z15"/>
    <mergeCell ref="B16:G16"/>
    <mergeCell ref="AG18:AI18"/>
    <mergeCell ref="AG19:AI19"/>
    <mergeCell ref="AN6:BB6"/>
    <mergeCell ref="H18:M18"/>
    <mergeCell ref="B22:G22"/>
    <mergeCell ref="H22:M22"/>
    <mergeCell ref="N22:U22"/>
    <mergeCell ref="V22:Z22"/>
    <mergeCell ref="B19:G19"/>
    <mergeCell ref="N19:U19"/>
    <mergeCell ref="V19:Z19"/>
    <mergeCell ref="H21:M21"/>
    <mergeCell ref="B21:G21"/>
    <mergeCell ref="N21:U21"/>
    <mergeCell ref="V21:Z21"/>
    <mergeCell ref="H20:M20"/>
    <mergeCell ref="H19:M19"/>
    <mergeCell ref="B20:G20"/>
    <mergeCell ref="N20:U20"/>
    <mergeCell ref="V20:Z20"/>
    <mergeCell ref="AB20:AF20"/>
    <mergeCell ref="H16:M16"/>
    <mergeCell ref="AP2:BK2"/>
    <mergeCell ref="AP3:BK3"/>
    <mergeCell ref="AP4:BK4"/>
    <mergeCell ref="AP5:BI5"/>
    <mergeCell ref="T5:V5"/>
    <mergeCell ref="W5:AL5"/>
    <mergeCell ref="B8:AE8"/>
    <mergeCell ref="B1:E3"/>
    <mergeCell ref="T4:Y4"/>
    <mergeCell ref="Z4:AL4"/>
    <mergeCell ref="F1:AI3"/>
    <mergeCell ref="N16:U16"/>
    <mergeCell ref="V16:Z16"/>
    <mergeCell ref="B17:G17"/>
    <mergeCell ref="H17:M17"/>
    <mergeCell ref="N17:U17"/>
    <mergeCell ref="V17:Z17"/>
    <mergeCell ref="AJ28:AL28"/>
    <mergeCell ref="AG28:AI28"/>
    <mergeCell ref="V26:Z26"/>
    <mergeCell ref="AB26:AF26"/>
    <mergeCell ref="B18:G18"/>
    <mergeCell ref="N18:U18"/>
    <mergeCell ref="V18:Z18"/>
    <mergeCell ref="AB18:AF18"/>
    <mergeCell ref="AB19:AF19"/>
    <mergeCell ref="AB21:AF21"/>
    <mergeCell ref="B23:G23"/>
    <mergeCell ref="H23:M23"/>
    <mergeCell ref="N23:U23"/>
    <mergeCell ref="V23:Z23"/>
    <mergeCell ref="B28:M28"/>
    <mergeCell ref="N28:U28"/>
    <mergeCell ref="AJ22:AL22"/>
    <mergeCell ref="AJ23:AL23"/>
    <mergeCell ref="AJ24:AL24"/>
    <mergeCell ref="AJ27:AL27"/>
    <mergeCell ref="AG22:AI22"/>
    <mergeCell ref="AG23:AI23"/>
    <mergeCell ref="AG24:AI24"/>
    <mergeCell ref="AG27:AI27"/>
    <mergeCell ref="AG15:AI15"/>
    <mergeCell ref="AG16:AI16"/>
    <mergeCell ref="AG17:AI17"/>
    <mergeCell ref="AJ18:AL18"/>
    <mergeCell ref="AJ19:AL19"/>
    <mergeCell ref="AJ20:AL20"/>
    <mergeCell ref="AJ21:AL21"/>
    <mergeCell ref="AG25:AI25"/>
    <mergeCell ref="AJ25:AL25"/>
    <mergeCell ref="AG20:AI20"/>
    <mergeCell ref="AG21:AI21"/>
    <mergeCell ref="AG26:AI26"/>
    <mergeCell ref="AJ26:AL26"/>
    <mergeCell ref="B11:AL11"/>
    <mergeCell ref="AG14:AI14"/>
    <mergeCell ref="AJ14:AL14"/>
    <mergeCell ref="AB13:AF13"/>
    <mergeCell ref="AB14:AF14"/>
    <mergeCell ref="AB15:AF15"/>
    <mergeCell ref="AB16:AF16"/>
    <mergeCell ref="AB17:AF17"/>
    <mergeCell ref="AG13:AI13"/>
    <mergeCell ref="AJ13:AL13"/>
    <mergeCell ref="N13:U13"/>
    <mergeCell ref="V13:AA13"/>
    <mergeCell ref="B14:G14"/>
    <mergeCell ref="H14:M14"/>
    <mergeCell ref="N14:U14"/>
    <mergeCell ref="AJ15:AL15"/>
    <mergeCell ref="AJ16:AL16"/>
    <mergeCell ref="AJ17:AL17"/>
    <mergeCell ref="B13:G13"/>
    <mergeCell ref="H13:M13"/>
    <mergeCell ref="V14:Z14"/>
    <mergeCell ref="B15:G15"/>
    <mergeCell ref="H15:M15"/>
    <mergeCell ref="N15:U15"/>
  </mergeCells>
  <phoneticPr fontId="4"/>
  <conditionalFormatting sqref="B14:G24 B27:G27">
    <cfRule type="containsBlanks" dxfId="173" priority="10">
      <formula>LEN(TRIM(B14))=0</formula>
    </cfRule>
  </conditionalFormatting>
  <conditionalFormatting sqref="AB14:AF24 AB27:AF27">
    <cfRule type="containsBlanks" dxfId="172" priority="7">
      <formula>LEN(TRIM(AB14))=0</formula>
    </cfRule>
  </conditionalFormatting>
  <conditionalFormatting sqref="H14:Z24 H27:Z27">
    <cfRule type="containsBlanks" dxfId="171" priority="11">
      <formula>LEN(TRIM(H14))=0</formula>
    </cfRule>
  </conditionalFormatting>
  <conditionalFormatting sqref="AG14:AL24 AG27:AL27">
    <cfRule type="containsBlanks" dxfId="170" priority="5">
      <formula>LEN(TRIM(AG14))=0</formula>
    </cfRule>
  </conditionalFormatting>
  <conditionalFormatting sqref="B25:G26">
    <cfRule type="containsBlanks" dxfId="169" priority="3">
      <formula>LEN(TRIM(B25))=0</formula>
    </cfRule>
  </conditionalFormatting>
  <conditionalFormatting sqref="AB25:AF26">
    <cfRule type="containsBlanks" dxfId="168" priority="2">
      <formula>LEN(TRIM(AB25))=0</formula>
    </cfRule>
  </conditionalFormatting>
  <conditionalFormatting sqref="H25:Z26">
    <cfRule type="containsBlanks" dxfId="167" priority="4">
      <formula>LEN(TRIM(H25))=0</formula>
    </cfRule>
  </conditionalFormatting>
  <conditionalFormatting sqref="AG25:AL26">
    <cfRule type="containsBlanks" dxfId="166" priority="1">
      <formula>LEN(TRIM(AG25))=0</formula>
    </cfRule>
  </conditionalFormatting>
  <dataValidations count="3">
    <dataValidation type="list" allowBlank="1" showInputMessage="1" showErrorMessage="1" sqref="AB14:AB27">
      <formula1>"○"</formula1>
    </dataValidation>
    <dataValidation type="list" allowBlank="1" showInputMessage="1" showErrorMessage="1" sqref="WVH983030:WVM983032 B65547:G65549 IV65526:JA65528 SR65526:SW65528 ACN65526:ACS65528 AMJ65526:AMO65528 AWF65526:AWK65528 BGB65526:BGG65528 BPX65526:BQC65528 BZT65526:BZY65528 CJP65526:CJU65528 CTL65526:CTQ65528 DDH65526:DDM65528 DND65526:DNI65528 DWZ65526:DXE65528 EGV65526:EHA65528 EQR65526:EQW65528 FAN65526:FAS65528 FKJ65526:FKO65528 FUF65526:FUK65528 GEB65526:GEG65528 GNX65526:GOC65528 GXT65526:GXY65528 HHP65526:HHU65528 HRL65526:HRQ65528 IBH65526:IBM65528 ILD65526:ILI65528 IUZ65526:IVE65528 JEV65526:JFA65528 JOR65526:JOW65528 JYN65526:JYS65528 KIJ65526:KIO65528 KSF65526:KSK65528 LCB65526:LCG65528 LLX65526:LMC65528 LVT65526:LVY65528 MFP65526:MFU65528 MPL65526:MPQ65528 MZH65526:MZM65528 NJD65526:NJI65528 NSZ65526:NTE65528 OCV65526:ODA65528 OMR65526:OMW65528 OWN65526:OWS65528 PGJ65526:PGO65528 PQF65526:PQK65528 QAB65526:QAG65528 QJX65526:QKC65528 QTT65526:QTY65528 RDP65526:RDU65528 RNL65526:RNQ65528 RXH65526:RXM65528 SHD65526:SHI65528 SQZ65526:SRE65528 TAV65526:TBA65528 TKR65526:TKW65528 TUN65526:TUS65528 UEJ65526:UEO65528 UOF65526:UOK65528 UYB65526:UYG65528 VHX65526:VIC65528 VRT65526:VRY65528 WBP65526:WBU65528 WLL65526:WLQ65528 WVH65526:WVM65528 B131083:G131085 IV131062:JA131064 SR131062:SW131064 ACN131062:ACS131064 AMJ131062:AMO131064 AWF131062:AWK131064 BGB131062:BGG131064 BPX131062:BQC131064 BZT131062:BZY131064 CJP131062:CJU131064 CTL131062:CTQ131064 DDH131062:DDM131064 DND131062:DNI131064 DWZ131062:DXE131064 EGV131062:EHA131064 EQR131062:EQW131064 FAN131062:FAS131064 FKJ131062:FKO131064 FUF131062:FUK131064 GEB131062:GEG131064 GNX131062:GOC131064 GXT131062:GXY131064 HHP131062:HHU131064 HRL131062:HRQ131064 IBH131062:IBM131064 ILD131062:ILI131064 IUZ131062:IVE131064 JEV131062:JFA131064 JOR131062:JOW131064 JYN131062:JYS131064 KIJ131062:KIO131064 KSF131062:KSK131064 LCB131062:LCG131064 LLX131062:LMC131064 LVT131062:LVY131064 MFP131062:MFU131064 MPL131062:MPQ131064 MZH131062:MZM131064 NJD131062:NJI131064 NSZ131062:NTE131064 OCV131062:ODA131064 OMR131062:OMW131064 OWN131062:OWS131064 PGJ131062:PGO131064 PQF131062:PQK131064 QAB131062:QAG131064 QJX131062:QKC131064 QTT131062:QTY131064 RDP131062:RDU131064 RNL131062:RNQ131064 RXH131062:RXM131064 SHD131062:SHI131064 SQZ131062:SRE131064 TAV131062:TBA131064 TKR131062:TKW131064 TUN131062:TUS131064 UEJ131062:UEO131064 UOF131062:UOK131064 UYB131062:UYG131064 VHX131062:VIC131064 VRT131062:VRY131064 WBP131062:WBU131064 WLL131062:WLQ131064 WVH131062:WVM131064 B196619:G196621 IV196598:JA196600 SR196598:SW196600 ACN196598:ACS196600 AMJ196598:AMO196600 AWF196598:AWK196600 BGB196598:BGG196600 BPX196598:BQC196600 BZT196598:BZY196600 CJP196598:CJU196600 CTL196598:CTQ196600 DDH196598:DDM196600 DND196598:DNI196600 DWZ196598:DXE196600 EGV196598:EHA196600 EQR196598:EQW196600 FAN196598:FAS196600 FKJ196598:FKO196600 FUF196598:FUK196600 GEB196598:GEG196600 GNX196598:GOC196600 GXT196598:GXY196600 HHP196598:HHU196600 HRL196598:HRQ196600 IBH196598:IBM196600 ILD196598:ILI196600 IUZ196598:IVE196600 JEV196598:JFA196600 JOR196598:JOW196600 JYN196598:JYS196600 KIJ196598:KIO196600 KSF196598:KSK196600 LCB196598:LCG196600 LLX196598:LMC196600 LVT196598:LVY196600 MFP196598:MFU196600 MPL196598:MPQ196600 MZH196598:MZM196600 NJD196598:NJI196600 NSZ196598:NTE196600 OCV196598:ODA196600 OMR196598:OMW196600 OWN196598:OWS196600 PGJ196598:PGO196600 PQF196598:PQK196600 QAB196598:QAG196600 QJX196598:QKC196600 QTT196598:QTY196600 RDP196598:RDU196600 RNL196598:RNQ196600 RXH196598:RXM196600 SHD196598:SHI196600 SQZ196598:SRE196600 TAV196598:TBA196600 TKR196598:TKW196600 TUN196598:TUS196600 UEJ196598:UEO196600 UOF196598:UOK196600 UYB196598:UYG196600 VHX196598:VIC196600 VRT196598:VRY196600 WBP196598:WBU196600 WLL196598:WLQ196600 WVH196598:WVM196600 B262155:G262157 IV262134:JA262136 SR262134:SW262136 ACN262134:ACS262136 AMJ262134:AMO262136 AWF262134:AWK262136 BGB262134:BGG262136 BPX262134:BQC262136 BZT262134:BZY262136 CJP262134:CJU262136 CTL262134:CTQ262136 DDH262134:DDM262136 DND262134:DNI262136 DWZ262134:DXE262136 EGV262134:EHA262136 EQR262134:EQW262136 FAN262134:FAS262136 FKJ262134:FKO262136 FUF262134:FUK262136 GEB262134:GEG262136 GNX262134:GOC262136 GXT262134:GXY262136 HHP262134:HHU262136 HRL262134:HRQ262136 IBH262134:IBM262136 ILD262134:ILI262136 IUZ262134:IVE262136 JEV262134:JFA262136 JOR262134:JOW262136 JYN262134:JYS262136 KIJ262134:KIO262136 KSF262134:KSK262136 LCB262134:LCG262136 LLX262134:LMC262136 LVT262134:LVY262136 MFP262134:MFU262136 MPL262134:MPQ262136 MZH262134:MZM262136 NJD262134:NJI262136 NSZ262134:NTE262136 OCV262134:ODA262136 OMR262134:OMW262136 OWN262134:OWS262136 PGJ262134:PGO262136 PQF262134:PQK262136 QAB262134:QAG262136 QJX262134:QKC262136 QTT262134:QTY262136 RDP262134:RDU262136 RNL262134:RNQ262136 RXH262134:RXM262136 SHD262134:SHI262136 SQZ262134:SRE262136 TAV262134:TBA262136 TKR262134:TKW262136 TUN262134:TUS262136 UEJ262134:UEO262136 UOF262134:UOK262136 UYB262134:UYG262136 VHX262134:VIC262136 VRT262134:VRY262136 WBP262134:WBU262136 WLL262134:WLQ262136 WVH262134:WVM262136 B327691:G327693 IV327670:JA327672 SR327670:SW327672 ACN327670:ACS327672 AMJ327670:AMO327672 AWF327670:AWK327672 BGB327670:BGG327672 BPX327670:BQC327672 BZT327670:BZY327672 CJP327670:CJU327672 CTL327670:CTQ327672 DDH327670:DDM327672 DND327670:DNI327672 DWZ327670:DXE327672 EGV327670:EHA327672 EQR327670:EQW327672 FAN327670:FAS327672 FKJ327670:FKO327672 FUF327670:FUK327672 GEB327670:GEG327672 GNX327670:GOC327672 GXT327670:GXY327672 HHP327670:HHU327672 HRL327670:HRQ327672 IBH327670:IBM327672 ILD327670:ILI327672 IUZ327670:IVE327672 JEV327670:JFA327672 JOR327670:JOW327672 JYN327670:JYS327672 KIJ327670:KIO327672 KSF327670:KSK327672 LCB327670:LCG327672 LLX327670:LMC327672 LVT327670:LVY327672 MFP327670:MFU327672 MPL327670:MPQ327672 MZH327670:MZM327672 NJD327670:NJI327672 NSZ327670:NTE327672 OCV327670:ODA327672 OMR327670:OMW327672 OWN327670:OWS327672 PGJ327670:PGO327672 PQF327670:PQK327672 QAB327670:QAG327672 QJX327670:QKC327672 QTT327670:QTY327672 RDP327670:RDU327672 RNL327670:RNQ327672 RXH327670:RXM327672 SHD327670:SHI327672 SQZ327670:SRE327672 TAV327670:TBA327672 TKR327670:TKW327672 TUN327670:TUS327672 UEJ327670:UEO327672 UOF327670:UOK327672 UYB327670:UYG327672 VHX327670:VIC327672 VRT327670:VRY327672 WBP327670:WBU327672 WLL327670:WLQ327672 WVH327670:WVM327672 B393227:G393229 IV393206:JA393208 SR393206:SW393208 ACN393206:ACS393208 AMJ393206:AMO393208 AWF393206:AWK393208 BGB393206:BGG393208 BPX393206:BQC393208 BZT393206:BZY393208 CJP393206:CJU393208 CTL393206:CTQ393208 DDH393206:DDM393208 DND393206:DNI393208 DWZ393206:DXE393208 EGV393206:EHA393208 EQR393206:EQW393208 FAN393206:FAS393208 FKJ393206:FKO393208 FUF393206:FUK393208 GEB393206:GEG393208 GNX393206:GOC393208 GXT393206:GXY393208 HHP393206:HHU393208 HRL393206:HRQ393208 IBH393206:IBM393208 ILD393206:ILI393208 IUZ393206:IVE393208 JEV393206:JFA393208 JOR393206:JOW393208 JYN393206:JYS393208 KIJ393206:KIO393208 KSF393206:KSK393208 LCB393206:LCG393208 LLX393206:LMC393208 LVT393206:LVY393208 MFP393206:MFU393208 MPL393206:MPQ393208 MZH393206:MZM393208 NJD393206:NJI393208 NSZ393206:NTE393208 OCV393206:ODA393208 OMR393206:OMW393208 OWN393206:OWS393208 PGJ393206:PGO393208 PQF393206:PQK393208 QAB393206:QAG393208 QJX393206:QKC393208 QTT393206:QTY393208 RDP393206:RDU393208 RNL393206:RNQ393208 RXH393206:RXM393208 SHD393206:SHI393208 SQZ393206:SRE393208 TAV393206:TBA393208 TKR393206:TKW393208 TUN393206:TUS393208 UEJ393206:UEO393208 UOF393206:UOK393208 UYB393206:UYG393208 VHX393206:VIC393208 VRT393206:VRY393208 WBP393206:WBU393208 WLL393206:WLQ393208 WVH393206:WVM393208 B458763:G458765 IV458742:JA458744 SR458742:SW458744 ACN458742:ACS458744 AMJ458742:AMO458744 AWF458742:AWK458744 BGB458742:BGG458744 BPX458742:BQC458744 BZT458742:BZY458744 CJP458742:CJU458744 CTL458742:CTQ458744 DDH458742:DDM458744 DND458742:DNI458744 DWZ458742:DXE458744 EGV458742:EHA458744 EQR458742:EQW458744 FAN458742:FAS458744 FKJ458742:FKO458744 FUF458742:FUK458744 GEB458742:GEG458744 GNX458742:GOC458744 GXT458742:GXY458744 HHP458742:HHU458744 HRL458742:HRQ458744 IBH458742:IBM458744 ILD458742:ILI458744 IUZ458742:IVE458744 JEV458742:JFA458744 JOR458742:JOW458744 JYN458742:JYS458744 KIJ458742:KIO458744 KSF458742:KSK458744 LCB458742:LCG458744 LLX458742:LMC458744 LVT458742:LVY458744 MFP458742:MFU458744 MPL458742:MPQ458744 MZH458742:MZM458744 NJD458742:NJI458744 NSZ458742:NTE458744 OCV458742:ODA458744 OMR458742:OMW458744 OWN458742:OWS458744 PGJ458742:PGO458744 PQF458742:PQK458744 QAB458742:QAG458744 QJX458742:QKC458744 QTT458742:QTY458744 RDP458742:RDU458744 RNL458742:RNQ458744 RXH458742:RXM458744 SHD458742:SHI458744 SQZ458742:SRE458744 TAV458742:TBA458744 TKR458742:TKW458744 TUN458742:TUS458744 UEJ458742:UEO458744 UOF458742:UOK458744 UYB458742:UYG458744 VHX458742:VIC458744 VRT458742:VRY458744 WBP458742:WBU458744 WLL458742:WLQ458744 WVH458742:WVM458744 B524299:G524301 IV524278:JA524280 SR524278:SW524280 ACN524278:ACS524280 AMJ524278:AMO524280 AWF524278:AWK524280 BGB524278:BGG524280 BPX524278:BQC524280 BZT524278:BZY524280 CJP524278:CJU524280 CTL524278:CTQ524280 DDH524278:DDM524280 DND524278:DNI524280 DWZ524278:DXE524280 EGV524278:EHA524280 EQR524278:EQW524280 FAN524278:FAS524280 FKJ524278:FKO524280 FUF524278:FUK524280 GEB524278:GEG524280 GNX524278:GOC524280 GXT524278:GXY524280 HHP524278:HHU524280 HRL524278:HRQ524280 IBH524278:IBM524280 ILD524278:ILI524280 IUZ524278:IVE524280 JEV524278:JFA524280 JOR524278:JOW524280 JYN524278:JYS524280 KIJ524278:KIO524280 KSF524278:KSK524280 LCB524278:LCG524280 LLX524278:LMC524280 LVT524278:LVY524280 MFP524278:MFU524280 MPL524278:MPQ524280 MZH524278:MZM524280 NJD524278:NJI524280 NSZ524278:NTE524280 OCV524278:ODA524280 OMR524278:OMW524280 OWN524278:OWS524280 PGJ524278:PGO524280 PQF524278:PQK524280 QAB524278:QAG524280 QJX524278:QKC524280 QTT524278:QTY524280 RDP524278:RDU524280 RNL524278:RNQ524280 RXH524278:RXM524280 SHD524278:SHI524280 SQZ524278:SRE524280 TAV524278:TBA524280 TKR524278:TKW524280 TUN524278:TUS524280 UEJ524278:UEO524280 UOF524278:UOK524280 UYB524278:UYG524280 VHX524278:VIC524280 VRT524278:VRY524280 WBP524278:WBU524280 WLL524278:WLQ524280 WVH524278:WVM524280 B589835:G589837 IV589814:JA589816 SR589814:SW589816 ACN589814:ACS589816 AMJ589814:AMO589816 AWF589814:AWK589816 BGB589814:BGG589816 BPX589814:BQC589816 BZT589814:BZY589816 CJP589814:CJU589816 CTL589814:CTQ589816 DDH589814:DDM589816 DND589814:DNI589816 DWZ589814:DXE589816 EGV589814:EHA589816 EQR589814:EQW589816 FAN589814:FAS589816 FKJ589814:FKO589816 FUF589814:FUK589816 GEB589814:GEG589816 GNX589814:GOC589816 GXT589814:GXY589816 HHP589814:HHU589816 HRL589814:HRQ589816 IBH589814:IBM589816 ILD589814:ILI589816 IUZ589814:IVE589816 JEV589814:JFA589816 JOR589814:JOW589816 JYN589814:JYS589816 KIJ589814:KIO589816 KSF589814:KSK589816 LCB589814:LCG589816 LLX589814:LMC589816 LVT589814:LVY589816 MFP589814:MFU589816 MPL589814:MPQ589816 MZH589814:MZM589816 NJD589814:NJI589816 NSZ589814:NTE589816 OCV589814:ODA589816 OMR589814:OMW589816 OWN589814:OWS589816 PGJ589814:PGO589816 PQF589814:PQK589816 QAB589814:QAG589816 QJX589814:QKC589816 QTT589814:QTY589816 RDP589814:RDU589816 RNL589814:RNQ589816 RXH589814:RXM589816 SHD589814:SHI589816 SQZ589814:SRE589816 TAV589814:TBA589816 TKR589814:TKW589816 TUN589814:TUS589816 UEJ589814:UEO589816 UOF589814:UOK589816 UYB589814:UYG589816 VHX589814:VIC589816 VRT589814:VRY589816 WBP589814:WBU589816 WLL589814:WLQ589816 WVH589814:WVM589816 B655371:G655373 IV655350:JA655352 SR655350:SW655352 ACN655350:ACS655352 AMJ655350:AMO655352 AWF655350:AWK655352 BGB655350:BGG655352 BPX655350:BQC655352 BZT655350:BZY655352 CJP655350:CJU655352 CTL655350:CTQ655352 DDH655350:DDM655352 DND655350:DNI655352 DWZ655350:DXE655352 EGV655350:EHA655352 EQR655350:EQW655352 FAN655350:FAS655352 FKJ655350:FKO655352 FUF655350:FUK655352 GEB655350:GEG655352 GNX655350:GOC655352 GXT655350:GXY655352 HHP655350:HHU655352 HRL655350:HRQ655352 IBH655350:IBM655352 ILD655350:ILI655352 IUZ655350:IVE655352 JEV655350:JFA655352 JOR655350:JOW655352 JYN655350:JYS655352 KIJ655350:KIO655352 KSF655350:KSK655352 LCB655350:LCG655352 LLX655350:LMC655352 LVT655350:LVY655352 MFP655350:MFU655352 MPL655350:MPQ655352 MZH655350:MZM655352 NJD655350:NJI655352 NSZ655350:NTE655352 OCV655350:ODA655352 OMR655350:OMW655352 OWN655350:OWS655352 PGJ655350:PGO655352 PQF655350:PQK655352 QAB655350:QAG655352 QJX655350:QKC655352 QTT655350:QTY655352 RDP655350:RDU655352 RNL655350:RNQ655352 RXH655350:RXM655352 SHD655350:SHI655352 SQZ655350:SRE655352 TAV655350:TBA655352 TKR655350:TKW655352 TUN655350:TUS655352 UEJ655350:UEO655352 UOF655350:UOK655352 UYB655350:UYG655352 VHX655350:VIC655352 VRT655350:VRY655352 WBP655350:WBU655352 WLL655350:WLQ655352 WVH655350:WVM655352 B720907:G720909 IV720886:JA720888 SR720886:SW720888 ACN720886:ACS720888 AMJ720886:AMO720888 AWF720886:AWK720888 BGB720886:BGG720888 BPX720886:BQC720888 BZT720886:BZY720888 CJP720886:CJU720888 CTL720886:CTQ720888 DDH720886:DDM720888 DND720886:DNI720888 DWZ720886:DXE720888 EGV720886:EHA720888 EQR720886:EQW720888 FAN720886:FAS720888 FKJ720886:FKO720888 FUF720886:FUK720888 GEB720886:GEG720888 GNX720886:GOC720888 GXT720886:GXY720888 HHP720886:HHU720888 HRL720886:HRQ720888 IBH720886:IBM720888 ILD720886:ILI720888 IUZ720886:IVE720888 JEV720886:JFA720888 JOR720886:JOW720888 JYN720886:JYS720888 KIJ720886:KIO720888 KSF720886:KSK720888 LCB720886:LCG720888 LLX720886:LMC720888 LVT720886:LVY720888 MFP720886:MFU720888 MPL720886:MPQ720888 MZH720886:MZM720888 NJD720886:NJI720888 NSZ720886:NTE720888 OCV720886:ODA720888 OMR720886:OMW720888 OWN720886:OWS720888 PGJ720886:PGO720888 PQF720886:PQK720888 QAB720886:QAG720888 QJX720886:QKC720888 QTT720886:QTY720888 RDP720886:RDU720888 RNL720886:RNQ720888 RXH720886:RXM720888 SHD720886:SHI720888 SQZ720886:SRE720888 TAV720886:TBA720888 TKR720886:TKW720888 TUN720886:TUS720888 UEJ720886:UEO720888 UOF720886:UOK720888 UYB720886:UYG720888 VHX720886:VIC720888 VRT720886:VRY720888 WBP720886:WBU720888 WLL720886:WLQ720888 WVH720886:WVM720888 B786443:G786445 IV786422:JA786424 SR786422:SW786424 ACN786422:ACS786424 AMJ786422:AMO786424 AWF786422:AWK786424 BGB786422:BGG786424 BPX786422:BQC786424 BZT786422:BZY786424 CJP786422:CJU786424 CTL786422:CTQ786424 DDH786422:DDM786424 DND786422:DNI786424 DWZ786422:DXE786424 EGV786422:EHA786424 EQR786422:EQW786424 FAN786422:FAS786424 FKJ786422:FKO786424 FUF786422:FUK786424 GEB786422:GEG786424 GNX786422:GOC786424 GXT786422:GXY786424 HHP786422:HHU786424 HRL786422:HRQ786424 IBH786422:IBM786424 ILD786422:ILI786424 IUZ786422:IVE786424 JEV786422:JFA786424 JOR786422:JOW786424 JYN786422:JYS786424 KIJ786422:KIO786424 KSF786422:KSK786424 LCB786422:LCG786424 LLX786422:LMC786424 LVT786422:LVY786424 MFP786422:MFU786424 MPL786422:MPQ786424 MZH786422:MZM786424 NJD786422:NJI786424 NSZ786422:NTE786424 OCV786422:ODA786424 OMR786422:OMW786424 OWN786422:OWS786424 PGJ786422:PGO786424 PQF786422:PQK786424 QAB786422:QAG786424 QJX786422:QKC786424 QTT786422:QTY786424 RDP786422:RDU786424 RNL786422:RNQ786424 RXH786422:RXM786424 SHD786422:SHI786424 SQZ786422:SRE786424 TAV786422:TBA786424 TKR786422:TKW786424 TUN786422:TUS786424 UEJ786422:UEO786424 UOF786422:UOK786424 UYB786422:UYG786424 VHX786422:VIC786424 VRT786422:VRY786424 WBP786422:WBU786424 WLL786422:WLQ786424 WVH786422:WVM786424 B851979:G851981 IV851958:JA851960 SR851958:SW851960 ACN851958:ACS851960 AMJ851958:AMO851960 AWF851958:AWK851960 BGB851958:BGG851960 BPX851958:BQC851960 BZT851958:BZY851960 CJP851958:CJU851960 CTL851958:CTQ851960 DDH851958:DDM851960 DND851958:DNI851960 DWZ851958:DXE851960 EGV851958:EHA851960 EQR851958:EQW851960 FAN851958:FAS851960 FKJ851958:FKO851960 FUF851958:FUK851960 GEB851958:GEG851960 GNX851958:GOC851960 GXT851958:GXY851960 HHP851958:HHU851960 HRL851958:HRQ851960 IBH851958:IBM851960 ILD851958:ILI851960 IUZ851958:IVE851960 JEV851958:JFA851960 JOR851958:JOW851960 JYN851958:JYS851960 KIJ851958:KIO851960 KSF851958:KSK851960 LCB851958:LCG851960 LLX851958:LMC851960 LVT851958:LVY851960 MFP851958:MFU851960 MPL851958:MPQ851960 MZH851958:MZM851960 NJD851958:NJI851960 NSZ851958:NTE851960 OCV851958:ODA851960 OMR851958:OMW851960 OWN851958:OWS851960 PGJ851958:PGO851960 PQF851958:PQK851960 QAB851958:QAG851960 QJX851958:QKC851960 QTT851958:QTY851960 RDP851958:RDU851960 RNL851958:RNQ851960 RXH851958:RXM851960 SHD851958:SHI851960 SQZ851958:SRE851960 TAV851958:TBA851960 TKR851958:TKW851960 TUN851958:TUS851960 UEJ851958:UEO851960 UOF851958:UOK851960 UYB851958:UYG851960 VHX851958:VIC851960 VRT851958:VRY851960 WBP851958:WBU851960 WLL851958:WLQ851960 WVH851958:WVM851960 B917515:G917517 IV917494:JA917496 SR917494:SW917496 ACN917494:ACS917496 AMJ917494:AMO917496 AWF917494:AWK917496 BGB917494:BGG917496 BPX917494:BQC917496 BZT917494:BZY917496 CJP917494:CJU917496 CTL917494:CTQ917496 DDH917494:DDM917496 DND917494:DNI917496 DWZ917494:DXE917496 EGV917494:EHA917496 EQR917494:EQW917496 FAN917494:FAS917496 FKJ917494:FKO917496 FUF917494:FUK917496 GEB917494:GEG917496 GNX917494:GOC917496 GXT917494:GXY917496 HHP917494:HHU917496 HRL917494:HRQ917496 IBH917494:IBM917496 ILD917494:ILI917496 IUZ917494:IVE917496 JEV917494:JFA917496 JOR917494:JOW917496 JYN917494:JYS917496 KIJ917494:KIO917496 KSF917494:KSK917496 LCB917494:LCG917496 LLX917494:LMC917496 LVT917494:LVY917496 MFP917494:MFU917496 MPL917494:MPQ917496 MZH917494:MZM917496 NJD917494:NJI917496 NSZ917494:NTE917496 OCV917494:ODA917496 OMR917494:OMW917496 OWN917494:OWS917496 PGJ917494:PGO917496 PQF917494:PQK917496 QAB917494:QAG917496 QJX917494:QKC917496 QTT917494:QTY917496 RDP917494:RDU917496 RNL917494:RNQ917496 RXH917494:RXM917496 SHD917494:SHI917496 SQZ917494:SRE917496 TAV917494:TBA917496 TKR917494:TKW917496 TUN917494:TUS917496 UEJ917494:UEO917496 UOF917494:UOK917496 UYB917494:UYG917496 VHX917494:VIC917496 VRT917494:VRY917496 WBP917494:WBU917496 WLL917494:WLQ917496 WVH917494:WVM917496 B983051:G983053 IV983030:JA983032 SR983030:SW983032 ACN983030:ACS983032 AMJ983030:AMO983032 AWF983030:AWK983032 BGB983030:BGG983032 BPX983030:BQC983032 BZT983030:BZY983032 CJP983030:CJU983032 CTL983030:CTQ983032 DDH983030:DDM983032 DND983030:DNI983032 DWZ983030:DXE983032 EGV983030:EHA983032 EQR983030:EQW983032 FAN983030:FAS983032 FKJ983030:FKO983032 FUF983030:FUK983032 GEB983030:GEG983032 GNX983030:GOC983032 GXT983030:GXY983032 HHP983030:HHU983032 HRL983030:HRQ983032 IBH983030:IBM983032 ILD983030:ILI983032 IUZ983030:IVE983032 JEV983030:JFA983032 JOR983030:JOW983032 JYN983030:JYS983032 KIJ983030:KIO983032 KSF983030:KSK983032 LCB983030:LCG983032 LLX983030:LMC983032 LVT983030:LVY983032 MFP983030:MFU983032 MPL983030:MPQ983032 MZH983030:MZM983032 NJD983030:NJI983032 NSZ983030:NTE983032 OCV983030:ODA983032 OMR983030:OMW983032 OWN983030:OWS983032 PGJ983030:PGO983032 PQF983030:PQK983032 QAB983030:QAG983032 QJX983030:QKC983032 QTT983030:QTY983032 RDP983030:RDU983032 RNL983030:RNQ983032 RXH983030:RXM983032 SHD983030:SHI983032 SQZ983030:SRE983032 TAV983030:TBA983032 TKR983030:TKW983032 TUN983030:TUS983032 UEJ983030:UEO983032 UOF983030:UOK983032 UYB983030:UYG983032 VHX983030:VIC983032 VRT983030:VRY983032 WBP983030:WBU983032 WLL983030:WLQ983032 B14:G27">
      <formula1>"運搬費,消耗品,レンタル費,著作権使用料"</formula1>
    </dataValidation>
    <dataValidation type="list" allowBlank="1" showInputMessage="1" showErrorMessage="1" sqref="WVJ983006:WVM983010 D65523:G65527 IX65502:JA65506 ST65502:SW65506 ACP65502:ACS65506 AML65502:AMO65506 AWH65502:AWK65506 BGD65502:BGG65506 BPZ65502:BQC65506 BZV65502:BZY65506 CJR65502:CJU65506 CTN65502:CTQ65506 DDJ65502:DDM65506 DNF65502:DNI65506 DXB65502:DXE65506 EGX65502:EHA65506 EQT65502:EQW65506 FAP65502:FAS65506 FKL65502:FKO65506 FUH65502:FUK65506 GED65502:GEG65506 GNZ65502:GOC65506 GXV65502:GXY65506 HHR65502:HHU65506 HRN65502:HRQ65506 IBJ65502:IBM65506 ILF65502:ILI65506 IVB65502:IVE65506 JEX65502:JFA65506 JOT65502:JOW65506 JYP65502:JYS65506 KIL65502:KIO65506 KSH65502:KSK65506 LCD65502:LCG65506 LLZ65502:LMC65506 LVV65502:LVY65506 MFR65502:MFU65506 MPN65502:MPQ65506 MZJ65502:MZM65506 NJF65502:NJI65506 NTB65502:NTE65506 OCX65502:ODA65506 OMT65502:OMW65506 OWP65502:OWS65506 PGL65502:PGO65506 PQH65502:PQK65506 QAD65502:QAG65506 QJZ65502:QKC65506 QTV65502:QTY65506 RDR65502:RDU65506 RNN65502:RNQ65506 RXJ65502:RXM65506 SHF65502:SHI65506 SRB65502:SRE65506 TAX65502:TBA65506 TKT65502:TKW65506 TUP65502:TUS65506 UEL65502:UEO65506 UOH65502:UOK65506 UYD65502:UYG65506 VHZ65502:VIC65506 VRV65502:VRY65506 WBR65502:WBU65506 WLN65502:WLQ65506 WVJ65502:WVM65506 D131059:G131063 IX131038:JA131042 ST131038:SW131042 ACP131038:ACS131042 AML131038:AMO131042 AWH131038:AWK131042 BGD131038:BGG131042 BPZ131038:BQC131042 BZV131038:BZY131042 CJR131038:CJU131042 CTN131038:CTQ131042 DDJ131038:DDM131042 DNF131038:DNI131042 DXB131038:DXE131042 EGX131038:EHA131042 EQT131038:EQW131042 FAP131038:FAS131042 FKL131038:FKO131042 FUH131038:FUK131042 GED131038:GEG131042 GNZ131038:GOC131042 GXV131038:GXY131042 HHR131038:HHU131042 HRN131038:HRQ131042 IBJ131038:IBM131042 ILF131038:ILI131042 IVB131038:IVE131042 JEX131038:JFA131042 JOT131038:JOW131042 JYP131038:JYS131042 KIL131038:KIO131042 KSH131038:KSK131042 LCD131038:LCG131042 LLZ131038:LMC131042 LVV131038:LVY131042 MFR131038:MFU131042 MPN131038:MPQ131042 MZJ131038:MZM131042 NJF131038:NJI131042 NTB131038:NTE131042 OCX131038:ODA131042 OMT131038:OMW131042 OWP131038:OWS131042 PGL131038:PGO131042 PQH131038:PQK131042 QAD131038:QAG131042 QJZ131038:QKC131042 QTV131038:QTY131042 RDR131038:RDU131042 RNN131038:RNQ131042 RXJ131038:RXM131042 SHF131038:SHI131042 SRB131038:SRE131042 TAX131038:TBA131042 TKT131038:TKW131042 TUP131038:TUS131042 UEL131038:UEO131042 UOH131038:UOK131042 UYD131038:UYG131042 VHZ131038:VIC131042 VRV131038:VRY131042 WBR131038:WBU131042 WLN131038:WLQ131042 WVJ131038:WVM131042 D196595:G196599 IX196574:JA196578 ST196574:SW196578 ACP196574:ACS196578 AML196574:AMO196578 AWH196574:AWK196578 BGD196574:BGG196578 BPZ196574:BQC196578 BZV196574:BZY196578 CJR196574:CJU196578 CTN196574:CTQ196578 DDJ196574:DDM196578 DNF196574:DNI196578 DXB196574:DXE196578 EGX196574:EHA196578 EQT196574:EQW196578 FAP196574:FAS196578 FKL196574:FKO196578 FUH196574:FUK196578 GED196574:GEG196578 GNZ196574:GOC196578 GXV196574:GXY196578 HHR196574:HHU196578 HRN196574:HRQ196578 IBJ196574:IBM196578 ILF196574:ILI196578 IVB196574:IVE196578 JEX196574:JFA196578 JOT196574:JOW196578 JYP196574:JYS196578 KIL196574:KIO196578 KSH196574:KSK196578 LCD196574:LCG196578 LLZ196574:LMC196578 LVV196574:LVY196578 MFR196574:MFU196578 MPN196574:MPQ196578 MZJ196574:MZM196578 NJF196574:NJI196578 NTB196574:NTE196578 OCX196574:ODA196578 OMT196574:OMW196578 OWP196574:OWS196578 PGL196574:PGO196578 PQH196574:PQK196578 QAD196574:QAG196578 QJZ196574:QKC196578 QTV196574:QTY196578 RDR196574:RDU196578 RNN196574:RNQ196578 RXJ196574:RXM196578 SHF196574:SHI196578 SRB196574:SRE196578 TAX196574:TBA196578 TKT196574:TKW196578 TUP196574:TUS196578 UEL196574:UEO196578 UOH196574:UOK196578 UYD196574:UYG196578 VHZ196574:VIC196578 VRV196574:VRY196578 WBR196574:WBU196578 WLN196574:WLQ196578 WVJ196574:WVM196578 D262131:G262135 IX262110:JA262114 ST262110:SW262114 ACP262110:ACS262114 AML262110:AMO262114 AWH262110:AWK262114 BGD262110:BGG262114 BPZ262110:BQC262114 BZV262110:BZY262114 CJR262110:CJU262114 CTN262110:CTQ262114 DDJ262110:DDM262114 DNF262110:DNI262114 DXB262110:DXE262114 EGX262110:EHA262114 EQT262110:EQW262114 FAP262110:FAS262114 FKL262110:FKO262114 FUH262110:FUK262114 GED262110:GEG262114 GNZ262110:GOC262114 GXV262110:GXY262114 HHR262110:HHU262114 HRN262110:HRQ262114 IBJ262110:IBM262114 ILF262110:ILI262114 IVB262110:IVE262114 JEX262110:JFA262114 JOT262110:JOW262114 JYP262110:JYS262114 KIL262110:KIO262114 KSH262110:KSK262114 LCD262110:LCG262114 LLZ262110:LMC262114 LVV262110:LVY262114 MFR262110:MFU262114 MPN262110:MPQ262114 MZJ262110:MZM262114 NJF262110:NJI262114 NTB262110:NTE262114 OCX262110:ODA262114 OMT262110:OMW262114 OWP262110:OWS262114 PGL262110:PGO262114 PQH262110:PQK262114 QAD262110:QAG262114 QJZ262110:QKC262114 QTV262110:QTY262114 RDR262110:RDU262114 RNN262110:RNQ262114 RXJ262110:RXM262114 SHF262110:SHI262114 SRB262110:SRE262114 TAX262110:TBA262114 TKT262110:TKW262114 TUP262110:TUS262114 UEL262110:UEO262114 UOH262110:UOK262114 UYD262110:UYG262114 VHZ262110:VIC262114 VRV262110:VRY262114 WBR262110:WBU262114 WLN262110:WLQ262114 WVJ262110:WVM262114 D327667:G327671 IX327646:JA327650 ST327646:SW327650 ACP327646:ACS327650 AML327646:AMO327650 AWH327646:AWK327650 BGD327646:BGG327650 BPZ327646:BQC327650 BZV327646:BZY327650 CJR327646:CJU327650 CTN327646:CTQ327650 DDJ327646:DDM327650 DNF327646:DNI327650 DXB327646:DXE327650 EGX327646:EHA327650 EQT327646:EQW327650 FAP327646:FAS327650 FKL327646:FKO327650 FUH327646:FUK327650 GED327646:GEG327650 GNZ327646:GOC327650 GXV327646:GXY327650 HHR327646:HHU327650 HRN327646:HRQ327650 IBJ327646:IBM327650 ILF327646:ILI327650 IVB327646:IVE327650 JEX327646:JFA327650 JOT327646:JOW327650 JYP327646:JYS327650 KIL327646:KIO327650 KSH327646:KSK327650 LCD327646:LCG327650 LLZ327646:LMC327650 LVV327646:LVY327650 MFR327646:MFU327650 MPN327646:MPQ327650 MZJ327646:MZM327650 NJF327646:NJI327650 NTB327646:NTE327650 OCX327646:ODA327650 OMT327646:OMW327650 OWP327646:OWS327650 PGL327646:PGO327650 PQH327646:PQK327650 QAD327646:QAG327650 QJZ327646:QKC327650 QTV327646:QTY327650 RDR327646:RDU327650 RNN327646:RNQ327650 RXJ327646:RXM327650 SHF327646:SHI327650 SRB327646:SRE327650 TAX327646:TBA327650 TKT327646:TKW327650 TUP327646:TUS327650 UEL327646:UEO327650 UOH327646:UOK327650 UYD327646:UYG327650 VHZ327646:VIC327650 VRV327646:VRY327650 WBR327646:WBU327650 WLN327646:WLQ327650 WVJ327646:WVM327650 D393203:G393207 IX393182:JA393186 ST393182:SW393186 ACP393182:ACS393186 AML393182:AMO393186 AWH393182:AWK393186 BGD393182:BGG393186 BPZ393182:BQC393186 BZV393182:BZY393186 CJR393182:CJU393186 CTN393182:CTQ393186 DDJ393182:DDM393186 DNF393182:DNI393186 DXB393182:DXE393186 EGX393182:EHA393186 EQT393182:EQW393186 FAP393182:FAS393186 FKL393182:FKO393186 FUH393182:FUK393186 GED393182:GEG393186 GNZ393182:GOC393186 GXV393182:GXY393186 HHR393182:HHU393186 HRN393182:HRQ393186 IBJ393182:IBM393186 ILF393182:ILI393186 IVB393182:IVE393186 JEX393182:JFA393186 JOT393182:JOW393186 JYP393182:JYS393186 KIL393182:KIO393186 KSH393182:KSK393186 LCD393182:LCG393186 LLZ393182:LMC393186 LVV393182:LVY393186 MFR393182:MFU393186 MPN393182:MPQ393186 MZJ393182:MZM393186 NJF393182:NJI393186 NTB393182:NTE393186 OCX393182:ODA393186 OMT393182:OMW393186 OWP393182:OWS393186 PGL393182:PGO393186 PQH393182:PQK393186 QAD393182:QAG393186 QJZ393182:QKC393186 QTV393182:QTY393186 RDR393182:RDU393186 RNN393182:RNQ393186 RXJ393182:RXM393186 SHF393182:SHI393186 SRB393182:SRE393186 TAX393182:TBA393186 TKT393182:TKW393186 TUP393182:TUS393186 UEL393182:UEO393186 UOH393182:UOK393186 UYD393182:UYG393186 VHZ393182:VIC393186 VRV393182:VRY393186 WBR393182:WBU393186 WLN393182:WLQ393186 WVJ393182:WVM393186 D458739:G458743 IX458718:JA458722 ST458718:SW458722 ACP458718:ACS458722 AML458718:AMO458722 AWH458718:AWK458722 BGD458718:BGG458722 BPZ458718:BQC458722 BZV458718:BZY458722 CJR458718:CJU458722 CTN458718:CTQ458722 DDJ458718:DDM458722 DNF458718:DNI458722 DXB458718:DXE458722 EGX458718:EHA458722 EQT458718:EQW458722 FAP458718:FAS458722 FKL458718:FKO458722 FUH458718:FUK458722 GED458718:GEG458722 GNZ458718:GOC458722 GXV458718:GXY458722 HHR458718:HHU458722 HRN458718:HRQ458722 IBJ458718:IBM458722 ILF458718:ILI458722 IVB458718:IVE458722 JEX458718:JFA458722 JOT458718:JOW458722 JYP458718:JYS458722 KIL458718:KIO458722 KSH458718:KSK458722 LCD458718:LCG458722 LLZ458718:LMC458722 LVV458718:LVY458722 MFR458718:MFU458722 MPN458718:MPQ458722 MZJ458718:MZM458722 NJF458718:NJI458722 NTB458718:NTE458722 OCX458718:ODA458722 OMT458718:OMW458722 OWP458718:OWS458722 PGL458718:PGO458722 PQH458718:PQK458722 QAD458718:QAG458722 QJZ458718:QKC458722 QTV458718:QTY458722 RDR458718:RDU458722 RNN458718:RNQ458722 RXJ458718:RXM458722 SHF458718:SHI458722 SRB458718:SRE458722 TAX458718:TBA458722 TKT458718:TKW458722 TUP458718:TUS458722 UEL458718:UEO458722 UOH458718:UOK458722 UYD458718:UYG458722 VHZ458718:VIC458722 VRV458718:VRY458722 WBR458718:WBU458722 WLN458718:WLQ458722 WVJ458718:WVM458722 D524275:G524279 IX524254:JA524258 ST524254:SW524258 ACP524254:ACS524258 AML524254:AMO524258 AWH524254:AWK524258 BGD524254:BGG524258 BPZ524254:BQC524258 BZV524254:BZY524258 CJR524254:CJU524258 CTN524254:CTQ524258 DDJ524254:DDM524258 DNF524254:DNI524258 DXB524254:DXE524258 EGX524254:EHA524258 EQT524254:EQW524258 FAP524254:FAS524258 FKL524254:FKO524258 FUH524254:FUK524258 GED524254:GEG524258 GNZ524254:GOC524258 GXV524254:GXY524258 HHR524254:HHU524258 HRN524254:HRQ524258 IBJ524254:IBM524258 ILF524254:ILI524258 IVB524254:IVE524258 JEX524254:JFA524258 JOT524254:JOW524258 JYP524254:JYS524258 KIL524254:KIO524258 KSH524254:KSK524258 LCD524254:LCG524258 LLZ524254:LMC524258 LVV524254:LVY524258 MFR524254:MFU524258 MPN524254:MPQ524258 MZJ524254:MZM524258 NJF524254:NJI524258 NTB524254:NTE524258 OCX524254:ODA524258 OMT524254:OMW524258 OWP524254:OWS524258 PGL524254:PGO524258 PQH524254:PQK524258 QAD524254:QAG524258 QJZ524254:QKC524258 QTV524254:QTY524258 RDR524254:RDU524258 RNN524254:RNQ524258 RXJ524254:RXM524258 SHF524254:SHI524258 SRB524254:SRE524258 TAX524254:TBA524258 TKT524254:TKW524258 TUP524254:TUS524258 UEL524254:UEO524258 UOH524254:UOK524258 UYD524254:UYG524258 VHZ524254:VIC524258 VRV524254:VRY524258 WBR524254:WBU524258 WLN524254:WLQ524258 WVJ524254:WVM524258 D589811:G589815 IX589790:JA589794 ST589790:SW589794 ACP589790:ACS589794 AML589790:AMO589794 AWH589790:AWK589794 BGD589790:BGG589794 BPZ589790:BQC589794 BZV589790:BZY589794 CJR589790:CJU589794 CTN589790:CTQ589794 DDJ589790:DDM589794 DNF589790:DNI589794 DXB589790:DXE589794 EGX589790:EHA589794 EQT589790:EQW589794 FAP589790:FAS589794 FKL589790:FKO589794 FUH589790:FUK589794 GED589790:GEG589794 GNZ589790:GOC589794 GXV589790:GXY589794 HHR589790:HHU589794 HRN589790:HRQ589794 IBJ589790:IBM589794 ILF589790:ILI589794 IVB589790:IVE589794 JEX589790:JFA589794 JOT589790:JOW589794 JYP589790:JYS589794 KIL589790:KIO589794 KSH589790:KSK589794 LCD589790:LCG589794 LLZ589790:LMC589794 LVV589790:LVY589794 MFR589790:MFU589794 MPN589790:MPQ589794 MZJ589790:MZM589794 NJF589790:NJI589794 NTB589790:NTE589794 OCX589790:ODA589794 OMT589790:OMW589794 OWP589790:OWS589794 PGL589790:PGO589794 PQH589790:PQK589794 QAD589790:QAG589794 QJZ589790:QKC589794 QTV589790:QTY589794 RDR589790:RDU589794 RNN589790:RNQ589794 RXJ589790:RXM589794 SHF589790:SHI589794 SRB589790:SRE589794 TAX589790:TBA589794 TKT589790:TKW589794 TUP589790:TUS589794 UEL589790:UEO589794 UOH589790:UOK589794 UYD589790:UYG589794 VHZ589790:VIC589794 VRV589790:VRY589794 WBR589790:WBU589794 WLN589790:WLQ589794 WVJ589790:WVM589794 D655347:G655351 IX655326:JA655330 ST655326:SW655330 ACP655326:ACS655330 AML655326:AMO655330 AWH655326:AWK655330 BGD655326:BGG655330 BPZ655326:BQC655330 BZV655326:BZY655330 CJR655326:CJU655330 CTN655326:CTQ655330 DDJ655326:DDM655330 DNF655326:DNI655330 DXB655326:DXE655330 EGX655326:EHA655330 EQT655326:EQW655330 FAP655326:FAS655330 FKL655326:FKO655330 FUH655326:FUK655330 GED655326:GEG655330 GNZ655326:GOC655330 GXV655326:GXY655330 HHR655326:HHU655330 HRN655326:HRQ655330 IBJ655326:IBM655330 ILF655326:ILI655330 IVB655326:IVE655330 JEX655326:JFA655330 JOT655326:JOW655330 JYP655326:JYS655330 KIL655326:KIO655330 KSH655326:KSK655330 LCD655326:LCG655330 LLZ655326:LMC655330 LVV655326:LVY655330 MFR655326:MFU655330 MPN655326:MPQ655330 MZJ655326:MZM655330 NJF655326:NJI655330 NTB655326:NTE655330 OCX655326:ODA655330 OMT655326:OMW655330 OWP655326:OWS655330 PGL655326:PGO655330 PQH655326:PQK655330 QAD655326:QAG655330 QJZ655326:QKC655330 QTV655326:QTY655330 RDR655326:RDU655330 RNN655326:RNQ655330 RXJ655326:RXM655330 SHF655326:SHI655330 SRB655326:SRE655330 TAX655326:TBA655330 TKT655326:TKW655330 TUP655326:TUS655330 UEL655326:UEO655330 UOH655326:UOK655330 UYD655326:UYG655330 VHZ655326:VIC655330 VRV655326:VRY655330 WBR655326:WBU655330 WLN655326:WLQ655330 WVJ655326:WVM655330 D720883:G720887 IX720862:JA720866 ST720862:SW720866 ACP720862:ACS720866 AML720862:AMO720866 AWH720862:AWK720866 BGD720862:BGG720866 BPZ720862:BQC720866 BZV720862:BZY720866 CJR720862:CJU720866 CTN720862:CTQ720866 DDJ720862:DDM720866 DNF720862:DNI720866 DXB720862:DXE720866 EGX720862:EHA720866 EQT720862:EQW720866 FAP720862:FAS720866 FKL720862:FKO720866 FUH720862:FUK720866 GED720862:GEG720866 GNZ720862:GOC720866 GXV720862:GXY720866 HHR720862:HHU720866 HRN720862:HRQ720866 IBJ720862:IBM720866 ILF720862:ILI720866 IVB720862:IVE720866 JEX720862:JFA720866 JOT720862:JOW720866 JYP720862:JYS720866 KIL720862:KIO720866 KSH720862:KSK720866 LCD720862:LCG720866 LLZ720862:LMC720866 LVV720862:LVY720866 MFR720862:MFU720866 MPN720862:MPQ720866 MZJ720862:MZM720866 NJF720862:NJI720866 NTB720862:NTE720866 OCX720862:ODA720866 OMT720862:OMW720866 OWP720862:OWS720866 PGL720862:PGO720866 PQH720862:PQK720866 QAD720862:QAG720866 QJZ720862:QKC720866 QTV720862:QTY720866 RDR720862:RDU720866 RNN720862:RNQ720866 RXJ720862:RXM720866 SHF720862:SHI720866 SRB720862:SRE720866 TAX720862:TBA720866 TKT720862:TKW720866 TUP720862:TUS720866 UEL720862:UEO720866 UOH720862:UOK720866 UYD720862:UYG720866 VHZ720862:VIC720866 VRV720862:VRY720866 WBR720862:WBU720866 WLN720862:WLQ720866 WVJ720862:WVM720866 D786419:G786423 IX786398:JA786402 ST786398:SW786402 ACP786398:ACS786402 AML786398:AMO786402 AWH786398:AWK786402 BGD786398:BGG786402 BPZ786398:BQC786402 BZV786398:BZY786402 CJR786398:CJU786402 CTN786398:CTQ786402 DDJ786398:DDM786402 DNF786398:DNI786402 DXB786398:DXE786402 EGX786398:EHA786402 EQT786398:EQW786402 FAP786398:FAS786402 FKL786398:FKO786402 FUH786398:FUK786402 GED786398:GEG786402 GNZ786398:GOC786402 GXV786398:GXY786402 HHR786398:HHU786402 HRN786398:HRQ786402 IBJ786398:IBM786402 ILF786398:ILI786402 IVB786398:IVE786402 JEX786398:JFA786402 JOT786398:JOW786402 JYP786398:JYS786402 KIL786398:KIO786402 KSH786398:KSK786402 LCD786398:LCG786402 LLZ786398:LMC786402 LVV786398:LVY786402 MFR786398:MFU786402 MPN786398:MPQ786402 MZJ786398:MZM786402 NJF786398:NJI786402 NTB786398:NTE786402 OCX786398:ODA786402 OMT786398:OMW786402 OWP786398:OWS786402 PGL786398:PGO786402 PQH786398:PQK786402 QAD786398:QAG786402 QJZ786398:QKC786402 QTV786398:QTY786402 RDR786398:RDU786402 RNN786398:RNQ786402 RXJ786398:RXM786402 SHF786398:SHI786402 SRB786398:SRE786402 TAX786398:TBA786402 TKT786398:TKW786402 TUP786398:TUS786402 UEL786398:UEO786402 UOH786398:UOK786402 UYD786398:UYG786402 VHZ786398:VIC786402 VRV786398:VRY786402 WBR786398:WBU786402 WLN786398:WLQ786402 WVJ786398:WVM786402 D851955:G851959 IX851934:JA851938 ST851934:SW851938 ACP851934:ACS851938 AML851934:AMO851938 AWH851934:AWK851938 BGD851934:BGG851938 BPZ851934:BQC851938 BZV851934:BZY851938 CJR851934:CJU851938 CTN851934:CTQ851938 DDJ851934:DDM851938 DNF851934:DNI851938 DXB851934:DXE851938 EGX851934:EHA851938 EQT851934:EQW851938 FAP851934:FAS851938 FKL851934:FKO851938 FUH851934:FUK851938 GED851934:GEG851938 GNZ851934:GOC851938 GXV851934:GXY851938 HHR851934:HHU851938 HRN851934:HRQ851938 IBJ851934:IBM851938 ILF851934:ILI851938 IVB851934:IVE851938 JEX851934:JFA851938 JOT851934:JOW851938 JYP851934:JYS851938 KIL851934:KIO851938 KSH851934:KSK851938 LCD851934:LCG851938 LLZ851934:LMC851938 LVV851934:LVY851938 MFR851934:MFU851938 MPN851934:MPQ851938 MZJ851934:MZM851938 NJF851934:NJI851938 NTB851934:NTE851938 OCX851934:ODA851938 OMT851934:OMW851938 OWP851934:OWS851938 PGL851934:PGO851938 PQH851934:PQK851938 QAD851934:QAG851938 QJZ851934:QKC851938 QTV851934:QTY851938 RDR851934:RDU851938 RNN851934:RNQ851938 RXJ851934:RXM851938 SHF851934:SHI851938 SRB851934:SRE851938 TAX851934:TBA851938 TKT851934:TKW851938 TUP851934:TUS851938 UEL851934:UEO851938 UOH851934:UOK851938 UYD851934:UYG851938 VHZ851934:VIC851938 VRV851934:VRY851938 WBR851934:WBU851938 WLN851934:WLQ851938 WVJ851934:WVM851938 D917491:G917495 IX917470:JA917474 ST917470:SW917474 ACP917470:ACS917474 AML917470:AMO917474 AWH917470:AWK917474 BGD917470:BGG917474 BPZ917470:BQC917474 BZV917470:BZY917474 CJR917470:CJU917474 CTN917470:CTQ917474 DDJ917470:DDM917474 DNF917470:DNI917474 DXB917470:DXE917474 EGX917470:EHA917474 EQT917470:EQW917474 FAP917470:FAS917474 FKL917470:FKO917474 FUH917470:FUK917474 GED917470:GEG917474 GNZ917470:GOC917474 GXV917470:GXY917474 HHR917470:HHU917474 HRN917470:HRQ917474 IBJ917470:IBM917474 ILF917470:ILI917474 IVB917470:IVE917474 JEX917470:JFA917474 JOT917470:JOW917474 JYP917470:JYS917474 KIL917470:KIO917474 KSH917470:KSK917474 LCD917470:LCG917474 LLZ917470:LMC917474 LVV917470:LVY917474 MFR917470:MFU917474 MPN917470:MPQ917474 MZJ917470:MZM917474 NJF917470:NJI917474 NTB917470:NTE917474 OCX917470:ODA917474 OMT917470:OMW917474 OWP917470:OWS917474 PGL917470:PGO917474 PQH917470:PQK917474 QAD917470:QAG917474 QJZ917470:QKC917474 QTV917470:QTY917474 RDR917470:RDU917474 RNN917470:RNQ917474 RXJ917470:RXM917474 SHF917470:SHI917474 SRB917470:SRE917474 TAX917470:TBA917474 TKT917470:TKW917474 TUP917470:TUS917474 UEL917470:UEO917474 UOH917470:UOK917474 UYD917470:UYG917474 VHZ917470:VIC917474 VRV917470:VRY917474 WBR917470:WBU917474 WLN917470:WLQ917474 WVJ917470:WVM917474 D983027:G983031 IX983006:JA983010 ST983006:SW983010 ACP983006:ACS983010 AML983006:AMO983010 AWH983006:AWK983010 BGD983006:BGG983010 BPZ983006:BQC983010 BZV983006:BZY983010 CJR983006:CJU983010 CTN983006:CTQ983010 DDJ983006:DDM983010 DNF983006:DNI983010 DXB983006:DXE983010 EGX983006:EHA983010 EQT983006:EQW983010 FAP983006:FAS983010 FKL983006:FKO983010 FUH983006:FUK983010 GED983006:GEG983010 GNZ983006:GOC983010 GXV983006:GXY983010 HHR983006:HHU983010 HRN983006:HRQ983010 IBJ983006:IBM983010 ILF983006:ILI983010 IVB983006:IVE983010 JEX983006:JFA983010 JOT983006:JOW983010 JYP983006:JYS983010 KIL983006:KIO983010 KSH983006:KSK983010 LCD983006:LCG983010 LLZ983006:LMC983010 LVV983006:LVY983010 MFR983006:MFU983010 MPN983006:MPQ983010 MZJ983006:MZM983010 NJF983006:NJI983010 NTB983006:NTE983010 OCX983006:ODA983010 OMT983006:OMW983010 OWP983006:OWS983010 PGL983006:PGO983010 PQH983006:PQK983010 QAD983006:QAG983010 QJZ983006:QKC983010 QTV983006:QTY983010 RDR983006:RDU983010 RNN983006:RNQ983010 RXJ983006:RXM983010 SHF983006:SHI983010 SRB983006:SRE983010 TAX983006:TBA983010 TKT983006:TKW983010 TUP983006:TUS983010 UEL983006:UEO983010 UOH983006:UOK983010 UYD983006:UYG983010 VHZ983006:VIC983010 VRV983006:VRY983010 WBR983006:WBU983010 WLN983006:WLQ983010">
      <formula1>"演奏者,実技指導者,単純労務者"</formula1>
    </dataValidation>
  </dataValidations>
  <printOptions horizontalCentered="1"/>
  <pageMargins left="0.70866141732283472" right="0.70866141732283472" top="0.59055118110236227" bottom="0" header="0.31496062992125984" footer="0.31496062992125984"/>
  <pageSetup paperSize="9" scale="72" fitToWidth="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BM37"/>
  <sheetViews>
    <sheetView showGridLines="0" zoomScaleNormal="100" zoomScaleSheetLayoutView="90" workbookViewId="0">
      <selection activeCell="AS8" sqref="AS8"/>
    </sheetView>
  </sheetViews>
  <sheetFormatPr defaultColWidth="2.5" defaultRowHeight="14.95" customHeight="1"/>
  <cols>
    <col min="1" max="1" width="9" style="102" customWidth="1"/>
    <col min="2" max="25" width="2.625" style="102" customWidth="1"/>
    <col min="26" max="26" width="4.875" style="102" customWidth="1"/>
    <col min="27" max="29" width="2.5" style="102"/>
    <col min="30" max="30" width="2.125" style="102" customWidth="1"/>
    <col min="31" max="31" width="3.25" style="102" customWidth="1"/>
    <col min="32" max="16384" width="2.5" style="102"/>
  </cols>
  <sheetData>
    <row r="1" spans="1:65" ht="22.75" customHeight="1">
      <c r="A1" s="33" t="s">
        <v>126</v>
      </c>
      <c r="B1" s="101"/>
      <c r="C1" s="101"/>
      <c r="D1" s="101"/>
      <c r="E1" s="101"/>
      <c r="F1" s="101"/>
      <c r="G1" s="101"/>
      <c r="H1" s="101"/>
      <c r="I1" s="101"/>
      <c r="J1" s="101"/>
      <c r="K1" s="101"/>
      <c r="L1" s="101"/>
    </row>
    <row r="2" spans="1:65" ht="22.75" customHeight="1">
      <c r="Z2" s="190" t="s">
        <v>34</v>
      </c>
      <c r="AA2" s="190"/>
      <c r="AB2" s="557" t="s">
        <v>167</v>
      </c>
      <c r="AC2" s="557"/>
      <c r="AD2" s="102" t="s">
        <v>5</v>
      </c>
      <c r="AE2" s="557" t="s">
        <v>167</v>
      </c>
      <c r="AF2" s="557"/>
      <c r="AG2" s="103" t="s">
        <v>6</v>
      </c>
      <c r="AH2" s="557" t="s">
        <v>155</v>
      </c>
      <c r="AI2" s="557"/>
      <c r="AJ2" s="102" t="s">
        <v>7</v>
      </c>
      <c r="AP2" s="2" t="s">
        <v>4</v>
      </c>
      <c r="AQ2" s="3"/>
      <c r="AR2" s="196" t="s">
        <v>116</v>
      </c>
      <c r="AS2" s="197"/>
      <c r="AT2" s="197"/>
      <c r="AU2" s="197"/>
      <c r="AV2" s="197"/>
      <c r="AW2" s="197"/>
      <c r="AX2" s="197"/>
      <c r="AY2" s="197"/>
      <c r="AZ2" s="197"/>
      <c r="BA2" s="197"/>
      <c r="BB2" s="197"/>
      <c r="BC2" s="197"/>
      <c r="BD2" s="197"/>
      <c r="BE2" s="197"/>
      <c r="BF2" s="197"/>
      <c r="BG2" s="197"/>
      <c r="BH2" s="197"/>
      <c r="BI2" s="197"/>
      <c r="BJ2" s="197"/>
      <c r="BK2" s="197"/>
      <c r="BL2" s="197"/>
      <c r="BM2" s="197"/>
    </row>
    <row r="3" spans="1:65" s="104" customFormat="1" ht="22.75" customHeight="1">
      <c r="A3" s="193" t="s">
        <v>35</v>
      </c>
      <c r="B3" s="193"/>
      <c r="C3" s="193"/>
      <c r="D3" s="193"/>
      <c r="E3" s="193"/>
      <c r="F3" s="193"/>
      <c r="G3" s="193"/>
      <c r="H3" s="193"/>
      <c r="I3" s="193"/>
      <c r="J3" s="193"/>
      <c r="K3" s="193"/>
      <c r="L3" s="193"/>
      <c r="M3" s="193"/>
      <c r="N3" s="193" t="s">
        <v>8</v>
      </c>
      <c r="O3" s="193"/>
      <c r="AP3" s="1" t="s">
        <v>4</v>
      </c>
      <c r="AQ3" s="5"/>
      <c r="AR3" s="198" t="s">
        <v>119</v>
      </c>
      <c r="AS3" s="199"/>
      <c r="AT3" s="199"/>
      <c r="AU3" s="199"/>
      <c r="AV3" s="199"/>
      <c r="AW3" s="199"/>
      <c r="AX3" s="199"/>
      <c r="AY3" s="199"/>
      <c r="AZ3" s="199"/>
      <c r="BA3" s="199"/>
      <c r="BB3" s="199"/>
      <c r="BC3" s="199"/>
      <c r="BD3" s="199"/>
      <c r="BE3" s="199"/>
      <c r="BF3" s="199"/>
      <c r="BG3" s="199"/>
      <c r="BH3" s="199"/>
      <c r="BI3" s="199"/>
      <c r="BJ3" s="199"/>
      <c r="BK3" s="199"/>
      <c r="BL3" s="199"/>
      <c r="BM3" s="199"/>
    </row>
    <row r="4" spans="1:65" s="104" customFormat="1" ht="22.75" customHeight="1">
      <c r="A4" s="558" t="s">
        <v>168</v>
      </c>
      <c r="B4" s="558"/>
      <c r="C4" s="558"/>
      <c r="D4" s="558"/>
      <c r="E4" s="558"/>
      <c r="F4" s="558"/>
      <c r="G4" s="558"/>
      <c r="H4" s="558"/>
      <c r="I4" s="558"/>
      <c r="J4" s="558"/>
      <c r="K4" s="558"/>
      <c r="L4" s="558"/>
      <c r="M4" s="558"/>
      <c r="N4" s="192" t="s">
        <v>9</v>
      </c>
      <c r="O4" s="192"/>
      <c r="AP4" s="1"/>
      <c r="AQ4" s="71" t="s">
        <v>4</v>
      </c>
      <c r="AR4" s="195" t="s">
        <v>122</v>
      </c>
      <c r="AS4" s="195"/>
      <c r="AT4" s="195"/>
      <c r="AU4" s="195"/>
      <c r="AV4" s="195"/>
      <c r="AW4" s="195"/>
      <c r="AX4" s="195"/>
      <c r="AY4" s="195"/>
      <c r="AZ4" s="195"/>
      <c r="BA4" s="195"/>
      <c r="BB4" s="195"/>
      <c r="BC4" s="195"/>
      <c r="BD4" s="195"/>
      <c r="BE4" s="195"/>
      <c r="BF4" s="195"/>
      <c r="BG4" s="195"/>
      <c r="BH4" s="195"/>
      <c r="BI4" s="195"/>
      <c r="BJ4" s="195"/>
      <c r="BK4" s="112"/>
      <c r="BL4" s="110"/>
      <c r="BM4" s="110"/>
    </row>
    <row r="5" spans="1:65" ht="14.95" customHeight="1">
      <c r="A5" s="105" t="s">
        <v>138</v>
      </c>
      <c r="B5" s="105"/>
      <c r="C5" s="105"/>
      <c r="AP5" s="70"/>
      <c r="AR5" s="195"/>
      <c r="AS5" s="195"/>
      <c r="AT5" s="195"/>
      <c r="AU5" s="195"/>
      <c r="AV5" s="195"/>
      <c r="AW5" s="195"/>
      <c r="AX5" s="195"/>
      <c r="AY5" s="195"/>
      <c r="AZ5" s="195"/>
      <c r="BA5" s="195"/>
      <c r="BB5" s="195"/>
      <c r="BC5" s="195"/>
      <c r="BD5" s="195"/>
      <c r="BE5" s="195"/>
      <c r="BF5" s="195"/>
      <c r="BG5" s="195"/>
      <c r="BH5" s="195"/>
      <c r="BI5" s="195"/>
      <c r="BJ5" s="195"/>
      <c r="BK5" s="112"/>
      <c r="BL5" s="47"/>
      <c r="BM5" s="47"/>
    </row>
    <row r="8" spans="1:65" ht="14.95" customHeight="1">
      <c r="S8" s="194" t="s">
        <v>10</v>
      </c>
      <c r="T8" s="194"/>
      <c r="U8" s="194"/>
      <c r="V8" s="194"/>
      <c r="W8" s="194"/>
      <c r="X8" s="559" t="s">
        <v>37</v>
      </c>
      <c r="Y8" s="560"/>
      <c r="Z8" s="560"/>
      <c r="AA8" s="560"/>
      <c r="AB8" s="560"/>
      <c r="AC8" s="560"/>
      <c r="AD8" s="560"/>
      <c r="AE8" s="560"/>
      <c r="AF8" s="560"/>
      <c r="AG8" s="560"/>
      <c r="AH8" s="560"/>
      <c r="AI8" s="560"/>
      <c r="AJ8" s="560"/>
    </row>
    <row r="9" spans="1:65" ht="14.95" customHeight="1">
      <c r="S9" s="183" t="s">
        <v>11</v>
      </c>
      <c r="T9" s="183"/>
      <c r="U9" s="183"/>
      <c r="V9" s="183"/>
      <c r="W9" s="183"/>
      <c r="X9" s="561"/>
      <c r="Y9" s="561"/>
      <c r="Z9" s="561"/>
      <c r="AA9" s="561"/>
      <c r="AB9" s="561"/>
      <c r="AC9" s="561"/>
      <c r="AD9" s="561"/>
      <c r="AE9" s="561"/>
      <c r="AF9" s="561"/>
      <c r="AG9" s="561"/>
      <c r="AH9" s="561"/>
      <c r="AI9" s="561"/>
      <c r="AJ9" s="561"/>
    </row>
    <row r="10" spans="1:65" ht="30.25" customHeight="1">
      <c r="S10" s="186" t="s">
        <v>12</v>
      </c>
      <c r="T10" s="186"/>
      <c r="U10" s="186"/>
      <c r="V10" s="186"/>
      <c r="W10" s="186"/>
      <c r="X10" s="562" t="s">
        <v>156</v>
      </c>
      <c r="Y10" s="562"/>
      <c r="Z10" s="562"/>
      <c r="AA10" s="562"/>
      <c r="AB10" s="562"/>
      <c r="AC10" s="562"/>
      <c r="AD10" s="562"/>
      <c r="AE10" s="562"/>
      <c r="AF10" s="562"/>
      <c r="AG10" s="562"/>
      <c r="AH10" s="562"/>
      <c r="AI10" s="562"/>
      <c r="AJ10" s="562"/>
    </row>
    <row r="11" spans="1:65" ht="30.25" customHeight="1">
      <c r="S11" s="186" t="s">
        <v>13</v>
      </c>
      <c r="T11" s="186"/>
      <c r="U11" s="186"/>
      <c r="V11" s="186"/>
      <c r="W11" s="186"/>
      <c r="X11" s="562" t="s">
        <v>157</v>
      </c>
      <c r="Y11" s="562"/>
      <c r="Z11" s="562"/>
      <c r="AA11" s="562"/>
      <c r="AB11" s="562"/>
      <c r="AC11" s="562"/>
      <c r="AD11" s="562"/>
      <c r="AE11" s="562"/>
      <c r="AF11" s="562"/>
      <c r="AG11" s="562"/>
      <c r="AH11" s="562"/>
      <c r="AI11" s="562"/>
      <c r="AJ11" s="562"/>
    </row>
    <row r="12" spans="1:65" ht="30.25" customHeight="1">
      <c r="S12" s="186" t="s">
        <v>14</v>
      </c>
      <c r="T12" s="186"/>
      <c r="U12" s="186"/>
      <c r="V12" s="186"/>
      <c r="W12" s="186"/>
      <c r="X12" s="563" t="s">
        <v>104</v>
      </c>
      <c r="Y12" s="564"/>
      <c r="Z12" s="564"/>
      <c r="AA12" s="564"/>
      <c r="AB12" s="564"/>
      <c r="AC12" s="564"/>
      <c r="AD12" s="564"/>
      <c r="AE12" s="564"/>
      <c r="AF12" s="564"/>
      <c r="AG12" s="564"/>
      <c r="AH12" s="564"/>
      <c r="AI12" s="564"/>
      <c r="AJ12" s="564"/>
    </row>
    <row r="13" spans="1:65" ht="14.95" customHeight="1">
      <c r="U13" s="106"/>
      <c r="V13" s="106"/>
      <c r="W13" s="106"/>
      <c r="X13" s="106"/>
      <c r="Y13" s="106"/>
      <c r="Z13" s="107"/>
      <c r="AA13" s="107"/>
      <c r="AB13" s="107"/>
      <c r="AC13" s="107"/>
      <c r="AD13" s="107"/>
      <c r="AE13" s="107"/>
      <c r="AF13" s="107"/>
      <c r="AG13" s="107"/>
      <c r="AH13" s="107"/>
      <c r="AI13" s="107"/>
      <c r="AJ13" s="107"/>
    </row>
    <row r="16" spans="1:65" s="108" customFormat="1" ht="22.75" customHeight="1">
      <c r="A16" s="187" t="s">
        <v>153</v>
      </c>
      <c r="B16" s="187"/>
      <c r="C16" s="187"/>
      <c r="D16" s="187"/>
      <c r="E16" s="187"/>
      <c r="F16" s="187"/>
      <c r="G16" s="187"/>
      <c r="H16" s="187"/>
      <c r="I16" s="187"/>
      <c r="J16" s="187"/>
      <c r="K16" s="187"/>
      <c r="L16" s="187"/>
      <c r="M16" s="187"/>
      <c r="N16" s="187"/>
      <c r="O16" s="187"/>
      <c r="P16" s="187"/>
      <c r="Q16" s="187"/>
      <c r="R16" s="187"/>
      <c r="S16" s="187"/>
      <c r="T16" s="187"/>
      <c r="U16" s="187"/>
      <c r="V16" s="187"/>
      <c r="W16" s="187"/>
      <c r="X16" s="187"/>
      <c r="Y16" s="187"/>
      <c r="Z16" s="187"/>
      <c r="AA16" s="187"/>
      <c r="AB16" s="187"/>
      <c r="AC16" s="187"/>
      <c r="AD16" s="187"/>
      <c r="AE16" s="187"/>
      <c r="AF16" s="187"/>
      <c r="AG16" s="187"/>
      <c r="AH16" s="187"/>
      <c r="AI16" s="187"/>
      <c r="AJ16" s="187"/>
    </row>
    <row r="17" spans="1:37" s="108" customFormat="1" ht="22.75" customHeight="1">
      <c r="A17" s="187" t="s">
        <v>152</v>
      </c>
      <c r="B17" s="187"/>
      <c r="C17" s="187"/>
      <c r="D17" s="187"/>
      <c r="E17" s="187"/>
      <c r="F17" s="187"/>
      <c r="G17" s="187"/>
      <c r="H17" s="187"/>
      <c r="I17" s="187"/>
      <c r="J17" s="187"/>
      <c r="K17" s="187"/>
      <c r="L17" s="187"/>
      <c r="M17" s="187"/>
      <c r="N17" s="187"/>
      <c r="O17" s="187"/>
      <c r="P17" s="187"/>
      <c r="Q17" s="187"/>
      <c r="R17" s="187"/>
      <c r="S17" s="187"/>
      <c r="T17" s="187"/>
      <c r="U17" s="187"/>
      <c r="V17" s="187"/>
      <c r="W17" s="187"/>
      <c r="X17" s="187"/>
      <c r="Y17" s="187"/>
      <c r="Z17" s="187"/>
      <c r="AA17" s="187"/>
      <c r="AB17" s="187"/>
      <c r="AC17" s="187"/>
      <c r="AD17" s="187"/>
      <c r="AE17" s="187"/>
      <c r="AF17" s="187"/>
      <c r="AG17" s="187"/>
      <c r="AH17" s="187"/>
      <c r="AI17" s="187"/>
      <c r="AJ17" s="187"/>
    </row>
    <row r="18" spans="1:37" ht="14.95" customHeight="1">
      <c r="A18" s="189"/>
      <c r="B18" s="190"/>
      <c r="C18" s="190"/>
      <c r="D18" s="190"/>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row>
    <row r="20" spans="1:37" s="104" customFormat="1" ht="22.75" customHeight="1">
      <c r="A20" s="188" t="s">
        <v>290</v>
      </c>
      <c r="B20" s="188"/>
      <c r="C20" s="188"/>
      <c r="D20" s="188"/>
      <c r="E20" s="188"/>
      <c r="F20" s="188"/>
      <c r="G20" s="188"/>
      <c r="H20" s="188"/>
      <c r="I20" s="188"/>
      <c r="J20" s="188"/>
      <c r="K20" s="188"/>
      <c r="L20" s="188"/>
      <c r="M20" s="188"/>
      <c r="N20" s="188"/>
      <c r="O20" s="188"/>
      <c r="P20" s="188"/>
      <c r="Q20" s="188"/>
      <c r="R20" s="188"/>
      <c r="S20" s="188"/>
      <c r="T20" s="188"/>
      <c r="U20" s="188"/>
      <c r="V20" s="188"/>
      <c r="W20" s="188"/>
      <c r="X20" s="188"/>
      <c r="Y20" s="188"/>
      <c r="Z20" s="188"/>
      <c r="AA20" s="188"/>
      <c r="AB20" s="188"/>
      <c r="AC20" s="188"/>
      <c r="AD20" s="188"/>
      <c r="AE20" s="188"/>
      <c r="AF20" s="188"/>
      <c r="AG20" s="188"/>
      <c r="AH20" s="188"/>
      <c r="AI20" s="188"/>
      <c r="AJ20" s="188"/>
    </row>
    <row r="21" spans="1:37" s="104" customFormat="1" ht="22.75" customHeight="1">
      <c r="A21" s="188"/>
      <c r="B21" s="188"/>
      <c r="C21" s="188"/>
      <c r="D21" s="188"/>
      <c r="E21" s="188"/>
      <c r="F21" s="188"/>
      <c r="G21" s="188"/>
      <c r="H21" s="188"/>
      <c r="I21" s="188"/>
      <c r="J21" s="188"/>
      <c r="K21" s="188"/>
      <c r="L21" s="188"/>
      <c r="M21" s="188"/>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8"/>
    </row>
    <row r="22" spans="1:37" s="104" customFormat="1" ht="14.95" customHeight="1"/>
    <row r="23" spans="1:37" ht="14.95" customHeight="1">
      <c r="AI23" s="111"/>
    </row>
    <row r="24" spans="1:37" s="104" customFormat="1" ht="22.75" customHeight="1">
      <c r="A24" s="185" t="s">
        <v>15</v>
      </c>
      <c r="B24" s="185"/>
      <c r="C24" s="185"/>
      <c r="D24" s="185"/>
      <c r="E24" s="185"/>
      <c r="F24" s="185"/>
      <c r="G24" s="185"/>
      <c r="H24" s="185"/>
      <c r="I24" s="185"/>
      <c r="J24" s="185"/>
      <c r="K24" s="185"/>
      <c r="L24" s="185"/>
      <c r="M24" s="185"/>
      <c r="N24" s="185"/>
      <c r="O24" s="185"/>
      <c r="P24" s="185"/>
      <c r="Q24" s="185"/>
      <c r="R24" s="185"/>
      <c r="S24" s="185"/>
      <c r="T24" s="185"/>
      <c r="U24" s="185"/>
      <c r="V24" s="185"/>
      <c r="W24" s="185"/>
      <c r="X24" s="185"/>
      <c r="Y24" s="185"/>
      <c r="Z24" s="185"/>
      <c r="AA24" s="185"/>
      <c r="AB24" s="185"/>
      <c r="AC24" s="185"/>
      <c r="AD24" s="185"/>
      <c r="AE24" s="185"/>
      <c r="AF24" s="185"/>
      <c r="AG24" s="185"/>
      <c r="AH24" s="185"/>
      <c r="AI24" s="185"/>
      <c r="AJ24" s="185"/>
    </row>
    <row r="25" spans="1:37" s="104" customFormat="1" ht="22.75" customHeight="1"/>
    <row r="26" spans="1:37" ht="14.95" customHeight="1">
      <c r="B26" s="178" t="s">
        <v>160</v>
      </c>
      <c r="C26" s="178"/>
      <c r="D26" s="178"/>
      <c r="E26" s="178"/>
      <c r="F26" s="178"/>
      <c r="G26" s="178"/>
      <c r="H26" s="178"/>
      <c r="I26" s="178"/>
      <c r="J26" s="178"/>
      <c r="K26" s="178"/>
      <c r="L26" s="178"/>
      <c r="M26" s="178"/>
      <c r="N26" s="178"/>
      <c r="O26" s="178"/>
      <c r="P26" s="178"/>
      <c r="Q26" s="178"/>
      <c r="R26" s="178"/>
      <c r="S26" s="178"/>
      <c r="T26" s="178"/>
      <c r="U26" s="178"/>
      <c r="V26" s="178"/>
      <c r="W26" s="178"/>
      <c r="X26" s="178"/>
      <c r="Y26" s="178"/>
      <c r="Z26" s="178" t="s">
        <v>161</v>
      </c>
      <c r="AA26" s="178"/>
      <c r="AB26" s="178"/>
      <c r="AC26" s="178"/>
      <c r="AD26" s="178"/>
      <c r="AE26" s="178"/>
      <c r="AJ26" s="115"/>
      <c r="AK26" s="115"/>
    </row>
    <row r="27" spans="1:37" ht="33.450000000000003" customHeight="1">
      <c r="B27" s="565" t="s">
        <v>162</v>
      </c>
      <c r="C27" s="565"/>
      <c r="D27" s="565"/>
      <c r="E27" s="565"/>
      <c r="F27" s="565"/>
      <c r="G27" s="565"/>
      <c r="H27" s="565"/>
      <c r="I27" s="565"/>
      <c r="J27" s="565"/>
      <c r="K27" s="565"/>
      <c r="L27" s="565"/>
      <c r="M27" s="565"/>
      <c r="N27" s="565"/>
      <c r="O27" s="565"/>
      <c r="P27" s="565"/>
      <c r="Q27" s="565"/>
      <c r="R27" s="565"/>
      <c r="S27" s="565"/>
      <c r="T27" s="565"/>
      <c r="U27" s="565"/>
      <c r="V27" s="565"/>
      <c r="W27" s="565"/>
      <c r="X27" s="565"/>
      <c r="Y27" s="565"/>
      <c r="Z27" s="566" t="s">
        <v>166</v>
      </c>
      <c r="AA27" s="566"/>
      <c r="AB27" s="566"/>
      <c r="AC27" s="566"/>
      <c r="AD27" s="566"/>
      <c r="AE27" s="566"/>
      <c r="AJ27" s="115"/>
      <c r="AK27" s="115"/>
    </row>
    <row r="28" spans="1:37" ht="33.450000000000003" customHeight="1">
      <c r="B28" s="565" t="s">
        <v>163</v>
      </c>
      <c r="C28" s="565"/>
      <c r="D28" s="565"/>
      <c r="E28" s="565"/>
      <c r="F28" s="565"/>
      <c r="G28" s="565"/>
      <c r="H28" s="565"/>
      <c r="I28" s="565"/>
      <c r="J28" s="565"/>
      <c r="K28" s="565"/>
      <c r="L28" s="565"/>
      <c r="M28" s="565"/>
      <c r="N28" s="565"/>
      <c r="O28" s="565"/>
      <c r="P28" s="565"/>
      <c r="Q28" s="565"/>
      <c r="R28" s="565"/>
      <c r="S28" s="565"/>
      <c r="T28" s="565"/>
      <c r="U28" s="565"/>
      <c r="V28" s="565"/>
      <c r="W28" s="565"/>
      <c r="X28" s="565"/>
      <c r="Y28" s="565"/>
      <c r="Z28" s="566" t="s">
        <v>166</v>
      </c>
      <c r="AA28" s="566"/>
      <c r="AB28" s="566"/>
      <c r="AC28" s="566"/>
      <c r="AD28" s="566"/>
      <c r="AE28" s="566"/>
      <c r="AJ28" s="115"/>
      <c r="AK28" s="115"/>
    </row>
    <row r="29" spans="1:37" s="104" customFormat="1" ht="33.450000000000003" customHeight="1">
      <c r="B29" s="565" t="s">
        <v>169</v>
      </c>
      <c r="C29" s="565"/>
      <c r="D29" s="565"/>
      <c r="E29" s="565"/>
      <c r="F29" s="565"/>
      <c r="G29" s="565"/>
      <c r="H29" s="565"/>
      <c r="I29" s="565"/>
      <c r="J29" s="565"/>
      <c r="K29" s="565"/>
      <c r="L29" s="565"/>
      <c r="M29" s="565"/>
      <c r="N29" s="565"/>
      <c r="O29" s="565"/>
      <c r="P29" s="565"/>
      <c r="Q29" s="565"/>
      <c r="R29" s="565"/>
      <c r="S29" s="565"/>
      <c r="T29" s="565"/>
      <c r="U29" s="565"/>
      <c r="V29" s="565"/>
      <c r="W29" s="565"/>
      <c r="X29" s="565"/>
      <c r="Y29" s="565"/>
      <c r="Z29" s="566" t="s">
        <v>166</v>
      </c>
      <c r="AA29" s="566"/>
      <c r="AB29" s="566"/>
      <c r="AC29" s="566"/>
      <c r="AD29" s="566"/>
      <c r="AE29" s="566"/>
      <c r="AJ29" s="115"/>
      <c r="AK29" s="115"/>
    </row>
    <row r="30" spans="1:37" s="104" customFormat="1" ht="33.450000000000003" customHeight="1">
      <c r="B30" s="565" t="s">
        <v>164</v>
      </c>
      <c r="C30" s="565"/>
      <c r="D30" s="565"/>
      <c r="E30" s="565"/>
      <c r="F30" s="565"/>
      <c r="G30" s="565"/>
      <c r="H30" s="565"/>
      <c r="I30" s="565"/>
      <c r="J30" s="565"/>
      <c r="K30" s="565"/>
      <c r="L30" s="565"/>
      <c r="M30" s="565"/>
      <c r="N30" s="565"/>
      <c r="O30" s="565"/>
      <c r="P30" s="565"/>
      <c r="Q30" s="565"/>
      <c r="R30" s="565"/>
      <c r="S30" s="565"/>
      <c r="T30" s="565"/>
      <c r="U30" s="565"/>
      <c r="V30" s="565"/>
      <c r="W30" s="565"/>
      <c r="X30" s="565"/>
      <c r="Y30" s="565"/>
      <c r="Z30" s="566" t="s">
        <v>166</v>
      </c>
      <c r="AA30" s="566"/>
      <c r="AB30" s="566"/>
      <c r="AC30" s="566"/>
      <c r="AD30" s="566"/>
      <c r="AE30" s="566"/>
      <c r="AJ30" s="115"/>
      <c r="AK30" s="115"/>
    </row>
    <row r="34" spans="2:37" ht="21.25" customHeight="1">
      <c r="B34" s="201" t="s">
        <v>165</v>
      </c>
      <c r="C34" s="201"/>
      <c r="D34" s="201"/>
      <c r="E34" s="201"/>
      <c r="F34" s="201"/>
      <c r="G34" s="201"/>
      <c r="H34" s="201"/>
      <c r="I34" s="567" t="str">
        <f>IF(Z30="","",IF(Z30="はい","様式6,様式7,様式8","様式6,様式7"))</f>
        <v>様式6,様式7,様式8</v>
      </c>
      <c r="J34" s="567"/>
      <c r="K34" s="567"/>
      <c r="L34" s="567"/>
      <c r="M34" s="567"/>
      <c r="N34" s="567"/>
      <c r="O34" s="567"/>
      <c r="P34" s="567"/>
      <c r="Q34" s="567"/>
      <c r="R34" s="567"/>
      <c r="S34" s="567"/>
      <c r="T34" s="567"/>
      <c r="U34" s="567"/>
      <c r="V34" s="567"/>
      <c r="W34" s="567"/>
      <c r="X34" s="567"/>
      <c r="Y34" s="567"/>
      <c r="Z34" s="567"/>
      <c r="AA34" s="567"/>
      <c r="AB34" s="567"/>
      <c r="AC34" s="567"/>
      <c r="AD34" s="567"/>
      <c r="AE34" s="567"/>
    </row>
    <row r="35" spans="2:37" s="104" customFormat="1" ht="18" customHeight="1">
      <c r="B35" s="201"/>
      <c r="C35" s="201"/>
      <c r="D35" s="201"/>
      <c r="E35" s="201"/>
      <c r="F35" s="201"/>
      <c r="G35" s="201"/>
      <c r="H35" s="201"/>
      <c r="I35" s="567"/>
      <c r="J35" s="567"/>
      <c r="K35" s="567"/>
      <c r="L35" s="567"/>
      <c r="M35" s="567"/>
      <c r="N35" s="567"/>
      <c r="O35" s="567"/>
      <c r="P35" s="567"/>
      <c r="Q35" s="567"/>
      <c r="R35" s="567"/>
      <c r="S35" s="567"/>
      <c r="T35" s="567"/>
      <c r="U35" s="567"/>
      <c r="V35" s="567"/>
      <c r="W35" s="567"/>
      <c r="X35" s="567"/>
      <c r="Y35" s="567"/>
      <c r="Z35" s="567"/>
      <c r="AA35" s="567"/>
      <c r="AB35" s="567"/>
      <c r="AC35" s="567"/>
      <c r="AD35" s="567"/>
      <c r="AE35" s="567"/>
      <c r="AJ35" s="115"/>
      <c r="AK35" s="115"/>
    </row>
    <row r="36" spans="2:37" s="104" customFormat="1" ht="22.75" customHeight="1"/>
    <row r="37" spans="2:37" ht="14.95" customHeight="1">
      <c r="AF37" s="102" t="s">
        <v>16</v>
      </c>
    </row>
  </sheetData>
  <mergeCells count="37">
    <mergeCell ref="B30:Y30"/>
    <mergeCell ref="Z30:AE30"/>
    <mergeCell ref="B34:H35"/>
    <mergeCell ref="I34:AE35"/>
    <mergeCell ref="B28:Y28"/>
    <mergeCell ref="Z28:AE28"/>
    <mergeCell ref="B29:Y29"/>
    <mergeCell ref="Z29:AE29"/>
    <mergeCell ref="B26:Y26"/>
    <mergeCell ref="Z26:AE26"/>
    <mergeCell ref="B27:Y27"/>
    <mergeCell ref="Z27:AE27"/>
    <mergeCell ref="A16:AJ16"/>
    <mergeCell ref="A17:AJ17"/>
    <mergeCell ref="A18:AJ18"/>
    <mergeCell ref="A20:AJ21"/>
    <mergeCell ref="A24:AJ24"/>
    <mergeCell ref="S10:W10"/>
    <mergeCell ref="X10:AJ10"/>
    <mergeCell ref="S11:W11"/>
    <mergeCell ref="X11:AJ11"/>
    <mergeCell ref="S12:W12"/>
    <mergeCell ref="X12:AJ12"/>
    <mergeCell ref="A4:M4"/>
    <mergeCell ref="N4:O4"/>
    <mergeCell ref="AR4:BJ5"/>
    <mergeCell ref="S8:W8"/>
    <mergeCell ref="X8:AJ9"/>
    <mergeCell ref="S9:W9"/>
    <mergeCell ref="A3:M3"/>
    <mergeCell ref="N3:O3"/>
    <mergeCell ref="AR3:BM3"/>
    <mergeCell ref="Z2:AA2"/>
    <mergeCell ref="AB2:AC2"/>
    <mergeCell ref="AE2:AF2"/>
    <mergeCell ref="AH2:AI2"/>
    <mergeCell ref="AR2:BM2"/>
  </mergeCells>
  <phoneticPr fontId="4"/>
  <conditionalFormatting sqref="AE2:AF2">
    <cfRule type="expression" dxfId="165" priority="14">
      <formula>ISBLANK(AE2)</formula>
    </cfRule>
  </conditionalFormatting>
  <conditionalFormatting sqref="AH2:AI2">
    <cfRule type="expression" dxfId="164" priority="13">
      <formula>ISBLANK(AH2)</formula>
    </cfRule>
  </conditionalFormatting>
  <conditionalFormatting sqref="Z30">
    <cfRule type="containsBlanks" dxfId="163" priority="6">
      <formula>LEN(TRIM(Z30))=0</formula>
    </cfRule>
  </conditionalFormatting>
  <conditionalFormatting sqref="Z27:Z29">
    <cfRule type="containsBlanks" dxfId="162" priority="7">
      <formula>LEN(TRIM(Z27))=0</formula>
    </cfRule>
  </conditionalFormatting>
  <conditionalFormatting sqref="AB2:AC2">
    <cfRule type="expression" dxfId="161" priority="4">
      <formula>ISBLANK(AB2)</formula>
    </cfRule>
  </conditionalFormatting>
  <conditionalFormatting sqref="X8:AJ9">
    <cfRule type="containsBlanks" dxfId="160" priority="2">
      <formula>LEN(TRIM(X8))=0</formula>
    </cfRule>
  </conditionalFormatting>
  <conditionalFormatting sqref="X12:AJ12">
    <cfRule type="expression" dxfId="159" priority="1">
      <formula>ISBLANK(X12)</formula>
    </cfRule>
  </conditionalFormatting>
  <dataValidations count="2">
    <dataValidation type="list" allowBlank="1" showInputMessage="1" showErrorMessage="1" sqref="Z29:AE30 Z27:AE27">
      <formula1>"はい,いいえ"</formula1>
    </dataValidation>
    <dataValidation type="list" allowBlank="1" showInputMessage="1" showErrorMessage="1" promptTitle="文化庁規定に基づく指導謝金" prompt="申請の際、様式2-2【指導・謝金出演料等】で「講師又は主指導者,演奏謝金,実技指導謝金,単純労働謝金,出演者,スタッフ」を選んで申請した場合は、&quot;はい&quot;を選択してください。団体からの見積書等で申請した場合は、&quot;いいえ&quot;を選択してください。" sqref="Z28:AE28">
      <formula1>"はい,いいえ"</formula1>
    </dataValidation>
  </dataValidations>
  <printOptions horizontalCentered="1"/>
  <pageMargins left="0.59055118110236227" right="0.59055118110236227" top="0.78740157480314965" bottom="0.59055118110236227" header="0.15748031496062992" footer="0.15748031496062992"/>
  <pageSetup paperSize="9" scale="90" orientation="portrait" horizontalDpi="300" verticalDpi="300" r:id="rId1"/>
  <extLst>
    <ext xmlns:x14="http://schemas.microsoft.com/office/spreadsheetml/2009/9/main" uri="{78C0D931-6437-407d-A8EE-F0AAD7539E65}">
      <x14:conditionalFormattings>
        <x14:conditionalFormatting xmlns:xm="http://schemas.microsoft.com/office/excel/2006/main">
          <x14:cfRule type="expression" priority="3" id="{2E04FAD4-3550-4C15-A757-0468A8D6070E}">
            <xm:f>ISBLANK(【様式6】実施報告書!A4)</xm:f>
            <x14:dxf>
              <fill>
                <patternFill patternType="none">
                  <bgColor auto="1"/>
                </patternFill>
              </fill>
            </x14:dxf>
          </x14:cfRule>
          <xm:sqref>A4:M4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'\\kbceastfl01\kodomo\★【R2】子供育成総合事業3次補正\11.手引き\報告書様式\（参考）創出事業\[①R02創出事業【様式6_8】【学校による提案型】実施校用様式.xlsx]Sheet1'!#REF!</xm:f>
          </x14:formula1>
          <xm:sqref>X8:AJ9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C126"/>
  <sheetViews>
    <sheetView showGridLines="0" zoomScaleNormal="100" zoomScaleSheetLayoutView="100" workbookViewId="0">
      <selection activeCell="AW11" sqref="AW11"/>
    </sheetView>
  </sheetViews>
  <sheetFormatPr defaultColWidth="2.5" defaultRowHeight="18.7" customHeight="1"/>
  <cols>
    <col min="1" max="1" width="6.125" style="32" customWidth="1"/>
    <col min="2" max="2" width="7.5" style="32" customWidth="1"/>
    <col min="3" max="3" width="3.125" style="32" customWidth="1"/>
    <col min="4" max="4" width="4.625" style="32" customWidth="1"/>
    <col min="5" max="9" width="3.125" style="32" customWidth="1"/>
    <col min="10" max="10" width="3.5" style="32" customWidth="1"/>
    <col min="11" max="11" width="3.125" style="32" customWidth="1"/>
    <col min="12" max="12" width="4" style="32" customWidth="1"/>
    <col min="13" max="25" width="3.125" style="32" customWidth="1"/>
    <col min="26" max="26" width="4.125" style="32" customWidth="1"/>
    <col min="27" max="27" width="4" style="32" customWidth="1"/>
    <col min="28" max="36" width="3.125" style="32" customWidth="1"/>
    <col min="37" max="37" width="2.5" style="32"/>
    <col min="38" max="47" width="0" style="32" hidden="1" customWidth="1"/>
    <col min="48" max="50" width="2.5" style="32"/>
    <col min="51" max="55" width="8.25" style="32" hidden="1" customWidth="1"/>
    <col min="56" max="16384" width="2.5" style="32"/>
  </cols>
  <sheetData>
    <row r="1" spans="2:54" s="9" customFormat="1" ht="25.5" customHeight="1">
      <c r="B1" s="35" t="s">
        <v>109</v>
      </c>
      <c r="C1" s="35"/>
      <c r="D1" s="35"/>
      <c r="E1" s="7"/>
      <c r="F1" s="7"/>
      <c r="G1" s="7"/>
      <c r="H1" s="7"/>
      <c r="I1" s="7"/>
      <c r="J1" s="7"/>
      <c r="K1" s="7"/>
      <c r="L1" s="7"/>
      <c r="M1" s="7"/>
      <c r="N1" s="7"/>
      <c r="O1" s="7"/>
      <c r="P1" s="7"/>
      <c r="Q1" s="7"/>
      <c r="R1" s="7"/>
      <c r="S1" s="7"/>
      <c r="T1" s="7"/>
      <c r="U1" s="7"/>
      <c r="V1" s="7"/>
      <c r="W1" s="7"/>
      <c r="X1" s="7"/>
      <c r="Y1" s="7"/>
      <c r="Z1" s="7"/>
      <c r="AA1" s="7"/>
      <c r="AB1" s="7"/>
      <c r="AC1" s="7"/>
      <c r="AD1" s="7"/>
      <c r="AE1" s="7"/>
      <c r="AF1" s="7"/>
      <c r="AG1" s="8" t="s">
        <v>174</v>
      </c>
      <c r="AH1" s="386" t="s">
        <v>284</v>
      </c>
      <c r="AI1" s="386"/>
      <c r="AJ1" s="386"/>
    </row>
    <row r="2" spans="2:54" s="9" customFormat="1" ht="25.5" customHeight="1">
      <c r="B2" s="429" t="s">
        <v>259</v>
      </c>
      <c r="C2" s="429"/>
      <c r="D2" s="429"/>
      <c r="E2" s="429"/>
      <c r="F2" s="429"/>
      <c r="G2" s="429"/>
      <c r="H2" s="429"/>
      <c r="I2" s="429"/>
      <c r="J2" s="429"/>
      <c r="K2" s="429"/>
      <c r="L2" s="429"/>
      <c r="M2" s="429"/>
      <c r="N2" s="429"/>
      <c r="O2" s="429"/>
      <c r="P2" s="429"/>
      <c r="Q2" s="429"/>
      <c r="R2" s="429"/>
      <c r="S2" s="429"/>
      <c r="T2" s="429"/>
      <c r="U2" s="429"/>
      <c r="V2" s="429"/>
      <c r="W2" s="429"/>
      <c r="X2" s="429"/>
      <c r="Y2" s="429"/>
      <c r="Z2" s="429"/>
      <c r="AA2" s="429"/>
      <c r="AB2" s="429"/>
      <c r="AC2" s="429"/>
      <c r="AD2" s="429"/>
      <c r="AE2" s="429"/>
      <c r="AF2" s="429"/>
      <c r="AG2" s="429"/>
      <c r="AH2" s="429"/>
      <c r="AI2" s="429"/>
      <c r="AJ2" s="429"/>
    </row>
    <row r="3" spans="2:54" s="9" customFormat="1" ht="25.5" customHeight="1">
      <c r="B3" s="429" t="s">
        <v>127</v>
      </c>
      <c r="C3" s="429"/>
      <c r="D3" s="429"/>
      <c r="E3" s="429"/>
      <c r="F3" s="429"/>
      <c r="G3" s="429"/>
      <c r="H3" s="429"/>
      <c r="I3" s="429"/>
      <c r="J3" s="429"/>
      <c r="K3" s="429"/>
      <c r="L3" s="429"/>
      <c r="M3" s="429"/>
      <c r="N3" s="429"/>
      <c r="O3" s="429"/>
      <c r="P3" s="429"/>
      <c r="Q3" s="429"/>
      <c r="R3" s="429"/>
      <c r="S3" s="429"/>
      <c r="T3" s="429"/>
      <c r="U3" s="429"/>
      <c r="V3" s="429"/>
      <c r="W3" s="429"/>
      <c r="X3" s="429"/>
      <c r="Y3" s="429"/>
      <c r="Z3" s="429"/>
      <c r="AA3" s="429"/>
      <c r="AB3" s="429"/>
      <c r="AC3" s="429"/>
      <c r="AD3" s="429"/>
      <c r="AE3" s="429"/>
      <c r="AF3" s="429"/>
      <c r="AG3" s="429"/>
      <c r="AH3" s="429"/>
      <c r="AI3" s="429"/>
      <c r="AJ3" s="429"/>
      <c r="AK3" s="472"/>
      <c r="AL3" s="472"/>
      <c r="AM3" s="472"/>
      <c r="AN3" s="472"/>
      <c r="AO3" s="472"/>
      <c r="AP3" s="472"/>
      <c r="AQ3" s="472"/>
    </row>
    <row r="4" spans="2:54" s="12" customFormat="1" ht="9" customHeight="1">
      <c r="B4" s="10" t="s">
        <v>17</v>
      </c>
      <c r="C4" s="10" t="s">
        <v>17</v>
      </c>
      <c r="D4" s="10" t="s">
        <v>17</v>
      </c>
      <c r="E4" s="10" t="s">
        <v>17</v>
      </c>
      <c r="F4" s="10" t="s">
        <v>17</v>
      </c>
      <c r="G4" s="10" t="s">
        <v>17</v>
      </c>
      <c r="H4" s="10" t="s">
        <v>17</v>
      </c>
      <c r="I4" s="10" t="s">
        <v>17</v>
      </c>
      <c r="J4" s="10" t="s">
        <v>17</v>
      </c>
      <c r="K4" s="10" t="s">
        <v>17</v>
      </c>
      <c r="L4" s="10" t="s">
        <v>17</v>
      </c>
      <c r="M4" s="10" t="s">
        <v>17</v>
      </c>
      <c r="N4" s="10" t="s">
        <v>17</v>
      </c>
      <c r="O4" s="10" t="s">
        <v>17</v>
      </c>
      <c r="P4" s="10" t="s">
        <v>17</v>
      </c>
      <c r="Q4" s="10" t="s">
        <v>17</v>
      </c>
      <c r="R4" s="10" t="s">
        <v>17</v>
      </c>
      <c r="S4" s="10" t="s">
        <v>17</v>
      </c>
      <c r="T4" s="10" t="s">
        <v>17</v>
      </c>
      <c r="U4" s="10" t="s">
        <v>17</v>
      </c>
      <c r="V4" s="10" t="s">
        <v>17</v>
      </c>
      <c r="W4" s="10" t="s">
        <v>17</v>
      </c>
      <c r="X4" s="10" t="s">
        <v>17</v>
      </c>
      <c r="Y4" s="10" t="s">
        <v>17</v>
      </c>
      <c r="Z4" s="10" t="s">
        <v>17</v>
      </c>
      <c r="AA4" s="10" t="s">
        <v>17</v>
      </c>
      <c r="AB4" s="10" t="s">
        <v>17</v>
      </c>
      <c r="AC4" s="10" t="s">
        <v>17</v>
      </c>
      <c r="AD4" s="10" t="s">
        <v>17</v>
      </c>
      <c r="AE4" s="10" t="s">
        <v>17</v>
      </c>
      <c r="AF4" s="10" t="s">
        <v>17</v>
      </c>
      <c r="AG4" s="10" t="s">
        <v>17</v>
      </c>
      <c r="AH4" s="10" t="s">
        <v>17</v>
      </c>
      <c r="AI4" s="10" t="s">
        <v>17</v>
      </c>
      <c r="AM4" s="6"/>
    </row>
    <row r="5" spans="2:54" customFormat="1" ht="21.6" customHeight="1">
      <c r="B5" s="638" t="s">
        <v>175</v>
      </c>
      <c r="C5" s="638"/>
      <c r="D5" s="638"/>
      <c r="E5" s="638"/>
      <c r="F5" s="638"/>
      <c r="G5" s="638"/>
      <c r="H5" s="638"/>
      <c r="I5" s="638"/>
      <c r="J5" s="638"/>
      <c r="K5" s="638"/>
      <c r="L5" s="638"/>
      <c r="M5" s="638"/>
      <c r="N5" s="638"/>
      <c r="O5" s="638"/>
      <c r="P5" s="638"/>
      <c r="Q5" s="638"/>
      <c r="R5" s="638"/>
      <c r="S5" s="638"/>
      <c r="T5" s="638"/>
      <c r="U5" s="638"/>
      <c r="V5" s="638"/>
      <c r="W5" s="638"/>
      <c r="X5" s="638"/>
      <c r="Y5" s="638"/>
      <c r="Z5" s="638"/>
      <c r="AA5" s="638"/>
      <c r="AB5" s="638"/>
      <c r="AC5" s="638"/>
      <c r="AD5" s="638"/>
      <c r="AE5" s="638"/>
      <c r="AF5" s="638"/>
      <c r="AG5" s="638"/>
      <c r="AH5" s="638"/>
      <c r="AI5" s="638"/>
      <c r="AJ5" s="638"/>
    </row>
    <row r="6" spans="2:54" customFormat="1" ht="21.6" customHeight="1" thickBot="1">
      <c r="B6" s="455" t="s">
        <v>258</v>
      </c>
      <c r="C6" s="455"/>
      <c r="D6" s="455"/>
      <c r="E6" s="455"/>
      <c r="F6" s="455"/>
      <c r="G6" s="455"/>
      <c r="H6" s="455"/>
      <c r="I6" s="455"/>
      <c r="J6" s="455"/>
      <c r="K6" s="455"/>
      <c r="L6" s="455"/>
      <c r="M6" s="455"/>
      <c r="N6" s="455"/>
      <c r="O6" s="455"/>
      <c r="P6" s="455"/>
      <c r="Q6" s="455"/>
      <c r="R6" s="455"/>
      <c r="S6" s="455"/>
      <c r="T6" s="455"/>
      <c r="U6" s="455"/>
      <c r="V6" s="455"/>
      <c r="W6" s="455"/>
      <c r="X6" s="455"/>
      <c r="Y6" s="455"/>
      <c r="Z6" s="455"/>
      <c r="AA6" s="455"/>
      <c r="AB6" s="455"/>
      <c r="AC6" s="455"/>
      <c r="AD6" s="455"/>
      <c r="AE6" s="455"/>
      <c r="AF6" s="455"/>
      <c r="AG6" s="455"/>
      <c r="AH6" s="455"/>
      <c r="AI6" s="455"/>
      <c r="AJ6" s="146"/>
    </row>
    <row r="7" spans="2:54" s="147" customFormat="1" ht="22.75" customHeight="1">
      <c r="B7" s="505" t="s">
        <v>249</v>
      </c>
      <c r="C7" s="502"/>
      <c r="D7" s="502"/>
      <c r="E7" s="502"/>
      <c r="F7" s="502"/>
      <c r="G7" s="649" t="str">
        <f>IF(SUM(BB13:BB16)=0,"","未入力があります！")</f>
        <v/>
      </c>
      <c r="H7" s="649"/>
      <c r="I7" s="649"/>
      <c r="J7" s="649"/>
      <c r="K7" s="649"/>
      <c r="L7" s="649"/>
      <c r="M7" s="649"/>
      <c r="N7" s="649"/>
      <c r="O7" s="649"/>
      <c r="P7" s="649"/>
      <c r="Q7" s="649"/>
      <c r="R7" s="649"/>
      <c r="S7" s="502" t="s">
        <v>253</v>
      </c>
      <c r="T7" s="502"/>
      <c r="U7" s="502"/>
      <c r="V7" s="502"/>
      <c r="W7" s="502"/>
      <c r="X7" s="502"/>
      <c r="Y7" s="649" t="str">
        <f>IF(SUM(BC77:BC120)=0,"","未入力があります！")</f>
        <v/>
      </c>
      <c r="Z7" s="649"/>
      <c r="AA7" s="649"/>
      <c r="AB7" s="649"/>
      <c r="AC7" s="649"/>
      <c r="AD7" s="649"/>
      <c r="AE7" s="649"/>
      <c r="AF7" s="649"/>
      <c r="AG7" s="649"/>
      <c r="AH7" s="649"/>
      <c r="AI7" s="649"/>
      <c r="AJ7" s="650"/>
    </row>
    <row r="8" spans="2:54" customFormat="1" ht="22.75" customHeight="1" thickBot="1">
      <c r="B8" s="506" t="s">
        <v>250</v>
      </c>
      <c r="C8" s="456"/>
      <c r="D8" s="456"/>
      <c r="E8" s="456"/>
      <c r="F8" s="456"/>
      <c r="G8" s="456" t="s">
        <v>248</v>
      </c>
      <c r="H8" s="456"/>
      <c r="I8" s="456"/>
      <c r="J8" s="456"/>
      <c r="K8" s="457" t="str">
        <f>IF(SUM(BC27:BC39)=0,"","未入力があります！")</f>
        <v/>
      </c>
      <c r="L8" s="457"/>
      <c r="M8" s="457"/>
      <c r="N8" s="457"/>
      <c r="O8" s="457"/>
      <c r="P8" s="457"/>
      <c r="Q8" s="456" t="s">
        <v>251</v>
      </c>
      <c r="R8" s="456"/>
      <c r="S8" s="456"/>
      <c r="T8" s="456"/>
      <c r="U8" s="458" t="str">
        <f>IF(SUM(BC45:BC57)=0,"","未入力があります！")</f>
        <v/>
      </c>
      <c r="V8" s="459"/>
      <c r="W8" s="459"/>
      <c r="X8" s="459"/>
      <c r="Y8" s="459"/>
      <c r="Z8" s="460"/>
      <c r="AA8" s="456" t="s">
        <v>252</v>
      </c>
      <c r="AB8" s="456"/>
      <c r="AC8" s="456"/>
      <c r="AD8" s="456"/>
      <c r="AE8" s="457" t="str">
        <f>IF(SUM(BC60:BC72)=0,"","未入力があります！")</f>
        <v>未入力があります！</v>
      </c>
      <c r="AF8" s="457"/>
      <c r="AG8" s="457"/>
      <c r="AH8" s="457"/>
      <c r="AI8" s="457"/>
      <c r="AJ8" s="461"/>
    </row>
    <row r="9" spans="2:54" customFormat="1" ht="9.6999999999999993" customHeight="1">
      <c r="B9" s="168"/>
      <c r="C9" s="168"/>
      <c r="D9" s="142"/>
      <c r="E9" s="142"/>
      <c r="F9" s="142"/>
      <c r="G9" s="142"/>
      <c r="H9" s="168"/>
      <c r="I9" s="168"/>
      <c r="J9" s="168"/>
      <c r="K9" s="168"/>
      <c r="L9" s="168"/>
      <c r="M9" s="168"/>
      <c r="N9" s="168"/>
      <c r="O9" s="142"/>
      <c r="P9" s="142"/>
      <c r="Q9" s="142"/>
      <c r="R9" s="142"/>
      <c r="S9" s="168"/>
      <c r="T9" s="168"/>
      <c r="U9" s="168"/>
      <c r="V9" s="168"/>
      <c r="W9" s="168"/>
      <c r="X9" s="168"/>
      <c r="Y9" s="168"/>
      <c r="Z9" s="168"/>
      <c r="AA9" s="168"/>
      <c r="AB9" s="168"/>
      <c r="AC9" s="168"/>
      <c r="AD9" s="168"/>
      <c r="AE9" s="168"/>
      <c r="AF9" s="168"/>
      <c r="AG9" s="168"/>
      <c r="AH9" s="168"/>
      <c r="AI9" s="168"/>
      <c r="AJ9" s="168"/>
    </row>
    <row r="10" spans="2:54" customFormat="1" ht="18.7" customHeight="1" thickBot="1">
      <c r="B10" s="143" t="s">
        <v>245</v>
      </c>
      <c r="C10" s="168"/>
      <c r="D10" s="168"/>
      <c r="E10" s="168"/>
      <c r="F10" s="168"/>
      <c r="G10" s="168"/>
      <c r="H10" s="168"/>
      <c r="I10" s="168"/>
      <c r="J10" s="168"/>
      <c r="K10" s="168"/>
      <c r="L10" s="168"/>
      <c r="M10" s="168"/>
      <c r="N10" s="168"/>
      <c r="O10" s="168"/>
      <c r="P10" s="168"/>
      <c r="Q10" s="168"/>
      <c r="R10" s="168"/>
      <c r="S10" s="168"/>
      <c r="T10" s="168"/>
      <c r="U10" s="168"/>
      <c r="V10" s="168"/>
      <c r="W10" s="168"/>
      <c r="X10" s="168"/>
      <c r="Y10" s="168"/>
      <c r="Z10" s="168"/>
      <c r="AA10" s="168"/>
      <c r="AB10" s="168"/>
      <c r="AC10" s="168"/>
      <c r="AD10" s="168"/>
      <c r="AE10" s="168"/>
      <c r="AF10" s="168"/>
      <c r="AG10" s="168"/>
      <c r="AH10" s="168"/>
      <c r="AI10" s="168"/>
      <c r="AJ10" s="168"/>
    </row>
    <row r="11" spans="2:54" customFormat="1" ht="31.75" customHeight="1" thickBot="1">
      <c r="B11" s="473" t="s">
        <v>176</v>
      </c>
      <c r="C11" s="474"/>
      <c r="D11" s="474"/>
      <c r="E11" s="474"/>
      <c r="F11" s="475"/>
      <c r="G11" s="640" t="s">
        <v>132</v>
      </c>
      <c r="H11" s="641"/>
      <c r="I11" s="641"/>
      <c r="J11" s="641"/>
      <c r="K11" s="641"/>
      <c r="L11" s="641"/>
      <c r="M11" s="641"/>
      <c r="N11" s="641"/>
      <c r="O11" s="641"/>
      <c r="P11" s="641"/>
      <c r="Q11" s="641"/>
      <c r="R11" s="641"/>
      <c r="S11" s="641"/>
      <c r="T11" s="641"/>
      <c r="U11" s="642"/>
      <c r="V11" s="150"/>
      <c r="W11" s="151"/>
      <c r="X11" s="151"/>
      <c r="Y11" s="151"/>
      <c r="Z11" s="151"/>
      <c r="AA11" s="151"/>
      <c r="AB11" s="151"/>
      <c r="AC11" s="151"/>
      <c r="AD11" s="151"/>
      <c r="AE11" s="151"/>
      <c r="AF11" s="151"/>
      <c r="AG11" s="151"/>
      <c r="AH11" s="151"/>
      <c r="AI11" s="151"/>
      <c r="AJ11" s="151"/>
    </row>
    <row r="12" spans="2:54" s="12" customFormat="1" ht="45" customHeight="1">
      <c r="B12" s="480" t="s">
        <v>177</v>
      </c>
      <c r="C12" s="481"/>
      <c r="D12" s="481"/>
      <c r="E12" s="481"/>
      <c r="F12" s="482"/>
      <c r="G12" s="643" t="s">
        <v>130</v>
      </c>
      <c r="H12" s="644"/>
      <c r="I12" s="644"/>
      <c r="J12" s="644"/>
      <c r="K12" s="644"/>
      <c r="L12" s="644"/>
      <c r="M12" s="644"/>
      <c r="N12" s="644"/>
      <c r="O12" s="644"/>
      <c r="P12" s="644"/>
      <c r="Q12" s="644"/>
      <c r="R12" s="644"/>
      <c r="S12" s="644"/>
      <c r="T12" s="644"/>
      <c r="U12" s="645"/>
      <c r="V12" s="484" t="s">
        <v>178</v>
      </c>
      <c r="W12" s="485"/>
      <c r="X12" s="485"/>
      <c r="Y12" s="485"/>
      <c r="Z12" s="486"/>
      <c r="AA12" s="646" t="s">
        <v>129</v>
      </c>
      <c r="AB12" s="647"/>
      <c r="AC12" s="647"/>
      <c r="AD12" s="647"/>
      <c r="AE12" s="647"/>
      <c r="AF12" s="647"/>
      <c r="AG12" s="647"/>
      <c r="AH12" s="647"/>
      <c r="AI12" s="647"/>
      <c r="AJ12" s="648"/>
    </row>
    <row r="13" spans="2:54" s="12" customFormat="1" ht="36" customHeight="1">
      <c r="B13" s="490" t="s">
        <v>179</v>
      </c>
      <c r="C13" s="491"/>
      <c r="D13" s="491"/>
      <c r="E13" s="491"/>
      <c r="F13" s="492"/>
      <c r="G13" s="629">
        <v>430</v>
      </c>
      <c r="H13" s="630"/>
      <c r="I13" s="630"/>
      <c r="J13" s="630"/>
      <c r="K13" s="630"/>
      <c r="L13" s="630"/>
      <c r="M13" s="630"/>
      <c r="N13" s="630"/>
      <c r="O13" s="630"/>
      <c r="P13" s="630"/>
      <c r="Q13" s="630"/>
      <c r="R13" s="630"/>
      <c r="S13" s="630"/>
      <c r="T13" s="630"/>
      <c r="U13" s="631"/>
      <c r="V13" s="496" t="s">
        <v>180</v>
      </c>
      <c r="W13" s="497"/>
      <c r="X13" s="497"/>
      <c r="Y13" s="497"/>
      <c r="Z13" s="498"/>
      <c r="AA13" s="632" t="s">
        <v>260</v>
      </c>
      <c r="AB13" s="633"/>
      <c r="AC13" s="633"/>
      <c r="AD13" s="633"/>
      <c r="AE13" s="633"/>
      <c r="AF13" s="633"/>
      <c r="AG13" s="633"/>
      <c r="AH13" s="633"/>
      <c r="AI13" s="633"/>
      <c r="AJ13" s="634"/>
      <c r="AK13" s="11"/>
      <c r="AY13" s="12" t="b">
        <f>IF(G13&lt;&gt;"",TRUE,FALSE)</f>
        <v>1</v>
      </c>
      <c r="AZ13" s="12" t="b">
        <f>IF(AA13&lt;&gt;"",TRUE,FALSE)</f>
        <v>1</v>
      </c>
      <c r="BB13" s="12">
        <f>COUNTIF(AY13:BA13,FALSE)</f>
        <v>0</v>
      </c>
    </row>
    <row r="14" spans="2:54" s="12" customFormat="1" ht="25.5" customHeight="1">
      <c r="B14" s="430" t="s">
        <v>181</v>
      </c>
      <c r="C14" s="431"/>
      <c r="D14" s="431"/>
      <c r="E14" s="431"/>
      <c r="F14" s="431"/>
      <c r="G14" s="434" t="s">
        <v>182</v>
      </c>
      <c r="H14" s="435"/>
      <c r="I14" s="435"/>
      <c r="J14" s="435"/>
      <c r="K14" s="436"/>
      <c r="L14" s="627" t="s">
        <v>261</v>
      </c>
      <c r="M14" s="627"/>
      <c r="N14" s="627"/>
      <c r="O14" s="627"/>
      <c r="P14" s="627"/>
      <c r="Q14" s="627"/>
      <c r="R14" s="627"/>
      <c r="S14" s="627"/>
      <c r="T14" s="627"/>
      <c r="U14" s="628"/>
      <c r="V14" s="439" t="s">
        <v>183</v>
      </c>
      <c r="W14" s="440"/>
      <c r="X14" s="440"/>
      <c r="Y14" s="440"/>
      <c r="Z14" s="441"/>
      <c r="AA14" s="635" t="s">
        <v>263</v>
      </c>
      <c r="AB14" s="636"/>
      <c r="AC14" s="636"/>
      <c r="AD14" s="636"/>
      <c r="AE14" s="636"/>
      <c r="AF14" s="636"/>
      <c r="AG14" s="636"/>
      <c r="AH14" s="636"/>
      <c r="AI14" s="636"/>
      <c r="AJ14" s="637"/>
      <c r="AY14" s="16" t="str">
        <f>IF(L14="",FALSE,IF(OR($L$14="実施校の体育館",$L$14="実施校の教室",$L$14="合同開催校の体育館",$L$14="合同開催校の教室"),TRUE,"詳細入力"))</f>
        <v>詳細入力</v>
      </c>
      <c r="AZ14" s="12" t="b">
        <f>IF(AA14&lt;&gt;"",TRUE,FALSE)</f>
        <v>1</v>
      </c>
      <c r="BB14" s="12">
        <f>COUNTIF(AY14:BA14,FALSE)</f>
        <v>0</v>
      </c>
    </row>
    <row r="15" spans="2:54" s="12" customFormat="1" ht="25.5" customHeight="1">
      <c r="B15" s="432"/>
      <c r="C15" s="433"/>
      <c r="D15" s="433"/>
      <c r="E15" s="433"/>
      <c r="F15" s="433"/>
      <c r="G15" s="445" t="s">
        <v>184</v>
      </c>
      <c r="H15" s="446"/>
      <c r="I15" s="446"/>
      <c r="J15" s="446"/>
      <c r="K15" s="447"/>
      <c r="L15" s="621" t="s">
        <v>262</v>
      </c>
      <c r="M15" s="621"/>
      <c r="N15" s="621"/>
      <c r="O15" s="621"/>
      <c r="P15" s="621"/>
      <c r="Q15" s="621"/>
      <c r="R15" s="621"/>
      <c r="S15" s="621"/>
      <c r="T15" s="621"/>
      <c r="U15" s="622"/>
      <c r="V15" s="439" t="s">
        <v>185</v>
      </c>
      <c r="W15" s="450"/>
      <c r="X15" s="450"/>
      <c r="Y15" s="450"/>
      <c r="Z15" s="451"/>
      <c r="AA15" s="623" t="s">
        <v>264</v>
      </c>
      <c r="AB15" s="624"/>
      <c r="AC15" s="624"/>
      <c r="AD15" s="624"/>
      <c r="AE15" s="624"/>
      <c r="AF15" s="624"/>
      <c r="AG15" s="624"/>
      <c r="AH15" s="624"/>
      <c r="AI15" s="624"/>
      <c r="AJ15" s="625"/>
      <c r="AY15" s="16" t="b">
        <f>IF(AY14="詳細入力",IF(L15&lt;&gt;"",TRUE,FALSE),IF(AY14=TRUE,TRUE,FALSE))</f>
        <v>1</v>
      </c>
      <c r="BB15" s="12">
        <f>COUNTIF(AY15:BA15,FALSE)</f>
        <v>0</v>
      </c>
    </row>
    <row r="16" spans="2:54" s="12" customFormat="1" ht="27.7" customHeight="1">
      <c r="B16" s="430" t="s">
        <v>239</v>
      </c>
      <c r="C16" s="431"/>
      <c r="D16" s="431"/>
      <c r="E16" s="431"/>
      <c r="F16" s="462"/>
      <c r="G16" s="466" t="s">
        <v>186</v>
      </c>
      <c r="H16" s="467"/>
      <c r="I16" s="468"/>
      <c r="J16" s="626" t="s">
        <v>266</v>
      </c>
      <c r="K16" s="627"/>
      <c r="L16" s="627"/>
      <c r="M16" s="627"/>
      <c r="N16" s="627"/>
      <c r="O16" s="627"/>
      <c r="P16" s="627"/>
      <c r="Q16" s="627"/>
      <c r="R16" s="627"/>
      <c r="S16" s="627"/>
      <c r="T16" s="627"/>
      <c r="U16" s="628"/>
      <c r="V16" s="467" t="s">
        <v>187</v>
      </c>
      <c r="W16" s="467"/>
      <c r="X16" s="468"/>
      <c r="Y16" s="470"/>
      <c r="Z16" s="470"/>
      <c r="AA16" s="470"/>
      <c r="AB16" s="470"/>
      <c r="AC16" s="470"/>
      <c r="AD16" s="470"/>
      <c r="AE16" s="470"/>
      <c r="AF16" s="470"/>
      <c r="AG16" s="470"/>
      <c r="AH16" s="470"/>
      <c r="AI16" s="470"/>
      <c r="AJ16" s="471"/>
    </row>
    <row r="17" spans="1:55" s="12" customFormat="1" ht="27.7" customHeight="1">
      <c r="B17" s="615" t="s">
        <v>265</v>
      </c>
      <c r="C17" s="616"/>
      <c r="D17" s="616"/>
      <c r="E17" s="616"/>
      <c r="F17" s="617"/>
      <c r="G17" s="428" t="s">
        <v>188</v>
      </c>
      <c r="H17" s="422"/>
      <c r="I17" s="423"/>
      <c r="J17" s="618"/>
      <c r="K17" s="619"/>
      <c r="L17" s="619"/>
      <c r="M17" s="619"/>
      <c r="N17" s="619"/>
      <c r="O17" s="619"/>
      <c r="P17" s="619"/>
      <c r="Q17" s="619"/>
      <c r="R17" s="619"/>
      <c r="S17" s="619"/>
      <c r="T17" s="619"/>
      <c r="U17" s="620"/>
      <c r="V17" s="422" t="s">
        <v>189</v>
      </c>
      <c r="W17" s="422"/>
      <c r="X17" s="423"/>
      <c r="Y17" s="420"/>
      <c r="Z17" s="420"/>
      <c r="AA17" s="420"/>
      <c r="AB17" s="420"/>
      <c r="AC17" s="420"/>
      <c r="AD17" s="420"/>
      <c r="AE17" s="420"/>
      <c r="AF17" s="420"/>
      <c r="AG17" s="420"/>
      <c r="AH17" s="420"/>
      <c r="AI17" s="420"/>
      <c r="AJ17" s="424"/>
    </row>
    <row r="18" spans="1:55" s="12" customFormat="1" ht="27.7" customHeight="1">
      <c r="B18" s="425" t="s">
        <v>240</v>
      </c>
      <c r="C18" s="426"/>
      <c r="D18" s="426"/>
      <c r="E18" s="426"/>
      <c r="F18" s="427"/>
      <c r="G18" s="428" t="s">
        <v>191</v>
      </c>
      <c r="H18" s="422"/>
      <c r="I18" s="423"/>
      <c r="J18" s="419"/>
      <c r="K18" s="420"/>
      <c r="L18" s="420"/>
      <c r="M18" s="420"/>
      <c r="N18" s="420"/>
      <c r="O18" s="420"/>
      <c r="P18" s="420"/>
      <c r="Q18" s="420"/>
      <c r="R18" s="420"/>
      <c r="S18" s="420"/>
      <c r="T18" s="420"/>
      <c r="U18" s="421"/>
      <c r="V18" s="422" t="s">
        <v>192</v>
      </c>
      <c r="W18" s="422"/>
      <c r="X18" s="423"/>
      <c r="Y18" s="420"/>
      <c r="Z18" s="420"/>
      <c r="AA18" s="420"/>
      <c r="AB18" s="420"/>
      <c r="AC18" s="420"/>
      <c r="AD18" s="420"/>
      <c r="AE18" s="420"/>
      <c r="AF18" s="420"/>
      <c r="AG18" s="420"/>
      <c r="AH18" s="420"/>
      <c r="AI18" s="420"/>
      <c r="AJ18" s="424"/>
    </row>
    <row r="19" spans="1:55" s="12" customFormat="1" ht="27.7" customHeight="1">
      <c r="B19" s="425"/>
      <c r="C19" s="426"/>
      <c r="D19" s="426"/>
      <c r="E19" s="426"/>
      <c r="F19" s="427"/>
      <c r="G19" s="428" t="s">
        <v>193</v>
      </c>
      <c r="H19" s="422"/>
      <c r="I19" s="423"/>
      <c r="J19" s="419"/>
      <c r="K19" s="420"/>
      <c r="L19" s="420"/>
      <c r="M19" s="420"/>
      <c r="N19" s="420"/>
      <c r="O19" s="420"/>
      <c r="P19" s="420"/>
      <c r="Q19" s="420"/>
      <c r="R19" s="420"/>
      <c r="S19" s="420"/>
      <c r="T19" s="420"/>
      <c r="U19" s="421"/>
      <c r="V19" s="422" t="s">
        <v>194</v>
      </c>
      <c r="W19" s="422"/>
      <c r="X19" s="423"/>
      <c r="Y19" s="420"/>
      <c r="Z19" s="420"/>
      <c r="AA19" s="420"/>
      <c r="AB19" s="420"/>
      <c r="AC19" s="420"/>
      <c r="AD19" s="420"/>
      <c r="AE19" s="420"/>
      <c r="AF19" s="420"/>
      <c r="AG19" s="420"/>
      <c r="AH19" s="420"/>
      <c r="AI19" s="420"/>
      <c r="AJ19" s="424"/>
    </row>
    <row r="20" spans="1:55" s="12" customFormat="1" ht="27.7" customHeight="1" thickBot="1">
      <c r="B20" s="138" t="s">
        <v>190</v>
      </c>
      <c r="C20" s="417">
        <f>COUNTA(J16:U20,Y16:AJ20)</f>
        <v>1</v>
      </c>
      <c r="D20" s="417"/>
      <c r="E20" s="417"/>
      <c r="F20" s="418"/>
      <c r="G20" s="222" t="s">
        <v>195</v>
      </c>
      <c r="H20" s="223"/>
      <c r="I20" s="224"/>
      <c r="J20" s="225"/>
      <c r="K20" s="226"/>
      <c r="L20" s="226"/>
      <c r="M20" s="226"/>
      <c r="N20" s="226"/>
      <c r="O20" s="226"/>
      <c r="P20" s="226"/>
      <c r="Q20" s="226"/>
      <c r="R20" s="226"/>
      <c r="S20" s="226"/>
      <c r="T20" s="226"/>
      <c r="U20" s="227"/>
      <c r="V20" s="223" t="s">
        <v>196</v>
      </c>
      <c r="W20" s="223"/>
      <c r="X20" s="224"/>
      <c r="Y20" s="226"/>
      <c r="Z20" s="226"/>
      <c r="AA20" s="226"/>
      <c r="AB20" s="226"/>
      <c r="AC20" s="226"/>
      <c r="AD20" s="226"/>
      <c r="AE20" s="226"/>
      <c r="AF20" s="226"/>
      <c r="AG20" s="226"/>
      <c r="AH20" s="226"/>
      <c r="AI20" s="226"/>
      <c r="AJ20" s="400"/>
    </row>
    <row r="21" spans="1:55" customFormat="1" ht="9.6999999999999993" customHeight="1">
      <c r="B21" s="168"/>
      <c r="C21" s="168"/>
      <c r="D21" s="142"/>
      <c r="E21" s="142"/>
      <c r="F21" s="142"/>
      <c r="G21" s="142"/>
      <c r="H21" s="168"/>
      <c r="I21" s="168"/>
      <c r="J21" s="168"/>
      <c r="K21" s="168"/>
      <c r="L21" s="168"/>
      <c r="M21" s="168"/>
      <c r="N21" s="168"/>
      <c r="O21" s="142"/>
      <c r="P21" s="142"/>
      <c r="Q21" s="142"/>
      <c r="R21" s="142"/>
      <c r="S21" s="168"/>
      <c r="T21" s="168"/>
      <c r="U21" s="168"/>
      <c r="V21" s="168"/>
      <c r="W21" s="168"/>
      <c r="X21" s="168"/>
      <c r="Y21" s="168"/>
      <c r="Z21" s="168"/>
      <c r="AA21" s="168"/>
      <c r="AB21" s="168"/>
      <c r="AC21" s="168"/>
      <c r="AD21" s="168"/>
      <c r="AE21" s="168"/>
      <c r="AF21" s="168"/>
      <c r="AG21" s="168"/>
      <c r="AH21" s="168"/>
      <c r="AI21" s="168"/>
      <c r="AJ21" s="168"/>
    </row>
    <row r="22" spans="1:55" s="30" customFormat="1" ht="18" customHeight="1" thickBot="1">
      <c r="B22" s="141" t="s">
        <v>246</v>
      </c>
      <c r="C22" s="136"/>
      <c r="D22" s="136"/>
      <c r="E22" s="136"/>
      <c r="F22" s="136"/>
      <c r="G22" s="136"/>
      <c r="H22" s="136"/>
      <c r="I22" s="136"/>
      <c r="J22" s="136"/>
      <c r="K22" s="136"/>
      <c r="L22" s="136"/>
      <c r="M22" s="136"/>
      <c r="N22" s="136"/>
      <c r="O22" s="136"/>
      <c r="P22" s="136"/>
      <c r="Q22" s="136"/>
      <c r="R22" s="136"/>
      <c r="S22" s="136"/>
      <c r="T22" s="136"/>
      <c r="U22" s="136"/>
      <c r="V22" s="136"/>
      <c r="W22" s="136"/>
      <c r="X22" s="136"/>
      <c r="Y22" s="136"/>
      <c r="Z22" s="136"/>
      <c r="AA22" s="136"/>
      <c r="AB22" s="136"/>
      <c r="AC22" s="136"/>
      <c r="AD22" s="136"/>
      <c r="AE22" s="136"/>
      <c r="AF22" s="136"/>
      <c r="AG22" s="136"/>
      <c r="AH22" s="136"/>
      <c r="AI22" s="136"/>
      <c r="AJ22" s="136"/>
    </row>
    <row r="23" spans="1:55" s="30" customFormat="1" ht="18" customHeight="1">
      <c r="B23" s="404" t="s">
        <v>242</v>
      </c>
      <c r="C23" s="405"/>
      <c r="D23" s="405"/>
      <c r="E23" s="405"/>
      <c r="F23" s="405"/>
      <c r="G23" s="401" t="s">
        <v>243</v>
      </c>
      <c r="H23" s="402"/>
      <c r="I23" s="402"/>
      <c r="J23" s="402"/>
      <c r="K23" s="402"/>
      <c r="L23" s="402"/>
      <c r="M23" s="402"/>
      <c r="N23" s="402"/>
      <c r="O23" s="402"/>
      <c r="P23" s="402"/>
      <c r="Q23" s="402"/>
      <c r="R23" s="402"/>
      <c r="S23" s="402"/>
      <c r="T23" s="402"/>
      <c r="U23" s="403"/>
      <c r="V23" s="411">
        <f>COUNTIF(A26:A59,TRUE)</f>
        <v>3</v>
      </c>
      <c r="W23" s="412"/>
      <c r="X23" s="412"/>
      <c r="Y23" s="412"/>
      <c r="Z23" s="412"/>
      <c r="AA23" s="412"/>
      <c r="AB23" s="412"/>
      <c r="AC23" s="412"/>
      <c r="AD23" s="412"/>
      <c r="AE23" s="412"/>
      <c r="AF23" s="412"/>
      <c r="AG23" s="412"/>
      <c r="AH23" s="412"/>
      <c r="AI23" s="412"/>
      <c r="AJ23" s="413"/>
    </row>
    <row r="24" spans="1:55" s="30" customFormat="1" ht="18" customHeight="1" thickBot="1">
      <c r="B24" s="406"/>
      <c r="C24" s="407"/>
      <c r="D24" s="407"/>
      <c r="E24" s="407"/>
      <c r="F24" s="407"/>
      <c r="G24" s="408"/>
      <c r="H24" s="409"/>
      <c r="I24" s="409"/>
      <c r="J24" s="409"/>
      <c r="K24" s="409"/>
      <c r="L24" s="409"/>
      <c r="M24" s="409"/>
      <c r="N24" s="409"/>
      <c r="O24" s="409"/>
      <c r="P24" s="409"/>
      <c r="Q24" s="409"/>
      <c r="R24" s="409"/>
      <c r="S24" s="409"/>
      <c r="T24" s="409"/>
      <c r="U24" s="410"/>
      <c r="V24" s="414"/>
      <c r="W24" s="415"/>
      <c r="X24" s="415"/>
      <c r="Y24" s="415"/>
      <c r="Z24" s="415"/>
      <c r="AA24" s="415"/>
      <c r="AB24" s="415"/>
      <c r="AC24" s="415"/>
      <c r="AD24" s="415"/>
      <c r="AE24" s="415"/>
      <c r="AF24" s="415"/>
      <c r="AG24" s="415"/>
      <c r="AH24" s="415"/>
      <c r="AI24" s="415"/>
      <c r="AJ24" s="416"/>
      <c r="AY24" s="30" t="b">
        <f>A26</f>
        <v>1</v>
      </c>
      <c r="BB24" s="12"/>
      <c r="BC24" s="12">
        <f>COUNTIF(AY24:BB24,FALSE)</f>
        <v>0</v>
      </c>
    </row>
    <row r="25" spans="1:55" s="30" customFormat="1" ht="12.25" customHeight="1" thickBot="1">
      <c r="B25" s="119"/>
      <c r="C25" s="119"/>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row>
    <row r="26" spans="1:55" s="12" customFormat="1" ht="22.75" customHeight="1" thickBot="1">
      <c r="A26" s="12" t="b">
        <v>1</v>
      </c>
      <c r="B26" s="383" t="s">
        <v>31</v>
      </c>
      <c r="C26" s="384"/>
      <c r="D26" s="384"/>
      <c r="E26" s="384"/>
      <c r="F26" s="384"/>
      <c r="G26" s="384"/>
      <c r="H26" s="384"/>
      <c r="I26" s="384"/>
      <c r="J26" s="384"/>
      <c r="K26" s="384"/>
      <c r="L26" s="384"/>
      <c r="M26" s="384"/>
      <c r="N26" s="384"/>
      <c r="O26" s="384"/>
      <c r="P26" s="384"/>
      <c r="Q26" s="384"/>
      <c r="R26" s="384"/>
      <c r="S26" s="384"/>
      <c r="T26" s="384"/>
      <c r="U26" s="384"/>
      <c r="V26" s="384"/>
      <c r="W26" s="384"/>
      <c r="X26" s="384"/>
      <c r="Y26" s="384"/>
      <c r="Z26" s="384"/>
      <c r="AA26" s="384"/>
      <c r="AB26" s="384"/>
      <c r="AC26" s="384"/>
      <c r="AD26" s="384"/>
      <c r="AE26" s="384"/>
      <c r="AF26" s="384"/>
      <c r="AG26" s="384"/>
      <c r="AH26" s="384"/>
      <c r="AI26" s="384"/>
      <c r="AJ26" s="385"/>
      <c r="AK26" s="139"/>
      <c r="AL26" s="140"/>
      <c r="AM26" s="140"/>
      <c r="AN26" s="140"/>
      <c r="AO26" s="140"/>
      <c r="AP26" s="140"/>
      <c r="AQ26" s="140"/>
      <c r="AR26" s="140"/>
    </row>
    <row r="27" spans="1:55" s="12" customFormat="1" ht="23.95" customHeight="1">
      <c r="B27" s="373" t="s">
        <v>197</v>
      </c>
      <c r="C27" s="374"/>
      <c r="D27" s="374"/>
      <c r="E27" s="374"/>
      <c r="F27" s="375"/>
      <c r="G27" s="606">
        <v>44500</v>
      </c>
      <c r="H27" s="607"/>
      <c r="I27" s="607"/>
      <c r="J27" s="607"/>
      <c r="K27" s="607"/>
      <c r="L27" s="607"/>
      <c r="M27" s="607"/>
      <c r="N27" s="607"/>
      <c r="O27" s="607"/>
      <c r="P27" s="607"/>
      <c r="Q27" s="607"/>
      <c r="R27" s="607"/>
      <c r="S27" s="608"/>
      <c r="T27" s="320" t="s">
        <v>198</v>
      </c>
      <c r="U27" s="320"/>
      <c r="V27" s="320"/>
      <c r="W27" s="320"/>
      <c r="X27" s="320"/>
      <c r="Y27" s="320"/>
      <c r="Z27" s="609">
        <v>0.41666666666666669</v>
      </c>
      <c r="AA27" s="610"/>
      <c r="AB27" s="610"/>
      <c r="AC27" s="610"/>
      <c r="AD27" s="610"/>
      <c r="AE27" s="120" t="s">
        <v>200</v>
      </c>
      <c r="AF27" s="611">
        <v>0.66666666666666663</v>
      </c>
      <c r="AG27" s="612"/>
      <c r="AH27" s="612"/>
      <c r="AI27" s="612"/>
      <c r="AJ27" s="613"/>
      <c r="AK27" s="367"/>
      <c r="AL27" s="368"/>
      <c r="AM27" s="368"/>
      <c r="AN27" s="368"/>
      <c r="AO27" s="368"/>
      <c r="AP27" s="368"/>
      <c r="AQ27" s="368"/>
      <c r="AR27" s="368"/>
      <c r="AY27" s="12" t="b">
        <f>IF(G27&lt;&gt;"",TRUE,FALSE)</f>
        <v>1</v>
      </c>
      <c r="AZ27" s="12" t="b">
        <f>IF(Z27&lt;&gt;"",TRUE,FALSE)</f>
        <v>1</v>
      </c>
      <c r="BA27" s="12" t="b">
        <f>IF(AF27&lt;&gt;"",TRUE,FALSE)</f>
        <v>1</v>
      </c>
      <c r="BC27" s="12">
        <f>COUNTIF(AY27:BB27,FALSE)</f>
        <v>0</v>
      </c>
    </row>
    <row r="28" spans="1:55" s="12" customFormat="1" ht="28.2" customHeight="1">
      <c r="B28" s="357" t="s">
        <v>201</v>
      </c>
      <c r="C28" s="358"/>
      <c r="D28" s="358"/>
      <c r="E28" s="358"/>
      <c r="F28" s="359"/>
      <c r="G28" s="600" t="s">
        <v>268</v>
      </c>
      <c r="H28" s="601"/>
      <c r="I28" s="601"/>
      <c r="J28" s="601"/>
      <c r="K28" s="601"/>
      <c r="L28" s="601"/>
      <c r="M28" s="601"/>
      <c r="N28" s="601"/>
      <c r="O28" s="601"/>
      <c r="P28" s="601"/>
      <c r="Q28" s="601"/>
      <c r="R28" s="601"/>
      <c r="S28" s="602"/>
      <c r="T28" s="363" t="s">
        <v>202</v>
      </c>
      <c r="U28" s="364"/>
      <c r="V28" s="364"/>
      <c r="W28" s="364"/>
      <c r="X28" s="364"/>
      <c r="Y28" s="364"/>
      <c r="Z28" s="365">
        <f>AE34</f>
        <v>180</v>
      </c>
      <c r="AA28" s="366"/>
      <c r="AB28" s="366"/>
      <c r="AC28" s="366"/>
      <c r="AD28" s="366"/>
      <c r="AE28" s="366"/>
      <c r="AF28" s="366"/>
      <c r="AG28" s="366"/>
      <c r="AH28" s="366"/>
      <c r="AI28" s="366"/>
      <c r="AJ28" s="121" t="s">
        <v>32</v>
      </c>
      <c r="AK28" s="367"/>
      <c r="AL28" s="368"/>
      <c r="AM28" s="368"/>
      <c r="AN28" s="368"/>
      <c r="AO28" s="368"/>
      <c r="AP28" s="368"/>
      <c r="AQ28" s="368"/>
      <c r="AR28" s="368"/>
      <c r="AY28" s="12" t="b">
        <f>IF(G28&lt;&gt;"",TRUE,FALSE)</f>
        <v>1</v>
      </c>
      <c r="BC28" s="12">
        <f>COUNTIF(AY28:BB28,FALSE)</f>
        <v>0</v>
      </c>
    </row>
    <row r="29" spans="1:55" s="12" customFormat="1" ht="35.15" customHeight="1" thickBot="1">
      <c r="B29" s="342" t="s">
        <v>203</v>
      </c>
      <c r="C29" s="343"/>
      <c r="D29" s="343"/>
      <c r="E29" s="343"/>
      <c r="F29" s="344"/>
      <c r="G29" s="603" t="s">
        <v>269</v>
      </c>
      <c r="H29" s="604"/>
      <c r="I29" s="604"/>
      <c r="J29" s="604"/>
      <c r="K29" s="604"/>
      <c r="L29" s="604"/>
      <c r="M29" s="604"/>
      <c r="N29" s="604"/>
      <c r="O29" s="604"/>
      <c r="P29" s="604"/>
      <c r="Q29" s="604"/>
      <c r="R29" s="604"/>
      <c r="S29" s="604"/>
      <c r="T29" s="371" t="s">
        <v>204</v>
      </c>
      <c r="U29" s="298"/>
      <c r="V29" s="298"/>
      <c r="W29" s="298"/>
      <c r="X29" s="298"/>
      <c r="Y29" s="299"/>
      <c r="Z29" s="603" t="s">
        <v>270</v>
      </c>
      <c r="AA29" s="604"/>
      <c r="AB29" s="604"/>
      <c r="AC29" s="604"/>
      <c r="AD29" s="604"/>
      <c r="AE29" s="604"/>
      <c r="AF29" s="604"/>
      <c r="AG29" s="604"/>
      <c r="AH29" s="604"/>
      <c r="AI29" s="604"/>
      <c r="AJ29" s="605"/>
      <c r="AY29" s="12" t="str">
        <f>IF(G29="",FALSE,IF(OR($G$29="総合的な学習の時間",$G$29="学校行事"),TRUE,"詳細入力"))</f>
        <v>詳細入力</v>
      </c>
      <c r="AZ29" s="12" t="b">
        <f>IF(AY29="詳細入力",IF(Z29&lt;&gt;"",TRUE,FALSE),IF(AY29=TRUE,TRUE,FALSE))</f>
        <v>1</v>
      </c>
      <c r="BC29" s="12">
        <f>COUNTIF(AY29:BB29,FALSE)</f>
        <v>0</v>
      </c>
    </row>
    <row r="30" spans="1:55" s="12" customFormat="1" ht="22.75" customHeight="1">
      <c r="B30" s="396" t="s">
        <v>257</v>
      </c>
      <c r="C30" s="326"/>
      <c r="D30" s="326"/>
      <c r="E30" s="326"/>
      <c r="F30" s="327"/>
      <c r="G30" s="397" t="s">
        <v>206</v>
      </c>
      <c r="H30" s="398"/>
      <c r="I30" s="398"/>
      <c r="J30" s="398"/>
      <c r="K30" s="398"/>
      <c r="L30" s="398"/>
      <c r="M30" s="398"/>
      <c r="N30" s="399"/>
      <c r="O30" s="210" t="s">
        <v>207</v>
      </c>
      <c r="P30" s="211"/>
      <c r="Q30" s="211"/>
      <c r="R30" s="211"/>
      <c r="S30" s="211"/>
      <c r="T30" s="211"/>
      <c r="U30" s="211"/>
      <c r="V30" s="212"/>
      <c r="W30" s="210" t="s">
        <v>208</v>
      </c>
      <c r="X30" s="211"/>
      <c r="Y30" s="211"/>
      <c r="Z30" s="211"/>
      <c r="AA30" s="211"/>
      <c r="AB30" s="211"/>
      <c r="AC30" s="211"/>
      <c r="AD30" s="212"/>
      <c r="AE30" s="213" t="s">
        <v>209</v>
      </c>
      <c r="AF30" s="214"/>
      <c r="AG30" s="214"/>
      <c r="AH30" s="214"/>
      <c r="AI30" s="214"/>
      <c r="AJ30" s="215"/>
      <c r="AY30" s="148" t="s">
        <v>254</v>
      </c>
      <c r="AZ30" s="148" t="s">
        <v>237</v>
      </c>
      <c r="BA30" s="148"/>
      <c r="BB30" s="12" t="s">
        <v>256</v>
      </c>
    </row>
    <row r="31" spans="1:55" s="12" customFormat="1" ht="30.25" customHeight="1">
      <c r="B31" s="340"/>
      <c r="C31" s="214"/>
      <c r="D31" s="214"/>
      <c r="E31" s="214"/>
      <c r="F31" s="341"/>
      <c r="G31" s="216" t="s">
        <v>210</v>
      </c>
      <c r="H31" s="217"/>
      <c r="I31" s="217"/>
      <c r="J31" s="598">
        <v>170</v>
      </c>
      <c r="K31" s="598"/>
      <c r="L31" s="598"/>
      <c r="M31" s="598"/>
      <c r="N31" s="599"/>
      <c r="O31" s="216" t="s">
        <v>210</v>
      </c>
      <c r="P31" s="217"/>
      <c r="Q31" s="217"/>
      <c r="R31" s="598">
        <v>150</v>
      </c>
      <c r="S31" s="598"/>
      <c r="T31" s="598"/>
      <c r="U31" s="598"/>
      <c r="V31" s="599"/>
      <c r="W31" s="216" t="s">
        <v>210</v>
      </c>
      <c r="X31" s="217"/>
      <c r="Y31" s="217"/>
      <c r="Z31" s="598"/>
      <c r="AA31" s="598"/>
      <c r="AB31" s="598"/>
      <c r="AC31" s="598"/>
      <c r="AD31" s="599"/>
      <c r="AE31" s="220">
        <f>SUM(J31,R31,Z31)</f>
        <v>320</v>
      </c>
      <c r="AF31" s="220"/>
      <c r="AG31" s="220"/>
      <c r="AH31" s="220"/>
      <c r="AI31" s="220"/>
      <c r="AJ31" s="221"/>
      <c r="AK31" s="167"/>
      <c r="AL31" s="167"/>
      <c r="AX31" s="149"/>
      <c r="AY31" s="12" t="b">
        <f>IF(J31&lt;&gt;"",TRUE,FALSE)</f>
        <v>1</v>
      </c>
      <c r="AZ31" s="12" t="str">
        <f>IF(J32="",FALSE,IF($J$32="全学年",TRUE,"詳細入力"))</f>
        <v>詳細入力</v>
      </c>
      <c r="BA31" s="12" t="b">
        <f>IF(AZ31="詳細入力",IF(J33&lt;&gt;"",TRUE,FALSE),IF(AZ31=TRUE,TRUE,FALSE))</f>
        <v>1</v>
      </c>
      <c r="BB31" s="12" t="b">
        <f>IF(J34&lt;&gt;"",TRUE,FALSE)</f>
        <v>1</v>
      </c>
      <c r="BC31" s="12">
        <f>COUNTIF(AY31:BB31,FALSE)</f>
        <v>0</v>
      </c>
    </row>
    <row r="32" spans="1:55" s="12" customFormat="1" ht="32.950000000000003" customHeight="1">
      <c r="A32" s="148" t="str">
        <f>IF(R31&lt;&gt;"","〇","×")</f>
        <v>〇</v>
      </c>
      <c r="B32" s="340"/>
      <c r="C32" s="214"/>
      <c r="D32" s="214"/>
      <c r="E32" s="214"/>
      <c r="F32" s="341"/>
      <c r="G32" s="203" t="s">
        <v>237</v>
      </c>
      <c r="H32" s="204"/>
      <c r="I32" s="204"/>
      <c r="J32" s="594" t="s">
        <v>107</v>
      </c>
      <c r="K32" s="594"/>
      <c r="L32" s="594"/>
      <c r="M32" s="594"/>
      <c r="N32" s="595"/>
      <c r="O32" s="203" t="s">
        <v>237</v>
      </c>
      <c r="P32" s="204"/>
      <c r="Q32" s="204"/>
      <c r="R32" s="594" t="s">
        <v>107</v>
      </c>
      <c r="S32" s="594"/>
      <c r="T32" s="594"/>
      <c r="U32" s="594"/>
      <c r="V32" s="595"/>
      <c r="W32" s="203" t="s">
        <v>237</v>
      </c>
      <c r="X32" s="204"/>
      <c r="Y32" s="204"/>
      <c r="Z32" s="594"/>
      <c r="AA32" s="594"/>
      <c r="AB32" s="594"/>
      <c r="AC32" s="594"/>
      <c r="AD32" s="595"/>
      <c r="AE32" s="207" t="s">
        <v>211</v>
      </c>
      <c r="AF32" s="208"/>
      <c r="AG32" s="208"/>
      <c r="AH32" s="208"/>
      <c r="AI32" s="208"/>
      <c r="AJ32" s="209"/>
      <c r="AK32" s="167"/>
      <c r="AL32" s="167"/>
      <c r="AX32" s="149"/>
      <c r="AY32" s="12" t="b">
        <f>IF(A32="×",TRUE,IF(R31&lt;&gt;"",TRUE,FALSE))</f>
        <v>1</v>
      </c>
      <c r="AZ32" s="12" t="str">
        <f>IF(A32="×",TRUE,IF(R32="",FALSE,IF($R$32="全学年",TRUE,"詳細入力")))</f>
        <v>詳細入力</v>
      </c>
      <c r="BA32" s="12" t="b">
        <f>IF(A32="×",TRUE,IF(AZ32="詳細入力",IF(R33&lt;&gt;"",TRUE,FALSE),IF(AZ32=TRUE,TRUE,FALSE)))</f>
        <v>1</v>
      </c>
      <c r="BB32" s="12" t="b">
        <f>IF(A32="×",TRUE,IF(R34&lt;&gt;"",TRUE,FALSE))</f>
        <v>1</v>
      </c>
      <c r="BC32" s="12">
        <f>COUNTIF(AY32:BB32,FALSE)</f>
        <v>0</v>
      </c>
    </row>
    <row r="33" spans="1:55" s="12" customFormat="1" ht="48.25" customHeight="1">
      <c r="A33" s="148" t="str">
        <f>IF(Z31&lt;&gt;"","〇","×")</f>
        <v>×</v>
      </c>
      <c r="B33" s="340"/>
      <c r="C33" s="214"/>
      <c r="D33" s="214"/>
      <c r="E33" s="214"/>
      <c r="F33" s="341"/>
      <c r="G33" s="203" t="s">
        <v>238</v>
      </c>
      <c r="H33" s="204"/>
      <c r="I33" s="204"/>
      <c r="J33" s="592" t="s">
        <v>271</v>
      </c>
      <c r="K33" s="592"/>
      <c r="L33" s="592"/>
      <c r="M33" s="592"/>
      <c r="N33" s="593"/>
      <c r="O33" s="203" t="s">
        <v>238</v>
      </c>
      <c r="P33" s="204"/>
      <c r="Q33" s="204"/>
      <c r="R33" s="592" t="s">
        <v>283</v>
      </c>
      <c r="S33" s="592"/>
      <c r="T33" s="592"/>
      <c r="U33" s="592"/>
      <c r="V33" s="593"/>
      <c r="W33" s="203" t="s">
        <v>238</v>
      </c>
      <c r="X33" s="204"/>
      <c r="Y33" s="204"/>
      <c r="Z33" s="592"/>
      <c r="AA33" s="592"/>
      <c r="AB33" s="592"/>
      <c r="AC33" s="592"/>
      <c r="AD33" s="593"/>
      <c r="AE33" s="207" t="s">
        <v>212</v>
      </c>
      <c r="AF33" s="208"/>
      <c r="AG33" s="208"/>
      <c r="AH33" s="208"/>
      <c r="AI33" s="208"/>
      <c r="AJ33" s="209"/>
      <c r="AK33" s="167"/>
      <c r="AL33" s="167"/>
      <c r="AX33" s="149"/>
      <c r="AY33" s="12" t="b">
        <f>IF(A33="×",TRUE,IF(Z31&lt;&gt;"",TRUE,FALSE))</f>
        <v>1</v>
      </c>
      <c r="AZ33" s="12" t="b">
        <f>IF(A33="×",TRUE,IF(Z32="",FALSE,IF($Z$32="全学年",TRUE,"詳細入力")))</f>
        <v>1</v>
      </c>
      <c r="BA33" s="12" t="b">
        <f>IF(A33="×",TRUE,IF(AZ33="詳細入力",IF(Z33&lt;&gt;"",TRUE,FALSE),IF(AZ33=TRUE,TRUE,FALSE)))</f>
        <v>1</v>
      </c>
      <c r="BB33" s="12" t="b">
        <f>IF(A33="×",TRUE,IF(Z34&lt;&gt;"",TRUE,FALSE))</f>
        <v>1</v>
      </c>
      <c r="BC33" s="12">
        <f>COUNTIF(AY33:BB33,FALSE)</f>
        <v>0</v>
      </c>
    </row>
    <row r="34" spans="1:55" s="12" customFormat="1" ht="30.25" customHeight="1">
      <c r="B34" s="340"/>
      <c r="C34" s="214"/>
      <c r="D34" s="214"/>
      <c r="E34" s="214"/>
      <c r="F34" s="341"/>
      <c r="G34" s="331" t="s">
        <v>213</v>
      </c>
      <c r="H34" s="332"/>
      <c r="I34" s="332"/>
      <c r="J34" s="590">
        <v>90</v>
      </c>
      <c r="K34" s="590"/>
      <c r="L34" s="590"/>
      <c r="M34" s="590"/>
      <c r="N34" s="591"/>
      <c r="O34" s="331" t="s">
        <v>213</v>
      </c>
      <c r="P34" s="332"/>
      <c r="Q34" s="332"/>
      <c r="R34" s="590">
        <v>90</v>
      </c>
      <c r="S34" s="590"/>
      <c r="T34" s="590"/>
      <c r="U34" s="590"/>
      <c r="V34" s="591"/>
      <c r="W34" s="331" t="s">
        <v>213</v>
      </c>
      <c r="X34" s="332"/>
      <c r="Y34" s="332"/>
      <c r="Z34" s="590"/>
      <c r="AA34" s="590"/>
      <c r="AB34" s="590"/>
      <c r="AC34" s="590"/>
      <c r="AD34" s="591"/>
      <c r="AE34" s="335">
        <f>SUM(J34,R34,Z34)</f>
        <v>180</v>
      </c>
      <c r="AF34" s="335"/>
      <c r="AG34" s="335"/>
      <c r="AH34" s="335"/>
      <c r="AI34" s="335"/>
      <c r="AJ34" s="336"/>
      <c r="AK34" s="167"/>
      <c r="AL34" s="167"/>
      <c r="AM34" s="167"/>
      <c r="AP34" s="12" t="str">
        <f>IF(AND(G27&lt;&gt;"",G28&lt;&gt;"",G29&lt;&gt;"",Z27&lt;&gt;"",AF27&lt;&gt;"",Z29&lt;&gt;"",J31&lt;&gt;"",J32&lt;&gt;"",J34&lt;&gt;""),"","未入力があります！")</f>
        <v/>
      </c>
      <c r="AX34" s="149"/>
    </row>
    <row r="35" spans="1:55" s="12" customFormat="1" ht="30.25" customHeight="1" thickBot="1">
      <c r="B35" s="342"/>
      <c r="C35" s="343"/>
      <c r="D35" s="343"/>
      <c r="E35" s="343"/>
      <c r="F35" s="344"/>
      <c r="G35" s="351" t="s">
        <v>214</v>
      </c>
      <c r="H35" s="352"/>
      <c r="I35" s="352"/>
      <c r="J35" s="352"/>
      <c r="K35" s="352"/>
      <c r="L35" s="352"/>
      <c r="M35" s="352"/>
      <c r="N35" s="352"/>
      <c r="O35" s="596" t="s">
        <v>280</v>
      </c>
      <c r="P35" s="596"/>
      <c r="Q35" s="596"/>
      <c r="R35" s="596"/>
      <c r="S35" s="596"/>
      <c r="T35" s="596"/>
      <c r="U35" s="596"/>
      <c r="V35" s="596"/>
      <c r="W35" s="596"/>
      <c r="X35" s="596"/>
      <c r="Y35" s="596"/>
      <c r="Z35" s="596"/>
      <c r="AA35" s="596"/>
      <c r="AB35" s="596"/>
      <c r="AC35" s="596"/>
      <c r="AD35" s="596"/>
      <c r="AE35" s="596"/>
      <c r="AF35" s="596"/>
      <c r="AG35" s="596"/>
      <c r="AH35" s="596"/>
      <c r="AI35" s="596"/>
      <c r="AJ35" s="597"/>
      <c r="AK35" s="167"/>
      <c r="AL35" s="167"/>
      <c r="AM35" s="167"/>
      <c r="AY35" s="12" t="b">
        <f>IF(A32="×",TRUE,IF(O35="",FALSE,TRUE))</f>
        <v>1</v>
      </c>
      <c r="BC35" s="12">
        <f>COUNTIF(AY35:BB35,FALSE)</f>
        <v>0</v>
      </c>
    </row>
    <row r="36" spans="1:55" s="12" customFormat="1" ht="14.95" customHeight="1">
      <c r="B36" s="581" t="s">
        <v>267</v>
      </c>
      <c r="C36" s="582"/>
      <c r="D36" s="582"/>
      <c r="E36" s="582"/>
      <c r="F36" s="583"/>
      <c r="G36" s="319" t="s">
        <v>215</v>
      </c>
      <c r="H36" s="320"/>
      <c r="I36" s="320"/>
      <c r="J36" s="320"/>
      <c r="K36" s="320"/>
      <c r="L36" s="320"/>
      <c r="M36" s="320"/>
      <c r="N36" s="320"/>
      <c r="O36" s="320"/>
      <c r="P36" s="320"/>
      <c r="Q36" s="320"/>
      <c r="R36" s="320"/>
      <c r="S36" s="320"/>
      <c r="T36" s="320"/>
      <c r="U36" s="320"/>
      <c r="V36" s="320"/>
      <c r="W36" s="320"/>
      <c r="X36" s="320"/>
      <c r="Y36" s="320"/>
      <c r="Z36" s="320"/>
      <c r="AA36" s="320"/>
      <c r="AB36" s="320"/>
      <c r="AC36" s="320"/>
      <c r="AD36" s="320"/>
      <c r="AE36" s="320"/>
      <c r="AF36" s="320"/>
      <c r="AG36" s="320"/>
      <c r="AH36" s="320"/>
      <c r="AI36" s="320"/>
      <c r="AJ36" s="321"/>
    </row>
    <row r="37" spans="1:55" s="12" customFormat="1" ht="39.25" customHeight="1">
      <c r="B37" s="316"/>
      <c r="C37" s="317"/>
      <c r="D37" s="317"/>
      <c r="E37" s="317"/>
      <c r="F37" s="318"/>
      <c r="G37" s="584" t="s">
        <v>272</v>
      </c>
      <c r="H37" s="585"/>
      <c r="I37" s="585"/>
      <c r="J37" s="585"/>
      <c r="K37" s="585"/>
      <c r="L37" s="585"/>
      <c r="M37" s="585"/>
      <c r="N37" s="585"/>
      <c r="O37" s="585"/>
      <c r="P37" s="585"/>
      <c r="Q37" s="585"/>
      <c r="R37" s="585"/>
      <c r="S37" s="585"/>
      <c r="T37" s="585"/>
      <c r="U37" s="585"/>
      <c r="V37" s="585"/>
      <c r="W37" s="585"/>
      <c r="X37" s="585"/>
      <c r="Y37" s="585"/>
      <c r="Z37" s="585"/>
      <c r="AA37" s="585"/>
      <c r="AB37" s="585"/>
      <c r="AC37" s="585"/>
      <c r="AD37" s="585"/>
      <c r="AE37" s="585"/>
      <c r="AF37" s="585"/>
      <c r="AG37" s="585"/>
      <c r="AH37" s="585"/>
      <c r="AI37" s="585"/>
      <c r="AJ37" s="586"/>
      <c r="AY37" s="12" t="b">
        <f>IF(G37&lt;&gt;"",TRUE,FALSE)</f>
        <v>1</v>
      </c>
      <c r="BC37" s="12">
        <f>COUNTIF(AY37:BB37,FALSE)</f>
        <v>0</v>
      </c>
    </row>
    <row r="38" spans="1:55" s="12" customFormat="1" ht="54.7" customHeight="1">
      <c r="B38" s="325" t="s">
        <v>216</v>
      </c>
      <c r="C38" s="326"/>
      <c r="D38" s="326"/>
      <c r="E38" s="326"/>
      <c r="F38" s="327"/>
      <c r="G38" s="587" t="s">
        <v>273</v>
      </c>
      <c r="H38" s="588"/>
      <c r="I38" s="588"/>
      <c r="J38" s="588"/>
      <c r="K38" s="588"/>
      <c r="L38" s="588"/>
      <c r="M38" s="588"/>
      <c r="N38" s="588"/>
      <c r="O38" s="588"/>
      <c r="P38" s="588"/>
      <c r="Q38" s="588"/>
      <c r="R38" s="588"/>
      <c r="S38" s="588"/>
      <c r="T38" s="588"/>
      <c r="U38" s="588"/>
      <c r="V38" s="588"/>
      <c r="W38" s="588"/>
      <c r="X38" s="588"/>
      <c r="Y38" s="588"/>
      <c r="Z38" s="588"/>
      <c r="AA38" s="588"/>
      <c r="AB38" s="588"/>
      <c r="AC38" s="588"/>
      <c r="AD38" s="588"/>
      <c r="AE38" s="588"/>
      <c r="AF38" s="588"/>
      <c r="AG38" s="588"/>
      <c r="AH38" s="588"/>
      <c r="AI38" s="588"/>
      <c r="AJ38" s="589"/>
      <c r="AY38" s="12" t="b">
        <f>IF(G38&lt;&gt;"",TRUE,FALSE)</f>
        <v>1</v>
      </c>
      <c r="BC38" s="12">
        <f>COUNTIF(AY38:BB38,FALSE)</f>
        <v>0</v>
      </c>
    </row>
    <row r="39" spans="1:55" s="12" customFormat="1" ht="64.55" customHeight="1" thickBot="1">
      <c r="B39" s="297" t="s">
        <v>217</v>
      </c>
      <c r="C39" s="298"/>
      <c r="D39" s="298"/>
      <c r="E39" s="298"/>
      <c r="F39" s="299"/>
      <c r="G39" s="578" t="s">
        <v>273</v>
      </c>
      <c r="H39" s="579"/>
      <c r="I39" s="579"/>
      <c r="J39" s="579"/>
      <c r="K39" s="579"/>
      <c r="L39" s="579"/>
      <c r="M39" s="579"/>
      <c r="N39" s="579"/>
      <c r="O39" s="579"/>
      <c r="P39" s="579"/>
      <c r="Q39" s="579"/>
      <c r="R39" s="579"/>
      <c r="S39" s="579"/>
      <c r="T39" s="579"/>
      <c r="U39" s="579"/>
      <c r="V39" s="579"/>
      <c r="W39" s="579"/>
      <c r="X39" s="579"/>
      <c r="Y39" s="579"/>
      <c r="Z39" s="579"/>
      <c r="AA39" s="579"/>
      <c r="AB39" s="579"/>
      <c r="AC39" s="579"/>
      <c r="AD39" s="579"/>
      <c r="AE39" s="579"/>
      <c r="AF39" s="579"/>
      <c r="AG39" s="579"/>
      <c r="AH39" s="579"/>
      <c r="AI39" s="579"/>
      <c r="AJ39" s="580"/>
      <c r="AY39" s="12" t="b">
        <f>IF(G39&lt;&gt;"",TRUE,FALSE)</f>
        <v>1</v>
      </c>
      <c r="BC39" s="12">
        <f>COUNTIF(AY39:BB39,FALSE)</f>
        <v>0</v>
      </c>
    </row>
    <row r="40" spans="1:55" s="30" customFormat="1" ht="12.25" customHeight="1">
      <c r="B40" s="171"/>
      <c r="C40" s="171"/>
      <c r="D40" s="171"/>
      <c r="E40" s="171"/>
      <c r="F40" s="171"/>
      <c r="G40" s="171"/>
      <c r="H40" s="171"/>
      <c r="I40" s="171"/>
      <c r="J40" s="171"/>
      <c r="K40" s="171"/>
      <c r="L40" s="171"/>
      <c r="M40" s="171"/>
      <c r="N40" s="171"/>
      <c r="O40" s="171"/>
      <c r="P40" s="171"/>
      <c r="Q40" s="171"/>
      <c r="R40" s="171"/>
      <c r="S40" s="171"/>
      <c r="T40" s="171"/>
      <c r="U40" s="171"/>
      <c r="V40" s="171"/>
      <c r="W40" s="171"/>
      <c r="X40" s="171"/>
      <c r="Y40" s="171"/>
      <c r="Z40" s="171"/>
      <c r="AA40" s="171"/>
      <c r="AB40" s="171"/>
      <c r="AC40" s="171"/>
      <c r="AD40" s="171"/>
      <c r="AE40" s="171"/>
      <c r="AF40" s="171"/>
      <c r="AG40" s="172"/>
      <c r="AH40" s="639"/>
      <c r="AI40" s="639"/>
      <c r="AJ40" s="639"/>
    </row>
    <row r="41" spans="1:55" s="12" customFormat="1" ht="16.5" customHeight="1">
      <c r="A41" s="170"/>
      <c r="B41" s="170"/>
      <c r="C41" s="170"/>
      <c r="D41" s="170"/>
      <c r="E41" s="170"/>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row>
    <row r="42" spans="1:55" s="12" customFormat="1" ht="23.95" customHeight="1">
      <c r="B42" s="390" t="s">
        <v>286</v>
      </c>
      <c r="C42" s="390"/>
      <c r="D42" s="390"/>
      <c r="E42" s="390"/>
      <c r="F42" s="390"/>
      <c r="G42" s="390"/>
      <c r="H42" s="390"/>
      <c r="I42" s="614" t="s">
        <v>37</v>
      </c>
      <c r="J42" s="614"/>
      <c r="K42" s="614"/>
      <c r="L42" s="614"/>
      <c r="M42" s="614"/>
      <c r="N42" s="614"/>
      <c r="O42" s="614"/>
      <c r="P42" s="389" t="s">
        <v>287</v>
      </c>
      <c r="Q42" s="389"/>
      <c r="R42" s="389"/>
      <c r="S42" s="389"/>
      <c r="T42" s="389"/>
      <c r="U42" s="614" t="s">
        <v>289</v>
      </c>
      <c r="V42" s="614"/>
      <c r="W42" s="614"/>
      <c r="X42" s="614"/>
      <c r="Y42" s="614"/>
      <c r="Z42" s="614"/>
      <c r="AA42" s="614"/>
      <c r="AB42" s="614"/>
      <c r="AC42" s="614"/>
      <c r="AD42" s="614"/>
      <c r="AE42" s="614"/>
      <c r="AF42" s="614"/>
      <c r="AG42" s="8" t="s">
        <v>218</v>
      </c>
      <c r="AH42" s="389" t="s">
        <v>288</v>
      </c>
      <c r="AI42" s="389"/>
      <c r="AJ42" s="389"/>
    </row>
    <row r="43" spans="1:55" s="30" customFormat="1" ht="12.25" customHeight="1" thickBot="1">
      <c r="B43" s="119"/>
      <c r="C43" s="119"/>
      <c r="D43" s="119"/>
      <c r="E43" s="119"/>
      <c r="F43" s="119"/>
      <c r="G43" s="119"/>
      <c r="H43" s="119"/>
      <c r="I43" s="119"/>
      <c r="J43" s="119"/>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8"/>
      <c r="AH43" s="386"/>
      <c r="AI43" s="386"/>
      <c r="AJ43" s="386"/>
    </row>
    <row r="44" spans="1:55" s="12" customFormat="1" ht="22.75" customHeight="1" thickBot="1">
      <c r="A44" s="12" t="b">
        <v>1</v>
      </c>
      <c r="B44" s="383" t="s">
        <v>219</v>
      </c>
      <c r="C44" s="384"/>
      <c r="D44" s="384"/>
      <c r="E44" s="384"/>
      <c r="F44" s="384"/>
      <c r="G44" s="384"/>
      <c r="H44" s="384"/>
      <c r="I44" s="384"/>
      <c r="J44" s="384"/>
      <c r="K44" s="384"/>
      <c r="L44" s="384"/>
      <c r="M44" s="384"/>
      <c r="N44" s="384"/>
      <c r="O44" s="384"/>
      <c r="P44" s="384"/>
      <c r="Q44" s="384"/>
      <c r="R44" s="384"/>
      <c r="S44" s="384"/>
      <c r="T44" s="384"/>
      <c r="U44" s="384"/>
      <c r="V44" s="384"/>
      <c r="W44" s="384"/>
      <c r="X44" s="384"/>
      <c r="Y44" s="384"/>
      <c r="Z44" s="384"/>
      <c r="AA44" s="384"/>
      <c r="AB44" s="384"/>
      <c r="AC44" s="384"/>
      <c r="AD44" s="384"/>
      <c r="AE44" s="384"/>
      <c r="AF44" s="384"/>
      <c r="AG44" s="384"/>
      <c r="AH44" s="384"/>
      <c r="AI44" s="384"/>
      <c r="AJ44" s="385"/>
      <c r="AK44" s="367"/>
      <c r="AL44" s="368"/>
      <c r="AM44" s="368"/>
      <c r="AN44" s="368"/>
      <c r="AO44" s="368"/>
      <c r="AP44" s="368"/>
      <c r="AQ44" s="368"/>
      <c r="AR44" s="368"/>
    </row>
    <row r="45" spans="1:55" s="12" customFormat="1" ht="23.95" customHeight="1">
      <c r="B45" s="373" t="s">
        <v>197</v>
      </c>
      <c r="C45" s="374"/>
      <c r="D45" s="374"/>
      <c r="E45" s="374"/>
      <c r="F45" s="375"/>
      <c r="G45" s="606">
        <v>44500</v>
      </c>
      <c r="H45" s="607"/>
      <c r="I45" s="607"/>
      <c r="J45" s="607"/>
      <c r="K45" s="607"/>
      <c r="L45" s="607"/>
      <c r="M45" s="607"/>
      <c r="N45" s="607"/>
      <c r="O45" s="607"/>
      <c r="P45" s="607"/>
      <c r="Q45" s="607"/>
      <c r="R45" s="607"/>
      <c r="S45" s="608"/>
      <c r="T45" s="320" t="s">
        <v>198</v>
      </c>
      <c r="U45" s="320"/>
      <c r="V45" s="320"/>
      <c r="W45" s="320"/>
      <c r="X45" s="320"/>
      <c r="Y45" s="320"/>
      <c r="Z45" s="609">
        <v>0.41666666666666669</v>
      </c>
      <c r="AA45" s="610"/>
      <c r="AB45" s="610"/>
      <c r="AC45" s="610"/>
      <c r="AD45" s="610"/>
      <c r="AE45" s="120" t="s">
        <v>200</v>
      </c>
      <c r="AF45" s="611">
        <v>0.66666666666666663</v>
      </c>
      <c r="AG45" s="612"/>
      <c r="AH45" s="612"/>
      <c r="AI45" s="612"/>
      <c r="AJ45" s="613"/>
      <c r="AK45" s="367"/>
      <c r="AL45" s="368"/>
      <c r="AM45" s="368"/>
      <c r="AN45" s="368"/>
      <c r="AO45" s="368"/>
      <c r="AP45" s="368"/>
      <c r="AQ45" s="368"/>
      <c r="AR45" s="368"/>
      <c r="AY45" s="12" t="b">
        <f>IF(A44=FALSE,TRUE,IF(G45&lt;&gt;"",TRUE,FALSE))</f>
        <v>1</v>
      </c>
      <c r="AZ45" s="12" t="b">
        <f>IF(A44=FALSE,TRUE,IF(Z45&lt;&gt;"",TRUE,FALSE))</f>
        <v>1</v>
      </c>
      <c r="BA45" s="12" t="b">
        <f>IF(A44=FALSE,TRUE,IF(AF45&lt;&gt;"",TRUE,FALSE))</f>
        <v>1</v>
      </c>
      <c r="BC45" s="12">
        <f>COUNTIF(AY45:BB45,FALSE)</f>
        <v>0</v>
      </c>
    </row>
    <row r="46" spans="1:55" s="12" customFormat="1" ht="28.2" customHeight="1">
      <c r="B46" s="357" t="s">
        <v>201</v>
      </c>
      <c r="C46" s="358"/>
      <c r="D46" s="358"/>
      <c r="E46" s="358"/>
      <c r="F46" s="359"/>
      <c r="G46" s="600" t="s">
        <v>268</v>
      </c>
      <c r="H46" s="601"/>
      <c r="I46" s="601"/>
      <c r="J46" s="601"/>
      <c r="K46" s="601"/>
      <c r="L46" s="601"/>
      <c r="M46" s="601"/>
      <c r="N46" s="601"/>
      <c r="O46" s="601"/>
      <c r="P46" s="601"/>
      <c r="Q46" s="601"/>
      <c r="R46" s="601"/>
      <c r="S46" s="602"/>
      <c r="T46" s="363" t="s">
        <v>202</v>
      </c>
      <c r="U46" s="364"/>
      <c r="V46" s="364"/>
      <c r="W46" s="364"/>
      <c r="X46" s="364"/>
      <c r="Y46" s="364"/>
      <c r="Z46" s="365">
        <f>AE52</f>
        <v>180</v>
      </c>
      <c r="AA46" s="366"/>
      <c r="AB46" s="366"/>
      <c r="AC46" s="366"/>
      <c r="AD46" s="366"/>
      <c r="AE46" s="366"/>
      <c r="AF46" s="366"/>
      <c r="AG46" s="366"/>
      <c r="AH46" s="366"/>
      <c r="AI46" s="366"/>
      <c r="AJ46" s="121" t="s">
        <v>32</v>
      </c>
      <c r="AK46" s="367"/>
      <c r="AL46" s="368"/>
      <c r="AM46" s="368"/>
      <c r="AN46" s="368"/>
      <c r="AO46" s="368"/>
      <c r="AP46" s="368"/>
      <c r="AQ46" s="368"/>
      <c r="AR46" s="368"/>
      <c r="AY46" s="12" t="b">
        <f>IF(A44=FALSE,TRUE,IF(G46&lt;&gt;"",TRUE,FALSE))</f>
        <v>1</v>
      </c>
      <c r="BC46" s="12">
        <f>COUNTIF(AY46:BB46,FALSE)</f>
        <v>0</v>
      </c>
    </row>
    <row r="47" spans="1:55" s="12" customFormat="1" ht="35.15" customHeight="1" thickBot="1">
      <c r="B47" s="342" t="s">
        <v>203</v>
      </c>
      <c r="C47" s="343"/>
      <c r="D47" s="343"/>
      <c r="E47" s="343"/>
      <c r="F47" s="344"/>
      <c r="G47" s="603" t="s">
        <v>269</v>
      </c>
      <c r="H47" s="604"/>
      <c r="I47" s="604"/>
      <c r="J47" s="604"/>
      <c r="K47" s="604"/>
      <c r="L47" s="604"/>
      <c r="M47" s="604"/>
      <c r="N47" s="604"/>
      <c r="O47" s="604"/>
      <c r="P47" s="604"/>
      <c r="Q47" s="604"/>
      <c r="R47" s="604"/>
      <c r="S47" s="604"/>
      <c r="T47" s="371" t="s">
        <v>204</v>
      </c>
      <c r="U47" s="298"/>
      <c r="V47" s="298"/>
      <c r="W47" s="298"/>
      <c r="X47" s="298"/>
      <c r="Y47" s="299"/>
      <c r="Z47" s="603" t="s">
        <v>270</v>
      </c>
      <c r="AA47" s="604"/>
      <c r="AB47" s="604"/>
      <c r="AC47" s="604"/>
      <c r="AD47" s="604"/>
      <c r="AE47" s="604"/>
      <c r="AF47" s="604"/>
      <c r="AG47" s="604"/>
      <c r="AH47" s="604"/>
      <c r="AI47" s="604"/>
      <c r="AJ47" s="605"/>
      <c r="AY47" s="12" t="str">
        <f>IF(A44=FALSE,TRUE,IF(G47="",FALSE,IF(OR($G$47="総合的な学習の時間",$G$47="学校行事"),TRUE,"詳細入力")))</f>
        <v>詳細入力</v>
      </c>
      <c r="AZ47" s="12" t="b">
        <f>IF(AY47="詳細入力",IF(Z47&lt;&gt;"",TRUE,FALSE),IF(AY47=TRUE,TRUE,FALSE))</f>
        <v>1</v>
      </c>
      <c r="BC47" s="12">
        <f>COUNTIF(AY47:BB47,FALSE)</f>
        <v>0</v>
      </c>
    </row>
    <row r="48" spans="1:55" s="12" customFormat="1" ht="22.75" customHeight="1">
      <c r="B48" s="337" t="s">
        <v>205</v>
      </c>
      <c r="C48" s="338"/>
      <c r="D48" s="338"/>
      <c r="E48" s="338"/>
      <c r="F48" s="339"/>
      <c r="G48" s="345" t="s">
        <v>206</v>
      </c>
      <c r="H48" s="346"/>
      <c r="I48" s="346"/>
      <c r="J48" s="346"/>
      <c r="K48" s="346"/>
      <c r="L48" s="346"/>
      <c r="M48" s="346"/>
      <c r="N48" s="347"/>
      <c r="O48" s="348" t="s">
        <v>207</v>
      </c>
      <c r="P48" s="349"/>
      <c r="Q48" s="349"/>
      <c r="R48" s="349"/>
      <c r="S48" s="349"/>
      <c r="T48" s="349"/>
      <c r="U48" s="349"/>
      <c r="V48" s="350"/>
      <c r="W48" s="348" t="s">
        <v>208</v>
      </c>
      <c r="X48" s="349"/>
      <c r="Y48" s="349"/>
      <c r="Z48" s="349"/>
      <c r="AA48" s="349"/>
      <c r="AB48" s="349"/>
      <c r="AC48" s="349"/>
      <c r="AD48" s="350"/>
      <c r="AE48" s="355" t="s">
        <v>209</v>
      </c>
      <c r="AF48" s="338"/>
      <c r="AG48" s="338"/>
      <c r="AH48" s="338"/>
      <c r="AI48" s="338"/>
      <c r="AJ48" s="356"/>
      <c r="AY48" s="148" t="s">
        <v>254</v>
      </c>
      <c r="AZ48" s="148" t="s">
        <v>237</v>
      </c>
      <c r="BA48" s="148"/>
      <c r="BB48" s="12" t="s">
        <v>256</v>
      </c>
    </row>
    <row r="49" spans="1:55" s="12" customFormat="1" ht="30.25" customHeight="1">
      <c r="B49" s="340"/>
      <c r="C49" s="214"/>
      <c r="D49" s="214"/>
      <c r="E49" s="214"/>
      <c r="F49" s="341"/>
      <c r="G49" s="216" t="s">
        <v>210</v>
      </c>
      <c r="H49" s="217"/>
      <c r="I49" s="217"/>
      <c r="J49" s="598">
        <v>170</v>
      </c>
      <c r="K49" s="598"/>
      <c r="L49" s="598"/>
      <c r="M49" s="598"/>
      <c r="N49" s="599"/>
      <c r="O49" s="216" t="s">
        <v>210</v>
      </c>
      <c r="P49" s="217"/>
      <c r="Q49" s="217"/>
      <c r="R49" s="598">
        <v>150</v>
      </c>
      <c r="S49" s="598"/>
      <c r="T49" s="598"/>
      <c r="U49" s="598"/>
      <c r="V49" s="599"/>
      <c r="W49" s="216" t="s">
        <v>210</v>
      </c>
      <c r="X49" s="217"/>
      <c r="Y49" s="217"/>
      <c r="Z49" s="598"/>
      <c r="AA49" s="598"/>
      <c r="AB49" s="598"/>
      <c r="AC49" s="598"/>
      <c r="AD49" s="599"/>
      <c r="AE49" s="220">
        <f>SUM(J49,R49,Z49)</f>
        <v>320</v>
      </c>
      <c r="AF49" s="220"/>
      <c r="AG49" s="220"/>
      <c r="AH49" s="220"/>
      <c r="AI49" s="220"/>
      <c r="AJ49" s="221"/>
      <c r="AK49" s="167"/>
      <c r="AL49" s="167"/>
      <c r="AY49" s="12" t="b">
        <f>IF($A$44=FALSE,TRUE,IF(J49&lt;&gt;"",TRUE,FALSE))</f>
        <v>1</v>
      </c>
      <c r="AZ49" s="12" t="str">
        <f>IF(A44=FALSE,TRUE,IF(J50="",FALSE,IF($J$50="全学年",TRUE,"詳細入力")))</f>
        <v>詳細入力</v>
      </c>
      <c r="BA49" s="12" t="b">
        <f>IF(AZ49="詳細入力",IF(J51&lt;&gt;"",TRUE,FALSE),IF(AZ49=TRUE,TRUE,FALSE))</f>
        <v>1</v>
      </c>
      <c r="BB49" s="12" t="b">
        <f>IF($A$44=FALSE,TRUE,IF(J52&lt;&gt;"",TRUE,FALSE))</f>
        <v>1</v>
      </c>
      <c r="BC49" s="12">
        <f>COUNTIF(AY49:BB49,FALSE)</f>
        <v>0</v>
      </c>
    </row>
    <row r="50" spans="1:55" s="12" customFormat="1" ht="30.25" customHeight="1">
      <c r="A50" s="148" t="str">
        <f>IF(R49&lt;&gt;"","〇","×")</f>
        <v>〇</v>
      </c>
      <c r="B50" s="340"/>
      <c r="C50" s="214"/>
      <c r="D50" s="214"/>
      <c r="E50" s="214"/>
      <c r="F50" s="341"/>
      <c r="G50" s="203" t="s">
        <v>237</v>
      </c>
      <c r="H50" s="204"/>
      <c r="I50" s="204"/>
      <c r="J50" s="594" t="s">
        <v>107</v>
      </c>
      <c r="K50" s="594"/>
      <c r="L50" s="594"/>
      <c r="M50" s="594"/>
      <c r="N50" s="595"/>
      <c r="O50" s="203" t="s">
        <v>237</v>
      </c>
      <c r="P50" s="204"/>
      <c r="Q50" s="204"/>
      <c r="R50" s="594" t="s">
        <v>107</v>
      </c>
      <c r="S50" s="594"/>
      <c r="T50" s="594"/>
      <c r="U50" s="594"/>
      <c r="V50" s="595"/>
      <c r="W50" s="203" t="s">
        <v>237</v>
      </c>
      <c r="X50" s="204"/>
      <c r="Y50" s="204"/>
      <c r="Z50" s="594"/>
      <c r="AA50" s="594"/>
      <c r="AB50" s="594"/>
      <c r="AC50" s="594"/>
      <c r="AD50" s="595"/>
      <c r="AE50" s="207" t="s">
        <v>220</v>
      </c>
      <c r="AF50" s="208"/>
      <c r="AG50" s="208"/>
      <c r="AH50" s="208"/>
      <c r="AI50" s="208"/>
      <c r="AJ50" s="209"/>
      <c r="AK50" s="167"/>
      <c r="AL50" s="167"/>
      <c r="AY50" s="12" t="b">
        <f>IF(A50="×",TRUE,IF(R49&lt;&gt;"",TRUE,FALSE))</f>
        <v>1</v>
      </c>
      <c r="AZ50" s="12" t="str">
        <f>IF(A50="×",TRUE,IF(R50="",FALSE,IF(R50="全学年",TRUE,"詳細入力")))</f>
        <v>詳細入力</v>
      </c>
      <c r="BA50" s="12" t="b">
        <f>IF(A50="×",TRUE,IF(AZ50="詳細入力",IF(R51&lt;&gt;"",TRUE,FALSE),IF(AZ50=TRUE,TRUE,FALSE)))</f>
        <v>1</v>
      </c>
      <c r="BB50" s="12" t="b">
        <f>IF(A50="×",TRUE,IF(R52&lt;&gt;"",TRUE,FALSE))</f>
        <v>1</v>
      </c>
      <c r="BC50" s="12">
        <f>COUNTIF(AY50:BB50,FALSE)</f>
        <v>0</v>
      </c>
    </row>
    <row r="51" spans="1:55" s="12" customFormat="1" ht="50.3" customHeight="1">
      <c r="A51" s="148" t="str">
        <f>IF(Z49&lt;&gt;"","〇","×")</f>
        <v>×</v>
      </c>
      <c r="B51" s="340"/>
      <c r="C51" s="214"/>
      <c r="D51" s="214"/>
      <c r="E51" s="214"/>
      <c r="F51" s="341"/>
      <c r="G51" s="203" t="s">
        <v>238</v>
      </c>
      <c r="H51" s="204"/>
      <c r="I51" s="204"/>
      <c r="J51" s="592" t="s">
        <v>271</v>
      </c>
      <c r="K51" s="592"/>
      <c r="L51" s="592"/>
      <c r="M51" s="592"/>
      <c r="N51" s="593"/>
      <c r="O51" s="203" t="s">
        <v>238</v>
      </c>
      <c r="P51" s="204"/>
      <c r="Q51" s="204"/>
      <c r="R51" s="592" t="s">
        <v>283</v>
      </c>
      <c r="S51" s="592"/>
      <c r="T51" s="592"/>
      <c r="U51" s="592"/>
      <c r="V51" s="593"/>
      <c r="W51" s="203" t="s">
        <v>238</v>
      </c>
      <c r="X51" s="204"/>
      <c r="Y51" s="204"/>
      <c r="Z51" s="592"/>
      <c r="AA51" s="592"/>
      <c r="AB51" s="592"/>
      <c r="AC51" s="592"/>
      <c r="AD51" s="593"/>
      <c r="AE51" s="207" t="s">
        <v>220</v>
      </c>
      <c r="AF51" s="208"/>
      <c r="AG51" s="208"/>
      <c r="AH51" s="208"/>
      <c r="AI51" s="208"/>
      <c r="AJ51" s="209"/>
      <c r="AK51" s="167"/>
      <c r="AL51" s="167"/>
      <c r="AY51" s="12" t="b">
        <f>IF(A51="×",TRUE,IF(Z49&lt;&gt;"",TRUE,FALSE))</f>
        <v>1</v>
      </c>
      <c r="AZ51" s="12" t="b">
        <f>IF(A51="×",TRUE,IF(Z50="",FALSE,IF(Z50="全学年",TRUE,"詳細入力")))</f>
        <v>1</v>
      </c>
      <c r="BA51" s="12" t="b">
        <f>IF(A51="×",TRUE,IF(AZ51="詳細入力",IF(Z51&lt;&gt;"",TRUE,FALSE),IF(AZ51=TRUE,TRUE,FALSE)))</f>
        <v>1</v>
      </c>
      <c r="BB51" s="12" t="b">
        <f>IF(A51="×",TRUE,IF(Z52&lt;&gt;"",TRUE,FALSE))</f>
        <v>1</v>
      </c>
      <c r="BC51" s="12">
        <f>COUNTIF(AY51:BB51,FALSE)</f>
        <v>0</v>
      </c>
    </row>
    <row r="52" spans="1:55" s="12" customFormat="1" ht="30.25" customHeight="1">
      <c r="B52" s="340"/>
      <c r="C52" s="214"/>
      <c r="D52" s="214"/>
      <c r="E52" s="214"/>
      <c r="F52" s="341"/>
      <c r="G52" s="331" t="s">
        <v>213</v>
      </c>
      <c r="H52" s="332"/>
      <c r="I52" s="332"/>
      <c r="J52" s="590">
        <v>90</v>
      </c>
      <c r="K52" s="590"/>
      <c r="L52" s="590"/>
      <c r="M52" s="590"/>
      <c r="N52" s="591"/>
      <c r="O52" s="331" t="s">
        <v>213</v>
      </c>
      <c r="P52" s="332"/>
      <c r="Q52" s="332"/>
      <c r="R52" s="590">
        <v>90</v>
      </c>
      <c r="S52" s="590"/>
      <c r="T52" s="590"/>
      <c r="U52" s="590"/>
      <c r="V52" s="591"/>
      <c r="W52" s="331" t="s">
        <v>213</v>
      </c>
      <c r="X52" s="332"/>
      <c r="Y52" s="332"/>
      <c r="Z52" s="590"/>
      <c r="AA52" s="590"/>
      <c r="AB52" s="590"/>
      <c r="AC52" s="590"/>
      <c r="AD52" s="591"/>
      <c r="AE52" s="335">
        <f>SUM(J52,R52,Z52)</f>
        <v>180</v>
      </c>
      <c r="AF52" s="335"/>
      <c r="AG52" s="335"/>
      <c r="AH52" s="335"/>
      <c r="AI52" s="335"/>
      <c r="AJ52" s="336"/>
      <c r="AK52" s="167"/>
      <c r="AL52" s="167"/>
      <c r="AM52" s="167"/>
    </row>
    <row r="53" spans="1:55" s="12" customFormat="1" ht="30.25" customHeight="1" thickBot="1">
      <c r="B53" s="342"/>
      <c r="C53" s="343"/>
      <c r="D53" s="343"/>
      <c r="E53" s="343"/>
      <c r="F53" s="344"/>
      <c r="G53" s="351" t="s">
        <v>214</v>
      </c>
      <c r="H53" s="352"/>
      <c r="I53" s="352"/>
      <c r="J53" s="352"/>
      <c r="K53" s="352"/>
      <c r="L53" s="352"/>
      <c r="M53" s="352"/>
      <c r="N53" s="352"/>
      <c r="O53" s="596" t="s">
        <v>280</v>
      </c>
      <c r="P53" s="596"/>
      <c r="Q53" s="596"/>
      <c r="R53" s="596"/>
      <c r="S53" s="596"/>
      <c r="T53" s="596"/>
      <c r="U53" s="596"/>
      <c r="V53" s="596"/>
      <c r="W53" s="596"/>
      <c r="X53" s="596"/>
      <c r="Y53" s="596"/>
      <c r="Z53" s="596"/>
      <c r="AA53" s="596"/>
      <c r="AB53" s="596"/>
      <c r="AC53" s="596"/>
      <c r="AD53" s="596"/>
      <c r="AE53" s="596"/>
      <c r="AF53" s="596"/>
      <c r="AG53" s="596"/>
      <c r="AH53" s="596"/>
      <c r="AI53" s="596"/>
      <c r="AJ53" s="597"/>
      <c r="AK53" s="167"/>
      <c r="AL53" s="167"/>
      <c r="AM53" s="167"/>
      <c r="AY53" s="12" t="b">
        <f>IF(A50="×",TRUE,IF(O53="",FALSE,TRUE))</f>
        <v>1</v>
      </c>
      <c r="BC53" s="12">
        <f>COUNTIF(AY53:BB53,FALSE)</f>
        <v>0</v>
      </c>
    </row>
    <row r="54" spans="1:55" s="12" customFormat="1" ht="14.95" customHeight="1">
      <c r="B54" s="581" t="s">
        <v>267</v>
      </c>
      <c r="C54" s="582"/>
      <c r="D54" s="582"/>
      <c r="E54" s="582"/>
      <c r="F54" s="583"/>
      <c r="G54" s="319" t="s">
        <v>215</v>
      </c>
      <c r="H54" s="320"/>
      <c r="I54" s="320"/>
      <c r="J54" s="320"/>
      <c r="K54" s="320"/>
      <c r="L54" s="320"/>
      <c r="M54" s="320"/>
      <c r="N54" s="320"/>
      <c r="O54" s="320"/>
      <c r="P54" s="320"/>
      <c r="Q54" s="320"/>
      <c r="R54" s="320"/>
      <c r="S54" s="320"/>
      <c r="T54" s="320"/>
      <c r="U54" s="320"/>
      <c r="V54" s="320"/>
      <c r="W54" s="320"/>
      <c r="X54" s="320"/>
      <c r="Y54" s="320"/>
      <c r="Z54" s="320"/>
      <c r="AA54" s="320"/>
      <c r="AB54" s="320"/>
      <c r="AC54" s="320"/>
      <c r="AD54" s="320"/>
      <c r="AE54" s="320"/>
      <c r="AF54" s="320"/>
      <c r="AG54" s="320"/>
      <c r="AH54" s="320"/>
      <c r="AI54" s="320"/>
      <c r="AJ54" s="321"/>
    </row>
    <row r="55" spans="1:55" s="12" customFormat="1" ht="39.25" customHeight="1">
      <c r="B55" s="316"/>
      <c r="C55" s="317"/>
      <c r="D55" s="317"/>
      <c r="E55" s="317"/>
      <c r="F55" s="318"/>
      <c r="G55" s="584" t="s">
        <v>272</v>
      </c>
      <c r="H55" s="585"/>
      <c r="I55" s="585"/>
      <c r="J55" s="585"/>
      <c r="K55" s="585"/>
      <c r="L55" s="585"/>
      <c r="M55" s="585"/>
      <c r="N55" s="585"/>
      <c r="O55" s="585"/>
      <c r="P55" s="585"/>
      <c r="Q55" s="585"/>
      <c r="R55" s="585"/>
      <c r="S55" s="585"/>
      <c r="T55" s="585"/>
      <c r="U55" s="585"/>
      <c r="V55" s="585"/>
      <c r="W55" s="585"/>
      <c r="X55" s="585"/>
      <c r="Y55" s="585"/>
      <c r="Z55" s="585"/>
      <c r="AA55" s="585"/>
      <c r="AB55" s="585"/>
      <c r="AC55" s="585"/>
      <c r="AD55" s="585"/>
      <c r="AE55" s="585"/>
      <c r="AF55" s="585"/>
      <c r="AG55" s="585"/>
      <c r="AH55" s="585"/>
      <c r="AI55" s="585"/>
      <c r="AJ55" s="586"/>
      <c r="AY55" s="12" t="b">
        <f>IF($A$44=FALSE,TRUE,IF(G55&lt;&gt;"",TRUE,FALSE))</f>
        <v>1</v>
      </c>
      <c r="BC55" s="12">
        <f>COUNTIF(AY55:BB55,FALSE)</f>
        <v>0</v>
      </c>
    </row>
    <row r="56" spans="1:55" s="12" customFormat="1" ht="54.7" customHeight="1">
      <c r="B56" s="325" t="s">
        <v>216</v>
      </c>
      <c r="C56" s="326"/>
      <c r="D56" s="326"/>
      <c r="E56" s="326"/>
      <c r="F56" s="327"/>
      <c r="G56" s="587" t="s">
        <v>273</v>
      </c>
      <c r="H56" s="588"/>
      <c r="I56" s="588"/>
      <c r="J56" s="588"/>
      <c r="K56" s="588"/>
      <c r="L56" s="588"/>
      <c r="M56" s="588"/>
      <c r="N56" s="588"/>
      <c r="O56" s="588"/>
      <c r="P56" s="588"/>
      <c r="Q56" s="588"/>
      <c r="R56" s="588"/>
      <c r="S56" s="588"/>
      <c r="T56" s="588"/>
      <c r="U56" s="588"/>
      <c r="V56" s="588"/>
      <c r="W56" s="588"/>
      <c r="X56" s="588"/>
      <c r="Y56" s="588"/>
      <c r="Z56" s="588"/>
      <c r="AA56" s="588"/>
      <c r="AB56" s="588"/>
      <c r="AC56" s="588"/>
      <c r="AD56" s="588"/>
      <c r="AE56" s="588"/>
      <c r="AF56" s="588"/>
      <c r="AG56" s="588"/>
      <c r="AH56" s="588"/>
      <c r="AI56" s="588"/>
      <c r="AJ56" s="589"/>
      <c r="AY56" s="12" t="b">
        <f>IF($A$44=FALSE,TRUE,IF(G56&lt;&gt;"",TRUE,FALSE))</f>
        <v>1</v>
      </c>
      <c r="BC56" s="12">
        <f>COUNTIF(AY56:BB56,FALSE)</f>
        <v>0</v>
      </c>
    </row>
    <row r="57" spans="1:55" s="12" customFormat="1" ht="64.55" customHeight="1" thickBot="1">
      <c r="B57" s="297" t="s">
        <v>217</v>
      </c>
      <c r="C57" s="298"/>
      <c r="D57" s="298"/>
      <c r="E57" s="298"/>
      <c r="F57" s="299"/>
      <c r="G57" s="578" t="s">
        <v>273</v>
      </c>
      <c r="H57" s="579"/>
      <c r="I57" s="579"/>
      <c r="J57" s="579"/>
      <c r="K57" s="579"/>
      <c r="L57" s="579"/>
      <c r="M57" s="579"/>
      <c r="N57" s="579"/>
      <c r="O57" s="579"/>
      <c r="P57" s="579"/>
      <c r="Q57" s="579"/>
      <c r="R57" s="579"/>
      <c r="S57" s="579"/>
      <c r="T57" s="579"/>
      <c r="U57" s="579"/>
      <c r="V57" s="579"/>
      <c r="W57" s="579"/>
      <c r="X57" s="579"/>
      <c r="Y57" s="579"/>
      <c r="Z57" s="579"/>
      <c r="AA57" s="579"/>
      <c r="AB57" s="579"/>
      <c r="AC57" s="579"/>
      <c r="AD57" s="579"/>
      <c r="AE57" s="579"/>
      <c r="AF57" s="579"/>
      <c r="AG57" s="579"/>
      <c r="AH57" s="579"/>
      <c r="AI57" s="579"/>
      <c r="AJ57" s="580"/>
      <c r="AY57" s="12" t="b">
        <f>IF($A$44=FALSE,TRUE,IF(G57&lt;&gt;"",TRUE,FALSE))</f>
        <v>1</v>
      </c>
      <c r="BC57" s="12">
        <f>COUNTIF(AY57:BB57,FALSE)</f>
        <v>0</v>
      </c>
    </row>
    <row r="58" spans="1:55" s="30" customFormat="1" ht="12.25" customHeight="1" thickBot="1">
      <c r="B58" s="119"/>
      <c r="C58" s="119"/>
      <c r="D58" s="119"/>
      <c r="E58" s="119"/>
      <c r="F58" s="119"/>
      <c r="G58" s="119"/>
      <c r="H58" s="119"/>
      <c r="I58" s="119"/>
      <c r="J58" s="119"/>
      <c r="K58" s="119"/>
      <c r="L58" s="119"/>
      <c r="M58" s="119"/>
      <c r="N58" s="119"/>
      <c r="O58" s="119"/>
      <c r="P58" s="119"/>
      <c r="Q58" s="119"/>
      <c r="R58" s="119"/>
      <c r="S58" s="119"/>
      <c r="T58" s="119"/>
      <c r="U58" s="119"/>
      <c r="V58" s="119"/>
      <c r="W58" s="119"/>
      <c r="X58" s="119"/>
      <c r="Y58" s="119"/>
      <c r="Z58" s="119"/>
      <c r="AA58" s="119"/>
      <c r="AB58" s="119"/>
      <c r="AC58" s="119"/>
      <c r="AD58" s="119"/>
      <c r="AE58" s="119"/>
      <c r="AF58" s="119"/>
      <c r="AG58" s="119"/>
      <c r="AH58" s="119"/>
      <c r="AI58" s="119"/>
      <c r="AJ58" s="119"/>
    </row>
    <row r="59" spans="1:55" s="12" customFormat="1" ht="22.75" customHeight="1" thickBot="1">
      <c r="A59" s="12" t="b">
        <v>1</v>
      </c>
      <c r="B59" s="383" t="s">
        <v>221</v>
      </c>
      <c r="C59" s="384"/>
      <c r="D59" s="384"/>
      <c r="E59" s="384"/>
      <c r="F59" s="384"/>
      <c r="G59" s="384"/>
      <c r="H59" s="384"/>
      <c r="I59" s="384"/>
      <c r="J59" s="384"/>
      <c r="K59" s="384"/>
      <c r="L59" s="384"/>
      <c r="M59" s="384"/>
      <c r="N59" s="384"/>
      <c r="O59" s="384"/>
      <c r="P59" s="384"/>
      <c r="Q59" s="384"/>
      <c r="R59" s="384"/>
      <c r="S59" s="384"/>
      <c r="T59" s="384"/>
      <c r="U59" s="384"/>
      <c r="V59" s="384"/>
      <c r="W59" s="384"/>
      <c r="X59" s="384"/>
      <c r="Y59" s="384"/>
      <c r="Z59" s="384"/>
      <c r="AA59" s="384"/>
      <c r="AB59" s="384"/>
      <c r="AC59" s="384"/>
      <c r="AD59" s="384"/>
      <c r="AE59" s="384"/>
      <c r="AF59" s="384"/>
      <c r="AG59" s="384"/>
      <c r="AH59" s="384"/>
      <c r="AI59" s="384"/>
      <c r="AJ59" s="385"/>
      <c r="AK59" s="367"/>
      <c r="AL59" s="368"/>
      <c r="AM59" s="368"/>
      <c r="AN59" s="368"/>
      <c r="AO59" s="368"/>
      <c r="AP59" s="368"/>
      <c r="AQ59" s="368"/>
      <c r="AR59" s="368"/>
    </row>
    <row r="60" spans="1:55" s="12" customFormat="1" ht="23.95" customHeight="1">
      <c r="B60" s="373" t="s">
        <v>197</v>
      </c>
      <c r="C60" s="374"/>
      <c r="D60" s="374"/>
      <c r="E60" s="374"/>
      <c r="F60" s="375"/>
      <c r="G60" s="606">
        <v>44500</v>
      </c>
      <c r="H60" s="607"/>
      <c r="I60" s="607"/>
      <c r="J60" s="607"/>
      <c r="K60" s="607"/>
      <c r="L60" s="607"/>
      <c r="M60" s="607"/>
      <c r="N60" s="607"/>
      <c r="O60" s="607"/>
      <c r="P60" s="607"/>
      <c r="Q60" s="607"/>
      <c r="R60" s="607"/>
      <c r="S60" s="608"/>
      <c r="T60" s="320" t="s">
        <v>198</v>
      </c>
      <c r="U60" s="320"/>
      <c r="V60" s="320"/>
      <c r="W60" s="320"/>
      <c r="X60" s="320"/>
      <c r="Y60" s="320"/>
      <c r="Z60" s="609">
        <v>0.41666666666666669</v>
      </c>
      <c r="AA60" s="610"/>
      <c r="AB60" s="610"/>
      <c r="AC60" s="610"/>
      <c r="AD60" s="610"/>
      <c r="AE60" s="120" t="s">
        <v>200</v>
      </c>
      <c r="AF60" s="611">
        <v>0.66666666666666663</v>
      </c>
      <c r="AG60" s="612"/>
      <c r="AH60" s="612"/>
      <c r="AI60" s="612"/>
      <c r="AJ60" s="613"/>
      <c r="AK60" s="367"/>
      <c r="AL60" s="368"/>
      <c r="AM60" s="368"/>
      <c r="AN60" s="368"/>
      <c r="AO60" s="368"/>
      <c r="AP60" s="368"/>
      <c r="AQ60" s="368"/>
      <c r="AR60" s="368"/>
      <c r="AY60" s="12" t="b">
        <f>IF($A$59=FALSE,TRUE,IF(G60&lt;&gt;"",TRUE,FALSE))</f>
        <v>1</v>
      </c>
      <c r="AZ60" s="12" t="b">
        <f>IF($A$59=FALSE,TRUE,IF(Z60&lt;&gt;"",TRUE,FALSE))</f>
        <v>1</v>
      </c>
      <c r="BA60" s="12" t="b">
        <f>IF($A$59=FALSE,TRUE,IF(AF60&lt;&gt;"",TRUE,FALSE))</f>
        <v>1</v>
      </c>
      <c r="BC60" s="12">
        <f>COUNTIF(AY60:BB60,FALSE)</f>
        <v>0</v>
      </c>
    </row>
    <row r="61" spans="1:55" s="12" customFormat="1" ht="28.2" customHeight="1">
      <c r="B61" s="357" t="s">
        <v>201</v>
      </c>
      <c r="C61" s="358"/>
      <c r="D61" s="358"/>
      <c r="E61" s="358"/>
      <c r="F61" s="359"/>
      <c r="G61" s="600" t="s">
        <v>268</v>
      </c>
      <c r="H61" s="601"/>
      <c r="I61" s="601"/>
      <c r="J61" s="601"/>
      <c r="K61" s="601"/>
      <c r="L61" s="601"/>
      <c r="M61" s="601"/>
      <c r="N61" s="601"/>
      <c r="O61" s="601"/>
      <c r="P61" s="601"/>
      <c r="Q61" s="601"/>
      <c r="R61" s="601"/>
      <c r="S61" s="602"/>
      <c r="T61" s="363" t="s">
        <v>202</v>
      </c>
      <c r="U61" s="364"/>
      <c r="V61" s="364"/>
      <c r="W61" s="364"/>
      <c r="X61" s="364"/>
      <c r="Y61" s="364"/>
      <c r="Z61" s="365">
        <f>AE67</f>
        <v>180</v>
      </c>
      <c r="AA61" s="366"/>
      <c r="AB61" s="366"/>
      <c r="AC61" s="366"/>
      <c r="AD61" s="366"/>
      <c r="AE61" s="366"/>
      <c r="AF61" s="366"/>
      <c r="AG61" s="366"/>
      <c r="AH61" s="366"/>
      <c r="AI61" s="366"/>
      <c r="AJ61" s="121" t="s">
        <v>32</v>
      </c>
      <c r="AK61" s="367"/>
      <c r="AL61" s="368"/>
      <c r="AM61" s="368"/>
      <c r="AN61" s="368"/>
      <c r="AO61" s="368"/>
      <c r="AP61" s="368"/>
      <c r="AQ61" s="368"/>
      <c r="AR61" s="368"/>
      <c r="AY61" s="12" t="b">
        <f>IF($A$59=FALSE,TRUE,IF(G61&lt;&gt;"",TRUE,FALSE))</f>
        <v>1</v>
      </c>
      <c r="BC61" s="12">
        <f>COUNTIF(AY61:BB61,FALSE)</f>
        <v>0</v>
      </c>
    </row>
    <row r="62" spans="1:55" s="12" customFormat="1" ht="35.15" customHeight="1" thickBot="1">
      <c r="B62" s="342" t="s">
        <v>203</v>
      </c>
      <c r="C62" s="343"/>
      <c r="D62" s="343"/>
      <c r="E62" s="343"/>
      <c r="F62" s="344"/>
      <c r="G62" s="603" t="s">
        <v>269</v>
      </c>
      <c r="H62" s="604"/>
      <c r="I62" s="604"/>
      <c r="J62" s="604"/>
      <c r="K62" s="604"/>
      <c r="L62" s="604"/>
      <c r="M62" s="604"/>
      <c r="N62" s="604"/>
      <c r="O62" s="604"/>
      <c r="P62" s="604"/>
      <c r="Q62" s="604"/>
      <c r="R62" s="604"/>
      <c r="S62" s="604"/>
      <c r="T62" s="371" t="s">
        <v>204</v>
      </c>
      <c r="U62" s="298"/>
      <c r="V62" s="298"/>
      <c r="W62" s="298"/>
      <c r="X62" s="298"/>
      <c r="Y62" s="299"/>
      <c r="Z62" s="603" t="s">
        <v>270</v>
      </c>
      <c r="AA62" s="604"/>
      <c r="AB62" s="604"/>
      <c r="AC62" s="604"/>
      <c r="AD62" s="604"/>
      <c r="AE62" s="604"/>
      <c r="AF62" s="604"/>
      <c r="AG62" s="604"/>
      <c r="AH62" s="604"/>
      <c r="AI62" s="604"/>
      <c r="AJ62" s="605"/>
      <c r="AY62" s="12" t="str">
        <f>IF($A$59=FALSE,TRUE,IF(G62="",FALSE,IF(OR($G$62="総合的な学習の時間",$G$62="学校行事"),TRUE,"詳細入力")))</f>
        <v>詳細入力</v>
      </c>
      <c r="AZ62" s="12" t="b">
        <f>IF(AY62="詳細入力",IF(Z62&lt;&gt;"",TRUE,FALSE),IF(AY62=TRUE,TRUE,FALSE))</f>
        <v>1</v>
      </c>
      <c r="BC62" s="12">
        <f>COUNTIF(AY62:BB62,FALSE)</f>
        <v>0</v>
      </c>
    </row>
    <row r="63" spans="1:55" s="12" customFormat="1" ht="22.75" customHeight="1">
      <c r="B63" s="337" t="s">
        <v>205</v>
      </c>
      <c r="C63" s="338"/>
      <c r="D63" s="338"/>
      <c r="E63" s="338"/>
      <c r="F63" s="339"/>
      <c r="G63" s="345" t="s">
        <v>206</v>
      </c>
      <c r="H63" s="346"/>
      <c r="I63" s="346"/>
      <c r="J63" s="346"/>
      <c r="K63" s="346"/>
      <c r="L63" s="346"/>
      <c r="M63" s="346"/>
      <c r="N63" s="347"/>
      <c r="O63" s="348" t="s">
        <v>207</v>
      </c>
      <c r="P63" s="349"/>
      <c r="Q63" s="349"/>
      <c r="R63" s="349"/>
      <c r="S63" s="349"/>
      <c r="T63" s="349"/>
      <c r="U63" s="349"/>
      <c r="V63" s="350"/>
      <c r="W63" s="348" t="s">
        <v>208</v>
      </c>
      <c r="X63" s="349"/>
      <c r="Y63" s="349"/>
      <c r="Z63" s="349"/>
      <c r="AA63" s="349"/>
      <c r="AB63" s="349"/>
      <c r="AC63" s="349"/>
      <c r="AD63" s="350"/>
      <c r="AE63" s="355" t="s">
        <v>209</v>
      </c>
      <c r="AF63" s="338"/>
      <c r="AG63" s="338"/>
      <c r="AH63" s="338"/>
      <c r="AI63" s="338"/>
      <c r="AJ63" s="356"/>
      <c r="AY63" s="148" t="s">
        <v>254</v>
      </c>
      <c r="AZ63" s="148" t="s">
        <v>237</v>
      </c>
      <c r="BA63" s="148"/>
      <c r="BB63" s="12" t="s">
        <v>256</v>
      </c>
    </row>
    <row r="64" spans="1:55" s="12" customFormat="1" ht="30.25" customHeight="1">
      <c r="B64" s="340"/>
      <c r="C64" s="214"/>
      <c r="D64" s="214"/>
      <c r="E64" s="214"/>
      <c r="F64" s="341"/>
      <c r="G64" s="216" t="s">
        <v>210</v>
      </c>
      <c r="H64" s="217"/>
      <c r="I64" s="217"/>
      <c r="J64" s="598">
        <v>170</v>
      </c>
      <c r="K64" s="598"/>
      <c r="L64" s="598"/>
      <c r="M64" s="598"/>
      <c r="N64" s="599"/>
      <c r="O64" s="216" t="s">
        <v>210</v>
      </c>
      <c r="P64" s="217"/>
      <c r="Q64" s="217"/>
      <c r="R64" s="598">
        <v>150</v>
      </c>
      <c r="S64" s="598"/>
      <c r="T64" s="598"/>
      <c r="U64" s="598"/>
      <c r="V64" s="599"/>
      <c r="W64" s="216" t="s">
        <v>210</v>
      </c>
      <c r="X64" s="217"/>
      <c r="Y64" s="217"/>
      <c r="Z64" s="598"/>
      <c r="AA64" s="598"/>
      <c r="AB64" s="598"/>
      <c r="AC64" s="598"/>
      <c r="AD64" s="599"/>
      <c r="AE64" s="220">
        <f>SUM(J64,R64,Z64)</f>
        <v>320</v>
      </c>
      <c r="AF64" s="220"/>
      <c r="AG64" s="220"/>
      <c r="AH64" s="220"/>
      <c r="AI64" s="220"/>
      <c r="AJ64" s="221"/>
      <c r="AK64" s="167"/>
      <c r="AL64" s="167"/>
      <c r="AY64" s="12" t="b">
        <f>IF($A$59=FALSE,TRUE,IF(J64&lt;&gt;"",TRUE,FALSE))</f>
        <v>1</v>
      </c>
      <c r="AZ64" s="12" t="str">
        <f>IF($A$59=FALSE,TRUE,IF(J65="",FALSE,IF(J65="全学年",TRUE,"詳細入力")))</f>
        <v>詳細入力</v>
      </c>
      <c r="BA64" s="12" t="b">
        <f>IF(AZ64="詳細入力",IF(J66&lt;&gt;"",TRUE,FALSE),IF(AZ64=TRUE,TRUE,FALSE))</f>
        <v>1</v>
      </c>
      <c r="BB64" s="12" t="b">
        <f>IF($A$59=FALSE,TRUE,IF(J67&lt;&gt;"",TRUE,FALSE))</f>
        <v>1</v>
      </c>
      <c r="BC64" s="12">
        <f>COUNTIF(AY64:BB64,FALSE)</f>
        <v>0</v>
      </c>
    </row>
    <row r="65" spans="1:55" s="12" customFormat="1" ht="30.25" customHeight="1">
      <c r="A65" s="148" t="str">
        <f>IF(R64&lt;&gt;"","〇","×")</f>
        <v>〇</v>
      </c>
      <c r="B65" s="340"/>
      <c r="C65" s="214"/>
      <c r="D65" s="214"/>
      <c r="E65" s="214"/>
      <c r="F65" s="341"/>
      <c r="G65" s="203" t="s">
        <v>237</v>
      </c>
      <c r="H65" s="204"/>
      <c r="I65" s="204"/>
      <c r="J65" s="594" t="s">
        <v>107</v>
      </c>
      <c r="K65" s="594"/>
      <c r="L65" s="594"/>
      <c r="M65" s="594"/>
      <c r="N65" s="595"/>
      <c r="O65" s="203" t="s">
        <v>237</v>
      </c>
      <c r="P65" s="204"/>
      <c r="Q65" s="204"/>
      <c r="R65" s="594" t="s">
        <v>107</v>
      </c>
      <c r="S65" s="594"/>
      <c r="T65" s="594"/>
      <c r="U65" s="594"/>
      <c r="V65" s="595"/>
      <c r="W65" s="203" t="s">
        <v>237</v>
      </c>
      <c r="X65" s="204"/>
      <c r="Y65" s="204"/>
      <c r="Z65" s="594"/>
      <c r="AA65" s="594"/>
      <c r="AB65" s="594"/>
      <c r="AC65" s="594"/>
      <c r="AD65" s="595"/>
      <c r="AE65" s="207" t="s">
        <v>222</v>
      </c>
      <c r="AF65" s="208"/>
      <c r="AG65" s="208"/>
      <c r="AH65" s="208"/>
      <c r="AI65" s="208"/>
      <c r="AJ65" s="209"/>
      <c r="AK65" s="167"/>
      <c r="AL65" s="167"/>
      <c r="AY65" s="12" t="b">
        <f>IF(A65="×",TRUE,IF(R64&lt;&gt;"",TRUE,FALSE))</f>
        <v>1</v>
      </c>
      <c r="AZ65" s="12" t="str">
        <f>IF(A65="×",TRUE,IF(R65="",FALSE,IF(R65="全学年",TRUE,"詳細入力")))</f>
        <v>詳細入力</v>
      </c>
      <c r="BA65" s="12" t="b">
        <f>IF(A65="×",TRUE,IF(AZ65="詳細入力",IF(R66&lt;&gt;"",TRUE,FALSE),IF(AZ65=TRUE,TRUE,FALSE)))</f>
        <v>1</v>
      </c>
      <c r="BB65" s="12" t="b">
        <f>IF(A65="×",TRUE,IF(R67&lt;&gt;"",TRUE,FALSE))</f>
        <v>1</v>
      </c>
      <c r="BC65" s="12">
        <f>COUNTIF(AY65:BB65,FALSE)</f>
        <v>0</v>
      </c>
    </row>
    <row r="66" spans="1:55" s="12" customFormat="1" ht="48.75" customHeight="1">
      <c r="A66" s="148" t="str">
        <f>IF(Z64&lt;&gt;"","〇","×")</f>
        <v>×</v>
      </c>
      <c r="B66" s="340"/>
      <c r="C66" s="214"/>
      <c r="D66" s="214"/>
      <c r="E66" s="214"/>
      <c r="F66" s="341"/>
      <c r="G66" s="203" t="s">
        <v>238</v>
      </c>
      <c r="H66" s="204"/>
      <c r="I66" s="204"/>
      <c r="J66" s="592" t="s">
        <v>271</v>
      </c>
      <c r="K66" s="592"/>
      <c r="L66" s="592"/>
      <c r="M66" s="592"/>
      <c r="N66" s="593"/>
      <c r="O66" s="203" t="s">
        <v>238</v>
      </c>
      <c r="P66" s="204"/>
      <c r="Q66" s="204"/>
      <c r="R66" s="592" t="s">
        <v>283</v>
      </c>
      <c r="S66" s="592"/>
      <c r="T66" s="592"/>
      <c r="U66" s="592"/>
      <c r="V66" s="593"/>
      <c r="W66" s="203" t="s">
        <v>238</v>
      </c>
      <c r="X66" s="204"/>
      <c r="Y66" s="204"/>
      <c r="Z66" s="592"/>
      <c r="AA66" s="592"/>
      <c r="AB66" s="592"/>
      <c r="AC66" s="592"/>
      <c r="AD66" s="593"/>
      <c r="AE66" s="207" t="s">
        <v>220</v>
      </c>
      <c r="AF66" s="208"/>
      <c r="AG66" s="208"/>
      <c r="AH66" s="208"/>
      <c r="AI66" s="208"/>
      <c r="AJ66" s="209"/>
      <c r="AK66" s="167"/>
      <c r="AL66" s="167"/>
      <c r="AY66" s="12" t="b">
        <f>IF(A66="×",TRUE,IF(Z64&lt;&gt;"",TRUE,FALSE))</f>
        <v>1</v>
      </c>
      <c r="AZ66" s="12" t="b">
        <f>IF(A66="×",TRUE,IF(Z65="",FALSE,IF(Z65="全学年",TRUE,"詳細入力")))</f>
        <v>1</v>
      </c>
      <c r="BA66" s="12" t="b">
        <f>IF(A66="×",TRUE,IF(AZ66="詳細入力",IF(Z66&lt;&gt;"",TRUE,FALSE),IF(AZ66=TRUE,TRUE,FALSE)))</f>
        <v>1</v>
      </c>
      <c r="BB66" s="12" t="b">
        <f>IF(A66="×",TRUE,IF(Z67&lt;&gt;"",TRUE,FALSE))</f>
        <v>1</v>
      </c>
      <c r="BC66" s="12">
        <f>COUNTIF(AY66:BB66,FALSE)</f>
        <v>0</v>
      </c>
    </row>
    <row r="67" spans="1:55" s="12" customFormat="1" ht="30.25" customHeight="1">
      <c r="B67" s="340"/>
      <c r="C67" s="214"/>
      <c r="D67" s="214"/>
      <c r="E67" s="214"/>
      <c r="F67" s="341"/>
      <c r="G67" s="331" t="s">
        <v>213</v>
      </c>
      <c r="H67" s="332"/>
      <c r="I67" s="332"/>
      <c r="J67" s="590">
        <v>90</v>
      </c>
      <c r="K67" s="590"/>
      <c r="L67" s="590"/>
      <c r="M67" s="590"/>
      <c r="N67" s="591"/>
      <c r="O67" s="331" t="s">
        <v>213</v>
      </c>
      <c r="P67" s="332"/>
      <c r="Q67" s="332"/>
      <c r="R67" s="590">
        <v>90</v>
      </c>
      <c r="S67" s="590"/>
      <c r="T67" s="590"/>
      <c r="U67" s="590"/>
      <c r="V67" s="591"/>
      <c r="W67" s="331" t="s">
        <v>213</v>
      </c>
      <c r="X67" s="332"/>
      <c r="Y67" s="332"/>
      <c r="Z67" s="590"/>
      <c r="AA67" s="590"/>
      <c r="AB67" s="590"/>
      <c r="AC67" s="590"/>
      <c r="AD67" s="591"/>
      <c r="AE67" s="335">
        <f>SUM(J67,R67,Z67)</f>
        <v>180</v>
      </c>
      <c r="AF67" s="335"/>
      <c r="AG67" s="335"/>
      <c r="AH67" s="335"/>
      <c r="AI67" s="335"/>
      <c r="AJ67" s="336"/>
      <c r="AK67" s="167"/>
      <c r="AL67" s="167"/>
      <c r="AM67" s="167"/>
    </row>
    <row r="68" spans="1:55" s="12" customFormat="1" ht="30.25" customHeight="1" thickBot="1">
      <c r="B68" s="342"/>
      <c r="C68" s="343"/>
      <c r="D68" s="343"/>
      <c r="E68" s="343"/>
      <c r="F68" s="344"/>
      <c r="G68" s="351" t="s">
        <v>214</v>
      </c>
      <c r="H68" s="352"/>
      <c r="I68" s="352"/>
      <c r="J68" s="352"/>
      <c r="K68" s="352"/>
      <c r="L68" s="352"/>
      <c r="M68" s="352"/>
      <c r="N68" s="352"/>
      <c r="O68" s="596" t="s">
        <v>280</v>
      </c>
      <c r="P68" s="596"/>
      <c r="Q68" s="596"/>
      <c r="R68" s="596"/>
      <c r="S68" s="596"/>
      <c r="T68" s="596"/>
      <c r="U68" s="596"/>
      <c r="V68" s="596"/>
      <c r="W68" s="596"/>
      <c r="X68" s="596"/>
      <c r="Y68" s="596"/>
      <c r="Z68" s="596"/>
      <c r="AA68" s="596"/>
      <c r="AB68" s="596"/>
      <c r="AC68" s="596"/>
      <c r="AD68" s="596"/>
      <c r="AE68" s="596"/>
      <c r="AF68" s="596"/>
      <c r="AG68" s="596"/>
      <c r="AH68" s="596"/>
      <c r="AI68" s="596"/>
      <c r="AJ68" s="597"/>
      <c r="AK68" s="167"/>
      <c r="AL68" s="167"/>
      <c r="AM68" s="167"/>
      <c r="AY68" s="12" t="b">
        <f>IF(A65="×",TRUE,IF(O68="",FALSE,TRUE))</f>
        <v>1</v>
      </c>
      <c r="BC68" s="12">
        <f>COUNTIF(AY68:BB68,FALSE)</f>
        <v>0</v>
      </c>
    </row>
    <row r="69" spans="1:55" s="12" customFormat="1" ht="14.95" customHeight="1">
      <c r="B69" s="581" t="s">
        <v>267</v>
      </c>
      <c r="C69" s="582"/>
      <c r="D69" s="582"/>
      <c r="E69" s="582"/>
      <c r="F69" s="583"/>
      <c r="G69" s="319" t="s">
        <v>215</v>
      </c>
      <c r="H69" s="320"/>
      <c r="I69" s="320"/>
      <c r="J69" s="320"/>
      <c r="K69" s="320"/>
      <c r="L69" s="320"/>
      <c r="M69" s="320"/>
      <c r="N69" s="320"/>
      <c r="O69" s="320"/>
      <c r="P69" s="320"/>
      <c r="Q69" s="320"/>
      <c r="R69" s="320"/>
      <c r="S69" s="320"/>
      <c r="T69" s="320"/>
      <c r="U69" s="320"/>
      <c r="V69" s="320"/>
      <c r="W69" s="320"/>
      <c r="X69" s="320"/>
      <c r="Y69" s="320"/>
      <c r="Z69" s="320"/>
      <c r="AA69" s="320"/>
      <c r="AB69" s="320"/>
      <c r="AC69" s="320"/>
      <c r="AD69" s="320"/>
      <c r="AE69" s="320"/>
      <c r="AF69" s="320"/>
      <c r="AG69" s="320"/>
      <c r="AH69" s="320"/>
      <c r="AI69" s="320"/>
      <c r="AJ69" s="321"/>
    </row>
    <row r="70" spans="1:55" s="12" customFormat="1" ht="39.75" customHeight="1">
      <c r="B70" s="316"/>
      <c r="C70" s="317"/>
      <c r="D70" s="317"/>
      <c r="E70" s="317"/>
      <c r="F70" s="318"/>
      <c r="G70" s="584" t="s">
        <v>282</v>
      </c>
      <c r="H70" s="585"/>
      <c r="I70" s="585"/>
      <c r="J70" s="585"/>
      <c r="K70" s="585"/>
      <c r="L70" s="585"/>
      <c r="M70" s="585"/>
      <c r="N70" s="585"/>
      <c r="O70" s="585"/>
      <c r="P70" s="585"/>
      <c r="Q70" s="585"/>
      <c r="R70" s="585"/>
      <c r="S70" s="585"/>
      <c r="T70" s="585"/>
      <c r="U70" s="585"/>
      <c r="V70" s="585"/>
      <c r="W70" s="585"/>
      <c r="X70" s="585"/>
      <c r="Y70" s="585"/>
      <c r="Z70" s="585"/>
      <c r="AA70" s="585"/>
      <c r="AB70" s="585"/>
      <c r="AC70" s="585"/>
      <c r="AD70" s="585"/>
      <c r="AE70" s="585"/>
      <c r="AF70" s="585"/>
      <c r="AG70" s="585"/>
      <c r="AH70" s="585"/>
      <c r="AI70" s="585"/>
      <c r="AJ70" s="586"/>
      <c r="AY70" s="12" t="b">
        <f>IF($A$59=FALSE,TRUE,IF(G70&lt;&gt;"",TRUE,FALSE))</f>
        <v>1</v>
      </c>
      <c r="BC70" s="12">
        <f>COUNTIF(AY70:BB70,FALSE)</f>
        <v>0</v>
      </c>
    </row>
    <row r="71" spans="1:55" s="12" customFormat="1" ht="54.7" customHeight="1">
      <c r="B71" s="325" t="s">
        <v>216</v>
      </c>
      <c r="C71" s="326"/>
      <c r="D71" s="326"/>
      <c r="E71" s="326"/>
      <c r="F71" s="327"/>
      <c r="G71" s="587" t="s">
        <v>273</v>
      </c>
      <c r="H71" s="588"/>
      <c r="I71" s="588"/>
      <c r="J71" s="588"/>
      <c r="K71" s="588"/>
      <c r="L71" s="588"/>
      <c r="M71" s="588"/>
      <c r="N71" s="588"/>
      <c r="O71" s="588"/>
      <c r="P71" s="588"/>
      <c r="Q71" s="588"/>
      <c r="R71" s="588"/>
      <c r="S71" s="588"/>
      <c r="T71" s="588"/>
      <c r="U71" s="588"/>
      <c r="V71" s="588"/>
      <c r="W71" s="588"/>
      <c r="X71" s="588"/>
      <c r="Y71" s="588"/>
      <c r="Z71" s="588"/>
      <c r="AA71" s="588"/>
      <c r="AB71" s="588"/>
      <c r="AC71" s="588"/>
      <c r="AD71" s="588"/>
      <c r="AE71" s="588"/>
      <c r="AF71" s="588"/>
      <c r="AG71" s="588"/>
      <c r="AH71" s="588"/>
      <c r="AI71" s="588"/>
      <c r="AJ71" s="589"/>
      <c r="AY71" s="12" t="b">
        <f>IF($A$59=FALSE,TRUE,IF(G71&lt;&gt;"",TRUE,FALSE))</f>
        <v>1</v>
      </c>
      <c r="BC71" s="12">
        <f>COUNTIF(AY71:BB71,FALSE)</f>
        <v>0</v>
      </c>
    </row>
    <row r="72" spans="1:55" s="12" customFormat="1" ht="64.55" customHeight="1" thickBot="1">
      <c r="B72" s="297" t="s">
        <v>217</v>
      </c>
      <c r="C72" s="298"/>
      <c r="D72" s="298"/>
      <c r="E72" s="298"/>
      <c r="F72" s="299"/>
      <c r="G72" s="578"/>
      <c r="H72" s="579"/>
      <c r="I72" s="579"/>
      <c r="J72" s="579"/>
      <c r="K72" s="579"/>
      <c r="L72" s="579"/>
      <c r="M72" s="579"/>
      <c r="N72" s="579"/>
      <c r="O72" s="579"/>
      <c r="P72" s="579"/>
      <c r="Q72" s="579"/>
      <c r="R72" s="579"/>
      <c r="S72" s="579"/>
      <c r="T72" s="579"/>
      <c r="U72" s="579"/>
      <c r="V72" s="579"/>
      <c r="W72" s="579"/>
      <c r="X72" s="579"/>
      <c r="Y72" s="579"/>
      <c r="Z72" s="579"/>
      <c r="AA72" s="579"/>
      <c r="AB72" s="579"/>
      <c r="AC72" s="579"/>
      <c r="AD72" s="579"/>
      <c r="AE72" s="579"/>
      <c r="AF72" s="579"/>
      <c r="AG72" s="579"/>
      <c r="AH72" s="579"/>
      <c r="AI72" s="579"/>
      <c r="AJ72" s="580"/>
      <c r="AY72" s="12" t="b">
        <f>IF($A$59=FALSE,TRUE,IF(G72&lt;&gt;"",TRUE,FALSE))</f>
        <v>0</v>
      </c>
      <c r="BC72" s="12">
        <f>COUNTIF(AY72:BB72,FALSE)</f>
        <v>1</v>
      </c>
    </row>
    <row r="73" spans="1:55" s="12" customFormat="1" ht="25" customHeight="1">
      <c r="AG73" s="173" t="s">
        <v>108</v>
      </c>
      <c r="AH73" s="315" t="s">
        <v>241</v>
      </c>
      <c r="AI73" s="315"/>
      <c r="AJ73" s="315"/>
    </row>
    <row r="74" spans="1:55" s="12" customFormat="1" ht="25" customHeight="1" thickBot="1">
      <c r="B74" s="144" t="s">
        <v>247</v>
      </c>
      <c r="AG74" s="8"/>
      <c r="AH74" s="166"/>
      <c r="AI74" s="166"/>
      <c r="AJ74" s="166"/>
    </row>
    <row r="75" spans="1:55" s="12" customFormat="1" ht="26.5" customHeight="1">
      <c r="B75" s="303" t="s">
        <v>223</v>
      </c>
      <c r="C75" s="304"/>
      <c r="D75" s="304"/>
      <c r="E75" s="304"/>
      <c r="F75" s="304"/>
      <c r="G75" s="304"/>
      <c r="H75" s="304"/>
      <c r="I75" s="304"/>
      <c r="J75" s="304"/>
      <c r="K75" s="304"/>
      <c r="L75" s="304"/>
      <c r="M75" s="304"/>
      <c r="N75" s="304"/>
      <c r="O75" s="304"/>
      <c r="P75" s="304"/>
      <c r="Q75" s="304"/>
      <c r="R75" s="304"/>
      <c r="S75" s="304"/>
      <c r="T75" s="304"/>
      <c r="U75" s="304"/>
      <c r="V75" s="304"/>
      <c r="W75" s="304"/>
      <c r="X75" s="304"/>
      <c r="Y75" s="304"/>
      <c r="Z75" s="304"/>
      <c r="AA75" s="304"/>
      <c r="AB75" s="304"/>
      <c r="AC75" s="304"/>
      <c r="AD75" s="304"/>
      <c r="AE75" s="304"/>
      <c r="AF75" s="304"/>
      <c r="AG75" s="304"/>
      <c r="AH75" s="304"/>
      <c r="AI75" s="304"/>
      <c r="AJ75" s="305"/>
    </row>
    <row r="76" spans="1:55" s="16" customFormat="1" ht="7.5" customHeight="1">
      <c r="B76" s="13"/>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5"/>
    </row>
    <row r="77" spans="1:55" s="12" customFormat="1" ht="19.55" customHeight="1">
      <c r="B77" s="152"/>
      <c r="C77" s="153">
        <v>1</v>
      </c>
      <c r="D77" s="17" t="s">
        <v>18</v>
      </c>
      <c r="E77" s="42" t="s">
        <v>105</v>
      </c>
      <c r="F77" s="17" t="s">
        <v>19</v>
      </c>
      <c r="G77" s="18" t="s">
        <v>20</v>
      </c>
      <c r="H77" s="19"/>
      <c r="I77" s="19"/>
      <c r="J77" s="19"/>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1"/>
      <c r="AY77" s="12" t="b">
        <f>IF(E77&lt;&gt;"",TRUE,FALSE)</f>
        <v>1</v>
      </c>
      <c r="BC77" s="12">
        <f>COUNTIF(AY77:BB77,FALSE)</f>
        <v>0</v>
      </c>
    </row>
    <row r="78" spans="1:55" s="12" customFormat="1" ht="19.55" customHeight="1">
      <c r="B78" s="154"/>
      <c r="C78" s="155">
        <v>2</v>
      </c>
      <c r="D78" s="155" t="s">
        <v>224</v>
      </c>
      <c r="E78" s="42" t="s">
        <v>105</v>
      </c>
      <c r="F78" s="155" t="s">
        <v>225</v>
      </c>
      <c r="G78" s="156" t="s">
        <v>21</v>
      </c>
      <c r="H78" s="157"/>
      <c r="I78" s="157"/>
      <c r="J78" s="157"/>
      <c r="K78" s="158"/>
      <c r="L78" s="158"/>
      <c r="M78" s="158"/>
      <c r="N78" s="158"/>
      <c r="O78" s="158"/>
      <c r="P78" s="158"/>
      <c r="Q78" s="158"/>
      <c r="R78" s="158"/>
      <c r="S78" s="158"/>
      <c r="T78" s="158"/>
      <c r="U78" s="158"/>
      <c r="V78" s="158"/>
      <c r="W78" s="158"/>
      <c r="X78" s="158"/>
      <c r="Y78" s="158"/>
      <c r="Z78" s="158"/>
      <c r="AA78" s="158"/>
      <c r="AB78" s="158"/>
      <c r="AC78" s="158"/>
      <c r="AD78" s="158"/>
      <c r="AE78" s="158"/>
      <c r="AF78" s="158"/>
      <c r="AG78" s="158"/>
      <c r="AH78" s="158"/>
      <c r="AI78" s="158"/>
      <c r="AJ78" s="159"/>
      <c r="AY78" s="12" t="b">
        <f t="shared" ref="AY78:AY82" si="0">IF(E78&lt;&gt;"",TRUE,FALSE)</f>
        <v>1</v>
      </c>
      <c r="BC78" s="12">
        <f t="shared" ref="BC78:BC82" si="1">COUNTIF(AY78:BB78,FALSE)</f>
        <v>0</v>
      </c>
    </row>
    <row r="79" spans="1:55" s="12" customFormat="1" ht="19.55" customHeight="1">
      <c r="B79" s="154"/>
      <c r="C79" s="155">
        <v>3</v>
      </c>
      <c r="D79" s="155" t="s">
        <v>18</v>
      </c>
      <c r="E79" s="42" t="s">
        <v>105</v>
      </c>
      <c r="F79" s="155" t="s">
        <v>225</v>
      </c>
      <c r="G79" s="156" t="s">
        <v>22</v>
      </c>
      <c r="H79" s="157"/>
      <c r="I79" s="157"/>
      <c r="J79" s="157"/>
      <c r="K79" s="158"/>
      <c r="L79" s="158"/>
      <c r="M79" s="158"/>
      <c r="N79" s="158"/>
      <c r="O79" s="158"/>
      <c r="P79" s="158"/>
      <c r="Q79" s="158"/>
      <c r="R79" s="158"/>
      <c r="S79" s="158"/>
      <c r="T79" s="158"/>
      <c r="U79" s="158"/>
      <c r="V79" s="158"/>
      <c r="W79" s="158"/>
      <c r="X79" s="158"/>
      <c r="Y79" s="158"/>
      <c r="Z79" s="158"/>
      <c r="AA79" s="158"/>
      <c r="AB79" s="158"/>
      <c r="AC79" s="158"/>
      <c r="AD79" s="158"/>
      <c r="AE79" s="158"/>
      <c r="AF79" s="158"/>
      <c r="AG79" s="158"/>
      <c r="AH79" s="158"/>
      <c r="AI79" s="158"/>
      <c r="AJ79" s="159"/>
      <c r="AY79" s="12" t="b">
        <f t="shared" si="0"/>
        <v>1</v>
      </c>
      <c r="BC79" s="12">
        <f t="shared" si="1"/>
        <v>0</v>
      </c>
    </row>
    <row r="80" spans="1:55" s="12" customFormat="1" ht="19.55" customHeight="1">
      <c r="B80" s="154"/>
      <c r="C80" s="155">
        <v>4</v>
      </c>
      <c r="D80" s="155" t="s">
        <v>18</v>
      </c>
      <c r="E80" s="42" t="s">
        <v>105</v>
      </c>
      <c r="F80" s="155" t="s">
        <v>19</v>
      </c>
      <c r="G80" s="156" t="s">
        <v>23</v>
      </c>
      <c r="H80" s="157"/>
      <c r="I80" s="157"/>
      <c r="J80" s="157"/>
      <c r="K80" s="158"/>
      <c r="L80" s="158"/>
      <c r="M80" s="158"/>
      <c r="N80" s="158"/>
      <c r="O80" s="158"/>
      <c r="P80" s="158"/>
      <c r="Q80" s="158"/>
      <c r="R80" s="158"/>
      <c r="S80" s="158"/>
      <c r="T80" s="158"/>
      <c r="U80" s="158"/>
      <c r="V80" s="158"/>
      <c r="W80" s="158"/>
      <c r="X80" s="158"/>
      <c r="Y80" s="158"/>
      <c r="Z80" s="158"/>
      <c r="AA80" s="158"/>
      <c r="AB80" s="158"/>
      <c r="AC80" s="158"/>
      <c r="AD80" s="158"/>
      <c r="AE80" s="158"/>
      <c r="AF80" s="158"/>
      <c r="AG80" s="158"/>
      <c r="AH80" s="158"/>
      <c r="AI80" s="158"/>
      <c r="AJ80" s="159"/>
      <c r="AY80" s="12" t="b">
        <f t="shared" si="0"/>
        <v>1</v>
      </c>
      <c r="BC80" s="12">
        <f t="shared" si="1"/>
        <v>0</v>
      </c>
    </row>
    <row r="81" spans="2:55" s="12" customFormat="1" ht="19.55" customHeight="1">
      <c r="B81" s="154"/>
      <c r="C81" s="155">
        <v>5</v>
      </c>
      <c r="D81" s="155" t="s">
        <v>224</v>
      </c>
      <c r="E81" s="42" t="s">
        <v>105</v>
      </c>
      <c r="F81" s="155" t="s">
        <v>19</v>
      </c>
      <c r="G81" s="156" t="s">
        <v>24</v>
      </c>
      <c r="H81" s="157"/>
      <c r="I81" s="157"/>
      <c r="J81" s="157"/>
      <c r="K81" s="158"/>
      <c r="L81" s="158"/>
      <c r="M81" s="158"/>
      <c r="N81" s="158"/>
      <c r="O81" s="158"/>
      <c r="P81" s="158"/>
      <c r="Q81" s="158"/>
      <c r="R81" s="158"/>
      <c r="S81" s="158"/>
      <c r="T81" s="158"/>
      <c r="U81" s="158"/>
      <c r="V81" s="158"/>
      <c r="W81" s="158"/>
      <c r="X81" s="158"/>
      <c r="Y81" s="158"/>
      <c r="Z81" s="158"/>
      <c r="AA81" s="158"/>
      <c r="AB81" s="158"/>
      <c r="AC81" s="158"/>
      <c r="AD81" s="158"/>
      <c r="AE81" s="158"/>
      <c r="AF81" s="158"/>
      <c r="AG81" s="158"/>
      <c r="AH81" s="158"/>
      <c r="AI81" s="158"/>
      <c r="AJ81" s="159"/>
      <c r="AY81" s="12" t="b">
        <f t="shared" si="0"/>
        <v>1</v>
      </c>
      <c r="BC81" s="12">
        <f t="shared" si="1"/>
        <v>0</v>
      </c>
    </row>
    <row r="82" spans="2:55" s="12" customFormat="1" ht="19.55" customHeight="1">
      <c r="B82" s="154"/>
      <c r="C82" s="155">
        <v>6</v>
      </c>
      <c r="D82" s="155" t="s">
        <v>226</v>
      </c>
      <c r="E82" s="42" t="s">
        <v>105</v>
      </c>
      <c r="F82" s="155" t="s">
        <v>225</v>
      </c>
      <c r="G82" s="156" t="s">
        <v>25</v>
      </c>
      <c r="H82" s="157"/>
      <c r="I82" s="157"/>
      <c r="J82" s="157"/>
      <c r="K82" s="158"/>
      <c r="L82" s="158"/>
      <c r="M82" s="158"/>
      <c r="N82" s="158"/>
      <c r="O82" s="158"/>
      <c r="P82" s="158"/>
      <c r="Q82" s="158"/>
      <c r="R82" s="158"/>
      <c r="S82" s="158"/>
      <c r="T82" s="158"/>
      <c r="U82" s="158"/>
      <c r="V82" s="158"/>
      <c r="W82" s="158"/>
      <c r="X82" s="158"/>
      <c r="Y82" s="158"/>
      <c r="Z82" s="158"/>
      <c r="AA82" s="158"/>
      <c r="AB82" s="158"/>
      <c r="AC82" s="158"/>
      <c r="AD82" s="158"/>
      <c r="AE82" s="158"/>
      <c r="AF82" s="158"/>
      <c r="AG82" s="158"/>
      <c r="AH82" s="158"/>
      <c r="AI82" s="158"/>
      <c r="AJ82" s="159"/>
      <c r="AY82" s="12" t="b">
        <f t="shared" si="0"/>
        <v>1</v>
      </c>
      <c r="BC82" s="12">
        <f t="shared" si="1"/>
        <v>0</v>
      </c>
    </row>
    <row r="83" spans="2:55" s="12" customFormat="1" ht="19.55" customHeight="1">
      <c r="B83" s="160"/>
      <c r="C83" s="161">
        <v>7</v>
      </c>
      <c r="D83" s="17" t="s">
        <v>224</v>
      </c>
      <c r="E83" s="42" t="s">
        <v>105</v>
      </c>
      <c r="F83" s="17" t="s">
        <v>225</v>
      </c>
      <c r="G83" s="18" t="s">
        <v>26</v>
      </c>
      <c r="H83" s="19"/>
      <c r="I83" s="19"/>
      <c r="J83" s="19"/>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1"/>
      <c r="AY83" s="12" t="b">
        <f>IF(E83&lt;&gt;"",TRUE,FALSE)</f>
        <v>1</v>
      </c>
      <c r="BC83" s="12">
        <f>COUNTIF(AY83:BB83,FALSE)</f>
        <v>0</v>
      </c>
    </row>
    <row r="84" spans="2:55" s="12" customFormat="1" ht="7.5" customHeight="1">
      <c r="B84" s="22"/>
      <c r="C84" s="20"/>
      <c r="D84" s="18"/>
      <c r="E84" s="18"/>
      <c r="F84" s="18"/>
      <c r="G84" s="18"/>
      <c r="H84" s="19"/>
      <c r="I84" s="19"/>
      <c r="J84" s="19"/>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1"/>
    </row>
    <row r="85" spans="2:55" s="12" customFormat="1" ht="21.25" customHeight="1">
      <c r="B85" s="306" t="s">
        <v>227</v>
      </c>
      <c r="C85" s="307"/>
      <c r="D85" s="307"/>
      <c r="E85" s="307"/>
      <c r="F85" s="307"/>
      <c r="G85" s="307"/>
      <c r="H85" s="307"/>
      <c r="I85" s="307"/>
      <c r="J85" s="307"/>
      <c r="K85" s="307"/>
      <c r="L85" s="307"/>
      <c r="M85" s="307"/>
      <c r="N85" s="307"/>
      <c r="O85" s="307"/>
      <c r="P85" s="307"/>
      <c r="Q85" s="307"/>
      <c r="R85" s="307"/>
      <c r="S85" s="307"/>
      <c r="T85" s="307"/>
      <c r="U85" s="307"/>
      <c r="V85" s="307"/>
      <c r="W85" s="307"/>
      <c r="X85" s="307"/>
      <c r="Y85" s="307"/>
      <c r="Z85" s="307"/>
      <c r="AA85" s="307"/>
      <c r="AB85" s="307"/>
      <c r="AC85" s="307"/>
      <c r="AD85" s="307"/>
      <c r="AE85" s="307"/>
      <c r="AF85" s="307"/>
      <c r="AG85" s="307"/>
      <c r="AH85" s="307"/>
      <c r="AI85" s="307"/>
      <c r="AJ85" s="308"/>
    </row>
    <row r="86" spans="2:55" s="12" customFormat="1" ht="14.95" customHeight="1">
      <c r="B86" s="309" t="s">
        <v>228</v>
      </c>
      <c r="C86" s="310"/>
      <c r="D86" s="310"/>
      <c r="E86" s="310"/>
      <c r="F86" s="310"/>
      <c r="G86" s="310"/>
      <c r="H86" s="310"/>
      <c r="I86" s="310"/>
      <c r="J86" s="310"/>
      <c r="K86" s="310"/>
      <c r="L86" s="310"/>
      <c r="M86" s="310"/>
      <c r="N86" s="310"/>
      <c r="O86" s="310"/>
      <c r="P86" s="310"/>
      <c r="Q86" s="310"/>
      <c r="R86" s="310"/>
      <c r="S86" s="310"/>
      <c r="T86" s="310"/>
      <c r="U86" s="310"/>
      <c r="V86" s="310"/>
      <c r="W86" s="310"/>
      <c r="X86" s="310"/>
      <c r="Y86" s="310"/>
      <c r="Z86" s="310"/>
      <c r="AA86" s="310"/>
      <c r="AB86" s="310"/>
      <c r="AC86" s="310"/>
      <c r="AD86" s="310"/>
      <c r="AE86" s="310"/>
      <c r="AF86" s="310"/>
      <c r="AG86" s="310"/>
      <c r="AH86" s="310"/>
      <c r="AI86" s="310"/>
      <c r="AJ86" s="311"/>
    </row>
    <row r="87" spans="2:55" s="16" customFormat="1" ht="7.5" customHeight="1">
      <c r="B87" s="13"/>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5"/>
    </row>
    <row r="88" spans="2:55" s="12" customFormat="1" ht="19.55" customHeight="1">
      <c r="B88" s="23"/>
      <c r="C88" s="17">
        <v>1</v>
      </c>
      <c r="D88" s="17" t="s">
        <v>18</v>
      </c>
      <c r="E88" s="43" t="s">
        <v>106</v>
      </c>
      <c r="F88" s="17" t="s">
        <v>19</v>
      </c>
      <c r="G88" s="19" t="s">
        <v>27</v>
      </c>
      <c r="H88" s="19"/>
      <c r="I88" s="19"/>
      <c r="J88" s="19"/>
      <c r="K88" s="18"/>
      <c r="L88" s="17">
        <v>2</v>
      </c>
      <c r="M88" s="17" t="s">
        <v>18</v>
      </c>
      <c r="N88" s="34"/>
      <c r="O88" s="17" t="s">
        <v>19</v>
      </c>
      <c r="P88" s="20" t="s">
        <v>28</v>
      </c>
      <c r="Q88" s="24"/>
      <c r="R88" s="25"/>
      <c r="S88" s="169">
        <v>3</v>
      </c>
      <c r="T88" s="17" t="s">
        <v>18</v>
      </c>
      <c r="U88" s="34"/>
      <c r="V88" s="17" t="s">
        <v>19</v>
      </c>
      <c r="W88" s="26" t="s">
        <v>29</v>
      </c>
      <c r="X88" s="169"/>
      <c r="Y88" s="20"/>
      <c r="Z88" s="24"/>
      <c r="AA88" s="27">
        <v>4</v>
      </c>
      <c r="AB88" s="17" t="s">
        <v>18</v>
      </c>
      <c r="AC88" s="34"/>
      <c r="AD88" s="17" t="s">
        <v>19</v>
      </c>
      <c r="AE88" s="28" t="s">
        <v>30</v>
      </c>
      <c r="AF88" s="27"/>
      <c r="AG88" s="24"/>
      <c r="AH88" s="20"/>
      <c r="AI88" s="20"/>
      <c r="AJ88" s="21"/>
      <c r="AY88" s="12" t="b">
        <f>IF(OR(E88&lt;&gt;"",N88&lt;&gt;"",U88&lt;&gt;"",AC88&lt;&gt;""),TRUE,FALSE)</f>
        <v>1</v>
      </c>
      <c r="BC88" s="12">
        <f>COUNTIF(AY88:BB88,FALSE)</f>
        <v>0</v>
      </c>
    </row>
    <row r="89" spans="2:55" s="12" customFormat="1" ht="7.5" customHeight="1">
      <c r="B89" s="29"/>
      <c r="C89" s="17"/>
      <c r="D89" s="17"/>
      <c r="E89" s="17"/>
      <c r="F89" s="17"/>
      <c r="G89" s="1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1"/>
    </row>
    <row r="90" spans="2:55" s="12" customFormat="1" ht="91.55" customHeight="1">
      <c r="B90" s="572" t="s">
        <v>293</v>
      </c>
      <c r="C90" s="573"/>
      <c r="D90" s="573"/>
      <c r="E90" s="573"/>
      <c r="F90" s="573"/>
      <c r="G90" s="573"/>
      <c r="H90" s="573"/>
      <c r="I90" s="573"/>
      <c r="J90" s="573"/>
      <c r="K90" s="573"/>
      <c r="L90" s="573"/>
      <c r="M90" s="573"/>
      <c r="N90" s="573"/>
      <c r="O90" s="573"/>
      <c r="P90" s="573"/>
      <c r="Q90" s="573"/>
      <c r="R90" s="573"/>
      <c r="S90" s="573"/>
      <c r="T90" s="573"/>
      <c r="U90" s="573"/>
      <c r="V90" s="573"/>
      <c r="W90" s="573"/>
      <c r="X90" s="573"/>
      <c r="Y90" s="573"/>
      <c r="Z90" s="573"/>
      <c r="AA90" s="573"/>
      <c r="AB90" s="573"/>
      <c r="AC90" s="573"/>
      <c r="AD90" s="573"/>
      <c r="AE90" s="573"/>
      <c r="AF90" s="573"/>
      <c r="AG90" s="573"/>
      <c r="AH90" s="573"/>
      <c r="AI90" s="573"/>
      <c r="AJ90" s="574"/>
      <c r="AY90" s="12" t="b">
        <f>IF(B90&lt;&gt;"",TRUE,FALSE)</f>
        <v>1</v>
      </c>
      <c r="BC90" s="12">
        <f>COUNTIF(AY90:BB90,FALSE)</f>
        <v>0</v>
      </c>
    </row>
    <row r="91" spans="2:55" s="12" customFormat="1" ht="25.5" customHeight="1">
      <c r="B91" s="283" t="s">
        <v>229</v>
      </c>
      <c r="C91" s="284"/>
      <c r="D91" s="284"/>
      <c r="E91" s="284"/>
      <c r="F91" s="284"/>
      <c r="G91" s="284"/>
      <c r="H91" s="284"/>
      <c r="I91" s="284"/>
      <c r="J91" s="284"/>
      <c r="K91" s="284"/>
      <c r="L91" s="284"/>
      <c r="M91" s="284"/>
      <c r="N91" s="284"/>
      <c r="O91" s="284"/>
      <c r="P91" s="284"/>
      <c r="Q91" s="284"/>
      <c r="R91" s="284"/>
      <c r="S91" s="284"/>
      <c r="T91" s="284"/>
      <c r="U91" s="284"/>
      <c r="V91" s="284"/>
      <c r="W91" s="284"/>
      <c r="X91" s="284"/>
      <c r="Y91" s="284"/>
      <c r="Z91" s="284"/>
      <c r="AA91" s="284"/>
      <c r="AB91" s="284"/>
      <c r="AC91" s="284"/>
      <c r="AD91" s="284"/>
      <c r="AE91" s="284"/>
      <c r="AF91" s="284"/>
      <c r="AG91" s="284"/>
      <c r="AH91" s="284"/>
      <c r="AI91" s="284"/>
      <c r="AJ91" s="285"/>
    </row>
    <row r="92" spans="2:55" s="12" customFormat="1" ht="81" customHeight="1">
      <c r="B92" s="572" t="s">
        <v>293</v>
      </c>
      <c r="C92" s="573"/>
      <c r="D92" s="573"/>
      <c r="E92" s="573"/>
      <c r="F92" s="573"/>
      <c r="G92" s="573"/>
      <c r="H92" s="573"/>
      <c r="I92" s="573"/>
      <c r="J92" s="573"/>
      <c r="K92" s="573"/>
      <c r="L92" s="573"/>
      <c r="M92" s="573"/>
      <c r="N92" s="573"/>
      <c r="O92" s="573"/>
      <c r="P92" s="573"/>
      <c r="Q92" s="573"/>
      <c r="R92" s="573"/>
      <c r="S92" s="573"/>
      <c r="T92" s="573"/>
      <c r="U92" s="573"/>
      <c r="V92" s="573"/>
      <c r="W92" s="573"/>
      <c r="X92" s="573"/>
      <c r="Y92" s="573"/>
      <c r="Z92" s="573"/>
      <c r="AA92" s="573"/>
      <c r="AB92" s="573"/>
      <c r="AC92" s="573"/>
      <c r="AD92" s="573"/>
      <c r="AE92" s="573"/>
      <c r="AF92" s="573"/>
      <c r="AG92" s="573"/>
      <c r="AH92" s="573"/>
      <c r="AI92" s="573"/>
      <c r="AJ92" s="574"/>
      <c r="AY92" s="12" t="b">
        <f>IF(B92&lt;&gt;"",TRUE,FALSE)</f>
        <v>1</v>
      </c>
      <c r="BC92" s="12">
        <f>COUNTIF(AY92:BB92,FALSE)</f>
        <v>0</v>
      </c>
    </row>
    <row r="93" spans="2:55" s="12" customFormat="1" ht="25.5" customHeight="1">
      <c r="B93" s="283" t="s">
        <v>230</v>
      </c>
      <c r="C93" s="284"/>
      <c r="D93" s="284"/>
      <c r="E93" s="284"/>
      <c r="F93" s="284"/>
      <c r="G93" s="284"/>
      <c r="H93" s="284"/>
      <c r="I93" s="284"/>
      <c r="J93" s="284"/>
      <c r="K93" s="284"/>
      <c r="L93" s="284"/>
      <c r="M93" s="284"/>
      <c r="N93" s="284"/>
      <c r="O93" s="284"/>
      <c r="P93" s="284"/>
      <c r="Q93" s="284"/>
      <c r="R93" s="284"/>
      <c r="S93" s="284"/>
      <c r="T93" s="284"/>
      <c r="U93" s="284"/>
      <c r="V93" s="284"/>
      <c r="W93" s="284"/>
      <c r="X93" s="284"/>
      <c r="Y93" s="284"/>
      <c r="Z93" s="284"/>
      <c r="AA93" s="284"/>
      <c r="AB93" s="284"/>
      <c r="AC93" s="284"/>
      <c r="AD93" s="284"/>
      <c r="AE93" s="284"/>
      <c r="AF93" s="284"/>
      <c r="AG93" s="284"/>
      <c r="AH93" s="284"/>
      <c r="AI93" s="284"/>
      <c r="AJ93" s="285"/>
    </row>
    <row r="94" spans="2:55" s="12" customFormat="1" ht="85.75" customHeight="1" thickBot="1">
      <c r="B94" s="575" t="s">
        <v>292</v>
      </c>
      <c r="C94" s="576"/>
      <c r="D94" s="576"/>
      <c r="E94" s="576"/>
      <c r="F94" s="576"/>
      <c r="G94" s="576"/>
      <c r="H94" s="576"/>
      <c r="I94" s="576"/>
      <c r="J94" s="576"/>
      <c r="K94" s="576"/>
      <c r="L94" s="576"/>
      <c r="M94" s="576"/>
      <c r="N94" s="576"/>
      <c r="O94" s="576"/>
      <c r="P94" s="576"/>
      <c r="Q94" s="576"/>
      <c r="R94" s="576"/>
      <c r="S94" s="576"/>
      <c r="T94" s="576"/>
      <c r="U94" s="576"/>
      <c r="V94" s="576"/>
      <c r="W94" s="576"/>
      <c r="X94" s="576"/>
      <c r="Y94" s="576"/>
      <c r="Z94" s="576"/>
      <c r="AA94" s="576"/>
      <c r="AB94" s="576"/>
      <c r="AC94" s="576"/>
      <c r="AD94" s="576"/>
      <c r="AE94" s="576"/>
      <c r="AF94" s="576"/>
      <c r="AG94" s="576"/>
      <c r="AH94" s="576"/>
      <c r="AI94" s="576"/>
      <c r="AJ94" s="577"/>
    </row>
    <row r="95" spans="2:55" s="12" customFormat="1" ht="27.7" customHeight="1" thickBot="1">
      <c r="B95" s="165"/>
      <c r="C95" s="292" t="s">
        <v>281</v>
      </c>
      <c r="D95" s="292"/>
      <c r="E95" s="292"/>
      <c r="F95" s="292"/>
      <c r="G95" s="292"/>
      <c r="H95" s="292"/>
      <c r="I95" s="292"/>
      <c r="J95" s="292"/>
      <c r="K95" s="292"/>
      <c r="L95" s="292"/>
      <c r="M95" s="292"/>
      <c r="N95" s="292"/>
      <c r="O95" s="292"/>
      <c r="P95" s="292"/>
      <c r="Q95" s="292"/>
      <c r="R95" s="292"/>
      <c r="S95" s="292"/>
      <c r="T95" s="292"/>
      <c r="U95" s="292"/>
      <c r="V95" s="292"/>
      <c r="W95" s="292"/>
      <c r="X95" s="292"/>
      <c r="Y95" s="292"/>
      <c r="Z95" s="292"/>
      <c r="AA95" s="292"/>
      <c r="AB95" s="292"/>
      <c r="AC95" s="292"/>
      <c r="AD95" s="292"/>
      <c r="AE95" s="292"/>
      <c r="AF95" s="292"/>
      <c r="AG95" s="292"/>
      <c r="AH95" s="292"/>
      <c r="AI95" s="165"/>
      <c r="AJ95" s="165"/>
    </row>
    <row r="96" spans="2:55" s="90" customFormat="1" ht="19.55" customHeight="1" thickBot="1">
      <c r="B96" s="123"/>
      <c r="C96" s="293" t="s">
        <v>231</v>
      </c>
      <c r="D96" s="294"/>
      <c r="E96" s="294"/>
      <c r="F96" s="294"/>
      <c r="G96" s="294"/>
      <c r="H96" s="294"/>
      <c r="I96" s="294"/>
      <c r="J96" s="294"/>
      <c r="K96" s="294"/>
      <c r="L96" s="294"/>
      <c r="M96" s="294"/>
      <c r="N96" s="294"/>
      <c r="O96" s="294"/>
      <c r="P96" s="294"/>
      <c r="Q96" s="294"/>
      <c r="R96" s="294"/>
      <c r="S96" s="294"/>
      <c r="T96" s="294"/>
      <c r="U96" s="294"/>
      <c r="V96" s="294"/>
      <c r="W96" s="295"/>
      <c r="X96" s="295"/>
      <c r="Y96" s="295"/>
      <c r="Z96" s="295"/>
      <c r="AA96" s="295"/>
      <c r="AB96" s="295"/>
      <c r="AC96" s="295"/>
      <c r="AD96" s="295"/>
      <c r="AE96" s="295"/>
      <c r="AF96" s="295"/>
      <c r="AG96" s="295"/>
      <c r="AH96" s="296"/>
    </row>
    <row r="97" spans="2:34" s="91" customFormat="1" ht="5.95" customHeight="1">
      <c r="B97" s="124"/>
      <c r="C97" s="162"/>
      <c r="D97" s="163"/>
      <c r="E97" s="163"/>
      <c r="F97" s="163"/>
      <c r="G97" s="163"/>
      <c r="H97" s="163"/>
      <c r="I97" s="163"/>
      <c r="J97" s="163"/>
      <c r="K97" s="163"/>
      <c r="L97" s="163"/>
      <c r="M97" s="163"/>
      <c r="N97" s="163"/>
      <c r="O97" s="163"/>
      <c r="P97" s="163"/>
      <c r="Q97" s="163"/>
      <c r="R97" s="163"/>
      <c r="S97" s="163"/>
      <c r="T97" s="163"/>
      <c r="U97" s="163"/>
      <c r="V97" s="163"/>
      <c r="W97" s="163"/>
      <c r="X97" s="163"/>
      <c r="Y97" s="163"/>
      <c r="Z97" s="163"/>
      <c r="AA97" s="163"/>
      <c r="AB97" s="163"/>
      <c r="AC97" s="163"/>
      <c r="AD97" s="163"/>
      <c r="AE97" s="163"/>
      <c r="AF97" s="163"/>
      <c r="AG97" s="163"/>
      <c r="AH97" s="164"/>
    </row>
    <row r="98" spans="2:34" s="91" customFormat="1" ht="16.5" customHeight="1">
      <c r="B98" s="124"/>
      <c r="C98" s="253" t="s">
        <v>276</v>
      </c>
      <c r="D98" s="254"/>
      <c r="E98" s="254"/>
      <c r="F98" s="254"/>
      <c r="G98" s="254"/>
      <c r="H98" s="254"/>
      <c r="I98" s="254"/>
      <c r="J98" s="254"/>
      <c r="K98" s="254"/>
      <c r="L98" s="254"/>
      <c r="M98" s="254"/>
      <c r="N98" s="254"/>
      <c r="O98" s="254"/>
      <c r="P98" s="254"/>
      <c r="Q98" s="254"/>
      <c r="R98" s="254"/>
      <c r="S98" s="254"/>
      <c r="T98" s="254"/>
      <c r="U98" s="254"/>
      <c r="V98" s="254"/>
      <c r="W98" s="254"/>
      <c r="X98" s="254"/>
      <c r="Y98" s="254"/>
      <c r="Z98" s="254"/>
      <c r="AA98" s="254"/>
      <c r="AB98" s="254"/>
      <c r="AC98" s="254"/>
      <c r="AD98" s="254"/>
      <c r="AE98" s="254"/>
      <c r="AF98" s="254"/>
      <c r="AG98" s="254"/>
      <c r="AH98" s="255"/>
    </row>
    <row r="99" spans="2:34" s="91" customFormat="1" ht="17.5" customHeight="1">
      <c r="B99" s="124"/>
      <c r="C99" s="256" t="s">
        <v>277</v>
      </c>
      <c r="D99" s="257"/>
      <c r="E99" s="257"/>
      <c r="F99" s="257"/>
      <c r="G99" s="257"/>
      <c r="H99" s="257"/>
      <c r="I99" s="257"/>
      <c r="J99" s="257"/>
      <c r="K99" s="257"/>
      <c r="L99" s="257"/>
      <c r="M99" s="257"/>
      <c r="N99" s="257"/>
      <c r="O99" s="257"/>
      <c r="P99" s="257"/>
      <c r="Q99" s="257"/>
      <c r="R99" s="257"/>
      <c r="S99" s="257"/>
      <c r="T99" s="257"/>
      <c r="U99" s="257"/>
      <c r="V99" s="257"/>
      <c r="W99" s="257"/>
      <c r="X99" s="257"/>
      <c r="Y99" s="257"/>
      <c r="Z99" s="257"/>
      <c r="AA99" s="257"/>
      <c r="AB99" s="257"/>
      <c r="AC99" s="257"/>
      <c r="AD99" s="257"/>
      <c r="AE99" s="257"/>
      <c r="AF99" s="257"/>
      <c r="AG99" s="257"/>
      <c r="AH99" s="258"/>
    </row>
    <row r="100" spans="2:34" s="91" customFormat="1" ht="5.95" customHeight="1">
      <c r="B100" s="124"/>
      <c r="C100" s="162"/>
      <c r="D100" s="163"/>
      <c r="E100" s="163"/>
      <c r="F100" s="163"/>
      <c r="G100" s="163"/>
      <c r="H100" s="163"/>
      <c r="I100" s="163"/>
      <c r="J100" s="163"/>
      <c r="K100" s="163"/>
      <c r="L100" s="163"/>
      <c r="M100" s="163"/>
      <c r="N100" s="163"/>
      <c r="O100" s="163"/>
      <c r="P100" s="163"/>
      <c r="Q100" s="163"/>
      <c r="R100" s="163"/>
      <c r="S100" s="163"/>
      <c r="T100" s="163"/>
      <c r="U100" s="163"/>
      <c r="V100" s="163"/>
      <c r="W100" s="163"/>
      <c r="X100" s="163"/>
      <c r="Y100" s="163"/>
      <c r="Z100" s="163"/>
      <c r="AA100" s="163"/>
      <c r="AB100" s="163"/>
      <c r="AC100" s="163"/>
      <c r="AD100" s="163"/>
      <c r="AE100" s="163"/>
      <c r="AF100" s="163"/>
      <c r="AG100" s="163"/>
      <c r="AH100" s="164"/>
    </row>
    <row r="101" spans="2:34" s="91" customFormat="1" ht="16.5" customHeight="1">
      <c r="B101" s="124"/>
      <c r="C101" s="128"/>
      <c r="D101" s="259" t="s">
        <v>232</v>
      </c>
      <c r="E101" s="260"/>
      <c r="F101" s="260"/>
      <c r="G101" s="260"/>
      <c r="H101" s="260"/>
      <c r="I101" s="260"/>
      <c r="J101" s="260"/>
      <c r="K101" s="260"/>
      <c r="L101" s="260"/>
      <c r="M101" s="260"/>
      <c r="N101" s="260"/>
      <c r="O101" s="260"/>
      <c r="P101" s="260"/>
      <c r="Q101" s="260"/>
      <c r="R101" s="260"/>
      <c r="S101" s="260"/>
      <c r="T101" s="260"/>
      <c r="U101" s="260"/>
      <c r="V101" s="260"/>
      <c r="W101" s="260"/>
      <c r="X101" s="260"/>
      <c r="Y101" s="260"/>
      <c r="Z101" s="261"/>
      <c r="AA101" s="92"/>
      <c r="AB101" s="92"/>
      <c r="AC101" s="92"/>
      <c r="AD101" s="92"/>
      <c r="AE101" s="92"/>
      <c r="AF101" s="92"/>
      <c r="AG101" s="92"/>
      <c r="AH101" s="93"/>
    </row>
    <row r="102" spans="2:34" s="91" customFormat="1" ht="16.5" customHeight="1">
      <c r="B102" s="124"/>
      <c r="C102" s="128"/>
      <c r="D102" s="262"/>
      <c r="E102" s="263"/>
      <c r="F102" s="263"/>
      <c r="G102" s="263"/>
      <c r="H102" s="263"/>
      <c r="I102" s="263"/>
      <c r="J102" s="263"/>
      <c r="K102" s="263"/>
      <c r="L102" s="263"/>
      <c r="M102" s="263"/>
      <c r="N102" s="263"/>
      <c r="O102" s="263"/>
      <c r="P102" s="263"/>
      <c r="Q102" s="263"/>
      <c r="R102" s="263"/>
      <c r="S102" s="263"/>
      <c r="T102" s="263"/>
      <c r="U102" s="263"/>
      <c r="V102" s="263"/>
      <c r="W102" s="263"/>
      <c r="X102" s="263"/>
      <c r="Y102" s="263"/>
      <c r="Z102" s="264"/>
      <c r="AA102" s="92"/>
      <c r="AB102" s="92"/>
      <c r="AC102" s="92"/>
      <c r="AD102" s="92"/>
      <c r="AE102" s="92"/>
      <c r="AF102" s="92"/>
      <c r="AG102" s="92"/>
      <c r="AH102" s="93"/>
    </row>
    <row r="103" spans="2:34" s="91" customFormat="1" ht="16.5" customHeight="1">
      <c r="B103" s="124"/>
      <c r="C103" s="94"/>
      <c r="D103" s="262"/>
      <c r="E103" s="263"/>
      <c r="F103" s="263"/>
      <c r="G103" s="263"/>
      <c r="H103" s="263"/>
      <c r="I103" s="263"/>
      <c r="J103" s="263"/>
      <c r="K103" s="263"/>
      <c r="L103" s="263"/>
      <c r="M103" s="263"/>
      <c r="N103" s="263"/>
      <c r="O103" s="263"/>
      <c r="P103" s="263"/>
      <c r="Q103" s="263"/>
      <c r="R103" s="263"/>
      <c r="S103" s="263"/>
      <c r="T103" s="263"/>
      <c r="U103" s="263"/>
      <c r="V103" s="263"/>
      <c r="W103" s="263"/>
      <c r="X103" s="263"/>
      <c r="Y103" s="263"/>
      <c r="Z103" s="264"/>
      <c r="AA103" s="92"/>
      <c r="AB103" s="92"/>
      <c r="AC103" s="92"/>
      <c r="AD103" s="92"/>
      <c r="AE103" s="92"/>
      <c r="AF103" s="92"/>
      <c r="AG103" s="92"/>
      <c r="AH103" s="93"/>
    </row>
    <row r="104" spans="2:34" s="91" customFormat="1" ht="16.5" customHeight="1">
      <c r="B104" s="124"/>
      <c r="C104" s="94"/>
      <c r="D104" s="262"/>
      <c r="E104" s="263"/>
      <c r="F104" s="263"/>
      <c r="G104" s="263"/>
      <c r="H104" s="263"/>
      <c r="I104" s="263"/>
      <c r="J104" s="263"/>
      <c r="K104" s="263"/>
      <c r="L104" s="263"/>
      <c r="M104" s="263"/>
      <c r="N104" s="263"/>
      <c r="O104" s="263"/>
      <c r="P104" s="263"/>
      <c r="Q104" s="263"/>
      <c r="R104" s="263"/>
      <c r="S104" s="263"/>
      <c r="T104" s="263"/>
      <c r="U104" s="263"/>
      <c r="V104" s="263"/>
      <c r="W104" s="263"/>
      <c r="X104" s="263"/>
      <c r="Y104" s="263"/>
      <c r="Z104" s="264"/>
      <c r="AA104" s="92"/>
      <c r="AB104" s="92"/>
      <c r="AC104" s="92"/>
      <c r="AD104" s="92"/>
      <c r="AE104" s="92"/>
      <c r="AF104" s="92"/>
      <c r="AG104" s="92"/>
      <c r="AH104" s="93"/>
    </row>
    <row r="105" spans="2:34" s="91" customFormat="1" ht="16.5" customHeight="1">
      <c r="B105" s="124"/>
      <c r="C105" s="94"/>
      <c r="D105" s="265"/>
      <c r="E105" s="266"/>
      <c r="F105" s="266"/>
      <c r="G105" s="266"/>
      <c r="H105" s="266"/>
      <c r="I105" s="266"/>
      <c r="J105" s="266"/>
      <c r="K105" s="266"/>
      <c r="L105" s="266"/>
      <c r="M105" s="266"/>
      <c r="N105" s="266"/>
      <c r="O105" s="266"/>
      <c r="P105" s="266"/>
      <c r="Q105" s="266"/>
      <c r="R105" s="266"/>
      <c r="S105" s="266"/>
      <c r="T105" s="266"/>
      <c r="U105" s="266"/>
      <c r="V105" s="266"/>
      <c r="W105" s="266"/>
      <c r="X105" s="266"/>
      <c r="Y105" s="266"/>
      <c r="Z105" s="267"/>
      <c r="AA105" s="92"/>
      <c r="AB105" s="92"/>
      <c r="AC105" s="92"/>
      <c r="AD105" s="92"/>
      <c r="AE105" s="92"/>
      <c r="AF105" s="92"/>
      <c r="AG105" s="92"/>
      <c r="AH105" s="93"/>
    </row>
    <row r="106" spans="2:34" s="91" customFormat="1" ht="10.55" customHeight="1" thickBot="1">
      <c r="B106" s="124"/>
      <c r="C106" s="95"/>
      <c r="D106" s="96"/>
      <c r="E106" s="96"/>
      <c r="F106" s="96"/>
      <c r="G106" s="96"/>
      <c r="H106" s="96"/>
      <c r="I106" s="96"/>
      <c r="J106" s="96"/>
      <c r="K106" s="96"/>
      <c r="L106" s="96"/>
      <c r="M106" s="96"/>
      <c r="N106" s="96"/>
      <c r="O106" s="96"/>
      <c r="P106" s="96"/>
      <c r="Q106" s="96"/>
      <c r="R106" s="96"/>
      <c r="S106" s="97"/>
      <c r="T106" s="97"/>
      <c r="U106" s="97"/>
      <c r="V106" s="97"/>
      <c r="W106" s="97"/>
      <c r="X106" s="97"/>
      <c r="Y106" s="97"/>
      <c r="Z106" s="97"/>
      <c r="AA106" s="97"/>
      <c r="AB106" s="97"/>
      <c r="AC106" s="97"/>
      <c r="AD106" s="97"/>
      <c r="AE106" s="97"/>
      <c r="AF106" s="97"/>
      <c r="AG106" s="97"/>
      <c r="AH106" s="98"/>
    </row>
    <row r="107" spans="2:34" s="90" customFormat="1" ht="17.5" customHeight="1">
      <c r="B107" s="123"/>
      <c r="C107" s="268" t="s">
        <v>278</v>
      </c>
      <c r="D107" s="269"/>
      <c r="E107" s="269"/>
      <c r="F107" s="269"/>
      <c r="G107" s="269"/>
      <c r="H107" s="269"/>
      <c r="I107" s="269"/>
      <c r="J107" s="269"/>
      <c r="K107" s="269"/>
      <c r="L107" s="269"/>
      <c r="M107" s="269"/>
      <c r="N107" s="269"/>
      <c r="O107" s="269"/>
      <c r="P107" s="269"/>
      <c r="Q107" s="269"/>
      <c r="R107" s="270"/>
      <c r="S107" s="274" t="s">
        <v>294</v>
      </c>
      <c r="T107" s="275"/>
      <c r="U107" s="275"/>
      <c r="V107" s="275"/>
      <c r="W107" s="275"/>
      <c r="X107" s="275"/>
      <c r="Y107" s="275"/>
      <c r="Z107" s="275"/>
      <c r="AA107" s="275"/>
      <c r="AB107" s="275"/>
      <c r="AC107" s="275"/>
      <c r="AD107" s="275"/>
      <c r="AE107" s="275"/>
      <c r="AF107" s="275"/>
      <c r="AG107" s="275"/>
      <c r="AH107" s="276"/>
    </row>
    <row r="108" spans="2:34" s="90" customFormat="1" ht="17.5" customHeight="1">
      <c r="B108" s="123"/>
      <c r="C108" s="268"/>
      <c r="D108" s="269"/>
      <c r="E108" s="269"/>
      <c r="F108" s="269"/>
      <c r="G108" s="269"/>
      <c r="H108" s="269"/>
      <c r="I108" s="269"/>
      <c r="J108" s="269"/>
      <c r="K108" s="269"/>
      <c r="L108" s="269"/>
      <c r="M108" s="269"/>
      <c r="N108" s="269"/>
      <c r="O108" s="269"/>
      <c r="P108" s="269"/>
      <c r="Q108" s="269"/>
      <c r="R108" s="270"/>
      <c r="S108" s="277" t="s">
        <v>275</v>
      </c>
      <c r="T108" s="278"/>
      <c r="U108" s="278"/>
      <c r="V108" s="278"/>
      <c r="W108" s="278"/>
      <c r="X108" s="278"/>
      <c r="Y108" s="278"/>
      <c r="Z108" s="278"/>
      <c r="AA108" s="278"/>
      <c r="AB108" s="278"/>
      <c r="AC108" s="278"/>
      <c r="AD108" s="278"/>
      <c r="AE108" s="278"/>
      <c r="AF108" s="278"/>
      <c r="AG108" s="278"/>
      <c r="AH108" s="279"/>
    </row>
    <row r="109" spans="2:34" s="90" customFormat="1" ht="17.5" customHeight="1">
      <c r="B109" s="123"/>
      <c r="C109" s="268"/>
      <c r="D109" s="269"/>
      <c r="E109" s="269"/>
      <c r="F109" s="269"/>
      <c r="G109" s="269"/>
      <c r="H109" s="269"/>
      <c r="I109" s="269"/>
      <c r="J109" s="269"/>
      <c r="K109" s="269"/>
      <c r="L109" s="269"/>
      <c r="M109" s="269"/>
      <c r="N109" s="269"/>
      <c r="O109" s="269"/>
      <c r="P109" s="269"/>
      <c r="Q109" s="269"/>
      <c r="R109" s="270"/>
      <c r="S109" s="280"/>
      <c r="T109" s="281"/>
      <c r="U109" s="281"/>
      <c r="V109" s="281"/>
      <c r="W109" s="282"/>
      <c r="X109" s="251" t="s">
        <v>233</v>
      </c>
      <c r="Y109" s="252"/>
      <c r="Z109" s="251" t="s">
        <v>234</v>
      </c>
      <c r="AA109" s="252"/>
      <c r="AB109" s="251" t="s">
        <v>235</v>
      </c>
      <c r="AC109" s="252"/>
      <c r="AD109" s="249" t="s">
        <v>236</v>
      </c>
      <c r="AE109" s="250"/>
      <c r="AF109" s="251" t="s">
        <v>2</v>
      </c>
      <c r="AG109" s="252"/>
      <c r="AH109" s="129"/>
    </row>
    <row r="110" spans="2:34" s="90" customFormat="1" ht="17.5" customHeight="1">
      <c r="B110" s="123"/>
      <c r="C110" s="268"/>
      <c r="D110" s="269"/>
      <c r="E110" s="269"/>
      <c r="F110" s="269"/>
      <c r="G110" s="269"/>
      <c r="H110" s="269"/>
      <c r="I110" s="269"/>
      <c r="J110" s="269"/>
      <c r="K110" s="269"/>
      <c r="L110" s="269"/>
      <c r="M110" s="269"/>
      <c r="N110" s="269"/>
      <c r="O110" s="269"/>
      <c r="P110" s="269"/>
      <c r="Q110" s="269"/>
      <c r="R110" s="270"/>
      <c r="S110" s="229" t="s">
        <v>141</v>
      </c>
      <c r="T110" s="230"/>
      <c r="U110" s="230"/>
      <c r="V110" s="230"/>
      <c r="W110" s="230"/>
      <c r="X110" s="570">
        <v>60</v>
      </c>
      <c r="Y110" s="570"/>
      <c r="Z110" s="570">
        <v>20</v>
      </c>
      <c r="AA110" s="570"/>
      <c r="AB110" s="570">
        <v>10</v>
      </c>
      <c r="AC110" s="570"/>
      <c r="AD110" s="571">
        <v>10</v>
      </c>
      <c r="AE110" s="571"/>
      <c r="AF110" s="233">
        <f>SUM(X110:AE110)</f>
        <v>100</v>
      </c>
      <c r="AG110" s="234"/>
      <c r="AH110" s="130" t="s">
        <v>33</v>
      </c>
    </row>
    <row r="111" spans="2:34" s="90" customFormat="1" ht="17.5" customHeight="1">
      <c r="B111" s="123"/>
      <c r="C111" s="268"/>
      <c r="D111" s="269"/>
      <c r="E111" s="269"/>
      <c r="F111" s="269"/>
      <c r="G111" s="269"/>
      <c r="H111" s="269"/>
      <c r="I111" s="269"/>
      <c r="J111" s="269"/>
      <c r="K111" s="269"/>
      <c r="L111" s="269"/>
      <c r="M111" s="269"/>
      <c r="N111" s="269"/>
      <c r="O111" s="269"/>
      <c r="P111" s="269"/>
      <c r="Q111" s="269"/>
      <c r="R111" s="270"/>
      <c r="S111" s="229" t="s">
        <v>142</v>
      </c>
      <c r="T111" s="230"/>
      <c r="U111" s="230"/>
      <c r="V111" s="230"/>
      <c r="W111" s="230"/>
      <c r="X111" s="570">
        <v>50</v>
      </c>
      <c r="Y111" s="570"/>
      <c r="Z111" s="570">
        <v>45</v>
      </c>
      <c r="AA111" s="570"/>
      <c r="AB111" s="570">
        <v>5</v>
      </c>
      <c r="AC111" s="570"/>
      <c r="AD111" s="571"/>
      <c r="AE111" s="571"/>
      <c r="AF111" s="233">
        <f>SUM(X111:AE111)</f>
        <v>100</v>
      </c>
      <c r="AG111" s="234"/>
      <c r="AH111" s="130" t="s">
        <v>33</v>
      </c>
    </row>
    <row r="112" spans="2:34" s="90" customFormat="1" ht="17.5" customHeight="1">
      <c r="B112" s="123"/>
      <c r="C112" s="268"/>
      <c r="D112" s="269"/>
      <c r="E112" s="269"/>
      <c r="F112" s="269"/>
      <c r="G112" s="269"/>
      <c r="H112" s="269"/>
      <c r="I112" s="269"/>
      <c r="J112" s="269"/>
      <c r="K112" s="269"/>
      <c r="L112" s="269"/>
      <c r="M112" s="269"/>
      <c r="N112" s="269"/>
      <c r="O112" s="269"/>
      <c r="P112" s="269"/>
      <c r="Q112" s="269"/>
      <c r="R112" s="270"/>
      <c r="S112" s="229" t="s">
        <v>143</v>
      </c>
      <c r="T112" s="230"/>
      <c r="U112" s="230"/>
      <c r="V112" s="230"/>
      <c r="W112" s="230"/>
      <c r="X112" s="570">
        <v>45</v>
      </c>
      <c r="Y112" s="570"/>
      <c r="Z112" s="570">
        <v>35</v>
      </c>
      <c r="AA112" s="570"/>
      <c r="AB112" s="570">
        <v>10</v>
      </c>
      <c r="AC112" s="570"/>
      <c r="AD112" s="571"/>
      <c r="AE112" s="571"/>
      <c r="AF112" s="233">
        <f t="shared" ref="AF112:AF119" si="2">SUM(X112:AE112)</f>
        <v>90</v>
      </c>
      <c r="AG112" s="234"/>
      <c r="AH112" s="130" t="s">
        <v>33</v>
      </c>
    </row>
    <row r="113" spans="2:55" s="90" customFormat="1" ht="17.5" customHeight="1">
      <c r="B113" s="123"/>
      <c r="C113" s="268"/>
      <c r="D113" s="269"/>
      <c r="E113" s="269"/>
      <c r="F113" s="269"/>
      <c r="G113" s="269"/>
      <c r="H113" s="269"/>
      <c r="I113" s="269"/>
      <c r="J113" s="269"/>
      <c r="K113" s="269"/>
      <c r="L113" s="269"/>
      <c r="M113" s="269"/>
      <c r="N113" s="269"/>
      <c r="O113" s="269"/>
      <c r="P113" s="269"/>
      <c r="Q113" s="269"/>
      <c r="R113" s="270"/>
      <c r="S113" s="229" t="s">
        <v>144</v>
      </c>
      <c r="T113" s="230"/>
      <c r="U113" s="230"/>
      <c r="V113" s="230"/>
      <c r="W113" s="230"/>
      <c r="X113" s="570">
        <v>45</v>
      </c>
      <c r="Y113" s="570"/>
      <c r="Z113" s="570">
        <v>45</v>
      </c>
      <c r="AA113" s="570"/>
      <c r="AB113" s="570"/>
      <c r="AC113" s="570"/>
      <c r="AD113" s="571"/>
      <c r="AE113" s="571"/>
      <c r="AF113" s="233">
        <f t="shared" si="2"/>
        <v>90</v>
      </c>
      <c r="AG113" s="234"/>
      <c r="AH113" s="130" t="s">
        <v>33</v>
      </c>
    </row>
    <row r="114" spans="2:55" s="90" customFormat="1" ht="17.5" customHeight="1">
      <c r="B114" s="123"/>
      <c r="C114" s="268"/>
      <c r="D114" s="269"/>
      <c r="E114" s="269"/>
      <c r="F114" s="269"/>
      <c r="G114" s="269"/>
      <c r="H114" s="269"/>
      <c r="I114" s="269"/>
      <c r="J114" s="269"/>
      <c r="K114" s="269"/>
      <c r="L114" s="269"/>
      <c r="M114" s="269"/>
      <c r="N114" s="269"/>
      <c r="O114" s="269"/>
      <c r="P114" s="269"/>
      <c r="Q114" s="269"/>
      <c r="R114" s="270"/>
      <c r="S114" s="229" t="s">
        <v>145</v>
      </c>
      <c r="T114" s="230"/>
      <c r="U114" s="230"/>
      <c r="V114" s="230"/>
      <c r="W114" s="230"/>
      <c r="X114" s="570">
        <v>30</v>
      </c>
      <c r="Y114" s="570"/>
      <c r="Z114" s="570">
        <v>35</v>
      </c>
      <c r="AA114" s="570"/>
      <c r="AB114" s="570">
        <v>20</v>
      </c>
      <c r="AC114" s="570"/>
      <c r="AD114" s="571">
        <v>5</v>
      </c>
      <c r="AE114" s="571"/>
      <c r="AF114" s="233">
        <f t="shared" si="2"/>
        <v>90</v>
      </c>
      <c r="AG114" s="234"/>
      <c r="AH114" s="130" t="s">
        <v>33</v>
      </c>
    </row>
    <row r="115" spans="2:55" s="90" customFormat="1" ht="17.5" customHeight="1">
      <c r="B115" s="123"/>
      <c r="C115" s="268"/>
      <c r="D115" s="269"/>
      <c r="E115" s="269"/>
      <c r="F115" s="269"/>
      <c r="G115" s="269"/>
      <c r="H115" s="269"/>
      <c r="I115" s="269"/>
      <c r="J115" s="269"/>
      <c r="K115" s="269"/>
      <c r="L115" s="269"/>
      <c r="M115" s="269"/>
      <c r="N115" s="269"/>
      <c r="O115" s="269"/>
      <c r="P115" s="269"/>
      <c r="Q115" s="269"/>
      <c r="R115" s="270"/>
      <c r="S115" s="229" t="s">
        <v>146</v>
      </c>
      <c r="T115" s="230"/>
      <c r="U115" s="230"/>
      <c r="V115" s="230"/>
      <c r="W115" s="230"/>
      <c r="X115" s="570">
        <v>30</v>
      </c>
      <c r="Y115" s="570"/>
      <c r="Z115" s="570">
        <v>25</v>
      </c>
      <c r="AA115" s="570"/>
      <c r="AB115" s="570">
        <v>25</v>
      </c>
      <c r="AC115" s="570"/>
      <c r="AD115" s="571"/>
      <c r="AE115" s="571"/>
      <c r="AF115" s="233">
        <f t="shared" si="2"/>
        <v>80</v>
      </c>
      <c r="AG115" s="234"/>
      <c r="AH115" s="130" t="s">
        <v>33</v>
      </c>
    </row>
    <row r="116" spans="2:55" s="90" customFormat="1" ht="17.5" customHeight="1">
      <c r="B116" s="123"/>
      <c r="C116" s="268"/>
      <c r="D116" s="269"/>
      <c r="E116" s="269"/>
      <c r="F116" s="269"/>
      <c r="G116" s="269"/>
      <c r="H116" s="269"/>
      <c r="I116" s="269"/>
      <c r="J116" s="269"/>
      <c r="K116" s="269"/>
      <c r="L116" s="269"/>
      <c r="M116" s="269"/>
      <c r="N116" s="269"/>
      <c r="O116" s="269"/>
      <c r="P116" s="269"/>
      <c r="Q116" s="269"/>
      <c r="R116" s="270"/>
      <c r="S116" s="229" t="s">
        <v>147</v>
      </c>
      <c r="T116" s="230"/>
      <c r="U116" s="230"/>
      <c r="V116" s="230"/>
      <c r="W116" s="230"/>
      <c r="X116" s="570">
        <v>25</v>
      </c>
      <c r="Y116" s="570"/>
      <c r="Z116" s="570">
        <v>15</v>
      </c>
      <c r="AA116" s="570"/>
      <c r="AB116" s="570">
        <v>10</v>
      </c>
      <c r="AC116" s="570"/>
      <c r="AD116" s="571"/>
      <c r="AE116" s="571"/>
      <c r="AF116" s="233">
        <f t="shared" si="2"/>
        <v>50</v>
      </c>
      <c r="AG116" s="234"/>
      <c r="AH116" s="130" t="s">
        <v>33</v>
      </c>
    </row>
    <row r="117" spans="2:55" s="90" customFormat="1" ht="17.5" customHeight="1">
      <c r="B117" s="123"/>
      <c r="C117" s="268"/>
      <c r="D117" s="269"/>
      <c r="E117" s="269"/>
      <c r="F117" s="269"/>
      <c r="G117" s="269"/>
      <c r="H117" s="269"/>
      <c r="I117" s="269"/>
      <c r="J117" s="269"/>
      <c r="K117" s="269"/>
      <c r="L117" s="269"/>
      <c r="M117" s="269"/>
      <c r="N117" s="269"/>
      <c r="O117" s="269"/>
      <c r="P117" s="269"/>
      <c r="Q117" s="269"/>
      <c r="R117" s="270"/>
      <c r="S117" s="229" t="s">
        <v>148</v>
      </c>
      <c r="T117" s="230"/>
      <c r="U117" s="230"/>
      <c r="V117" s="230"/>
      <c r="W117" s="230"/>
      <c r="X117" s="570">
        <v>35</v>
      </c>
      <c r="Y117" s="570"/>
      <c r="Z117" s="570">
        <v>10</v>
      </c>
      <c r="AA117" s="570"/>
      <c r="AB117" s="570">
        <v>5</v>
      </c>
      <c r="AC117" s="570"/>
      <c r="AD117" s="571"/>
      <c r="AE117" s="571"/>
      <c r="AF117" s="233">
        <f>SUM(X117:AE117)</f>
        <v>50</v>
      </c>
      <c r="AG117" s="234"/>
      <c r="AH117" s="130" t="s">
        <v>33</v>
      </c>
    </row>
    <row r="118" spans="2:55" s="90" customFormat="1" ht="17.5" customHeight="1">
      <c r="B118" s="123"/>
      <c r="C118" s="268"/>
      <c r="D118" s="269"/>
      <c r="E118" s="269"/>
      <c r="F118" s="269"/>
      <c r="G118" s="269"/>
      <c r="H118" s="269"/>
      <c r="I118" s="269"/>
      <c r="J118" s="269"/>
      <c r="K118" s="269"/>
      <c r="L118" s="269"/>
      <c r="M118" s="269"/>
      <c r="N118" s="269"/>
      <c r="O118" s="269"/>
      <c r="P118" s="269"/>
      <c r="Q118" s="269"/>
      <c r="R118" s="270"/>
      <c r="S118" s="229" t="s">
        <v>149</v>
      </c>
      <c r="T118" s="230"/>
      <c r="U118" s="230"/>
      <c r="V118" s="230"/>
      <c r="W118" s="230"/>
      <c r="X118" s="570">
        <v>40</v>
      </c>
      <c r="Y118" s="570"/>
      <c r="Z118" s="570">
        <v>5</v>
      </c>
      <c r="AA118" s="570"/>
      <c r="AB118" s="570">
        <v>5</v>
      </c>
      <c r="AC118" s="570"/>
      <c r="AD118" s="571"/>
      <c r="AE118" s="571"/>
      <c r="AF118" s="233">
        <f t="shared" si="2"/>
        <v>50</v>
      </c>
      <c r="AG118" s="234"/>
      <c r="AH118" s="130" t="s">
        <v>33</v>
      </c>
    </row>
    <row r="119" spans="2:55" s="90" customFormat="1" ht="17.5" customHeight="1" thickBot="1">
      <c r="B119" s="123"/>
      <c r="C119" s="268"/>
      <c r="D119" s="269"/>
      <c r="E119" s="269"/>
      <c r="F119" s="269"/>
      <c r="G119" s="269"/>
      <c r="H119" s="269"/>
      <c r="I119" s="269"/>
      <c r="J119" s="269"/>
      <c r="K119" s="269"/>
      <c r="L119" s="269"/>
      <c r="M119" s="269"/>
      <c r="N119" s="269"/>
      <c r="O119" s="269"/>
      <c r="P119" s="269"/>
      <c r="Q119" s="269"/>
      <c r="R119" s="270"/>
      <c r="S119" s="243" t="s">
        <v>150</v>
      </c>
      <c r="T119" s="244"/>
      <c r="U119" s="244"/>
      <c r="V119" s="244"/>
      <c r="W119" s="244"/>
      <c r="X119" s="568"/>
      <c r="Y119" s="568"/>
      <c r="Z119" s="568"/>
      <c r="AA119" s="568"/>
      <c r="AB119" s="568"/>
      <c r="AC119" s="568"/>
      <c r="AD119" s="569"/>
      <c r="AE119" s="569"/>
      <c r="AF119" s="247">
        <f t="shared" si="2"/>
        <v>0</v>
      </c>
      <c r="AG119" s="248"/>
      <c r="AH119" s="131" t="s">
        <v>33</v>
      </c>
    </row>
    <row r="120" spans="2:55" s="90" customFormat="1" ht="17.5" customHeight="1" thickTop="1" thickBot="1">
      <c r="B120" s="123"/>
      <c r="C120" s="271"/>
      <c r="D120" s="272"/>
      <c r="E120" s="272"/>
      <c r="F120" s="272"/>
      <c r="G120" s="272"/>
      <c r="H120" s="272"/>
      <c r="I120" s="272"/>
      <c r="J120" s="272"/>
      <c r="K120" s="272"/>
      <c r="L120" s="272"/>
      <c r="M120" s="272"/>
      <c r="N120" s="272"/>
      <c r="O120" s="272"/>
      <c r="P120" s="272"/>
      <c r="Q120" s="272"/>
      <c r="R120" s="273"/>
      <c r="S120" s="236" t="s">
        <v>151</v>
      </c>
      <c r="T120" s="237"/>
      <c r="U120" s="237"/>
      <c r="V120" s="237"/>
      <c r="W120" s="238"/>
      <c r="X120" s="239">
        <f>SUM(X110:Y119)</f>
        <v>360</v>
      </c>
      <c r="Y120" s="240"/>
      <c r="Z120" s="239">
        <f>SUM(Z110:AA119)</f>
        <v>235</v>
      </c>
      <c r="AA120" s="240"/>
      <c r="AB120" s="239">
        <f>SUM(AB110:AC119)</f>
        <v>90</v>
      </c>
      <c r="AC120" s="240"/>
      <c r="AD120" s="239">
        <f>SUM(AD110:AE119)</f>
        <v>15</v>
      </c>
      <c r="AE120" s="240"/>
      <c r="AF120" s="241">
        <f>SUM(AF110:AF119)</f>
        <v>700</v>
      </c>
      <c r="AG120" s="242"/>
      <c r="AH120" s="132" t="s">
        <v>33</v>
      </c>
      <c r="AY120" s="12" t="b">
        <f>IF(AF120&gt;0,TRUE,FALSE)</f>
        <v>1</v>
      </c>
      <c r="AZ120" s="12"/>
      <c r="BA120" s="12"/>
      <c r="BB120" s="12"/>
      <c r="BC120" s="12">
        <f>COUNTIF(AY120:BB120,FALSE)</f>
        <v>0</v>
      </c>
    </row>
    <row r="121" spans="2:55" s="90" customFormat="1" ht="12.9">
      <c r="B121" s="123"/>
      <c r="C121" s="133"/>
      <c r="D121" s="133"/>
      <c r="E121" s="133"/>
      <c r="F121" s="134"/>
      <c r="G121" s="134"/>
      <c r="H121" s="134"/>
      <c r="I121" s="134"/>
      <c r="J121" s="134"/>
      <c r="K121" s="134"/>
      <c r="L121" s="134"/>
      <c r="M121" s="134"/>
      <c r="N121" s="134"/>
      <c r="O121" s="134"/>
      <c r="P121" s="134"/>
      <c r="Q121" s="134"/>
      <c r="R121" s="134"/>
      <c r="S121" s="134"/>
      <c r="T121" s="134"/>
      <c r="U121" s="134"/>
      <c r="V121" s="134"/>
      <c r="W121" s="134"/>
      <c r="X121" s="134"/>
      <c r="Y121" s="134"/>
      <c r="Z121" s="134"/>
      <c r="AA121" s="134"/>
      <c r="AB121" s="134"/>
      <c r="AC121" s="134"/>
      <c r="AD121" s="134"/>
      <c r="AE121" s="134"/>
      <c r="AF121" s="134"/>
      <c r="AG121" s="134"/>
      <c r="AH121" s="134"/>
    </row>
    <row r="122" spans="2:55" s="90" customFormat="1" ht="12.9">
      <c r="B122" s="123"/>
      <c r="C122" s="228" t="s">
        <v>279</v>
      </c>
      <c r="D122" s="228"/>
      <c r="E122" s="228"/>
      <c r="F122" s="228"/>
      <c r="G122" s="228"/>
      <c r="H122" s="228"/>
      <c r="I122" s="228"/>
      <c r="J122" s="228"/>
      <c r="K122" s="228"/>
      <c r="L122" s="228"/>
      <c r="M122" s="228"/>
      <c r="N122" s="228"/>
      <c r="O122" s="228"/>
      <c r="P122" s="228"/>
      <c r="Q122" s="228"/>
      <c r="R122" s="228"/>
      <c r="S122" s="228"/>
      <c r="T122" s="228"/>
      <c r="U122" s="228"/>
      <c r="V122" s="228"/>
      <c r="W122" s="228"/>
      <c r="X122" s="228"/>
      <c r="Y122" s="228"/>
      <c r="Z122" s="228"/>
      <c r="AA122" s="228"/>
      <c r="AB122" s="228"/>
      <c r="AC122" s="228"/>
      <c r="AD122" s="228"/>
      <c r="AE122" s="228"/>
      <c r="AF122" s="228"/>
      <c r="AG122" s="228"/>
      <c r="AH122" s="228"/>
    </row>
    <row r="123" spans="2:55" s="90" customFormat="1" ht="12.9">
      <c r="B123" s="123"/>
      <c r="C123" s="228"/>
      <c r="D123" s="228"/>
      <c r="E123" s="228"/>
      <c r="F123" s="228"/>
      <c r="G123" s="228"/>
      <c r="H123" s="228"/>
      <c r="I123" s="228"/>
      <c r="J123" s="228"/>
      <c r="K123" s="228"/>
      <c r="L123" s="228"/>
      <c r="M123" s="228"/>
      <c r="N123" s="228"/>
      <c r="O123" s="228"/>
      <c r="P123" s="228"/>
      <c r="Q123" s="228"/>
      <c r="R123" s="228"/>
      <c r="S123" s="228"/>
      <c r="T123" s="228"/>
      <c r="U123" s="228"/>
      <c r="V123" s="228"/>
      <c r="W123" s="228"/>
      <c r="X123" s="228"/>
      <c r="Y123" s="228"/>
      <c r="Z123" s="228"/>
      <c r="AA123" s="228"/>
      <c r="AB123" s="228"/>
      <c r="AC123" s="228"/>
      <c r="AD123" s="228"/>
      <c r="AE123" s="228"/>
      <c r="AF123" s="228"/>
      <c r="AG123" s="228"/>
      <c r="AH123" s="228"/>
    </row>
    <row r="124" spans="2:55" ht="18.7" customHeight="1">
      <c r="B124" s="31"/>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c r="AG124" s="31"/>
      <c r="AH124" s="31"/>
      <c r="AI124" s="31"/>
      <c r="AJ124" s="31"/>
    </row>
    <row r="125" spans="2:55" ht="57.25" customHeight="1">
      <c r="B125" s="235"/>
      <c r="C125" s="235"/>
      <c r="D125" s="235"/>
      <c r="E125" s="235"/>
      <c r="F125" s="235"/>
      <c r="G125" s="235"/>
      <c r="H125" s="235"/>
      <c r="I125" s="235"/>
      <c r="J125" s="235"/>
      <c r="K125" s="235"/>
      <c r="L125" s="235"/>
      <c r="M125" s="235"/>
      <c r="N125" s="235"/>
      <c r="O125" s="235"/>
      <c r="P125" s="235"/>
      <c r="Q125" s="235"/>
      <c r="R125" s="235"/>
      <c r="S125" s="235"/>
      <c r="T125" s="235"/>
      <c r="U125" s="235"/>
      <c r="V125" s="235"/>
      <c r="W125" s="235"/>
      <c r="X125" s="235"/>
      <c r="Y125" s="235"/>
      <c r="Z125" s="235"/>
      <c r="AA125" s="235"/>
      <c r="AB125" s="235"/>
      <c r="AC125" s="235"/>
      <c r="AD125" s="235"/>
      <c r="AE125" s="235"/>
      <c r="AF125" s="235"/>
      <c r="AG125" s="235"/>
      <c r="AH125" s="235"/>
      <c r="AI125" s="235"/>
      <c r="AJ125" s="235"/>
    </row>
    <row r="126" spans="2:55" ht="18.7" customHeight="1">
      <c r="B126" s="31"/>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c r="AA126" s="31"/>
      <c r="AB126" s="31"/>
      <c r="AC126" s="31"/>
      <c r="AD126" s="31"/>
      <c r="AE126" s="31"/>
      <c r="AF126" s="31"/>
      <c r="AG126" s="31"/>
      <c r="AH126" s="31"/>
      <c r="AI126" s="31"/>
      <c r="AJ126" s="31"/>
    </row>
  </sheetData>
  <dataConsolidate/>
  <mergeCells count="339">
    <mergeCell ref="AH1:AJ1"/>
    <mergeCell ref="B2:AJ2"/>
    <mergeCell ref="B3:AJ3"/>
    <mergeCell ref="AK3:AQ3"/>
    <mergeCell ref="B5:AJ5"/>
    <mergeCell ref="B6:AI6"/>
    <mergeCell ref="AH40:AJ40"/>
    <mergeCell ref="AE8:AJ8"/>
    <mergeCell ref="B11:F11"/>
    <mergeCell ref="G11:U11"/>
    <mergeCell ref="B12:F12"/>
    <mergeCell ref="G12:U12"/>
    <mergeCell ref="V12:Z12"/>
    <mergeCell ref="AA12:AJ12"/>
    <mergeCell ref="B7:F7"/>
    <mergeCell ref="G7:R7"/>
    <mergeCell ref="S7:X7"/>
    <mergeCell ref="Y7:AJ7"/>
    <mergeCell ref="B8:F8"/>
    <mergeCell ref="G8:J8"/>
    <mergeCell ref="K8:P8"/>
    <mergeCell ref="Q8:T8"/>
    <mergeCell ref="U8:Z8"/>
    <mergeCell ref="AA8:AD8"/>
    <mergeCell ref="L15:U15"/>
    <mergeCell ref="V15:Z15"/>
    <mergeCell ref="AA15:AJ15"/>
    <mergeCell ref="B16:F16"/>
    <mergeCell ref="G16:I16"/>
    <mergeCell ref="J16:U16"/>
    <mergeCell ref="V16:X16"/>
    <mergeCell ref="Y16:AJ16"/>
    <mergeCell ref="B13:F13"/>
    <mergeCell ref="G13:U13"/>
    <mergeCell ref="V13:Z13"/>
    <mergeCell ref="AA13:AJ13"/>
    <mergeCell ref="B14:F15"/>
    <mergeCell ref="G14:K14"/>
    <mergeCell ref="L14:U14"/>
    <mergeCell ref="V14:Z14"/>
    <mergeCell ref="AA14:AJ14"/>
    <mergeCell ref="G15:K15"/>
    <mergeCell ref="B17:F17"/>
    <mergeCell ref="G17:I17"/>
    <mergeCell ref="J17:U17"/>
    <mergeCell ref="V17:X17"/>
    <mergeCell ref="Y17:AJ17"/>
    <mergeCell ref="B18:F19"/>
    <mergeCell ref="G18:I18"/>
    <mergeCell ref="J18:U18"/>
    <mergeCell ref="V18:X18"/>
    <mergeCell ref="Y18:AJ18"/>
    <mergeCell ref="G19:I19"/>
    <mergeCell ref="J19:U19"/>
    <mergeCell ref="V19:X19"/>
    <mergeCell ref="Y19:AJ19"/>
    <mergeCell ref="C20:F20"/>
    <mergeCell ref="G20:I20"/>
    <mergeCell ref="J20:U20"/>
    <mergeCell ref="V20:X20"/>
    <mergeCell ref="Y20:AJ20"/>
    <mergeCell ref="AK27:AR27"/>
    <mergeCell ref="B28:F28"/>
    <mergeCell ref="G28:S28"/>
    <mergeCell ref="T28:Y28"/>
    <mergeCell ref="Z28:AI28"/>
    <mergeCell ref="AK28:AR28"/>
    <mergeCell ref="B23:F24"/>
    <mergeCell ref="G23:U23"/>
    <mergeCell ref="V23:AJ24"/>
    <mergeCell ref="G24:U24"/>
    <mergeCell ref="B26:AJ26"/>
    <mergeCell ref="B27:F27"/>
    <mergeCell ref="G27:S27"/>
    <mergeCell ref="T27:Y27"/>
    <mergeCell ref="Z27:AD27"/>
    <mergeCell ref="AF27:AJ27"/>
    <mergeCell ref="J31:N31"/>
    <mergeCell ref="O31:Q31"/>
    <mergeCell ref="R31:V31"/>
    <mergeCell ref="W31:Y31"/>
    <mergeCell ref="Z31:AD31"/>
    <mergeCell ref="AE31:AJ31"/>
    <mergeCell ref="B29:F29"/>
    <mergeCell ref="G29:S29"/>
    <mergeCell ref="T29:Y29"/>
    <mergeCell ref="Z29:AJ29"/>
    <mergeCell ref="B30:F35"/>
    <mergeCell ref="G30:N30"/>
    <mergeCell ref="O30:V30"/>
    <mergeCell ref="W30:AD30"/>
    <mergeCell ref="AE30:AJ30"/>
    <mergeCell ref="G31:I31"/>
    <mergeCell ref="AE32:AJ32"/>
    <mergeCell ref="G33:I33"/>
    <mergeCell ref="J33:N33"/>
    <mergeCell ref="O33:Q33"/>
    <mergeCell ref="R33:V33"/>
    <mergeCell ref="W33:Y33"/>
    <mergeCell ref="Z33:AD33"/>
    <mergeCell ref="AE33:AJ33"/>
    <mergeCell ref="G32:I32"/>
    <mergeCell ref="J32:N32"/>
    <mergeCell ref="O32:Q32"/>
    <mergeCell ref="R32:V32"/>
    <mergeCell ref="W32:Y32"/>
    <mergeCell ref="Z32:AD32"/>
    <mergeCell ref="B38:F38"/>
    <mergeCell ref="G38:AJ38"/>
    <mergeCell ref="B39:F39"/>
    <mergeCell ref="G39:AJ39"/>
    <mergeCell ref="AE34:AJ34"/>
    <mergeCell ref="G35:N35"/>
    <mergeCell ref="O35:AJ35"/>
    <mergeCell ref="B36:F37"/>
    <mergeCell ref="G36:AJ36"/>
    <mergeCell ref="G37:AJ37"/>
    <mergeCell ref="G34:I34"/>
    <mergeCell ref="J34:N34"/>
    <mergeCell ref="O34:Q34"/>
    <mergeCell ref="R34:V34"/>
    <mergeCell ref="W34:Y34"/>
    <mergeCell ref="Z34:AD34"/>
    <mergeCell ref="AK44:AR44"/>
    <mergeCell ref="B45:F45"/>
    <mergeCell ref="G45:S45"/>
    <mergeCell ref="T45:Y45"/>
    <mergeCell ref="Z45:AD45"/>
    <mergeCell ref="AF45:AJ45"/>
    <mergeCell ref="AK45:AR45"/>
    <mergeCell ref="AH43:AJ43"/>
    <mergeCell ref="B44:AJ44"/>
    <mergeCell ref="B42:H42"/>
    <mergeCell ref="I42:O42"/>
    <mergeCell ref="P42:T42"/>
    <mergeCell ref="U42:AF42"/>
    <mergeCell ref="AH42:AJ42"/>
    <mergeCell ref="B46:F46"/>
    <mergeCell ref="G46:S46"/>
    <mergeCell ref="T46:Y46"/>
    <mergeCell ref="Z46:AI46"/>
    <mergeCell ref="AK46:AR46"/>
    <mergeCell ref="B47:F47"/>
    <mergeCell ref="G47:S47"/>
    <mergeCell ref="T47:Y47"/>
    <mergeCell ref="Z47:AJ47"/>
    <mergeCell ref="O50:Q50"/>
    <mergeCell ref="R50:V50"/>
    <mergeCell ref="W50:Y50"/>
    <mergeCell ref="Z50:AD50"/>
    <mergeCell ref="AE50:AJ50"/>
    <mergeCell ref="G53:N53"/>
    <mergeCell ref="O53:AJ53"/>
    <mergeCell ref="W48:AD48"/>
    <mergeCell ref="AE48:AJ48"/>
    <mergeCell ref="G49:I49"/>
    <mergeCell ref="J49:N49"/>
    <mergeCell ref="O49:Q49"/>
    <mergeCell ref="R49:V49"/>
    <mergeCell ref="W49:Y49"/>
    <mergeCell ref="Z49:AD49"/>
    <mergeCell ref="AE49:AJ49"/>
    <mergeCell ref="B54:F55"/>
    <mergeCell ref="G54:AJ54"/>
    <mergeCell ref="G55:AJ55"/>
    <mergeCell ref="B56:F56"/>
    <mergeCell ref="G56:AJ56"/>
    <mergeCell ref="AE51:AJ51"/>
    <mergeCell ref="G52:I52"/>
    <mergeCell ref="J52:N52"/>
    <mergeCell ref="O52:Q52"/>
    <mergeCell ref="R52:V52"/>
    <mergeCell ref="W52:Y52"/>
    <mergeCell ref="Z52:AD52"/>
    <mergeCell ref="AE52:AJ52"/>
    <mergeCell ref="G51:I51"/>
    <mergeCell ref="J51:N51"/>
    <mergeCell ref="O51:Q51"/>
    <mergeCell ref="R51:V51"/>
    <mergeCell ref="W51:Y51"/>
    <mergeCell ref="Z51:AD51"/>
    <mergeCell ref="B48:F53"/>
    <mergeCell ref="G48:N48"/>
    <mergeCell ref="O48:V48"/>
    <mergeCell ref="G50:I50"/>
    <mergeCell ref="J50:N50"/>
    <mergeCell ref="B57:F57"/>
    <mergeCell ref="G57:AJ57"/>
    <mergeCell ref="B59:AJ59"/>
    <mergeCell ref="AK59:AR59"/>
    <mergeCell ref="B60:F60"/>
    <mergeCell ref="G60:S60"/>
    <mergeCell ref="T60:Y60"/>
    <mergeCell ref="Z60:AD60"/>
    <mergeCell ref="AF60:AJ60"/>
    <mergeCell ref="AK60:AR60"/>
    <mergeCell ref="B61:F61"/>
    <mergeCell ref="G61:S61"/>
    <mergeCell ref="T61:Y61"/>
    <mergeCell ref="Z61:AI61"/>
    <mergeCell ref="Z64:AD64"/>
    <mergeCell ref="AE64:AJ64"/>
    <mergeCell ref="AK61:AR61"/>
    <mergeCell ref="B62:F62"/>
    <mergeCell ref="G62:S62"/>
    <mergeCell ref="T62:Y62"/>
    <mergeCell ref="Z62:AJ62"/>
    <mergeCell ref="O65:Q65"/>
    <mergeCell ref="R65:V65"/>
    <mergeCell ref="W65:Y65"/>
    <mergeCell ref="Z65:AD65"/>
    <mergeCell ref="AE65:AJ65"/>
    <mergeCell ref="G68:N68"/>
    <mergeCell ref="O68:AJ68"/>
    <mergeCell ref="W63:AD63"/>
    <mergeCell ref="AE63:AJ63"/>
    <mergeCell ref="G64:I64"/>
    <mergeCell ref="J64:N64"/>
    <mergeCell ref="O64:Q64"/>
    <mergeCell ref="R64:V64"/>
    <mergeCell ref="W64:Y64"/>
    <mergeCell ref="B69:F70"/>
    <mergeCell ref="G69:AJ69"/>
    <mergeCell ref="G70:AJ70"/>
    <mergeCell ref="B71:F71"/>
    <mergeCell ref="G71:AJ71"/>
    <mergeCell ref="AE66:AJ66"/>
    <mergeCell ref="G67:I67"/>
    <mergeCell ref="J67:N67"/>
    <mergeCell ref="O67:Q67"/>
    <mergeCell ref="R67:V67"/>
    <mergeCell ref="W67:Y67"/>
    <mergeCell ref="Z67:AD67"/>
    <mergeCell ref="AE67:AJ67"/>
    <mergeCell ref="G66:I66"/>
    <mergeCell ref="J66:N66"/>
    <mergeCell ref="O66:Q66"/>
    <mergeCell ref="R66:V66"/>
    <mergeCell ref="W66:Y66"/>
    <mergeCell ref="Z66:AD66"/>
    <mergeCell ref="B63:F68"/>
    <mergeCell ref="G63:N63"/>
    <mergeCell ref="O63:V63"/>
    <mergeCell ref="G65:I65"/>
    <mergeCell ref="J65:N65"/>
    <mergeCell ref="B90:AJ90"/>
    <mergeCell ref="B91:AJ91"/>
    <mergeCell ref="B92:AJ92"/>
    <mergeCell ref="B93:AJ93"/>
    <mergeCell ref="B94:AJ94"/>
    <mergeCell ref="C95:AH95"/>
    <mergeCell ref="B72:F72"/>
    <mergeCell ref="G72:AJ72"/>
    <mergeCell ref="AH73:AJ73"/>
    <mergeCell ref="B75:AJ75"/>
    <mergeCell ref="B85:AJ85"/>
    <mergeCell ref="B86:AJ86"/>
    <mergeCell ref="C96:V96"/>
    <mergeCell ref="W96:AH96"/>
    <mergeCell ref="C98:AH98"/>
    <mergeCell ref="C99:AH99"/>
    <mergeCell ref="D101:Z105"/>
    <mergeCell ref="C107:R120"/>
    <mergeCell ref="S107:AH107"/>
    <mergeCell ref="S108:AH108"/>
    <mergeCell ref="S109:W109"/>
    <mergeCell ref="X109:Y109"/>
    <mergeCell ref="Z109:AA109"/>
    <mergeCell ref="AB109:AC109"/>
    <mergeCell ref="AD109:AE109"/>
    <mergeCell ref="AF109:AG109"/>
    <mergeCell ref="S110:W110"/>
    <mergeCell ref="X110:Y110"/>
    <mergeCell ref="Z110:AA110"/>
    <mergeCell ref="AB110:AC110"/>
    <mergeCell ref="AD110:AE110"/>
    <mergeCell ref="AF110:AG110"/>
    <mergeCell ref="S112:W112"/>
    <mergeCell ref="X112:Y112"/>
    <mergeCell ref="Z112:AA112"/>
    <mergeCell ref="AB112:AC112"/>
    <mergeCell ref="AD112:AE112"/>
    <mergeCell ref="AF112:AG112"/>
    <mergeCell ref="S111:W111"/>
    <mergeCell ref="X111:Y111"/>
    <mergeCell ref="Z111:AA111"/>
    <mergeCell ref="AB111:AC111"/>
    <mergeCell ref="AD111:AE111"/>
    <mergeCell ref="AF111:AG111"/>
    <mergeCell ref="S114:W114"/>
    <mergeCell ref="X114:Y114"/>
    <mergeCell ref="Z114:AA114"/>
    <mergeCell ref="AB114:AC114"/>
    <mergeCell ref="AD114:AE114"/>
    <mergeCell ref="AF114:AG114"/>
    <mergeCell ref="S113:W113"/>
    <mergeCell ref="X113:Y113"/>
    <mergeCell ref="Z113:AA113"/>
    <mergeCell ref="AB113:AC113"/>
    <mergeCell ref="AD113:AE113"/>
    <mergeCell ref="AF113:AG113"/>
    <mergeCell ref="S116:W116"/>
    <mergeCell ref="X116:Y116"/>
    <mergeCell ref="Z116:AA116"/>
    <mergeCell ref="AB116:AC116"/>
    <mergeCell ref="AD116:AE116"/>
    <mergeCell ref="AF116:AG116"/>
    <mergeCell ref="S115:W115"/>
    <mergeCell ref="X115:Y115"/>
    <mergeCell ref="Z115:AA115"/>
    <mergeCell ref="AB115:AC115"/>
    <mergeCell ref="AD115:AE115"/>
    <mergeCell ref="AF115:AG115"/>
    <mergeCell ref="S118:W118"/>
    <mergeCell ref="X118:Y118"/>
    <mergeCell ref="Z118:AA118"/>
    <mergeCell ref="AB118:AC118"/>
    <mergeCell ref="AD118:AE118"/>
    <mergeCell ref="AF118:AG118"/>
    <mergeCell ref="S117:W117"/>
    <mergeCell ref="X117:Y117"/>
    <mergeCell ref="Z117:AA117"/>
    <mergeCell ref="AB117:AC117"/>
    <mergeCell ref="AD117:AE117"/>
    <mergeCell ref="AF117:AG117"/>
    <mergeCell ref="C122:AH123"/>
    <mergeCell ref="B125:AJ125"/>
    <mergeCell ref="S120:W120"/>
    <mergeCell ref="X120:Y120"/>
    <mergeCell ref="Z120:AA120"/>
    <mergeCell ref="AB120:AC120"/>
    <mergeCell ref="AD120:AE120"/>
    <mergeCell ref="AF120:AG120"/>
    <mergeCell ref="S119:W119"/>
    <mergeCell ref="X119:Y119"/>
    <mergeCell ref="Z119:AA119"/>
    <mergeCell ref="AB119:AC119"/>
    <mergeCell ref="AD119:AE119"/>
    <mergeCell ref="AF119:AG119"/>
  </mergeCells>
  <phoneticPr fontId="4"/>
  <conditionalFormatting sqref="L14:U14">
    <cfRule type="containsBlanks" dxfId="157" priority="232">
      <formula>LEN(TRIM(L14))=0</formula>
    </cfRule>
  </conditionalFormatting>
  <conditionalFormatting sqref="B94">
    <cfRule type="expression" dxfId="156" priority="230">
      <formula>ISBLANK(B94)</formula>
    </cfRule>
  </conditionalFormatting>
  <conditionalFormatting sqref="J20:U20">
    <cfRule type="expression" dxfId="155" priority="215">
      <formula>ISBLANK(J20)</formula>
    </cfRule>
  </conditionalFormatting>
  <conditionalFormatting sqref="AC88 U88 N88 G29">
    <cfRule type="containsBlanks" dxfId="154" priority="229">
      <formula>LEN(TRIM(G29))=0</formula>
    </cfRule>
  </conditionalFormatting>
  <conditionalFormatting sqref="G27:S27">
    <cfRule type="expression" dxfId="153" priority="206">
      <formula>ISBLANK(G27)</formula>
    </cfRule>
  </conditionalFormatting>
  <conditionalFormatting sqref="J16:U16">
    <cfRule type="expression" dxfId="152" priority="218">
      <formula>ISBLANK(J16)</formula>
    </cfRule>
  </conditionalFormatting>
  <conditionalFormatting sqref="J18:U19">
    <cfRule type="expression" dxfId="151" priority="216">
      <formula>ISBLANK(J18)</formula>
    </cfRule>
  </conditionalFormatting>
  <conditionalFormatting sqref="G38:AJ39">
    <cfRule type="containsBlanks" dxfId="150" priority="227">
      <formula>LEN(TRIM(G38))=0</formula>
    </cfRule>
  </conditionalFormatting>
  <conditionalFormatting sqref="X110:AE119">
    <cfRule type="containsBlanks" dxfId="149" priority="226">
      <formula>LEN(TRIM(X110))=0</formula>
    </cfRule>
  </conditionalFormatting>
  <conditionalFormatting sqref="L15">
    <cfRule type="expression" dxfId="148" priority="225">
      <formula>ISBLANK(L15)</formula>
    </cfRule>
  </conditionalFormatting>
  <conditionalFormatting sqref="V16:AJ16">
    <cfRule type="expression" dxfId="147" priority="224">
      <formula>ISBLANK(V16)</formula>
    </cfRule>
  </conditionalFormatting>
  <conditionalFormatting sqref="V17:AJ17">
    <cfRule type="expression" dxfId="146" priority="223">
      <formula>ISBLANK(V17)</formula>
    </cfRule>
  </conditionalFormatting>
  <conditionalFormatting sqref="V18:AJ19">
    <cfRule type="expression" dxfId="145" priority="222">
      <formula>ISBLANK(V18)</formula>
    </cfRule>
  </conditionalFormatting>
  <conditionalFormatting sqref="V20:AJ20">
    <cfRule type="expression" dxfId="144" priority="221">
      <formula>ISBLANK(V20)</formula>
    </cfRule>
  </conditionalFormatting>
  <conditionalFormatting sqref="G28">
    <cfRule type="containsBlanks" dxfId="143" priority="220">
      <formula>LEN(TRIM(G28))=0</formula>
    </cfRule>
  </conditionalFormatting>
  <conditionalFormatting sqref="G13:U13">
    <cfRule type="expression" dxfId="142" priority="219">
      <formula>ISBLANK($G$13)</formula>
    </cfRule>
  </conditionalFormatting>
  <conditionalFormatting sqref="J17:U17">
    <cfRule type="expression" dxfId="141" priority="217">
      <formula>ISBLANK(J17)</formula>
    </cfRule>
  </conditionalFormatting>
  <conditionalFormatting sqref="G37:AJ37">
    <cfRule type="expression" dxfId="140" priority="204">
      <formula>ISBLANK(G37)</formula>
    </cfRule>
  </conditionalFormatting>
  <conditionalFormatting sqref="Z27:AD27">
    <cfRule type="expression" dxfId="139" priority="205">
      <formula>ISBLANK(Z27)</formula>
    </cfRule>
  </conditionalFormatting>
  <conditionalFormatting sqref="O35:AJ35">
    <cfRule type="expression" dxfId="138" priority="200">
      <formula>ISBLANK(O35)</formula>
    </cfRule>
  </conditionalFormatting>
  <conditionalFormatting sqref="G15:U15">
    <cfRule type="expression" dxfId="137" priority="152">
      <formula>IF($L$14="",TRUE,FALSE)</formula>
    </cfRule>
    <cfRule type="expression" dxfId="136" priority="155">
      <formula>OR($L$14="実施校の体育館",$L$14="実施校の教室",$L$14="合同開催校の体育館",$L$14="合同開催校の教室")</formula>
    </cfRule>
  </conditionalFormatting>
  <conditionalFormatting sqref="B17">
    <cfRule type="containsBlanks" dxfId="135" priority="233">
      <formula>LEN(TRIM(B17))=0</formula>
    </cfRule>
  </conditionalFormatting>
  <conditionalFormatting sqref="B18:F20 G16:AJ20">
    <cfRule type="expression" dxfId="134" priority="154">
      <formula>$B$17&lt;&gt;"有"</formula>
    </cfRule>
  </conditionalFormatting>
  <conditionalFormatting sqref="AA15:AJ15">
    <cfRule type="containsBlanks" dxfId="133" priority="231">
      <formula>LEN(TRIM(AA15))=0</formula>
    </cfRule>
  </conditionalFormatting>
  <conditionalFormatting sqref="AA13:AJ14">
    <cfRule type="containsBlanks" dxfId="132" priority="153">
      <formula>LEN(TRIM(AA13))=0</formula>
    </cfRule>
  </conditionalFormatting>
  <conditionalFormatting sqref="B26:AJ29 G30:AJ30 B30 B36:AJ39 G35:AJ35 AE31:AJ34">
    <cfRule type="expression" dxfId="131" priority="146">
      <formula>$A$26&lt;&gt;TRUE</formula>
    </cfRule>
  </conditionalFormatting>
  <conditionalFormatting sqref="B44:AJ44 B48:AJ48 B45:F47 B49:F57 AE49:AJ52">
    <cfRule type="expression" dxfId="130" priority="138">
      <formula>$A$44&lt;&gt;TRUE</formula>
    </cfRule>
  </conditionalFormatting>
  <conditionalFormatting sqref="B59:AJ59 B68:F72 B63:AJ63 B60:F62 B64:I67 AE64:AJ67">
    <cfRule type="expression" dxfId="129" priority="130">
      <formula>$A$59&lt;&gt;TRUE</formula>
    </cfRule>
  </conditionalFormatting>
  <conditionalFormatting sqref="G7:R7">
    <cfRule type="cellIs" dxfId="128" priority="148" operator="equal">
      <formula>"未入力があります！"</formula>
    </cfRule>
  </conditionalFormatting>
  <conditionalFormatting sqref="T29:AJ29">
    <cfRule type="expression" dxfId="127" priority="151">
      <formula>OR($G$29="",$G$29="学校行事",$G$29="総合的な学習の時間")</formula>
    </cfRule>
  </conditionalFormatting>
  <conditionalFormatting sqref="Z29:AJ29">
    <cfRule type="containsBlanks" dxfId="126" priority="234">
      <formula>LEN(TRIM(Z29))=0</formula>
    </cfRule>
  </conditionalFormatting>
  <conditionalFormatting sqref="AF27:AJ27">
    <cfRule type="expression" dxfId="125" priority="147">
      <formula>ISBLANK($AF$27)</formula>
    </cfRule>
  </conditionalFormatting>
  <conditionalFormatting sqref="K8:P8">
    <cfRule type="cellIs" dxfId="124" priority="145" operator="equal">
      <formula>"未入力があります！"</formula>
    </cfRule>
  </conditionalFormatting>
  <conditionalFormatting sqref="U8">
    <cfRule type="expression" dxfId="123" priority="144">
      <formula>$A$44=FALSE</formula>
    </cfRule>
  </conditionalFormatting>
  <conditionalFormatting sqref="AE8:AJ8">
    <cfRule type="cellIs" dxfId="122" priority="129" operator="equal">
      <formula>"未入力があります！"</formula>
    </cfRule>
    <cfRule type="expression" dxfId="121" priority="143">
      <formula>$A$59=FALSE</formula>
    </cfRule>
  </conditionalFormatting>
  <conditionalFormatting sqref="U8:Z8">
    <cfRule type="cellIs" dxfId="120" priority="137" operator="equal">
      <formula>"未入力があります！"</formula>
    </cfRule>
  </conditionalFormatting>
  <conditionalFormatting sqref="G65:I66">
    <cfRule type="expression" dxfId="119" priority="134">
      <formula>$A$44&lt;&gt;TRUE</formula>
    </cfRule>
  </conditionalFormatting>
  <conditionalFormatting sqref="Y7:AJ7">
    <cfRule type="cellIs" dxfId="118" priority="128" operator="equal">
      <formula>"未入力があります！"</formula>
    </cfRule>
  </conditionalFormatting>
  <conditionalFormatting sqref="E77:E83">
    <cfRule type="containsBlanks" dxfId="117" priority="127">
      <formula>LEN(TRIM(E77))=0</formula>
    </cfRule>
  </conditionalFormatting>
  <conditionalFormatting sqref="E88">
    <cfRule type="containsBlanks" dxfId="116" priority="126">
      <formula>LEN(TRIM(E88))=0</formula>
    </cfRule>
  </conditionalFormatting>
  <conditionalFormatting sqref="G56:AJ57">
    <cfRule type="containsBlanks" dxfId="115" priority="125">
      <formula>LEN(TRIM(G56))=0</formula>
    </cfRule>
  </conditionalFormatting>
  <conditionalFormatting sqref="G55:AJ55">
    <cfRule type="expression" dxfId="114" priority="124">
      <formula>ISBLANK(G55)</formula>
    </cfRule>
  </conditionalFormatting>
  <conditionalFormatting sqref="O53:AJ53">
    <cfRule type="expression" dxfId="113" priority="123">
      <formula>ISBLANK(O53)</formula>
    </cfRule>
  </conditionalFormatting>
  <conditionalFormatting sqref="G53:AJ57">
    <cfRule type="expression" dxfId="112" priority="122">
      <formula>$A$26&lt;&gt;TRUE</formula>
    </cfRule>
  </conditionalFormatting>
  <conditionalFormatting sqref="G71:AJ72">
    <cfRule type="containsBlanks" dxfId="111" priority="121">
      <formula>LEN(TRIM(G71))=0</formula>
    </cfRule>
  </conditionalFormatting>
  <conditionalFormatting sqref="G70:AJ70">
    <cfRule type="expression" dxfId="110" priority="120">
      <formula>ISBLANK(G70)</formula>
    </cfRule>
  </conditionalFormatting>
  <conditionalFormatting sqref="O68:AJ68">
    <cfRule type="expression" dxfId="109" priority="119">
      <formula>ISBLANK(O68)</formula>
    </cfRule>
  </conditionalFormatting>
  <conditionalFormatting sqref="G68:AJ72">
    <cfRule type="expression" dxfId="108" priority="118">
      <formula>$A$26&lt;&gt;TRUE</formula>
    </cfRule>
  </conditionalFormatting>
  <conditionalFormatting sqref="G47">
    <cfRule type="containsBlanks" dxfId="107" priority="116">
      <formula>LEN(TRIM(G47))=0</formula>
    </cfRule>
  </conditionalFormatting>
  <conditionalFormatting sqref="G45:S45">
    <cfRule type="expression" dxfId="106" priority="114">
      <formula>ISBLANK(G45)</formula>
    </cfRule>
  </conditionalFormatting>
  <conditionalFormatting sqref="G46">
    <cfRule type="containsBlanks" dxfId="105" priority="115">
      <formula>LEN(TRIM(G46))=0</formula>
    </cfRule>
  </conditionalFormatting>
  <conditionalFormatting sqref="Z45:AD45">
    <cfRule type="expression" dxfId="104" priority="113">
      <formula>ISBLANK(Z45)</formula>
    </cfRule>
  </conditionalFormatting>
  <conditionalFormatting sqref="G45:AJ47">
    <cfRule type="expression" dxfId="103" priority="110">
      <formula>$A$26&lt;&gt;TRUE</formula>
    </cfRule>
  </conditionalFormatting>
  <conditionalFormatting sqref="T47:AJ47">
    <cfRule type="expression" dxfId="102" priority="112">
      <formula>OR($G$29="",$G$29="学校行事",$G$29="総合的な学習の時間")</formula>
    </cfRule>
  </conditionalFormatting>
  <conditionalFormatting sqref="Z47:AJ47">
    <cfRule type="containsBlanks" dxfId="101" priority="117">
      <formula>LEN(TRIM(Z47))=0</formula>
    </cfRule>
  </conditionalFormatting>
  <conditionalFormatting sqref="AF45:AJ45">
    <cfRule type="expression" dxfId="100" priority="111">
      <formula>ISBLANK($AF$27)</formula>
    </cfRule>
  </conditionalFormatting>
  <conditionalFormatting sqref="G62">
    <cfRule type="containsBlanks" dxfId="99" priority="108">
      <formula>LEN(TRIM(G62))=0</formula>
    </cfRule>
  </conditionalFormatting>
  <conditionalFormatting sqref="G60:S60">
    <cfRule type="expression" dxfId="98" priority="106">
      <formula>ISBLANK(G60)</formula>
    </cfRule>
  </conditionalFormatting>
  <conditionalFormatting sqref="G61">
    <cfRule type="containsBlanks" dxfId="97" priority="107">
      <formula>LEN(TRIM(G61))=0</formula>
    </cfRule>
  </conditionalFormatting>
  <conditionalFormatting sqref="Z60:AD60">
    <cfRule type="expression" dxfId="96" priority="105">
      <formula>ISBLANK(Z60)</formula>
    </cfRule>
  </conditionalFormatting>
  <conditionalFormatting sqref="G60:AJ62">
    <cfRule type="expression" dxfId="95" priority="102">
      <formula>$A$26&lt;&gt;TRUE</formula>
    </cfRule>
  </conditionalFormatting>
  <conditionalFormatting sqref="T62:AJ62">
    <cfRule type="expression" dxfId="94" priority="104">
      <formula>OR($G$29="",$G$29="学校行事",$G$29="総合的な学習の時間")</formula>
    </cfRule>
  </conditionalFormatting>
  <conditionalFormatting sqref="Z62:AJ62">
    <cfRule type="containsBlanks" dxfId="93" priority="109">
      <formula>LEN(TRIM(Z62))=0</formula>
    </cfRule>
  </conditionalFormatting>
  <conditionalFormatting sqref="AF60:AJ60">
    <cfRule type="expression" dxfId="92" priority="103">
      <formula>ISBLANK($AF$27)</formula>
    </cfRule>
  </conditionalFormatting>
  <conditionalFormatting sqref="J64">
    <cfRule type="expression" dxfId="91" priority="84">
      <formula>ISBLANK(J64)</formula>
    </cfRule>
  </conditionalFormatting>
  <conditionalFormatting sqref="Z64">
    <cfRule type="expression" dxfId="90" priority="85">
      <formula>ISBLANK(Z64)</formula>
    </cfRule>
  </conditionalFormatting>
  <conditionalFormatting sqref="R66">
    <cfRule type="expression" dxfId="89" priority="74">
      <formula>ISBLANK(R66)</formula>
    </cfRule>
  </conditionalFormatting>
  <conditionalFormatting sqref="J66">
    <cfRule type="expression" dxfId="88" priority="76">
      <formula>ISBLANK(J66)</formula>
    </cfRule>
  </conditionalFormatting>
  <conditionalFormatting sqref="Z66">
    <cfRule type="expression" dxfId="87" priority="75">
      <formula>ISBLANK(Z66)</formula>
    </cfRule>
  </conditionalFormatting>
  <conditionalFormatting sqref="J65">
    <cfRule type="expression" dxfId="86" priority="83">
      <formula>ISBLANK(J65)</formula>
    </cfRule>
  </conditionalFormatting>
  <conditionalFormatting sqref="J67">
    <cfRule type="expression" dxfId="85" priority="82">
      <formula>ISBLANK(J67)</formula>
    </cfRule>
  </conditionalFormatting>
  <conditionalFormatting sqref="Z65">
    <cfRule type="expression" dxfId="84" priority="81">
      <formula>ISBLANK(Z65)</formula>
    </cfRule>
  </conditionalFormatting>
  <conditionalFormatting sqref="Z67">
    <cfRule type="expression" dxfId="83" priority="80">
      <formula>ISBLANK(Z67)</formula>
    </cfRule>
  </conditionalFormatting>
  <conditionalFormatting sqref="R64">
    <cfRule type="expression" dxfId="82" priority="79">
      <formula>ISBLANK(R64)</formula>
    </cfRule>
  </conditionalFormatting>
  <conditionalFormatting sqref="R65">
    <cfRule type="expression" dxfId="81" priority="78">
      <formula>ISBLANK(R65)</formula>
    </cfRule>
  </conditionalFormatting>
  <conditionalFormatting sqref="R67">
    <cfRule type="expression" dxfId="80" priority="77">
      <formula>ISBLANK(R67)</formula>
    </cfRule>
  </conditionalFormatting>
  <conditionalFormatting sqref="J66:N66">
    <cfRule type="expression" dxfId="79" priority="73">
      <formula>IF($J$32="全学年",TRUE,FALSE)</formula>
    </cfRule>
  </conditionalFormatting>
  <conditionalFormatting sqref="R66:V66">
    <cfRule type="expression" dxfId="78" priority="72">
      <formula>IF($R$32="全学年",TRUE,FALSE)</formula>
    </cfRule>
  </conditionalFormatting>
  <conditionalFormatting sqref="Z66:AD66">
    <cfRule type="expression" dxfId="77" priority="71">
      <formula>IF($Z$32="全学年",TRUE,FALSE)</formula>
    </cfRule>
  </conditionalFormatting>
  <conditionalFormatting sqref="J64:AD67">
    <cfRule type="expression" dxfId="76" priority="70">
      <formula>$A$26&lt;&gt;TRUE</formula>
    </cfRule>
  </conditionalFormatting>
  <conditionalFormatting sqref="J66">
    <cfRule type="expression" dxfId="75" priority="66">
      <formula>ISBLANK(J66)</formula>
    </cfRule>
  </conditionalFormatting>
  <conditionalFormatting sqref="J64">
    <cfRule type="expression" dxfId="74" priority="69">
      <formula>ISBLANK(J64)</formula>
    </cfRule>
  </conditionalFormatting>
  <conditionalFormatting sqref="J65">
    <cfRule type="expression" dxfId="73" priority="68">
      <formula>ISBLANK(J65)</formula>
    </cfRule>
  </conditionalFormatting>
  <conditionalFormatting sqref="J67">
    <cfRule type="expression" dxfId="72" priority="67">
      <formula>ISBLANK(J67)</formula>
    </cfRule>
  </conditionalFormatting>
  <conditionalFormatting sqref="J66:N66">
    <cfRule type="expression" dxfId="71" priority="65">
      <formula>IF($R$32="全学年",TRUE,FALSE)</formula>
    </cfRule>
  </conditionalFormatting>
  <conditionalFormatting sqref="R64">
    <cfRule type="expression" dxfId="70" priority="64">
      <formula>ISBLANK(R64)</formula>
    </cfRule>
  </conditionalFormatting>
  <conditionalFormatting sqref="R66">
    <cfRule type="expression" dxfId="69" priority="61">
      <formula>ISBLANK(R66)</formula>
    </cfRule>
  </conditionalFormatting>
  <conditionalFormatting sqref="R65">
    <cfRule type="expression" dxfId="68" priority="63">
      <formula>ISBLANK(R65)</formula>
    </cfRule>
  </conditionalFormatting>
  <conditionalFormatting sqref="R67">
    <cfRule type="expression" dxfId="67" priority="62">
      <formula>ISBLANK(R67)</formula>
    </cfRule>
  </conditionalFormatting>
  <conditionalFormatting sqref="R66:V66">
    <cfRule type="expression" dxfId="66" priority="60">
      <formula>IF($Z$32="全学年",TRUE,FALSE)</formula>
    </cfRule>
  </conditionalFormatting>
  <conditionalFormatting sqref="G49:I52">
    <cfRule type="expression" dxfId="65" priority="58">
      <formula>$A$59&lt;&gt;TRUE</formula>
    </cfRule>
  </conditionalFormatting>
  <conditionalFormatting sqref="G50:I51">
    <cfRule type="expression" dxfId="64" priority="59">
      <formula>$A$44&lt;&gt;TRUE</formula>
    </cfRule>
  </conditionalFormatting>
  <conditionalFormatting sqref="J49">
    <cfRule type="expression" dxfId="63" priority="56">
      <formula>ISBLANK(J49)</formula>
    </cfRule>
  </conditionalFormatting>
  <conditionalFormatting sqref="Z49">
    <cfRule type="expression" dxfId="62" priority="57">
      <formula>ISBLANK(Z49)</formula>
    </cfRule>
  </conditionalFormatting>
  <conditionalFormatting sqref="R51">
    <cfRule type="expression" dxfId="61" priority="46">
      <formula>ISBLANK(R51)</formula>
    </cfRule>
  </conditionalFormatting>
  <conditionalFormatting sqref="J51">
    <cfRule type="expression" dxfId="60" priority="48">
      <formula>ISBLANK(J51)</formula>
    </cfRule>
  </conditionalFormatting>
  <conditionalFormatting sqref="Z51">
    <cfRule type="expression" dxfId="59" priority="47">
      <formula>ISBLANK(Z51)</formula>
    </cfRule>
  </conditionalFormatting>
  <conditionalFormatting sqref="J50">
    <cfRule type="expression" dxfId="58" priority="55">
      <formula>ISBLANK(J50)</formula>
    </cfRule>
  </conditionalFormatting>
  <conditionalFormatting sqref="J52">
    <cfRule type="expression" dxfId="57" priority="54">
      <formula>ISBLANK(J52)</formula>
    </cfRule>
  </conditionalFormatting>
  <conditionalFormatting sqref="Z50">
    <cfRule type="expression" dxfId="56" priority="53">
      <formula>ISBLANK(Z50)</formula>
    </cfRule>
  </conditionalFormatting>
  <conditionalFormatting sqref="Z52">
    <cfRule type="expression" dxfId="55" priority="52">
      <formula>ISBLANK(Z52)</formula>
    </cfRule>
  </conditionalFormatting>
  <conditionalFormatting sqref="R49">
    <cfRule type="expression" dxfId="54" priority="51">
      <formula>ISBLANK(R49)</formula>
    </cfRule>
  </conditionalFormatting>
  <conditionalFormatting sqref="R50">
    <cfRule type="expression" dxfId="53" priority="50">
      <formula>ISBLANK(R50)</formula>
    </cfRule>
  </conditionalFormatting>
  <conditionalFormatting sqref="R52">
    <cfRule type="expression" dxfId="52" priority="49">
      <formula>ISBLANK(R52)</formula>
    </cfRule>
  </conditionalFormatting>
  <conditionalFormatting sqref="J51:N51">
    <cfRule type="expression" dxfId="51" priority="45">
      <formula>IF($J$32="全学年",TRUE,FALSE)</formula>
    </cfRule>
  </conditionalFormatting>
  <conditionalFormatting sqref="R51:V51">
    <cfRule type="expression" dxfId="50" priority="44">
      <formula>IF($R$32="全学年",TRUE,FALSE)</formula>
    </cfRule>
  </conditionalFormatting>
  <conditionalFormatting sqref="Z51:AD51">
    <cfRule type="expression" dxfId="49" priority="43">
      <formula>IF($Z$32="全学年",TRUE,FALSE)</formula>
    </cfRule>
  </conditionalFormatting>
  <conditionalFormatting sqref="J49:AD52">
    <cfRule type="expression" dxfId="48" priority="42">
      <formula>$A$26&lt;&gt;TRUE</formula>
    </cfRule>
  </conditionalFormatting>
  <conditionalFormatting sqref="J51">
    <cfRule type="expression" dxfId="47" priority="38">
      <formula>ISBLANK(J51)</formula>
    </cfRule>
  </conditionalFormatting>
  <conditionalFormatting sqref="J49">
    <cfRule type="expression" dxfId="46" priority="41">
      <formula>ISBLANK(J49)</formula>
    </cfRule>
  </conditionalFormatting>
  <conditionalFormatting sqref="J50">
    <cfRule type="expression" dxfId="45" priority="40">
      <formula>ISBLANK(J50)</formula>
    </cfRule>
  </conditionalFormatting>
  <conditionalFormatting sqref="J52">
    <cfRule type="expression" dxfId="44" priority="39">
      <formula>ISBLANK(J52)</formula>
    </cfRule>
  </conditionalFormatting>
  <conditionalFormatting sqref="J51:N51">
    <cfRule type="expression" dxfId="43" priority="37">
      <formula>IF($R$32="全学年",TRUE,FALSE)</formula>
    </cfRule>
  </conditionalFormatting>
  <conditionalFormatting sqref="R49">
    <cfRule type="expression" dxfId="42" priority="36">
      <formula>ISBLANK(R49)</formula>
    </cfRule>
  </conditionalFormatting>
  <conditionalFormatting sqref="R51">
    <cfRule type="expression" dxfId="41" priority="33">
      <formula>ISBLANK(R51)</formula>
    </cfRule>
  </conditionalFormatting>
  <conditionalFormatting sqref="R50">
    <cfRule type="expression" dxfId="40" priority="35">
      <formula>ISBLANK(R50)</formula>
    </cfRule>
  </conditionalFormatting>
  <conditionalFormatting sqref="R52">
    <cfRule type="expression" dxfId="39" priority="34">
      <formula>ISBLANK(R52)</formula>
    </cfRule>
  </conditionalFormatting>
  <conditionalFormatting sqref="R51:V51">
    <cfRule type="expression" dxfId="38" priority="32">
      <formula>IF($Z$32="全学年",TRUE,FALSE)</formula>
    </cfRule>
  </conditionalFormatting>
  <conditionalFormatting sqref="G31:I34">
    <cfRule type="expression" dxfId="37" priority="30">
      <formula>$A$59&lt;&gt;TRUE</formula>
    </cfRule>
  </conditionalFormatting>
  <conditionalFormatting sqref="G32:I33">
    <cfRule type="expression" dxfId="36" priority="31">
      <formula>$A$44&lt;&gt;TRUE</formula>
    </cfRule>
  </conditionalFormatting>
  <conditionalFormatting sqref="J31">
    <cfRule type="expression" dxfId="35" priority="28">
      <formula>ISBLANK(J31)</formula>
    </cfRule>
  </conditionalFormatting>
  <conditionalFormatting sqref="Z31">
    <cfRule type="expression" dxfId="34" priority="29">
      <formula>ISBLANK(Z31)</formula>
    </cfRule>
  </conditionalFormatting>
  <conditionalFormatting sqref="R33">
    <cfRule type="expression" dxfId="33" priority="18">
      <formula>ISBLANK(R33)</formula>
    </cfRule>
  </conditionalFormatting>
  <conditionalFormatting sqref="J33">
    <cfRule type="expression" dxfId="32" priority="20">
      <formula>ISBLANK(J33)</formula>
    </cfRule>
  </conditionalFormatting>
  <conditionalFormatting sqref="Z33">
    <cfRule type="expression" dxfId="31" priority="19">
      <formula>ISBLANK(Z33)</formula>
    </cfRule>
  </conditionalFormatting>
  <conditionalFormatting sqref="J32">
    <cfRule type="expression" dxfId="30" priority="27">
      <formula>ISBLANK(J32)</formula>
    </cfRule>
  </conditionalFormatting>
  <conditionalFormatting sqref="J34">
    <cfRule type="expression" dxfId="29" priority="26">
      <formula>ISBLANK(J34)</formula>
    </cfRule>
  </conditionalFormatting>
  <conditionalFormatting sqref="Z32">
    <cfRule type="expression" dxfId="28" priority="25">
      <formula>ISBLANK(Z32)</formula>
    </cfRule>
  </conditionalFormatting>
  <conditionalFormatting sqref="Z34">
    <cfRule type="expression" dxfId="27" priority="24">
      <formula>ISBLANK(Z34)</formula>
    </cfRule>
  </conditionalFormatting>
  <conditionalFormatting sqref="R31">
    <cfRule type="expression" dxfId="26" priority="23">
      <formula>ISBLANK(R31)</formula>
    </cfRule>
  </conditionalFormatting>
  <conditionalFormatting sqref="R32">
    <cfRule type="expression" dxfId="25" priority="22">
      <formula>ISBLANK(R32)</formula>
    </cfRule>
  </conditionalFormatting>
  <conditionalFormatting sqref="R34">
    <cfRule type="expression" dxfId="24" priority="21">
      <formula>ISBLANK(R34)</formula>
    </cfRule>
  </conditionalFormatting>
  <conditionalFormatting sqref="J33:N33">
    <cfRule type="expression" dxfId="23" priority="17">
      <formula>IF($J$32="全学年",TRUE,FALSE)</formula>
    </cfRule>
  </conditionalFormatting>
  <conditionalFormatting sqref="R33:V33">
    <cfRule type="expression" dxfId="22" priority="16">
      <formula>IF($R$32="全学年",TRUE,FALSE)</formula>
    </cfRule>
  </conditionalFormatting>
  <conditionalFormatting sqref="Z33:AD33">
    <cfRule type="expression" dxfId="21" priority="15">
      <formula>IF($Z$32="全学年",TRUE,FALSE)</formula>
    </cfRule>
  </conditionalFormatting>
  <conditionalFormatting sqref="J31:AD34">
    <cfRule type="expression" dxfId="20" priority="14">
      <formula>$A$26&lt;&gt;TRUE</formula>
    </cfRule>
  </conditionalFormatting>
  <conditionalFormatting sqref="J33">
    <cfRule type="expression" dxfId="19" priority="10">
      <formula>ISBLANK(J33)</formula>
    </cfRule>
  </conditionalFormatting>
  <conditionalFormatting sqref="J31">
    <cfRule type="expression" dxfId="18" priority="13">
      <formula>ISBLANK(J31)</formula>
    </cfRule>
  </conditionalFormatting>
  <conditionalFormatting sqref="J32">
    <cfRule type="expression" dxfId="17" priority="12">
      <formula>ISBLANK(J32)</formula>
    </cfRule>
  </conditionalFormatting>
  <conditionalFormatting sqref="J34">
    <cfRule type="expression" dxfId="16" priority="11">
      <formula>ISBLANK(J34)</formula>
    </cfRule>
  </conditionalFormatting>
  <conditionalFormatting sqref="J33:N33">
    <cfRule type="expression" dxfId="15" priority="9">
      <formula>IF($R$32="全学年",TRUE,FALSE)</formula>
    </cfRule>
  </conditionalFormatting>
  <conditionalFormatting sqref="R31">
    <cfRule type="expression" dxfId="14" priority="8">
      <formula>ISBLANK(R31)</formula>
    </cfRule>
  </conditionalFormatting>
  <conditionalFormatting sqref="R33">
    <cfRule type="expression" dxfId="13" priority="5">
      <formula>ISBLANK(R33)</formula>
    </cfRule>
  </conditionalFormatting>
  <conditionalFormatting sqref="R32">
    <cfRule type="expression" dxfId="12" priority="7">
      <formula>ISBLANK(R32)</formula>
    </cfRule>
  </conditionalFormatting>
  <conditionalFormatting sqref="R34">
    <cfRule type="expression" dxfId="11" priority="6">
      <formula>ISBLANK(R34)</formula>
    </cfRule>
  </conditionalFormatting>
  <conditionalFormatting sqref="R33:V33">
    <cfRule type="expression" dxfId="10" priority="4">
      <formula>IF($Z$32="全学年",TRUE,FALSE)</formula>
    </cfRule>
  </conditionalFormatting>
  <conditionalFormatting sqref="B90">
    <cfRule type="expression" dxfId="9" priority="3">
      <formula>ISBLANK(B90)</formula>
    </cfRule>
  </conditionalFormatting>
  <conditionalFormatting sqref="B92">
    <cfRule type="expression" dxfId="8" priority="1">
      <formula>ISBLANK(B92)</formula>
    </cfRule>
  </conditionalFormatting>
  <dataValidations count="15">
    <dataValidation type="list" allowBlank="1" showInputMessage="1" showErrorMessage="1" sqref="B17">
      <formula1>"有,無"</formula1>
    </dataValidation>
    <dataValidation type="textLength" operator="lessThanOrEqual" allowBlank="1" showInputMessage="1" showErrorMessage="1" errorTitle="確認" error="文字数250文字以下で入力してください" sqref="A41:AI41 D94:AH94 B94:C95 AI94:AJ95">
      <formula1>250</formula1>
    </dataValidation>
    <dataValidation type="list" allowBlank="1" showInputMessage="1" showErrorMessage="1" sqref="U88 N88 AC88 E88">
      <formula1>"○"</formula1>
    </dataValidation>
    <dataValidation type="list" allowBlank="1" showInputMessage="1" showErrorMessage="1" sqref="E77:E83">
      <formula1>"A,B,C,D,E"</formula1>
    </dataValidation>
    <dataValidation type="textLength" allowBlank="1" showInputMessage="1" showErrorMessage="1" errorTitle="確認" error="文字数100字以上250文字以下で入力してください" sqref="G71:AJ72 G56:AJ57 G38:AJ39">
      <formula1>100</formula1>
      <formula2>250</formula2>
    </dataValidation>
    <dataValidation type="list" allowBlank="1" sqref="AA15:AJ15">
      <formula1>"なし"</formula1>
    </dataValidation>
    <dataValidation type="list" allowBlank="1" showInputMessage="1" showErrorMessage="1" sqref="G28 G46 G61">
      <formula1>"ワークショップ,実演,講話,公演,その他"</formula1>
    </dataValidation>
    <dataValidation type="whole" allowBlank="1" showInputMessage="1" showErrorMessage="1" sqref="J67 J52 Z49 J49 Z52 R49 Z64 R52 J64 Z67 R64 R67 J34 Z31 J31 Z34 R31 R34">
      <formula1>0</formula1>
      <formula2>10000</formula2>
    </dataValidation>
    <dataValidation type="whole" showInputMessage="1" showErrorMessage="1" errorTitle="必須項目です。" error="入力をお願いします。" sqref="G13:U13">
      <formula1>0</formula1>
      <formula2>100000</formula2>
    </dataValidation>
    <dataValidation type="list" allowBlank="1" showInputMessage="1" showErrorMessage="1" sqref="L14:U14">
      <formula1>"実施校の体育館,実施校の教室,合同開催校の体育館,合同開催校の教室,ホール等の文化施設等,その他"</formula1>
    </dataValidation>
    <dataValidation type="list" errorStyle="warning" allowBlank="1" showInputMessage="1" showErrorMessage="1" error="「特別活動」「必修教科」「その他」を選択している場合は，詳しい内容を記入しているか確認してください。" promptTitle="教科の位置付けについて" prompt="「特別活動」_x000a_「必修教科」_x000a_「その他」を_x000a_選択する場合は必ず右欄へ教科等を記入してください。" sqref="G29:S29 G47:S47 G62:S62">
      <formula1>"必修教科,総合的な学習の時間,学校行事,課外活動,その他"</formula1>
    </dataValidation>
    <dataValidation type="list" allowBlank="1" showInputMessage="1" sqref="Z29:AJ29 Z47:AJ47 Z62:AJ62">
      <formula1>"国語, 社会, 数学,理科, 音楽, 図画工作(美術), 体育(保険・体育), 家庭(技術・家庭), 英語, 道徳, 国語・社会, 国語・音楽, 国語・図画工作(美術), 国語・体育(保健・体育), 国語・道徳, 音楽・社会, 音楽・図画工作(美術), 音楽・体育(保健・体育), 音楽・道徳, 図画工作(美術)・社会, 図画工作(美術)・体育, 図画工作(美術)・道徳, 体育(保健・体育)・社会, 体育(保健・体育)・道徳"</formula1>
    </dataValidation>
    <dataValidation type="list" allowBlank="1" showInputMessage="1" showErrorMessage="1" sqref="Z50:AD50 J50:N50 R50:V50 Z65:AD65 J65:N65 R65:V65 Z32:AD32 J32:N32 R32:V32">
      <formula1>"全学年,学年単位,学級単位,グループ単位"</formula1>
    </dataValidation>
    <dataValidation type="list" allowBlank="1" showInputMessage="1" promptTitle="【入力時留意事項】" prompt="「その他」を選択した場合は(　)内に具体的な理由を書き入れてください。" sqref="O35:AJ35 O53:AJ53 O68:AJ68">
      <formula1>"3つの密(密閉空間・密集場所・密接場所)を避けるため,行政等の指導により会場の使用についてルールに従って実施する必要があるため,取り組み(ワークショップ等)の性質や安全上の理由で一度に参加できる人数が限られるため,その他(　　　　　　　　　　　　　　　　　　　　　　　　　　　)"</formula1>
    </dataValidation>
    <dataValidation type="textLength" operator="greaterThanOrEqual" allowBlank="1" showInputMessage="1" showErrorMessage="1" errorTitle="確認" error="文字数50文字以上で入力してください" sqref="B90:AJ90 B92:AJ92">
      <formula1>50</formula1>
    </dataValidation>
  </dataValidations>
  <printOptions horizontalCentered="1"/>
  <pageMargins left="0.78740157480314965" right="0.78740157480314965" top="0.74803149606299213" bottom="0.74803149606299213" header="0.31496062992125984" footer="0.31496062992125984"/>
  <pageSetup paperSize="9" scale="68" fitToHeight="0" orientation="portrait" horizontalDpi="300" verticalDpi="300" r:id="rId1"/>
  <rowBreaks count="2" manualBreakCount="2">
    <brk id="39" max="36" man="1"/>
    <brk id="7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6</xdr:col>
                    <xdr:colOff>215660</xdr:colOff>
                    <xdr:row>22</xdr:row>
                    <xdr:rowOff>181155</xdr:rowOff>
                  </from>
                  <to>
                    <xdr:col>9</xdr:col>
                    <xdr:colOff>129396</xdr:colOff>
                    <xdr:row>24</xdr:row>
                    <xdr:rowOff>17253</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10</xdr:col>
                    <xdr:colOff>163902</xdr:colOff>
                    <xdr:row>22</xdr:row>
                    <xdr:rowOff>215660</xdr:rowOff>
                  </from>
                  <to>
                    <xdr:col>12</xdr:col>
                    <xdr:colOff>155275</xdr:colOff>
                    <xdr:row>23</xdr:row>
                    <xdr:rowOff>207034</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14</xdr:col>
                    <xdr:colOff>17253</xdr:colOff>
                    <xdr:row>23</xdr:row>
                    <xdr:rowOff>0</xdr:rowOff>
                  </from>
                  <to>
                    <xdr:col>16</xdr:col>
                    <xdr:colOff>86264</xdr:colOff>
                    <xdr:row>23</xdr:row>
                    <xdr:rowOff>207034</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BW30"/>
  <sheetViews>
    <sheetView showGridLines="0" zoomScale="70" zoomScaleNormal="70" zoomScaleSheetLayoutView="80" workbookViewId="0">
      <selection activeCell="AO13" sqref="AO13"/>
    </sheetView>
  </sheetViews>
  <sheetFormatPr defaultColWidth="2.875" defaultRowHeight="12.25"/>
  <cols>
    <col min="1" max="21" width="2.875" style="53"/>
    <col min="22" max="22" width="3.25" style="53" customWidth="1"/>
    <col min="23" max="32" width="2.875" style="53"/>
    <col min="33" max="35" width="5.375" style="53" customWidth="1"/>
    <col min="36" max="38" width="4.75" style="53" customWidth="1"/>
    <col min="39" max="275" width="2.875" style="53"/>
    <col min="276" max="276" width="4.5" style="53" bestFit="1" customWidth="1"/>
    <col min="277" max="531" width="2.875" style="53"/>
    <col min="532" max="532" width="4.5" style="53" bestFit="1" customWidth="1"/>
    <col min="533" max="787" width="2.875" style="53"/>
    <col min="788" max="788" width="4.5" style="53" bestFit="1" customWidth="1"/>
    <col min="789" max="1043" width="2.875" style="53"/>
    <col min="1044" max="1044" width="4.5" style="53" bestFit="1" customWidth="1"/>
    <col min="1045" max="1299" width="2.875" style="53"/>
    <col min="1300" max="1300" width="4.5" style="53" bestFit="1" customWidth="1"/>
    <col min="1301" max="1555" width="2.875" style="53"/>
    <col min="1556" max="1556" width="4.5" style="53" bestFit="1" customWidth="1"/>
    <col min="1557" max="1811" width="2.875" style="53"/>
    <col min="1812" max="1812" width="4.5" style="53" bestFit="1" customWidth="1"/>
    <col min="1813" max="2067" width="2.875" style="53"/>
    <col min="2068" max="2068" width="4.5" style="53" bestFit="1" customWidth="1"/>
    <col min="2069" max="2323" width="2.875" style="53"/>
    <col min="2324" max="2324" width="4.5" style="53" bestFit="1" customWidth="1"/>
    <col min="2325" max="2579" width="2.875" style="53"/>
    <col min="2580" max="2580" width="4.5" style="53" bestFit="1" customWidth="1"/>
    <col min="2581" max="2835" width="2.875" style="53"/>
    <col min="2836" max="2836" width="4.5" style="53" bestFit="1" customWidth="1"/>
    <col min="2837" max="3091" width="2.875" style="53"/>
    <col min="3092" max="3092" width="4.5" style="53" bestFit="1" customWidth="1"/>
    <col min="3093" max="3347" width="2.875" style="53"/>
    <col min="3348" max="3348" width="4.5" style="53" bestFit="1" customWidth="1"/>
    <col min="3349" max="3603" width="2.875" style="53"/>
    <col min="3604" max="3604" width="4.5" style="53" bestFit="1" customWidth="1"/>
    <col min="3605" max="3859" width="2.875" style="53"/>
    <col min="3860" max="3860" width="4.5" style="53" bestFit="1" customWidth="1"/>
    <col min="3861" max="4115" width="2.875" style="53"/>
    <col min="4116" max="4116" width="4.5" style="53" bestFit="1" customWidth="1"/>
    <col min="4117" max="4371" width="2.875" style="53"/>
    <col min="4372" max="4372" width="4.5" style="53" bestFit="1" customWidth="1"/>
    <col min="4373" max="4627" width="2.875" style="53"/>
    <col min="4628" max="4628" width="4.5" style="53" bestFit="1" customWidth="1"/>
    <col min="4629" max="4883" width="2.875" style="53"/>
    <col min="4884" max="4884" width="4.5" style="53" bestFit="1" customWidth="1"/>
    <col min="4885" max="5139" width="2.875" style="53"/>
    <col min="5140" max="5140" width="4.5" style="53" bestFit="1" customWidth="1"/>
    <col min="5141" max="5395" width="2.875" style="53"/>
    <col min="5396" max="5396" width="4.5" style="53" bestFit="1" customWidth="1"/>
    <col min="5397" max="5651" width="2.875" style="53"/>
    <col min="5652" max="5652" width="4.5" style="53" bestFit="1" customWidth="1"/>
    <col min="5653" max="5907" width="2.875" style="53"/>
    <col min="5908" max="5908" width="4.5" style="53" bestFit="1" customWidth="1"/>
    <col min="5909" max="6163" width="2.875" style="53"/>
    <col min="6164" max="6164" width="4.5" style="53" bestFit="1" customWidth="1"/>
    <col min="6165" max="6419" width="2.875" style="53"/>
    <col min="6420" max="6420" width="4.5" style="53" bestFit="1" customWidth="1"/>
    <col min="6421" max="6675" width="2.875" style="53"/>
    <col min="6676" max="6676" width="4.5" style="53" bestFit="1" customWidth="1"/>
    <col min="6677" max="6931" width="2.875" style="53"/>
    <col min="6932" max="6932" width="4.5" style="53" bestFit="1" customWidth="1"/>
    <col min="6933" max="7187" width="2.875" style="53"/>
    <col min="7188" max="7188" width="4.5" style="53" bestFit="1" customWidth="1"/>
    <col min="7189" max="7443" width="2.875" style="53"/>
    <col min="7444" max="7444" width="4.5" style="53" bestFit="1" customWidth="1"/>
    <col min="7445" max="7699" width="2.875" style="53"/>
    <col min="7700" max="7700" width="4.5" style="53" bestFit="1" customWidth="1"/>
    <col min="7701" max="7955" width="2.875" style="53"/>
    <col min="7956" max="7956" width="4.5" style="53" bestFit="1" customWidth="1"/>
    <col min="7957" max="8211" width="2.875" style="53"/>
    <col min="8212" max="8212" width="4.5" style="53" bestFit="1" customWidth="1"/>
    <col min="8213" max="8467" width="2.875" style="53"/>
    <col min="8468" max="8468" width="4.5" style="53" bestFit="1" customWidth="1"/>
    <col min="8469" max="8723" width="2.875" style="53"/>
    <col min="8724" max="8724" width="4.5" style="53" bestFit="1" customWidth="1"/>
    <col min="8725" max="8979" width="2.875" style="53"/>
    <col min="8980" max="8980" width="4.5" style="53" bestFit="1" customWidth="1"/>
    <col min="8981" max="9235" width="2.875" style="53"/>
    <col min="9236" max="9236" width="4.5" style="53" bestFit="1" customWidth="1"/>
    <col min="9237" max="9491" width="2.875" style="53"/>
    <col min="9492" max="9492" width="4.5" style="53" bestFit="1" customWidth="1"/>
    <col min="9493" max="9747" width="2.875" style="53"/>
    <col min="9748" max="9748" width="4.5" style="53" bestFit="1" customWidth="1"/>
    <col min="9749" max="10003" width="2.875" style="53"/>
    <col min="10004" max="10004" width="4.5" style="53" bestFit="1" customWidth="1"/>
    <col min="10005" max="10259" width="2.875" style="53"/>
    <col min="10260" max="10260" width="4.5" style="53" bestFit="1" customWidth="1"/>
    <col min="10261" max="10515" width="2.875" style="53"/>
    <col min="10516" max="10516" width="4.5" style="53" bestFit="1" customWidth="1"/>
    <col min="10517" max="10771" width="2.875" style="53"/>
    <col min="10772" max="10772" width="4.5" style="53" bestFit="1" customWidth="1"/>
    <col min="10773" max="11027" width="2.875" style="53"/>
    <col min="11028" max="11028" width="4.5" style="53" bestFit="1" customWidth="1"/>
    <col min="11029" max="11283" width="2.875" style="53"/>
    <col min="11284" max="11284" width="4.5" style="53" bestFit="1" customWidth="1"/>
    <col min="11285" max="11539" width="2.875" style="53"/>
    <col min="11540" max="11540" width="4.5" style="53" bestFit="1" customWidth="1"/>
    <col min="11541" max="11795" width="2.875" style="53"/>
    <col min="11796" max="11796" width="4.5" style="53" bestFit="1" customWidth="1"/>
    <col min="11797" max="12051" width="2.875" style="53"/>
    <col min="12052" max="12052" width="4.5" style="53" bestFit="1" customWidth="1"/>
    <col min="12053" max="12307" width="2.875" style="53"/>
    <col min="12308" max="12308" width="4.5" style="53" bestFit="1" customWidth="1"/>
    <col min="12309" max="12563" width="2.875" style="53"/>
    <col min="12564" max="12564" width="4.5" style="53" bestFit="1" customWidth="1"/>
    <col min="12565" max="12819" width="2.875" style="53"/>
    <col min="12820" max="12820" width="4.5" style="53" bestFit="1" customWidth="1"/>
    <col min="12821" max="13075" width="2.875" style="53"/>
    <col min="13076" max="13076" width="4.5" style="53" bestFit="1" customWidth="1"/>
    <col min="13077" max="13331" width="2.875" style="53"/>
    <col min="13332" max="13332" width="4.5" style="53" bestFit="1" customWidth="1"/>
    <col min="13333" max="13587" width="2.875" style="53"/>
    <col min="13588" max="13588" width="4.5" style="53" bestFit="1" customWidth="1"/>
    <col min="13589" max="13843" width="2.875" style="53"/>
    <col min="13844" max="13844" width="4.5" style="53" bestFit="1" customWidth="1"/>
    <col min="13845" max="14099" width="2.875" style="53"/>
    <col min="14100" max="14100" width="4.5" style="53" bestFit="1" customWidth="1"/>
    <col min="14101" max="14355" width="2.875" style="53"/>
    <col min="14356" max="14356" width="4.5" style="53" bestFit="1" customWidth="1"/>
    <col min="14357" max="14611" width="2.875" style="53"/>
    <col min="14612" max="14612" width="4.5" style="53" bestFit="1" customWidth="1"/>
    <col min="14613" max="14867" width="2.875" style="53"/>
    <col min="14868" max="14868" width="4.5" style="53" bestFit="1" customWidth="1"/>
    <col min="14869" max="15123" width="2.875" style="53"/>
    <col min="15124" max="15124" width="4.5" style="53" bestFit="1" customWidth="1"/>
    <col min="15125" max="15379" width="2.875" style="53"/>
    <col min="15380" max="15380" width="4.5" style="53" bestFit="1" customWidth="1"/>
    <col min="15381" max="15635" width="2.875" style="53"/>
    <col min="15636" max="15636" width="4.5" style="53" bestFit="1" customWidth="1"/>
    <col min="15637" max="15891" width="2.875" style="53"/>
    <col min="15892" max="15892" width="4.5" style="53" bestFit="1" customWidth="1"/>
    <col min="15893" max="16147" width="2.875" style="53"/>
    <col min="16148" max="16148" width="4.5" style="53" bestFit="1" customWidth="1"/>
    <col min="16149" max="16384" width="2.875" style="53"/>
  </cols>
  <sheetData>
    <row r="1" spans="1:75" s="44" customFormat="1" ht="16.5" customHeight="1">
      <c r="B1" s="548" t="s">
        <v>112</v>
      </c>
      <c r="C1" s="549"/>
      <c r="D1" s="549"/>
      <c r="E1" s="549"/>
      <c r="F1" s="552" t="s">
        <v>154</v>
      </c>
      <c r="G1" s="552"/>
      <c r="H1" s="552"/>
      <c r="I1" s="552"/>
      <c r="J1" s="552"/>
      <c r="K1" s="552"/>
      <c r="L1" s="552"/>
      <c r="M1" s="552"/>
      <c r="N1" s="552"/>
      <c r="O1" s="552"/>
      <c r="P1" s="552"/>
      <c r="Q1" s="552"/>
      <c r="R1" s="552"/>
      <c r="S1" s="552"/>
      <c r="T1" s="552"/>
      <c r="U1" s="552"/>
      <c r="V1" s="552"/>
      <c r="W1" s="552"/>
      <c r="X1" s="552"/>
      <c r="Y1" s="552"/>
      <c r="Z1" s="552"/>
      <c r="AA1" s="552"/>
      <c r="AB1" s="552"/>
      <c r="AC1" s="552"/>
      <c r="AD1" s="552"/>
      <c r="AE1" s="552"/>
      <c r="AF1" s="552"/>
      <c r="AG1" s="552"/>
      <c r="AH1" s="552"/>
    </row>
    <row r="2" spans="1:75" s="44" customFormat="1" ht="16.5" customHeight="1">
      <c r="B2" s="549"/>
      <c r="C2" s="549"/>
      <c r="D2" s="549"/>
      <c r="E2" s="549"/>
      <c r="F2" s="552"/>
      <c r="G2" s="552"/>
      <c r="H2" s="552"/>
      <c r="I2" s="552"/>
      <c r="J2" s="552"/>
      <c r="K2" s="552"/>
      <c r="L2" s="552"/>
      <c r="M2" s="552"/>
      <c r="N2" s="552"/>
      <c r="O2" s="552"/>
      <c r="P2" s="552"/>
      <c r="Q2" s="552"/>
      <c r="R2" s="552"/>
      <c r="S2" s="552"/>
      <c r="T2" s="552"/>
      <c r="U2" s="552"/>
      <c r="V2" s="552"/>
      <c r="W2" s="552"/>
      <c r="X2" s="552"/>
      <c r="Y2" s="552"/>
      <c r="Z2" s="552"/>
      <c r="AA2" s="552"/>
      <c r="AB2" s="552"/>
      <c r="AC2" s="552"/>
      <c r="AD2" s="552"/>
      <c r="AE2" s="552"/>
      <c r="AF2" s="552"/>
      <c r="AG2" s="552"/>
      <c r="AH2" s="552"/>
      <c r="AN2" s="2" t="s">
        <v>4</v>
      </c>
      <c r="AO2" s="3"/>
      <c r="AP2" s="196" t="s">
        <v>116</v>
      </c>
      <c r="AQ2" s="197"/>
      <c r="AR2" s="197"/>
      <c r="AS2" s="197"/>
      <c r="AT2" s="197"/>
      <c r="AU2" s="197"/>
      <c r="AV2" s="197"/>
      <c r="AW2" s="197"/>
      <c r="AX2" s="197"/>
      <c r="AY2" s="197"/>
      <c r="AZ2" s="197"/>
      <c r="BA2" s="197"/>
      <c r="BB2" s="197"/>
      <c r="BC2" s="197"/>
      <c r="BD2" s="197"/>
      <c r="BE2" s="197"/>
      <c r="BF2" s="197"/>
      <c r="BG2" s="197"/>
      <c r="BH2" s="197"/>
      <c r="BI2" s="197"/>
      <c r="BJ2" s="197"/>
      <c r="BK2" s="197"/>
      <c r="BL2" s="74"/>
      <c r="BM2" s="74"/>
      <c r="BN2" s="74"/>
      <c r="BO2" s="74"/>
      <c r="BP2" s="74"/>
      <c r="BQ2" s="74"/>
      <c r="BR2" s="74"/>
      <c r="BS2" s="74"/>
      <c r="BT2" s="74"/>
      <c r="BU2" s="74"/>
      <c r="BV2" s="74"/>
      <c r="BW2" s="74"/>
    </row>
    <row r="3" spans="1:75" s="44" customFormat="1" ht="16.5" customHeight="1">
      <c r="B3" s="549"/>
      <c r="C3" s="549"/>
      <c r="D3" s="549"/>
      <c r="E3" s="549"/>
      <c r="F3" s="552"/>
      <c r="G3" s="552"/>
      <c r="H3" s="552"/>
      <c r="I3" s="552"/>
      <c r="J3" s="552"/>
      <c r="K3" s="552"/>
      <c r="L3" s="552"/>
      <c r="M3" s="552"/>
      <c r="N3" s="552"/>
      <c r="O3" s="552"/>
      <c r="P3" s="552"/>
      <c r="Q3" s="552"/>
      <c r="R3" s="552"/>
      <c r="S3" s="552"/>
      <c r="T3" s="552"/>
      <c r="U3" s="552"/>
      <c r="V3" s="552"/>
      <c r="W3" s="552"/>
      <c r="X3" s="552"/>
      <c r="Y3" s="552"/>
      <c r="Z3" s="552"/>
      <c r="AA3" s="552"/>
      <c r="AB3" s="552"/>
      <c r="AC3" s="552"/>
      <c r="AD3" s="552"/>
      <c r="AE3" s="552"/>
      <c r="AF3" s="552"/>
      <c r="AG3" s="552"/>
      <c r="AH3" s="552"/>
      <c r="AN3" s="1" t="s">
        <v>4</v>
      </c>
      <c r="AO3" s="72"/>
      <c r="AP3" s="198" t="s">
        <v>124</v>
      </c>
      <c r="AQ3" s="199"/>
      <c r="AR3" s="199"/>
      <c r="AS3" s="199"/>
      <c r="AT3" s="199"/>
      <c r="AU3" s="199"/>
      <c r="AV3" s="199"/>
      <c r="AW3" s="199"/>
      <c r="AX3" s="199"/>
      <c r="AY3" s="199"/>
      <c r="AZ3" s="199"/>
      <c r="BA3" s="199"/>
      <c r="BB3" s="199"/>
      <c r="BC3" s="199"/>
      <c r="BD3" s="199"/>
      <c r="BE3" s="199"/>
      <c r="BF3" s="199"/>
      <c r="BG3" s="199"/>
      <c r="BH3" s="199"/>
      <c r="BI3" s="199"/>
      <c r="BJ3" s="199"/>
      <c r="BK3" s="199"/>
      <c r="BL3" s="75"/>
      <c r="BM3" s="75"/>
      <c r="BN3" s="75"/>
      <c r="BO3" s="75"/>
      <c r="BP3" s="75"/>
      <c r="BQ3" s="75"/>
      <c r="BR3" s="75"/>
      <c r="BS3" s="75"/>
      <c r="BT3" s="75"/>
      <c r="BU3" s="75"/>
      <c r="BV3" s="75"/>
      <c r="BW3" s="75"/>
    </row>
    <row r="4" spans="1:75" s="45" customFormat="1" ht="22.75" customHeight="1">
      <c r="T4" s="550" t="s">
        <v>128</v>
      </c>
      <c r="U4" s="550"/>
      <c r="V4" s="550"/>
      <c r="W4" s="550"/>
      <c r="X4" s="550"/>
      <c r="Y4" s="550"/>
      <c r="Z4" s="675" t="s">
        <v>132</v>
      </c>
      <c r="AA4" s="675"/>
      <c r="AB4" s="675"/>
      <c r="AC4" s="675"/>
      <c r="AD4" s="675"/>
      <c r="AE4" s="675"/>
      <c r="AF4" s="675"/>
      <c r="AG4" s="675"/>
      <c r="AH4" s="675"/>
      <c r="AI4" s="675"/>
      <c r="AJ4" s="675"/>
      <c r="AK4" s="675"/>
      <c r="AL4" s="675"/>
      <c r="AN4" s="1" t="s">
        <v>4</v>
      </c>
      <c r="AO4" s="4"/>
      <c r="AP4" s="198" t="s">
        <v>120</v>
      </c>
      <c r="AQ4" s="199"/>
      <c r="AR4" s="199"/>
      <c r="AS4" s="199"/>
      <c r="AT4" s="199"/>
      <c r="AU4" s="199"/>
      <c r="AV4" s="199"/>
      <c r="AW4" s="199"/>
      <c r="AX4" s="199"/>
      <c r="AY4" s="199"/>
      <c r="AZ4" s="199"/>
      <c r="BA4" s="199"/>
      <c r="BB4" s="199"/>
      <c r="BC4" s="199"/>
      <c r="BD4" s="199"/>
      <c r="BE4" s="199"/>
      <c r="BF4" s="199"/>
      <c r="BG4" s="199"/>
      <c r="BH4" s="199"/>
      <c r="BI4" s="199"/>
      <c r="BJ4" s="199"/>
      <c r="BK4" s="199"/>
      <c r="BL4" s="75"/>
      <c r="BM4" s="75"/>
      <c r="BN4" s="75"/>
      <c r="BO4" s="75"/>
      <c r="BP4" s="75"/>
      <c r="BQ4" s="75"/>
      <c r="BR4" s="75"/>
      <c r="BS4" s="75"/>
      <c r="BT4" s="75"/>
      <c r="BU4" s="75"/>
      <c r="BV4" s="75"/>
      <c r="BW4" s="75"/>
    </row>
    <row r="5" spans="1:75" s="47" customFormat="1" ht="27" customHeight="1">
      <c r="A5" s="46"/>
      <c r="B5" s="46"/>
      <c r="C5" s="46"/>
      <c r="D5" s="46"/>
      <c r="E5" s="46"/>
      <c r="F5" s="46"/>
      <c r="G5" s="46"/>
      <c r="H5" s="46"/>
      <c r="I5" s="46"/>
      <c r="J5" s="46"/>
      <c r="K5" s="46"/>
      <c r="L5" s="46"/>
      <c r="M5" s="46"/>
      <c r="N5" s="46"/>
      <c r="O5" s="46"/>
      <c r="P5" s="46"/>
      <c r="Q5" s="46"/>
      <c r="R5" s="46"/>
      <c r="S5" s="46"/>
      <c r="T5" s="545" t="s">
        <v>0</v>
      </c>
      <c r="U5" s="545"/>
      <c r="V5" s="545"/>
      <c r="W5" s="674" t="s">
        <v>131</v>
      </c>
      <c r="X5" s="674"/>
      <c r="Y5" s="674"/>
      <c r="Z5" s="674"/>
      <c r="AA5" s="674"/>
      <c r="AB5" s="674"/>
      <c r="AC5" s="674"/>
      <c r="AD5" s="674"/>
      <c r="AE5" s="674"/>
      <c r="AF5" s="674"/>
      <c r="AG5" s="674"/>
      <c r="AH5" s="674"/>
      <c r="AI5" s="674"/>
      <c r="AJ5" s="674"/>
      <c r="AK5" s="674"/>
      <c r="AL5" s="674"/>
      <c r="AN5" s="70" t="s">
        <v>4</v>
      </c>
      <c r="AO5" s="69" t="s">
        <v>117</v>
      </c>
      <c r="AP5" s="544" t="s">
        <v>118</v>
      </c>
      <c r="AQ5" s="544"/>
      <c r="AR5" s="544"/>
      <c r="AS5" s="544"/>
      <c r="AT5" s="544"/>
      <c r="AU5" s="544"/>
      <c r="AV5" s="544"/>
      <c r="AW5" s="544"/>
      <c r="AX5" s="544"/>
      <c r="AY5" s="544"/>
      <c r="AZ5" s="544"/>
      <c r="BA5" s="544"/>
      <c r="BB5" s="544"/>
      <c r="BC5" s="544"/>
      <c r="BD5" s="544"/>
      <c r="BE5" s="544"/>
      <c r="BF5" s="544"/>
      <c r="BG5" s="544"/>
      <c r="BH5" s="544"/>
      <c r="BI5" s="544"/>
    </row>
    <row r="6" spans="1:75" s="51" customFormat="1" ht="17.149999999999999" customHeight="1">
      <c r="A6" s="48"/>
      <c r="B6" s="49"/>
      <c r="C6" s="50"/>
      <c r="D6" s="50"/>
      <c r="E6" s="50"/>
      <c r="F6" s="49"/>
      <c r="G6" s="49"/>
      <c r="H6" s="49"/>
      <c r="I6" s="49"/>
      <c r="J6" s="49"/>
      <c r="K6" s="49"/>
      <c r="L6" s="49"/>
      <c r="M6" s="49"/>
      <c r="N6" s="49"/>
      <c r="O6" s="49"/>
      <c r="P6" s="49"/>
      <c r="Q6" s="49"/>
      <c r="R6" s="49"/>
      <c r="S6" s="49"/>
      <c r="T6" s="49"/>
      <c r="U6" s="49"/>
      <c r="V6" s="49"/>
      <c r="W6" s="49"/>
      <c r="X6" s="49"/>
      <c r="Y6" s="49"/>
      <c r="Z6" s="49"/>
      <c r="AA6" s="49"/>
      <c r="AB6" s="49"/>
      <c r="AC6" s="49"/>
      <c r="AD6" s="49"/>
      <c r="AE6" s="49"/>
      <c r="AF6" s="48"/>
      <c r="AG6" s="48"/>
      <c r="AH6" s="48"/>
      <c r="AI6" s="48"/>
      <c r="AJ6" s="48"/>
      <c r="AK6" s="48"/>
      <c r="AL6" s="48"/>
      <c r="AM6" s="36"/>
      <c r="AN6" s="553"/>
      <c r="AO6" s="553"/>
      <c r="AP6" s="553"/>
      <c r="AQ6" s="553"/>
      <c r="AR6" s="553"/>
      <c r="AS6" s="553"/>
      <c r="AT6" s="553"/>
      <c r="AU6" s="553"/>
      <c r="AV6" s="553"/>
      <c r="AW6" s="553"/>
      <c r="AX6" s="553"/>
      <c r="AY6" s="553"/>
      <c r="AZ6" s="553"/>
      <c r="BA6" s="553"/>
      <c r="BB6" s="553"/>
    </row>
    <row r="8" spans="1:75" ht="25.5" customHeight="1">
      <c r="A8" s="52"/>
      <c r="B8" s="547" t="s">
        <v>158</v>
      </c>
      <c r="C8" s="547"/>
      <c r="D8" s="547"/>
      <c r="E8" s="547"/>
      <c r="F8" s="547"/>
      <c r="G8" s="547"/>
      <c r="H8" s="547"/>
      <c r="I8" s="547"/>
      <c r="J8" s="547"/>
      <c r="K8" s="547"/>
      <c r="L8" s="547"/>
      <c r="M8" s="547"/>
      <c r="N8" s="547"/>
      <c r="O8" s="547"/>
      <c r="P8" s="547"/>
      <c r="Q8" s="547"/>
      <c r="R8" s="547"/>
      <c r="S8" s="547"/>
      <c r="T8" s="547"/>
      <c r="U8" s="547"/>
      <c r="V8" s="547"/>
      <c r="W8" s="547"/>
      <c r="X8" s="547"/>
      <c r="Y8" s="547"/>
      <c r="Z8" s="547"/>
      <c r="AA8" s="547"/>
      <c r="AB8" s="547"/>
      <c r="AC8" s="547"/>
      <c r="AD8" s="547"/>
      <c r="AE8" s="547"/>
      <c r="AF8" s="52"/>
      <c r="AG8" s="52"/>
      <c r="AH8" s="52"/>
      <c r="AI8" s="52"/>
      <c r="AJ8" s="52"/>
      <c r="AK8" s="52"/>
      <c r="AL8" s="52"/>
    </row>
    <row r="9" spans="1:75" s="60" customFormat="1" ht="18.7" customHeight="1">
      <c r="A9" s="57"/>
      <c r="B9" s="73"/>
      <c r="C9" s="73"/>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58"/>
      <c r="AH9" s="58"/>
      <c r="AI9" s="58"/>
      <c r="AJ9" s="58"/>
      <c r="AK9" s="58"/>
      <c r="AL9" s="58"/>
      <c r="AM9" s="59"/>
      <c r="AN9" s="59"/>
    </row>
    <row r="10" spans="1:75" ht="19.05">
      <c r="B10" s="116" t="s">
        <v>110</v>
      </c>
      <c r="C10" s="55"/>
      <c r="D10" s="55"/>
      <c r="E10" s="55"/>
      <c r="F10" s="55"/>
      <c r="G10" s="55"/>
      <c r="H10" s="55"/>
      <c r="I10" s="55"/>
      <c r="J10" s="55"/>
      <c r="K10" s="55"/>
      <c r="L10" s="55"/>
      <c r="M10" s="55"/>
      <c r="N10" s="61"/>
      <c r="O10" s="61"/>
      <c r="P10" s="61"/>
      <c r="Q10" s="61"/>
      <c r="R10" s="61"/>
      <c r="S10" s="55"/>
      <c r="T10" s="55"/>
      <c r="U10" s="55"/>
      <c r="V10" s="55"/>
      <c r="W10" s="55"/>
      <c r="X10" s="55"/>
      <c r="Y10" s="55"/>
      <c r="Z10" s="55"/>
      <c r="AA10" s="55"/>
      <c r="AB10" s="55"/>
      <c r="AC10" s="55"/>
      <c r="AD10" s="55"/>
      <c r="AE10" s="55"/>
      <c r="AF10" s="55"/>
      <c r="AG10" s="55"/>
      <c r="AH10" s="55"/>
      <c r="AI10" s="55"/>
    </row>
    <row r="11" spans="1:75" s="56" customFormat="1" ht="42.8" customHeight="1">
      <c r="A11" s="54"/>
      <c r="B11" s="507" t="s">
        <v>170</v>
      </c>
      <c r="C11" s="507"/>
      <c r="D11" s="507"/>
      <c r="E11" s="507"/>
      <c r="F11" s="507"/>
      <c r="G11" s="507"/>
      <c r="H11" s="507"/>
      <c r="I11" s="507"/>
      <c r="J11" s="507"/>
      <c r="K11" s="507"/>
      <c r="L11" s="507"/>
      <c r="M11" s="507"/>
      <c r="N11" s="507"/>
      <c r="O11" s="507"/>
      <c r="P11" s="507"/>
      <c r="Q11" s="507"/>
      <c r="R11" s="507"/>
      <c r="S11" s="507"/>
      <c r="T11" s="507"/>
      <c r="U11" s="507"/>
      <c r="V11" s="507"/>
      <c r="W11" s="507"/>
      <c r="X11" s="507"/>
      <c r="Y11" s="507"/>
      <c r="Z11" s="507"/>
      <c r="AA11" s="507"/>
      <c r="AB11" s="507"/>
      <c r="AC11" s="507"/>
      <c r="AD11" s="507"/>
      <c r="AE11" s="507"/>
      <c r="AF11" s="507"/>
      <c r="AG11" s="507"/>
      <c r="AH11" s="507"/>
      <c r="AI11" s="507"/>
      <c r="AJ11" s="507"/>
      <c r="AK11" s="507"/>
      <c r="AL11" s="507"/>
      <c r="AM11" s="54"/>
      <c r="AN11" s="54"/>
    </row>
    <row r="12" spans="1:75" s="60" customFormat="1" ht="20.25" customHeight="1" thickBot="1">
      <c r="A12" s="57"/>
      <c r="B12" s="73"/>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58"/>
      <c r="AH12" s="58"/>
      <c r="AI12" s="58"/>
      <c r="AJ12" s="58"/>
      <c r="AK12" s="58"/>
      <c r="AL12" s="58"/>
      <c r="AM12" s="59"/>
      <c r="AN12" s="59"/>
    </row>
    <row r="13" spans="1:75" ht="15.8" customHeight="1">
      <c r="B13" s="531" t="s">
        <v>3</v>
      </c>
      <c r="C13" s="514"/>
      <c r="D13" s="514"/>
      <c r="E13" s="514"/>
      <c r="F13" s="514"/>
      <c r="G13" s="532"/>
      <c r="H13" s="515" t="s">
        <v>111</v>
      </c>
      <c r="I13" s="514"/>
      <c r="J13" s="514"/>
      <c r="K13" s="514"/>
      <c r="L13" s="514"/>
      <c r="M13" s="532"/>
      <c r="N13" s="517" t="s">
        <v>114</v>
      </c>
      <c r="O13" s="517"/>
      <c r="P13" s="517"/>
      <c r="Q13" s="517"/>
      <c r="R13" s="517"/>
      <c r="S13" s="517"/>
      <c r="T13" s="517"/>
      <c r="U13" s="517"/>
      <c r="V13" s="518" t="s">
        <v>2</v>
      </c>
      <c r="W13" s="519"/>
      <c r="X13" s="519"/>
      <c r="Y13" s="519"/>
      <c r="Z13" s="519"/>
      <c r="AA13" s="520"/>
      <c r="AB13" s="510" t="s">
        <v>113</v>
      </c>
      <c r="AC13" s="511"/>
      <c r="AD13" s="511"/>
      <c r="AE13" s="511"/>
      <c r="AF13" s="512"/>
      <c r="AG13" s="514" t="s">
        <v>171</v>
      </c>
      <c r="AH13" s="514"/>
      <c r="AI13" s="514"/>
      <c r="AJ13" s="515" t="s">
        <v>123</v>
      </c>
      <c r="AK13" s="514"/>
      <c r="AL13" s="516"/>
    </row>
    <row r="14" spans="1:75" ht="29.25" customHeight="1">
      <c r="B14" s="664" t="s">
        <v>133</v>
      </c>
      <c r="C14" s="665"/>
      <c r="D14" s="665"/>
      <c r="E14" s="665"/>
      <c r="F14" s="665"/>
      <c r="G14" s="666"/>
      <c r="H14" s="667" t="s">
        <v>134</v>
      </c>
      <c r="I14" s="668"/>
      <c r="J14" s="668"/>
      <c r="K14" s="668"/>
      <c r="L14" s="668"/>
      <c r="M14" s="669"/>
      <c r="N14" s="670" t="s">
        <v>115</v>
      </c>
      <c r="O14" s="670"/>
      <c r="P14" s="670"/>
      <c r="Q14" s="670"/>
      <c r="R14" s="670"/>
      <c r="S14" s="670"/>
      <c r="T14" s="670"/>
      <c r="U14" s="670"/>
      <c r="V14" s="671">
        <v>66000</v>
      </c>
      <c r="W14" s="672"/>
      <c r="X14" s="672"/>
      <c r="Y14" s="672"/>
      <c r="Z14" s="672"/>
      <c r="AA14" s="65" t="s">
        <v>1</v>
      </c>
      <c r="AB14" s="673" t="s">
        <v>106</v>
      </c>
      <c r="AC14" s="673"/>
      <c r="AD14" s="673"/>
      <c r="AE14" s="673"/>
      <c r="AF14" s="673"/>
      <c r="AG14" s="662">
        <v>44470</v>
      </c>
      <c r="AH14" s="662"/>
      <c r="AI14" s="662"/>
      <c r="AJ14" s="662">
        <v>44547</v>
      </c>
      <c r="AK14" s="662"/>
      <c r="AL14" s="663"/>
    </row>
    <row r="15" spans="1:75" ht="29.25" customHeight="1">
      <c r="B15" s="651"/>
      <c r="C15" s="652"/>
      <c r="D15" s="652"/>
      <c r="E15" s="652"/>
      <c r="F15" s="652"/>
      <c r="G15" s="653"/>
      <c r="H15" s="654"/>
      <c r="I15" s="655"/>
      <c r="J15" s="655"/>
      <c r="K15" s="655"/>
      <c r="L15" s="655"/>
      <c r="M15" s="656"/>
      <c r="N15" s="657"/>
      <c r="O15" s="657"/>
      <c r="P15" s="657"/>
      <c r="Q15" s="657"/>
      <c r="R15" s="657"/>
      <c r="S15" s="657"/>
      <c r="T15" s="657"/>
      <c r="U15" s="657"/>
      <c r="V15" s="658"/>
      <c r="W15" s="659"/>
      <c r="X15" s="659"/>
      <c r="Y15" s="659"/>
      <c r="Z15" s="659"/>
      <c r="AA15" s="65" t="s">
        <v>1</v>
      </c>
      <c r="AB15" s="513"/>
      <c r="AC15" s="513"/>
      <c r="AD15" s="513"/>
      <c r="AE15" s="513"/>
      <c r="AF15" s="513"/>
      <c r="AG15" s="528"/>
      <c r="AH15" s="529"/>
      <c r="AI15" s="535"/>
      <c r="AJ15" s="528"/>
      <c r="AK15" s="529"/>
      <c r="AL15" s="530"/>
    </row>
    <row r="16" spans="1:75" ht="29.25" customHeight="1">
      <c r="B16" s="651"/>
      <c r="C16" s="652"/>
      <c r="D16" s="652"/>
      <c r="E16" s="652"/>
      <c r="F16" s="652"/>
      <c r="G16" s="653"/>
      <c r="H16" s="654"/>
      <c r="I16" s="655"/>
      <c r="J16" s="655"/>
      <c r="K16" s="655"/>
      <c r="L16" s="655"/>
      <c r="M16" s="656"/>
      <c r="N16" s="657"/>
      <c r="O16" s="657"/>
      <c r="P16" s="657"/>
      <c r="Q16" s="657"/>
      <c r="R16" s="657"/>
      <c r="S16" s="657"/>
      <c r="T16" s="657"/>
      <c r="U16" s="657"/>
      <c r="V16" s="658"/>
      <c r="W16" s="659"/>
      <c r="X16" s="659"/>
      <c r="Y16" s="659"/>
      <c r="Z16" s="659"/>
      <c r="AA16" s="65" t="s">
        <v>1</v>
      </c>
      <c r="AB16" s="513"/>
      <c r="AC16" s="513"/>
      <c r="AD16" s="513"/>
      <c r="AE16" s="513"/>
      <c r="AF16" s="513"/>
      <c r="AG16" s="528"/>
      <c r="AH16" s="529"/>
      <c r="AI16" s="535"/>
      <c r="AJ16" s="528"/>
      <c r="AK16" s="529"/>
      <c r="AL16" s="530"/>
    </row>
    <row r="17" spans="2:38" ht="29.25" customHeight="1">
      <c r="B17" s="651"/>
      <c r="C17" s="652"/>
      <c r="D17" s="652"/>
      <c r="E17" s="652"/>
      <c r="F17" s="652"/>
      <c r="G17" s="653"/>
      <c r="H17" s="654"/>
      <c r="I17" s="655"/>
      <c r="J17" s="655"/>
      <c r="K17" s="655"/>
      <c r="L17" s="655"/>
      <c r="M17" s="656"/>
      <c r="N17" s="657"/>
      <c r="O17" s="657"/>
      <c r="P17" s="657"/>
      <c r="Q17" s="657"/>
      <c r="R17" s="657"/>
      <c r="S17" s="657"/>
      <c r="T17" s="657"/>
      <c r="U17" s="657"/>
      <c r="V17" s="658"/>
      <c r="W17" s="659"/>
      <c r="X17" s="659"/>
      <c r="Y17" s="659"/>
      <c r="Z17" s="659"/>
      <c r="AA17" s="65" t="s">
        <v>1</v>
      </c>
      <c r="AB17" s="513"/>
      <c r="AC17" s="513"/>
      <c r="AD17" s="513"/>
      <c r="AE17" s="513"/>
      <c r="AF17" s="513"/>
      <c r="AG17" s="528"/>
      <c r="AH17" s="529"/>
      <c r="AI17" s="535"/>
      <c r="AJ17" s="528"/>
      <c r="AK17" s="529"/>
      <c r="AL17" s="530"/>
    </row>
    <row r="18" spans="2:38" ht="29.25" customHeight="1">
      <c r="B18" s="651"/>
      <c r="C18" s="652"/>
      <c r="D18" s="652"/>
      <c r="E18" s="652"/>
      <c r="F18" s="652"/>
      <c r="G18" s="653"/>
      <c r="H18" s="654"/>
      <c r="I18" s="655"/>
      <c r="J18" s="655"/>
      <c r="K18" s="655"/>
      <c r="L18" s="655"/>
      <c r="M18" s="656"/>
      <c r="N18" s="657"/>
      <c r="O18" s="657"/>
      <c r="P18" s="657"/>
      <c r="Q18" s="657"/>
      <c r="R18" s="657"/>
      <c r="S18" s="657"/>
      <c r="T18" s="657"/>
      <c r="U18" s="657"/>
      <c r="V18" s="658"/>
      <c r="W18" s="659"/>
      <c r="X18" s="659"/>
      <c r="Y18" s="659"/>
      <c r="Z18" s="659"/>
      <c r="AA18" s="65" t="s">
        <v>1</v>
      </c>
      <c r="AB18" s="513"/>
      <c r="AC18" s="513"/>
      <c r="AD18" s="513"/>
      <c r="AE18" s="513"/>
      <c r="AF18" s="513"/>
      <c r="AG18" s="528"/>
      <c r="AH18" s="529"/>
      <c r="AI18" s="535"/>
      <c r="AJ18" s="528"/>
      <c r="AK18" s="529"/>
      <c r="AL18" s="530"/>
    </row>
    <row r="19" spans="2:38" ht="29.25" customHeight="1">
      <c r="B19" s="651"/>
      <c r="C19" s="652"/>
      <c r="D19" s="652"/>
      <c r="E19" s="652"/>
      <c r="F19" s="652"/>
      <c r="G19" s="653"/>
      <c r="H19" s="654"/>
      <c r="I19" s="655"/>
      <c r="J19" s="655"/>
      <c r="K19" s="655"/>
      <c r="L19" s="655"/>
      <c r="M19" s="656"/>
      <c r="N19" s="657"/>
      <c r="O19" s="657"/>
      <c r="P19" s="657"/>
      <c r="Q19" s="657"/>
      <c r="R19" s="657"/>
      <c r="S19" s="657"/>
      <c r="T19" s="657"/>
      <c r="U19" s="657"/>
      <c r="V19" s="658"/>
      <c r="W19" s="659"/>
      <c r="X19" s="659"/>
      <c r="Y19" s="659"/>
      <c r="Z19" s="659"/>
      <c r="AA19" s="65" t="s">
        <v>1</v>
      </c>
      <c r="AB19" s="513"/>
      <c r="AC19" s="513"/>
      <c r="AD19" s="513"/>
      <c r="AE19" s="513"/>
      <c r="AF19" s="513"/>
      <c r="AG19" s="528"/>
      <c r="AH19" s="529"/>
      <c r="AI19" s="535"/>
      <c r="AJ19" s="528"/>
      <c r="AK19" s="529"/>
      <c r="AL19" s="530"/>
    </row>
    <row r="20" spans="2:38" ht="29.25" customHeight="1">
      <c r="B20" s="651"/>
      <c r="C20" s="652"/>
      <c r="D20" s="652"/>
      <c r="E20" s="652"/>
      <c r="F20" s="652"/>
      <c r="G20" s="653"/>
      <c r="H20" s="654"/>
      <c r="I20" s="655"/>
      <c r="J20" s="655"/>
      <c r="K20" s="655"/>
      <c r="L20" s="655"/>
      <c r="M20" s="656"/>
      <c r="N20" s="657"/>
      <c r="O20" s="657"/>
      <c r="P20" s="657"/>
      <c r="Q20" s="657"/>
      <c r="R20" s="657"/>
      <c r="S20" s="657"/>
      <c r="T20" s="657"/>
      <c r="U20" s="657"/>
      <c r="V20" s="658"/>
      <c r="W20" s="659"/>
      <c r="X20" s="659"/>
      <c r="Y20" s="659"/>
      <c r="Z20" s="659"/>
      <c r="AA20" s="65" t="s">
        <v>1</v>
      </c>
      <c r="AB20" s="513"/>
      <c r="AC20" s="513"/>
      <c r="AD20" s="513"/>
      <c r="AE20" s="513"/>
      <c r="AF20" s="513"/>
      <c r="AG20" s="528"/>
      <c r="AH20" s="529"/>
      <c r="AI20" s="535"/>
      <c r="AJ20" s="528"/>
      <c r="AK20" s="529"/>
      <c r="AL20" s="530"/>
    </row>
    <row r="21" spans="2:38" ht="29.25" customHeight="1">
      <c r="B21" s="651"/>
      <c r="C21" s="652"/>
      <c r="D21" s="652"/>
      <c r="E21" s="652"/>
      <c r="F21" s="652"/>
      <c r="G21" s="653"/>
      <c r="H21" s="654"/>
      <c r="I21" s="655"/>
      <c r="J21" s="655"/>
      <c r="K21" s="655"/>
      <c r="L21" s="655"/>
      <c r="M21" s="656"/>
      <c r="N21" s="657"/>
      <c r="O21" s="657"/>
      <c r="P21" s="657"/>
      <c r="Q21" s="657"/>
      <c r="R21" s="657"/>
      <c r="S21" s="657"/>
      <c r="T21" s="657"/>
      <c r="U21" s="657"/>
      <c r="V21" s="658"/>
      <c r="W21" s="659"/>
      <c r="X21" s="659"/>
      <c r="Y21" s="659"/>
      <c r="Z21" s="659"/>
      <c r="AA21" s="65" t="s">
        <v>1</v>
      </c>
      <c r="AB21" s="513"/>
      <c r="AC21" s="513"/>
      <c r="AD21" s="513"/>
      <c r="AE21" s="513"/>
      <c r="AF21" s="513"/>
      <c r="AG21" s="528"/>
      <c r="AH21" s="529"/>
      <c r="AI21" s="535"/>
      <c r="AJ21" s="528"/>
      <c r="AK21" s="529"/>
      <c r="AL21" s="530"/>
    </row>
    <row r="22" spans="2:38" ht="29.25" customHeight="1">
      <c r="B22" s="651"/>
      <c r="C22" s="652"/>
      <c r="D22" s="652"/>
      <c r="E22" s="652"/>
      <c r="F22" s="652"/>
      <c r="G22" s="653"/>
      <c r="H22" s="654"/>
      <c r="I22" s="655"/>
      <c r="J22" s="655"/>
      <c r="K22" s="655"/>
      <c r="L22" s="655"/>
      <c r="M22" s="656"/>
      <c r="N22" s="657"/>
      <c r="O22" s="657"/>
      <c r="P22" s="657"/>
      <c r="Q22" s="657"/>
      <c r="R22" s="657"/>
      <c r="S22" s="657"/>
      <c r="T22" s="657"/>
      <c r="U22" s="657"/>
      <c r="V22" s="658"/>
      <c r="W22" s="659"/>
      <c r="X22" s="659"/>
      <c r="Y22" s="659"/>
      <c r="Z22" s="659"/>
      <c r="AA22" s="65" t="s">
        <v>1</v>
      </c>
      <c r="AB22" s="513"/>
      <c r="AC22" s="513"/>
      <c r="AD22" s="513"/>
      <c r="AE22" s="513"/>
      <c r="AF22" s="513"/>
      <c r="AG22" s="528"/>
      <c r="AH22" s="529"/>
      <c r="AI22" s="535"/>
      <c r="AJ22" s="528"/>
      <c r="AK22" s="529"/>
      <c r="AL22" s="530"/>
    </row>
    <row r="23" spans="2:38" ht="29.25" customHeight="1">
      <c r="B23" s="651"/>
      <c r="C23" s="652"/>
      <c r="D23" s="652"/>
      <c r="E23" s="652"/>
      <c r="F23" s="652"/>
      <c r="G23" s="653"/>
      <c r="H23" s="654"/>
      <c r="I23" s="655"/>
      <c r="J23" s="655"/>
      <c r="K23" s="655"/>
      <c r="L23" s="655"/>
      <c r="M23" s="656"/>
      <c r="N23" s="657"/>
      <c r="O23" s="657"/>
      <c r="P23" s="657"/>
      <c r="Q23" s="657"/>
      <c r="R23" s="657"/>
      <c r="S23" s="657"/>
      <c r="T23" s="657"/>
      <c r="U23" s="657"/>
      <c r="V23" s="658"/>
      <c r="W23" s="659"/>
      <c r="X23" s="659"/>
      <c r="Y23" s="659"/>
      <c r="Z23" s="659"/>
      <c r="AA23" s="65" t="s">
        <v>1</v>
      </c>
      <c r="AB23" s="513"/>
      <c r="AC23" s="513"/>
      <c r="AD23" s="513"/>
      <c r="AE23" s="513"/>
      <c r="AF23" s="513"/>
      <c r="AG23" s="528"/>
      <c r="AH23" s="529"/>
      <c r="AI23" s="535"/>
      <c r="AJ23" s="528"/>
      <c r="AK23" s="529"/>
      <c r="AL23" s="530"/>
    </row>
    <row r="24" spans="2:38" ht="29.25" customHeight="1">
      <c r="B24" s="651"/>
      <c r="C24" s="652"/>
      <c r="D24" s="652"/>
      <c r="E24" s="652"/>
      <c r="F24" s="652"/>
      <c r="G24" s="653"/>
      <c r="H24" s="654"/>
      <c r="I24" s="655"/>
      <c r="J24" s="655"/>
      <c r="K24" s="655"/>
      <c r="L24" s="655"/>
      <c r="M24" s="656"/>
      <c r="N24" s="657"/>
      <c r="O24" s="657"/>
      <c r="P24" s="657"/>
      <c r="Q24" s="657"/>
      <c r="R24" s="657"/>
      <c r="S24" s="657"/>
      <c r="T24" s="657"/>
      <c r="U24" s="657"/>
      <c r="V24" s="658"/>
      <c r="W24" s="659"/>
      <c r="X24" s="659"/>
      <c r="Y24" s="659"/>
      <c r="Z24" s="659"/>
      <c r="AA24" s="65" t="s">
        <v>1</v>
      </c>
      <c r="AB24" s="513"/>
      <c r="AC24" s="513"/>
      <c r="AD24" s="513"/>
      <c r="AE24" s="513"/>
      <c r="AF24" s="513"/>
      <c r="AG24" s="528"/>
      <c r="AH24" s="529"/>
      <c r="AI24" s="535"/>
      <c r="AJ24" s="528"/>
      <c r="AK24" s="529"/>
      <c r="AL24" s="530"/>
    </row>
    <row r="25" spans="2:38" ht="29.25" customHeight="1">
      <c r="B25" s="651"/>
      <c r="C25" s="652"/>
      <c r="D25" s="652"/>
      <c r="E25" s="652"/>
      <c r="F25" s="652"/>
      <c r="G25" s="653"/>
      <c r="H25" s="654"/>
      <c r="I25" s="655"/>
      <c r="J25" s="655"/>
      <c r="K25" s="655"/>
      <c r="L25" s="655"/>
      <c r="M25" s="656"/>
      <c r="N25" s="657"/>
      <c r="O25" s="657"/>
      <c r="P25" s="657"/>
      <c r="Q25" s="657"/>
      <c r="R25" s="657"/>
      <c r="S25" s="657"/>
      <c r="T25" s="657"/>
      <c r="U25" s="657"/>
      <c r="V25" s="658"/>
      <c r="W25" s="659"/>
      <c r="X25" s="659"/>
      <c r="Y25" s="659"/>
      <c r="Z25" s="659"/>
      <c r="AA25" s="65" t="s">
        <v>1</v>
      </c>
      <c r="AB25" s="513"/>
      <c r="AC25" s="513"/>
      <c r="AD25" s="513"/>
      <c r="AE25" s="513"/>
      <c r="AF25" s="513"/>
      <c r="AG25" s="528"/>
      <c r="AH25" s="529"/>
      <c r="AI25" s="535"/>
      <c r="AJ25" s="528"/>
      <c r="AK25" s="529"/>
      <c r="AL25" s="530"/>
    </row>
    <row r="26" spans="2:38" ht="29.25" customHeight="1">
      <c r="B26" s="651"/>
      <c r="C26" s="652"/>
      <c r="D26" s="652"/>
      <c r="E26" s="652"/>
      <c r="F26" s="652"/>
      <c r="G26" s="653"/>
      <c r="H26" s="654"/>
      <c r="I26" s="655"/>
      <c r="J26" s="655"/>
      <c r="K26" s="655"/>
      <c r="L26" s="655"/>
      <c r="M26" s="656"/>
      <c r="N26" s="657"/>
      <c r="O26" s="657"/>
      <c r="P26" s="657"/>
      <c r="Q26" s="657"/>
      <c r="R26" s="657"/>
      <c r="S26" s="657"/>
      <c r="T26" s="657"/>
      <c r="U26" s="657"/>
      <c r="V26" s="658"/>
      <c r="W26" s="659"/>
      <c r="X26" s="659"/>
      <c r="Y26" s="659"/>
      <c r="Z26" s="659"/>
      <c r="AA26" s="65" t="s">
        <v>1</v>
      </c>
      <c r="AB26" s="513"/>
      <c r="AC26" s="513"/>
      <c r="AD26" s="513"/>
      <c r="AE26" s="513"/>
      <c r="AF26" s="513"/>
      <c r="AG26" s="528"/>
      <c r="AH26" s="529"/>
      <c r="AI26" s="535"/>
      <c r="AJ26" s="528"/>
      <c r="AK26" s="529"/>
      <c r="AL26" s="530"/>
    </row>
    <row r="27" spans="2:38" ht="29.25" customHeight="1">
      <c r="B27" s="651"/>
      <c r="C27" s="652"/>
      <c r="D27" s="652"/>
      <c r="E27" s="652"/>
      <c r="F27" s="652"/>
      <c r="G27" s="653"/>
      <c r="H27" s="654"/>
      <c r="I27" s="655"/>
      <c r="J27" s="655"/>
      <c r="K27" s="655"/>
      <c r="L27" s="655"/>
      <c r="M27" s="656"/>
      <c r="N27" s="657"/>
      <c r="O27" s="657"/>
      <c r="P27" s="657"/>
      <c r="Q27" s="657"/>
      <c r="R27" s="657"/>
      <c r="S27" s="657"/>
      <c r="T27" s="657"/>
      <c r="U27" s="657"/>
      <c r="V27" s="658"/>
      <c r="W27" s="659"/>
      <c r="X27" s="659"/>
      <c r="Y27" s="659"/>
      <c r="Z27" s="659"/>
      <c r="AA27" s="65" t="s">
        <v>1</v>
      </c>
      <c r="AB27" s="513"/>
      <c r="AC27" s="513"/>
      <c r="AD27" s="513"/>
      <c r="AE27" s="513"/>
      <c r="AF27" s="513"/>
      <c r="AG27" s="528"/>
      <c r="AH27" s="529"/>
      <c r="AI27" s="535"/>
      <c r="AJ27" s="528"/>
      <c r="AK27" s="529"/>
      <c r="AL27" s="530"/>
    </row>
    <row r="28" spans="2:38" ht="29.25" customHeight="1" thickBot="1">
      <c r="B28" s="540" t="s">
        <v>125</v>
      </c>
      <c r="C28" s="541"/>
      <c r="D28" s="541"/>
      <c r="E28" s="541"/>
      <c r="F28" s="541"/>
      <c r="G28" s="541"/>
      <c r="H28" s="541"/>
      <c r="I28" s="541"/>
      <c r="J28" s="541"/>
      <c r="K28" s="541"/>
      <c r="L28" s="541"/>
      <c r="M28" s="542"/>
      <c r="N28" s="543"/>
      <c r="O28" s="543"/>
      <c r="P28" s="543"/>
      <c r="Q28" s="543"/>
      <c r="R28" s="543"/>
      <c r="S28" s="543"/>
      <c r="T28" s="543"/>
      <c r="U28" s="543"/>
      <c r="V28" s="660">
        <f>SUM(V14:Z27)</f>
        <v>66000</v>
      </c>
      <c r="W28" s="661"/>
      <c r="X28" s="661"/>
      <c r="Y28" s="661"/>
      <c r="Z28" s="661"/>
      <c r="AA28" s="66" t="s">
        <v>1</v>
      </c>
      <c r="AB28" s="556"/>
      <c r="AC28" s="556"/>
      <c r="AD28" s="556"/>
      <c r="AE28" s="556"/>
      <c r="AF28" s="556"/>
      <c r="AG28" s="536"/>
      <c r="AH28" s="537"/>
      <c r="AI28" s="539"/>
      <c r="AJ28" s="536"/>
      <c r="AK28" s="537"/>
      <c r="AL28" s="538"/>
    </row>
    <row r="29" spans="2:38">
      <c r="B29" s="63" t="s">
        <v>139</v>
      </c>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row>
    <row r="30" spans="2:38">
      <c r="B30" s="64" t="s">
        <v>140</v>
      </c>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row>
  </sheetData>
  <mergeCells count="124">
    <mergeCell ref="AP5:BI5"/>
    <mergeCell ref="AN6:BB6"/>
    <mergeCell ref="B8:AE8"/>
    <mergeCell ref="B1:E3"/>
    <mergeCell ref="AP2:BK2"/>
    <mergeCell ref="AP3:BK3"/>
    <mergeCell ref="T4:Y4"/>
    <mergeCell ref="Z4:AL4"/>
    <mergeCell ref="AP4:BK4"/>
    <mergeCell ref="F1:AH3"/>
    <mergeCell ref="B11:AL11"/>
    <mergeCell ref="B13:G13"/>
    <mergeCell ref="H13:M13"/>
    <mergeCell ref="N13:U13"/>
    <mergeCell ref="V13:AA13"/>
    <mergeCell ref="AB13:AF13"/>
    <mergeCell ref="AG13:AI13"/>
    <mergeCell ref="AJ13:AL13"/>
    <mergeCell ref="T5:V5"/>
    <mergeCell ref="W5:AL5"/>
    <mergeCell ref="AJ14:AL14"/>
    <mergeCell ref="B15:G15"/>
    <mergeCell ref="H15:M15"/>
    <mergeCell ref="N15:U15"/>
    <mergeCell ref="V15:Z15"/>
    <mergeCell ref="AB15:AF15"/>
    <mergeCell ref="AG15:AI15"/>
    <mergeCell ref="AJ15:AL15"/>
    <mergeCell ref="B14:G14"/>
    <mergeCell ref="H14:M14"/>
    <mergeCell ref="N14:U14"/>
    <mergeCell ref="V14:Z14"/>
    <mergeCell ref="AB14:AF14"/>
    <mergeCell ref="AG14:AI14"/>
    <mergeCell ref="AJ16:AL16"/>
    <mergeCell ref="B17:G17"/>
    <mergeCell ref="H17:M17"/>
    <mergeCell ref="N17:U17"/>
    <mergeCell ref="V17:Z17"/>
    <mergeCell ref="AB17:AF17"/>
    <mergeCell ref="AG17:AI17"/>
    <mergeCell ref="AJ17:AL17"/>
    <mergeCell ref="B16:G16"/>
    <mergeCell ref="H16:M16"/>
    <mergeCell ref="N16:U16"/>
    <mergeCell ref="V16:Z16"/>
    <mergeCell ref="AB16:AF16"/>
    <mergeCell ref="AG16:AI16"/>
    <mergeCell ref="AJ18:AL18"/>
    <mergeCell ref="B19:G19"/>
    <mergeCell ref="H19:M19"/>
    <mergeCell ref="N19:U19"/>
    <mergeCell ref="V19:Z19"/>
    <mergeCell ref="AB19:AF19"/>
    <mergeCell ref="AG19:AI19"/>
    <mergeCell ref="AJ19:AL19"/>
    <mergeCell ref="B18:G18"/>
    <mergeCell ref="H18:M18"/>
    <mergeCell ref="N18:U18"/>
    <mergeCell ref="V18:Z18"/>
    <mergeCell ref="AB18:AF18"/>
    <mergeCell ref="AG18:AI18"/>
    <mergeCell ref="AJ20:AL20"/>
    <mergeCell ref="B21:G21"/>
    <mergeCell ref="H21:M21"/>
    <mergeCell ref="N21:U21"/>
    <mergeCell ref="V21:Z21"/>
    <mergeCell ref="AB21:AF21"/>
    <mergeCell ref="AG21:AI21"/>
    <mergeCell ref="AJ21:AL21"/>
    <mergeCell ref="B20:G20"/>
    <mergeCell ref="H20:M20"/>
    <mergeCell ref="N20:U20"/>
    <mergeCell ref="V20:Z20"/>
    <mergeCell ref="AB20:AF20"/>
    <mergeCell ref="AG20:AI20"/>
    <mergeCell ref="AJ22:AL22"/>
    <mergeCell ref="B23:G23"/>
    <mergeCell ref="H23:M23"/>
    <mergeCell ref="N23:U23"/>
    <mergeCell ref="V23:Z23"/>
    <mergeCell ref="AB23:AF23"/>
    <mergeCell ref="AG23:AI23"/>
    <mergeCell ref="AJ23:AL23"/>
    <mergeCell ref="B22:G22"/>
    <mergeCell ref="H22:M22"/>
    <mergeCell ref="N22:U22"/>
    <mergeCell ref="V22:Z22"/>
    <mergeCell ref="AB22:AF22"/>
    <mergeCell ref="AG22:AI22"/>
    <mergeCell ref="B28:M28"/>
    <mergeCell ref="N28:U28"/>
    <mergeCell ref="V28:Z28"/>
    <mergeCell ref="AB28:AF28"/>
    <mergeCell ref="AG28:AI28"/>
    <mergeCell ref="AJ28:AL28"/>
    <mergeCell ref="AJ24:AL24"/>
    <mergeCell ref="B27:G27"/>
    <mergeCell ref="H27:M27"/>
    <mergeCell ref="N27:U27"/>
    <mergeCell ref="V27:Z27"/>
    <mergeCell ref="AB27:AF27"/>
    <mergeCell ref="AG27:AI27"/>
    <mergeCell ref="AJ27:AL27"/>
    <mergeCell ref="B24:G24"/>
    <mergeCell ref="H24:M24"/>
    <mergeCell ref="N24:U24"/>
    <mergeCell ref="V24:Z24"/>
    <mergeCell ref="AB24:AF24"/>
    <mergeCell ref="AG24:AI24"/>
    <mergeCell ref="B25:G25"/>
    <mergeCell ref="H25:M25"/>
    <mergeCell ref="N25:U25"/>
    <mergeCell ref="V25:Z25"/>
    <mergeCell ref="AB25:AF25"/>
    <mergeCell ref="AG25:AI25"/>
    <mergeCell ref="AJ25:AL25"/>
    <mergeCell ref="B26:G26"/>
    <mergeCell ref="H26:M26"/>
    <mergeCell ref="N26:U26"/>
    <mergeCell ref="V26:Z26"/>
    <mergeCell ref="AB26:AF26"/>
    <mergeCell ref="AG26:AI26"/>
    <mergeCell ref="AJ26:AL26"/>
  </mergeCells>
  <phoneticPr fontId="4"/>
  <conditionalFormatting sqref="B14:G24 B27:G27">
    <cfRule type="containsBlanks" dxfId="7" priority="8">
      <formula>LEN(TRIM(B14))=0</formula>
    </cfRule>
  </conditionalFormatting>
  <conditionalFormatting sqref="H14:Z24 H27:Z27">
    <cfRule type="containsBlanks" dxfId="6" priority="7">
      <formula>LEN(TRIM(H14))=0</formula>
    </cfRule>
  </conditionalFormatting>
  <conditionalFormatting sqref="AB14:AF24 AB27:AF27">
    <cfRule type="containsBlanks" dxfId="5" priority="6">
      <formula>LEN(TRIM(AB14))=0</formula>
    </cfRule>
  </conditionalFormatting>
  <conditionalFormatting sqref="AG14:AL24 AG27:AL27">
    <cfRule type="containsBlanks" dxfId="4" priority="5">
      <formula>LEN(TRIM(AG14))=0</formula>
    </cfRule>
  </conditionalFormatting>
  <conditionalFormatting sqref="B25:G26">
    <cfRule type="containsBlanks" dxfId="3" priority="4">
      <formula>LEN(TRIM(B25))=0</formula>
    </cfRule>
  </conditionalFormatting>
  <conditionalFormatting sqref="H25:Z26">
    <cfRule type="containsBlanks" dxfId="2" priority="3">
      <formula>LEN(TRIM(H25))=0</formula>
    </cfRule>
  </conditionalFormatting>
  <conditionalFormatting sqref="AB25:AF26">
    <cfRule type="containsBlanks" dxfId="1" priority="2">
      <formula>LEN(TRIM(AB25))=0</formula>
    </cfRule>
  </conditionalFormatting>
  <conditionalFormatting sqref="AG25:AL26">
    <cfRule type="containsBlanks" dxfId="0" priority="1">
      <formula>LEN(TRIM(AG25))=0</formula>
    </cfRule>
  </conditionalFormatting>
  <dataValidations count="3">
    <dataValidation type="list" allowBlank="1" showInputMessage="1" showErrorMessage="1" sqref="WVJ983006:WVM983010 D65529:G65533 IX65502:JA65506 ST65502:SW65506 ACP65502:ACS65506 AML65502:AMO65506 AWH65502:AWK65506 BGD65502:BGG65506 BPZ65502:BQC65506 BZV65502:BZY65506 CJR65502:CJU65506 CTN65502:CTQ65506 DDJ65502:DDM65506 DNF65502:DNI65506 DXB65502:DXE65506 EGX65502:EHA65506 EQT65502:EQW65506 FAP65502:FAS65506 FKL65502:FKO65506 FUH65502:FUK65506 GED65502:GEG65506 GNZ65502:GOC65506 GXV65502:GXY65506 HHR65502:HHU65506 HRN65502:HRQ65506 IBJ65502:IBM65506 ILF65502:ILI65506 IVB65502:IVE65506 JEX65502:JFA65506 JOT65502:JOW65506 JYP65502:JYS65506 KIL65502:KIO65506 KSH65502:KSK65506 LCD65502:LCG65506 LLZ65502:LMC65506 LVV65502:LVY65506 MFR65502:MFU65506 MPN65502:MPQ65506 MZJ65502:MZM65506 NJF65502:NJI65506 NTB65502:NTE65506 OCX65502:ODA65506 OMT65502:OMW65506 OWP65502:OWS65506 PGL65502:PGO65506 PQH65502:PQK65506 QAD65502:QAG65506 QJZ65502:QKC65506 QTV65502:QTY65506 RDR65502:RDU65506 RNN65502:RNQ65506 RXJ65502:RXM65506 SHF65502:SHI65506 SRB65502:SRE65506 TAX65502:TBA65506 TKT65502:TKW65506 TUP65502:TUS65506 UEL65502:UEO65506 UOH65502:UOK65506 UYD65502:UYG65506 VHZ65502:VIC65506 VRV65502:VRY65506 WBR65502:WBU65506 WLN65502:WLQ65506 WVJ65502:WVM65506 D131065:G131069 IX131038:JA131042 ST131038:SW131042 ACP131038:ACS131042 AML131038:AMO131042 AWH131038:AWK131042 BGD131038:BGG131042 BPZ131038:BQC131042 BZV131038:BZY131042 CJR131038:CJU131042 CTN131038:CTQ131042 DDJ131038:DDM131042 DNF131038:DNI131042 DXB131038:DXE131042 EGX131038:EHA131042 EQT131038:EQW131042 FAP131038:FAS131042 FKL131038:FKO131042 FUH131038:FUK131042 GED131038:GEG131042 GNZ131038:GOC131042 GXV131038:GXY131042 HHR131038:HHU131042 HRN131038:HRQ131042 IBJ131038:IBM131042 ILF131038:ILI131042 IVB131038:IVE131042 JEX131038:JFA131042 JOT131038:JOW131042 JYP131038:JYS131042 KIL131038:KIO131042 KSH131038:KSK131042 LCD131038:LCG131042 LLZ131038:LMC131042 LVV131038:LVY131042 MFR131038:MFU131042 MPN131038:MPQ131042 MZJ131038:MZM131042 NJF131038:NJI131042 NTB131038:NTE131042 OCX131038:ODA131042 OMT131038:OMW131042 OWP131038:OWS131042 PGL131038:PGO131042 PQH131038:PQK131042 QAD131038:QAG131042 QJZ131038:QKC131042 QTV131038:QTY131042 RDR131038:RDU131042 RNN131038:RNQ131042 RXJ131038:RXM131042 SHF131038:SHI131042 SRB131038:SRE131042 TAX131038:TBA131042 TKT131038:TKW131042 TUP131038:TUS131042 UEL131038:UEO131042 UOH131038:UOK131042 UYD131038:UYG131042 VHZ131038:VIC131042 VRV131038:VRY131042 WBR131038:WBU131042 WLN131038:WLQ131042 WVJ131038:WVM131042 D196601:G196605 IX196574:JA196578 ST196574:SW196578 ACP196574:ACS196578 AML196574:AMO196578 AWH196574:AWK196578 BGD196574:BGG196578 BPZ196574:BQC196578 BZV196574:BZY196578 CJR196574:CJU196578 CTN196574:CTQ196578 DDJ196574:DDM196578 DNF196574:DNI196578 DXB196574:DXE196578 EGX196574:EHA196578 EQT196574:EQW196578 FAP196574:FAS196578 FKL196574:FKO196578 FUH196574:FUK196578 GED196574:GEG196578 GNZ196574:GOC196578 GXV196574:GXY196578 HHR196574:HHU196578 HRN196574:HRQ196578 IBJ196574:IBM196578 ILF196574:ILI196578 IVB196574:IVE196578 JEX196574:JFA196578 JOT196574:JOW196578 JYP196574:JYS196578 KIL196574:KIO196578 KSH196574:KSK196578 LCD196574:LCG196578 LLZ196574:LMC196578 LVV196574:LVY196578 MFR196574:MFU196578 MPN196574:MPQ196578 MZJ196574:MZM196578 NJF196574:NJI196578 NTB196574:NTE196578 OCX196574:ODA196578 OMT196574:OMW196578 OWP196574:OWS196578 PGL196574:PGO196578 PQH196574:PQK196578 QAD196574:QAG196578 QJZ196574:QKC196578 QTV196574:QTY196578 RDR196574:RDU196578 RNN196574:RNQ196578 RXJ196574:RXM196578 SHF196574:SHI196578 SRB196574:SRE196578 TAX196574:TBA196578 TKT196574:TKW196578 TUP196574:TUS196578 UEL196574:UEO196578 UOH196574:UOK196578 UYD196574:UYG196578 VHZ196574:VIC196578 VRV196574:VRY196578 WBR196574:WBU196578 WLN196574:WLQ196578 WVJ196574:WVM196578 D262137:G262141 IX262110:JA262114 ST262110:SW262114 ACP262110:ACS262114 AML262110:AMO262114 AWH262110:AWK262114 BGD262110:BGG262114 BPZ262110:BQC262114 BZV262110:BZY262114 CJR262110:CJU262114 CTN262110:CTQ262114 DDJ262110:DDM262114 DNF262110:DNI262114 DXB262110:DXE262114 EGX262110:EHA262114 EQT262110:EQW262114 FAP262110:FAS262114 FKL262110:FKO262114 FUH262110:FUK262114 GED262110:GEG262114 GNZ262110:GOC262114 GXV262110:GXY262114 HHR262110:HHU262114 HRN262110:HRQ262114 IBJ262110:IBM262114 ILF262110:ILI262114 IVB262110:IVE262114 JEX262110:JFA262114 JOT262110:JOW262114 JYP262110:JYS262114 KIL262110:KIO262114 KSH262110:KSK262114 LCD262110:LCG262114 LLZ262110:LMC262114 LVV262110:LVY262114 MFR262110:MFU262114 MPN262110:MPQ262114 MZJ262110:MZM262114 NJF262110:NJI262114 NTB262110:NTE262114 OCX262110:ODA262114 OMT262110:OMW262114 OWP262110:OWS262114 PGL262110:PGO262114 PQH262110:PQK262114 QAD262110:QAG262114 QJZ262110:QKC262114 QTV262110:QTY262114 RDR262110:RDU262114 RNN262110:RNQ262114 RXJ262110:RXM262114 SHF262110:SHI262114 SRB262110:SRE262114 TAX262110:TBA262114 TKT262110:TKW262114 TUP262110:TUS262114 UEL262110:UEO262114 UOH262110:UOK262114 UYD262110:UYG262114 VHZ262110:VIC262114 VRV262110:VRY262114 WBR262110:WBU262114 WLN262110:WLQ262114 WVJ262110:WVM262114 D327673:G327677 IX327646:JA327650 ST327646:SW327650 ACP327646:ACS327650 AML327646:AMO327650 AWH327646:AWK327650 BGD327646:BGG327650 BPZ327646:BQC327650 BZV327646:BZY327650 CJR327646:CJU327650 CTN327646:CTQ327650 DDJ327646:DDM327650 DNF327646:DNI327650 DXB327646:DXE327650 EGX327646:EHA327650 EQT327646:EQW327650 FAP327646:FAS327650 FKL327646:FKO327650 FUH327646:FUK327650 GED327646:GEG327650 GNZ327646:GOC327650 GXV327646:GXY327650 HHR327646:HHU327650 HRN327646:HRQ327650 IBJ327646:IBM327650 ILF327646:ILI327650 IVB327646:IVE327650 JEX327646:JFA327650 JOT327646:JOW327650 JYP327646:JYS327650 KIL327646:KIO327650 KSH327646:KSK327650 LCD327646:LCG327650 LLZ327646:LMC327650 LVV327646:LVY327650 MFR327646:MFU327650 MPN327646:MPQ327650 MZJ327646:MZM327650 NJF327646:NJI327650 NTB327646:NTE327650 OCX327646:ODA327650 OMT327646:OMW327650 OWP327646:OWS327650 PGL327646:PGO327650 PQH327646:PQK327650 QAD327646:QAG327650 QJZ327646:QKC327650 QTV327646:QTY327650 RDR327646:RDU327650 RNN327646:RNQ327650 RXJ327646:RXM327650 SHF327646:SHI327650 SRB327646:SRE327650 TAX327646:TBA327650 TKT327646:TKW327650 TUP327646:TUS327650 UEL327646:UEO327650 UOH327646:UOK327650 UYD327646:UYG327650 VHZ327646:VIC327650 VRV327646:VRY327650 WBR327646:WBU327650 WLN327646:WLQ327650 WVJ327646:WVM327650 D393209:G393213 IX393182:JA393186 ST393182:SW393186 ACP393182:ACS393186 AML393182:AMO393186 AWH393182:AWK393186 BGD393182:BGG393186 BPZ393182:BQC393186 BZV393182:BZY393186 CJR393182:CJU393186 CTN393182:CTQ393186 DDJ393182:DDM393186 DNF393182:DNI393186 DXB393182:DXE393186 EGX393182:EHA393186 EQT393182:EQW393186 FAP393182:FAS393186 FKL393182:FKO393186 FUH393182:FUK393186 GED393182:GEG393186 GNZ393182:GOC393186 GXV393182:GXY393186 HHR393182:HHU393186 HRN393182:HRQ393186 IBJ393182:IBM393186 ILF393182:ILI393186 IVB393182:IVE393186 JEX393182:JFA393186 JOT393182:JOW393186 JYP393182:JYS393186 KIL393182:KIO393186 KSH393182:KSK393186 LCD393182:LCG393186 LLZ393182:LMC393186 LVV393182:LVY393186 MFR393182:MFU393186 MPN393182:MPQ393186 MZJ393182:MZM393186 NJF393182:NJI393186 NTB393182:NTE393186 OCX393182:ODA393186 OMT393182:OMW393186 OWP393182:OWS393186 PGL393182:PGO393186 PQH393182:PQK393186 QAD393182:QAG393186 QJZ393182:QKC393186 QTV393182:QTY393186 RDR393182:RDU393186 RNN393182:RNQ393186 RXJ393182:RXM393186 SHF393182:SHI393186 SRB393182:SRE393186 TAX393182:TBA393186 TKT393182:TKW393186 TUP393182:TUS393186 UEL393182:UEO393186 UOH393182:UOK393186 UYD393182:UYG393186 VHZ393182:VIC393186 VRV393182:VRY393186 WBR393182:WBU393186 WLN393182:WLQ393186 WVJ393182:WVM393186 D458745:G458749 IX458718:JA458722 ST458718:SW458722 ACP458718:ACS458722 AML458718:AMO458722 AWH458718:AWK458722 BGD458718:BGG458722 BPZ458718:BQC458722 BZV458718:BZY458722 CJR458718:CJU458722 CTN458718:CTQ458722 DDJ458718:DDM458722 DNF458718:DNI458722 DXB458718:DXE458722 EGX458718:EHA458722 EQT458718:EQW458722 FAP458718:FAS458722 FKL458718:FKO458722 FUH458718:FUK458722 GED458718:GEG458722 GNZ458718:GOC458722 GXV458718:GXY458722 HHR458718:HHU458722 HRN458718:HRQ458722 IBJ458718:IBM458722 ILF458718:ILI458722 IVB458718:IVE458722 JEX458718:JFA458722 JOT458718:JOW458722 JYP458718:JYS458722 KIL458718:KIO458722 KSH458718:KSK458722 LCD458718:LCG458722 LLZ458718:LMC458722 LVV458718:LVY458722 MFR458718:MFU458722 MPN458718:MPQ458722 MZJ458718:MZM458722 NJF458718:NJI458722 NTB458718:NTE458722 OCX458718:ODA458722 OMT458718:OMW458722 OWP458718:OWS458722 PGL458718:PGO458722 PQH458718:PQK458722 QAD458718:QAG458722 QJZ458718:QKC458722 QTV458718:QTY458722 RDR458718:RDU458722 RNN458718:RNQ458722 RXJ458718:RXM458722 SHF458718:SHI458722 SRB458718:SRE458722 TAX458718:TBA458722 TKT458718:TKW458722 TUP458718:TUS458722 UEL458718:UEO458722 UOH458718:UOK458722 UYD458718:UYG458722 VHZ458718:VIC458722 VRV458718:VRY458722 WBR458718:WBU458722 WLN458718:WLQ458722 WVJ458718:WVM458722 D524281:G524285 IX524254:JA524258 ST524254:SW524258 ACP524254:ACS524258 AML524254:AMO524258 AWH524254:AWK524258 BGD524254:BGG524258 BPZ524254:BQC524258 BZV524254:BZY524258 CJR524254:CJU524258 CTN524254:CTQ524258 DDJ524254:DDM524258 DNF524254:DNI524258 DXB524254:DXE524258 EGX524254:EHA524258 EQT524254:EQW524258 FAP524254:FAS524258 FKL524254:FKO524258 FUH524254:FUK524258 GED524254:GEG524258 GNZ524254:GOC524258 GXV524254:GXY524258 HHR524254:HHU524258 HRN524254:HRQ524258 IBJ524254:IBM524258 ILF524254:ILI524258 IVB524254:IVE524258 JEX524254:JFA524258 JOT524254:JOW524258 JYP524254:JYS524258 KIL524254:KIO524258 KSH524254:KSK524258 LCD524254:LCG524258 LLZ524254:LMC524258 LVV524254:LVY524258 MFR524254:MFU524258 MPN524254:MPQ524258 MZJ524254:MZM524258 NJF524254:NJI524258 NTB524254:NTE524258 OCX524254:ODA524258 OMT524254:OMW524258 OWP524254:OWS524258 PGL524254:PGO524258 PQH524254:PQK524258 QAD524254:QAG524258 QJZ524254:QKC524258 QTV524254:QTY524258 RDR524254:RDU524258 RNN524254:RNQ524258 RXJ524254:RXM524258 SHF524254:SHI524258 SRB524254:SRE524258 TAX524254:TBA524258 TKT524254:TKW524258 TUP524254:TUS524258 UEL524254:UEO524258 UOH524254:UOK524258 UYD524254:UYG524258 VHZ524254:VIC524258 VRV524254:VRY524258 WBR524254:WBU524258 WLN524254:WLQ524258 WVJ524254:WVM524258 D589817:G589821 IX589790:JA589794 ST589790:SW589794 ACP589790:ACS589794 AML589790:AMO589794 AWH589790:AWK589794 BGD589790:BGG589794 BPZ589790:BQC589794 BZV589790:BZY589794 CJR589790:CJU589794 CTN589790:CTQ589794 DDJ589790:DDM589794 DNF589790:DNI589794 DXB589790:DXE589794 EGX589790:EHA589794 EQT589790:EQW589794 FAP589790:FAS589794 FKL589790:FKO589794 FUH589790:FUK589794 GED589790:GEG589794 GNZ589790:GOC589794 GXV589790:GXY589794 HHR589790:HHU589794 HRN589790:HRQ589794 IBJ589790:IBM589794 ILF589790:ILI589794 IVB589790:IVE589794 JEX589790:JFA589794 JOT589790:JOW589794 JYP589790:JYS589794 KIL589790:KIO589794 KSH589790:KSK589794 LCD589790:LCG589794 LLZ589790:LMC589794 LVV589790:LVY589794 MFR589790:MFU589794 MPN589790:MPQ589794 MZJ589790:MZM589794 NJF589790:NJI589794 NTB589790:NTE589794 OCX589790:ODA589794 OMT589790:OMW589794 OWP589790:OWS589794 PGL589790:PGO589794 PQH589790:PQK589794 QAD589790:QAG589794 QJZ589790:QKC589794 QTV589790:QTY589794 RDR589790:RDU589794 RNN589790:RNQ589794 RXJ589790:RXM589794 SHF589790:SHI589794 SRB589790:SRE589794 TAX589790:TBA589794 TKT589790:TKW589794 TUP589790:TUS589794 UEL589790:UEO589794 UOH589790:UOK589794 UYD589790:UYG589794 VHZ589790:VIC589794 VRV589790:VRY589794 WBR589790:WBU589794 WLN589790:WLQ589794 WVJ589790:WVM589794 D655353:G655357 IX655326:JA655330 ST655326:SW655330 ACP655326:ACS655330 AML655326:AMO655330 AWH655326:AWK655330 BGD655326:BGG655330 BPZ655326:BQC655330 BZV655326:BZY655330 CJR655326:CJU655330 CTN655326:CTQ655330 DDJ655326:DDM655330 DNF655326:DNI655330 DXB655326:DXE655330 EGX655326:EHA655330 EQT655326:EQW655330 FAP655326:FAS655330 FKL655326:FKO655330 FUH655326:FUK655330 GED655326:GEG655330 GNZ655326:GOC655330 GXV655326:GXY655330 HHR655326:HHU655330 HRN655326:HRQ655330 IBJ655326:IBM655330 ILF655326:ILI655330 IVB655326:IVE655330 JEX655326:JFA655330 JOT655326:JOW655330 JYP655326:JYS655330 KIL655326:KIO655330 KSH655326:KSK655330 LCD655326:LCG655330 LLZ655326:LMC655330 LVV655326:LVY655330 MFR655326:MFU655330 MPN655326:MPQ655330 MZJ655326:MZM655330 NJF655326:NJI655330 NTB655326:NTE655330 OCX655326:ODA655330 OMT655326:OMW655330 OWP655326:OWS655330 PGL655326:PGO655330 PQH655326:PQK655330 QAD655326:QAG655330 QJZ655326:QKC655330 QTV655326:QTY655330 RDR655326:RDU655330 RNN655326:RNQ655330 RXJ655326:RXM655330 SHF655326:SHI655330 SRB655326:SRE655330 TAX655326:TBA655330 TKT655326:TKW655330 TUP655326:TUS655330 UEL655326:UEO655330 UOH655326:UOK655330 UYD655326:UYG655330 VHZ655326:VIC655330 VRV655326:VRY655330 WBR655326:WBU655330 WLN655326:WLQ655330 WVJ655326:WVM655330 D720889:G720893 IX720862:JA720866 ST720862:SW720866 ACP720862:ACS720866 AML720862:AMO720866 AWH720862:AWK720866 BGD720862:BGG720866 BPZ720862:BQC720866 BZV720862:BZY720866 CJR720862:CJU720866 CTN720862:CTQ720866 DDJ720862:DDM720866 DNF720862:DNI720866 DXB720862:DXE720866 EGX720862:EHA720866 EQT720862:EQW720866 FAP720862:FAS720866 FKL720862:FKO720866 FUH720862:FUK720866 GED720862:GEG720866 GNZ720862:GOC720866 GXV720862:GXY720866 HHR720862:HHU720866 HRN720862:HRQ720866 IBJ720862:IBM720866 ILF720862:ILI720866 IVB720862:IVE720866 JEX720862:JFA720866 JOT720862:JOW720866 JYP720862:JYS720866 KIL720862:KIO720866 KSH720862:KSK720866 LCD720862:LCG720866 LLZ720862:LMC720866 LVV720862:LVY720866 MFR720862:MFU720866 MPN720862:MPQ720866 MZJ720862:MZM720866 NJF720862:NJI720866 NTB720862:NTE720866 OCX720862:ODA720866 OMT720862:OMW720866 OWP720862:OWS720866 PGL720862:PGO720866 PQH720862:PQK720866 QAD720862:QAG720866 QJZ720862:QKC720866 QTV720862:QTY720866 RDR720862:RDU720866 RNN720862:RNQ720866 RXJ720862:RXM720866 SHF720862:SHI720866 SRB720862:SRE720866 TAX720862:TBA720866 TKT720862:TKW720866 TUP720862:TUS720866 UEL720862:UEO720866 UOH720862:UOK720866 UYD720862:UYG720866 VHZ720862:VIC720866 VRV720862:VRY720866 WBR720862:WBU720866 WLN720862:WLQ720866 WVJ720862:WVM720866 D786425:G786429 IX786398:JA786402 ST786398:SW786402 ACP786398:ACS786402 AML786398:AMO786402 AWH786398:AWK786402 BGD786398:BGG786402 BPZ786398:BQC786402 BZV786398:BZY786402 CJR786398:CJU786402 CTN786398:CTQ786402 DDJ786398:DDM786402 DNF786398:DNI786402 DXB786398:DXE786402 EGX786398:EHA786402 EQT786398:EQW786402 FAP786398:FAS786402 FKL786398:FKO786402 FUH786398:FUK786402 GED786398:GEG786402 GNZ786398:GOC786402 GXV786398:GXY786402 HHR786398:HHU786402 HRN786398:HRQ786402 IBJ786398:IBM786402 ILF786398:ILI786402 IVB786398:IVE786402 JEX786398:JFA786402 JOT786398:JOW786402 JYP786398:JYS786402 KIL786398:KIO786402 KSH786398:KSK786402 LCD786398:LCG786402 LLZ786398:LMC786402 LVV786398:LVY786402 MFR786398:MFU786402 MPN786398:MPQ786402 MZJ786398:MZM786402 NJF786398:NJI786402 NTB786398:NTE786402 OCX786398:ODA786402 OMT786398:OMW786402 OWP786398:OWS786402 PGL786398:PGO786402 PQH786398:PQK786402 QAD786398:QAG786402 QJZ786398:QKC786402 QTV786398:QTY786402 RDR786398:RDU786402 RNN786398:RNQ786402 RXJ786398:RXM786402 SHF786398:SHI786402 SRB786398:SRE786402 TAX786398:TBA786402 TKT786398:TKW786402 TUP786398:TUS786402 UEL786398:UEO786402 UOH786398:UOK786402 UYD786398:UYG786402 VHZ786398:VIC786402 VRV786398:VRY786402 WBR786398:WBU786402 WLN786398:WLQ786402 WVJ786398:WVM786402 D851961:G851965 IX851934:JA851938 ST851934:SW851938 ACP851934:ACS851938 AML851934:AMO851938 AWH851934:AWK851938 BGD851934:BGG851938 BPZ851934:BQC851938 BZV851934:BZY851938 CJR851934:CJU851938 CTN851934:CTQ851938 DDJ851934:DDM851938 DNF851934:DNI851938 DXB851934:DXE851938 EGX851934:EHA851938 EQT851934:EQW851938 FAP851934:FAS851938 FKL851934:FKO851938 FUH851934:FUK851938 GED851934:GEG851938 GNZ851934:GOC851938 GXV851934:GXY851938 HHR851934:HHU851938 HRN851934:HRQ851938 IBJ851934:IBM851938 ILF851934:ILI851938 IVB851934:IVE851938 JEX851934:JFA851938 JOT851934:JOW851938 JYP851934:JYS851938 KIL851934:KIO851938 KSH851934:KSK851938 LCD851934:LCG851938 LLZ851934:LMC851938 LVV851934:LVY851938 MFR851934:MFU851938 MPN851934:MPQ851938 MZJ851934:MZM851938 NJF851934:NJI851938 NTB851934:NTE851938 OCX851934:ODA851938 OMT851934:OMW851938 OWP851934:OWS851938 PGL851934:PGO851938 PQH851934:PQK851938 QAD851934:QAG851938 QJZ851934:QKC851938 QTV851934:QTY851938 RDR851934:RDU851938 RNN851934:RNQ851938 RXJ851934:RXM851938 SHF851934:SHI851938 SRB851934:SRE851938 TAX851934:TBA851938 TKT851934:TKW851938 TUP851934:TUS851938 UEL851934:UEO851938 UOH851934:UOK851938 UYD851934:UYG851938 VHZ851934:VIC851938 VRV851934:VRY851938 WBR851934:WBU851938 WLN851934:WLQ851938 WVJ851934:WVM851938 D917497:G917501 IX917470:JA917474 ST917470:SW917474 ACP917470:ACS917474 AML917470:AMO917474 AWH917470:AWK917474 BGD917470:BGG917474 BPZ917470:BQC917474 BZV917470:BZY917474 CJR917470:CJU917474 CTN917470:CTQ917474 DDJ917470:DDM917474 DNF917470:DNI917474 DXB917470:DXE917474 EGX917470:EHA917474 EQT917470:EQW917474 FAP917470:FAS917474 FKL917470:FKO917474 FUH917470:FUK917474 GED917470:GEG917474 GNZ917470:GOC917474 GXV917470:GXY917474 HHR917470:HHU917474 HRN917470:HRQ917474 IBJ917470:IBM917474 ILF917470:ILI917474 IVB917470:IVE917474 JEX917470:JFA917474 JOT917470:JOW917474 JYP917470:JYS917474 KIL917470:KIO917474 KSH917470:KSK917474 LCD917470:LCG917474 LLZ917470:LMC917474 LVV917470:LVY917474 MFR917470:MFU917474 MPN917470:MPQ917474 MZJ917470:MZM917474 NJF917470:NJI917474 NTB917470:NTE917474 OCX917470:ODA917474 OMT917470:OMW917474 OWP917470:OWS917474 PGL917470:PGO917474 PQH917470:PQK917474 QAD917470:QAG917474 QJZ917470:QKC917474 QTV917470:QTY917474 RDR917470:RDU917474 RNN917470:RNQ917474 RXJ917470:RXM917474 SHF917470:SHI917474 SRB917470:SRE917474 TAX917470:TBA917474 TKT917470:TKW917474 TUP917470:TUS917474 UEL917470:UEO917474 UOH917470:UOK917474 UYD917470:UYG917474 VHZ917470:VIC917474 VRV917470:VRY917474 WBR917470:WBU917474 WLN917470:WLQ917474 WVJ917470:WVM917474 D983033:G983037 IX983006:JA983010 ST983006:SW983010 ACP983006:ACS983010 AML983006:AMO983010 AWH983006:AWK983010 BGD983006:BGG983010 BPZ983006:BQC983010 BZV983006:BZY983010 CJR983006:CJU983010 CTN983006:CTQ983010 DDJ983006:DDM983010 DNF983006:DNI983010 DXB983006:DXE983010 EGX983006:EHA983010 EQT983006:EQW983010 FAP983006:FAS983010 FKL983006:FKO983010 FUH983006:FUK983010 GED983006:GEG983010 GNZ983006:GOC983010 GXV983006:GXY983010 HHR983006:HHU983010 HRN983006:HRQ983010 IBJ983006:IBM983010 ILF983006:ILI983010 IVB983006:IVE983010 JEX983006:JFA983010 JOT983006:JOW983010 JYP983006:JYS983010 KIL983006:KIO983010 KSH983006:KSK983010 LCD983006:LCG983010 LLZ983006:LMC983010 LVV983006:LVY983010 MFR983006:MFU983010 MPN983006:MPQ983010 MZJ983006:MZM983010 NJF983006:NJI983010 NTB983006:NTE983010 OCX983006:ODA983010 OMT983006:OMW983010 OWP983006:OWS983010 PGL983006:PGO983010 PQH983006:PQK983010 QAD983006:QAG983010 QJZ983006:QKC983010 QTV983006:QTY983010 RDR983006:RDU983010 RNN983006:RNQ983010 RXJ983006:RXM983010 SHF983006:SHI983010 SRB983006:SRE983010 TAX983006:TBA983010 TKT983006:TKW983010 TUP983006:TUS983010 UEL983006:UEO983010 UOH983006:UOK983010 UYD983006:UYG983010 VHZ983006:VIC983010 VRV983006:VRY983010 WBR983006:WBU983010 WLN983006:WLQ983010">
      <formula1>"演奏者,実技指導者,単純労務者"</formula1>
    </dataValidation>
    <dataValidation type="list" allowBlank="1" showInputMessage="1" showErrorMessage="1" sqref="WVH983030:WVM983032 B65553:G65555 IV65526:JA65528 SR65526:SW65528 ACN65526:ACS65528 AMJ65526:AMO65528 AWF65526:AWK65528 BGB65526:BGG65528 BPX65526:BQC65528 BZT65526:BZY65528 CJP65526:CJU65528 CTL65526:CTQ65528 DDH65526:DDM65528 DND65526:DNI65528 DWZ65526:DXE65528 EGV65526:EHA65528 EQR65526:EQW65528 FAN65526:FAS65528 FKJ65526:FKO65528 FUF65526:FUK65528 GEB65526:GEG65528 GNX65526:GOC65528 GXT65526:GXY65528 HHP65526:HHU65528 HRL65526:HRQ65528 IBH65526:IBM65528 ILD65526:ILI65528 IUZ65526:IVE65528 JEV65526:JFA65528 JOR65526:JOW65528 JYN65526:JYS65528 KIJ65526:KIO65528 KSF65526:KSK65528 LCB65526:LCG65528 LLX65526:LMC65528 LVT65526:LVY65528 MFP65526:MFU65528 MPL65526:MPQ65528 MZH65526:MZM65528 NJD65526:NJI65528 NSZ65526:NTE65528 OCV65526:ODA65528 OMR65526:OMW65528 OWN65526:OWS65528 PGJ65526:PGO65528 PQF65526:PQK65528 QAB65526:QAG65528 QJX65526:QKC65528 QTT65526:QTY65528 RDP65526:RDU65528 RNL65526:RNQ65528 RXH65526:RXM65528 SHD65526:SHI65528 SQZ65526:SRE65528 TAV65526:TBA65528 TKR65526:TKW65528 TUN65526:TUS65528 UEJ65526:UEO65528 UOF65526:UOK65528 UYB65526:UYG65528 VHX65526:VIC65528 VRT65526:VRY65528 WBP65526:WBU65528 WLL65526:WLQ65528 WVH65526:WVM65528 B131089:G131091 IV131062:JA131064 SR131062:SW131064 ACN131062:ACS131064 AMJ131062:AMO131064 AWF131062:AWK131064 BGB131062:BGG131064 BPX131062:BQC131064 BZT131062:BZY131064 CJP131062:CJU131064 CTL131062:CTQ131064 DDH131062:DDM131064 DND131062:DNI131064 DWZ131062:DXE131064 EGV131062:EHA131064 EQR131062:EQW131064 FAN131062:FAS131064 FKJ131062:FKO131064 FUF131062:FUK131064 GEB131062:GEG131064 GNX131062:GOC131064 GXT131062:GXY131064 HHP131062:HHU131064 HRL131062:HRQ131064 IBH131062:IBM131064 ILD131062:ILI131064 IUZ131062:IVE131064 JEV131062:JFA131064 JOR131062:JOW131064 JYN131062:JYS131064 KIJ131062:KIO131064 KSF131062:KSK131064 LCB131062:LCG131064 LLX131062:LMC131064 LVT131062:LVY131064 MFP131062:MFU131064 MPL131062:MPQ131064 MZH131062:MZM131064 NJD131062:NJI131064 NSZ131062:NTE131064 OCV131062:ODA131064 OMR131062:OMW131064 OWN131062:OWS131064 PGJ131062:PGO131064 PQF131062:PQK131064 QAB131062:QAG131064 QJX131062:QKC131064 QTT131062:QTY131064 RDP131062:RDU131064 RNL131062:RNQ131064 RXH131062:RXM131064 SHD131062:SHI131064 SQZ131062:SRE131064 TAV131062:TBA131064 TKR131062:TKW131064 TUN131062:TUS131064 UEJ131062:UEO131064 UOF131062:UOK131064 UYB131062:UYG131064 VHX131062:VIC131064 VRT131062:VRY131064 WBP131062:WBU131064 WLL131062:WLQ131064 WVH131062:WVM131064 B196625:G196627 IV196598:JA196600 SR196598:SW196600 ACN196598:ACS196600 AMJ196598:AMO196600 AWF196598:AWK196600 BGB196598:BGG196600 BPX196598:BQC196600 BZT196598:BZY196600 CJP196598:CJU196600 CTL196598:CTQ196600 DDH196598:DDM196600 DND196598:DNI196600 DWZ196598:DXE196600 EGV196598:EHA196600 EQR196598:EQW196600 FAN196598:FAS196600 FKJ196598:FKO196600 FUF196598:FUK196600 GEB196598:GEG196600 GNX196598:GOC196600 GXT196598:GXY196600 HHP196598:HHU196600 HRL196598:HRQ196600 IBH196598:IBM196600 ILD196598:ILI196600 IUZ196598:IVE196600 JEV196598:JFA196600 JOR196598:JOW196600 JYN196598:JYS196600 KIJ196598:KIO196600 KSF196598:KSK196600 LCB196598:LCG196600 LLX196598:LMC196600 LVT196598:LVY196600 MFP196598:MFU196600 MPL196598:MPQ196600 MZH196598:MZM196600 NJD196598:NJI196600 NSZ196598:NTE196600 OCV196598:ODA196600 OMR196598:OMW196600 OWN196598:OWS196600 PGJ196598:PGO196600 PQF196598:PQK196600 QAB196598:QAG196600 QJX196598:QKC196600 QTT196598:QTY196600 RDP196598:RDU196600 RNL196598:RNQ196600 RXH196598:RXM196600 SHD196598:SHI196600 SQZ196598:SRE196600 TAV196598:TBA196600 TKR196598:TKW196600 TUN196598:TUS196600 UEJ196598:UEO196600 UOF196598:UOK196600 UYB196598:UYG196600 VHX196598:VIC196600 VRT196598:VRY196600 WBP196598:WBU196600 WLL196598:WLQ196600 WVH196598:WVM196600 B262161:G262163 IV262134:JA262136 SR262134:SW262136 ACN262134:ACS262136 AMJ262134:AMO262136 AWF262134:AWK262136 BGB262134:BGG262136 BPX262134:BQC262136 BZT262134:BZY262136 CJP262134:CJU262136 CTL262134:CTQ262136 DDH262134:DDM262136 DND262134:DNI262136 DWZ262134:DXE262136 EGV262134:EHA262136 EQR262134:EQW262136 FAN262134:FAS262136 FKJ262134:FKO262136 FUF262134:FUK262136 GEB262134:GEG262136 GNX262134:GOC262136 GXT262134:GXY262136 HHP262134:HHU262136 HRL262134:HRQ262136 IBH262134:IBM262136 ILD262134:ILI262136 IUZ262134:IVE262136 JEV262134:JFA262136 JOR262134:JOW262136 JYN262134:JYS262136 KIJ262134:KIO262136 KSF262134:KSK262136 LCB262134:LCG262136 LLX262134:LMC262136 LVT262134:LVY262136 MFP262134:MFU262136 MPL262134:MPQ262136 MZH262134:MZM262136 NJD262134:NJI262136 NSZ262134:NTE262136 OCV262134:ODA262136 OMR262134:OMW262136 OWN262134:OWS262136 PGJ262134:PGO262136 PQF262134:PQK262136 QAB262134:QAG262136 QJX262134:QKC262136 QTT262134:QTY262136 RDP262134:RDU262136 RNL262134:RNQ262136 RXH262134:RXM262136 SHD262134:SHI262136 SQZ262134:SRE262136 TAV262134:TBA262136 TKR262134:TKW262136 TUN262134:TUS262136 UEJ262134:UEO262136 UOF262134:UOK262136 UYB262134:UYG262136 VHX262134:VIC262136 VRT262134:VRY262136 WBP262134:WBU262136 WLL262134:WLQ262136 WVH262134:WVM262136 B327697:G327699 IV327670:JA327672 SR327670:SW327672 ACN327670:ACS327672 AMJ327670:AMO327672 AWF327670:AWK327672 BGB327670:BGG327672 BPX327670:BQC327672 BZT327670:BZY327672 CJP327670:CJU327672 CTL327670:CTQ327672 DDH327670:DDM327672 DND327670:DNI327672 DWZ327670:DXE327672 EGV327670:EHA327672 EQR327670:EQW327672 FAN327670:FAS327672 FKJ327670:FKO327672 FUF327670:FUK327672 GEB327670:GEG327672 GNX327670:GOC327672 GXT327670:GXY327672 HHP327670:HHU327672 HRL327670:HRQ327672 IBH327670:IBM327672 ILD327670:ILI327672 IUZ327670:IVE327672 JEV327670:JFA327672 JOR327670:JOW327672 JYN327670:JYS327672 KIJ327670:KIO327672 KSF327670:KSK327672 LCB327670:LCG327672 LLX327670:LMC327672 LVT327670:LVY327672 MFP327670:MFU327672 MPL327670:MPQ327672 MZH327670:MZM327672 NJD327670:NJI327672 NSZ327670:NTE327672 OCV327670:ODA327672 OMR327670:OMW327672 OWN327670:OWS327672 PGJ327670:PGO327672 PQF327670:PQK327672 QAB327670:QAG327672 QJX327670:QKC327672 QTT327670:QTY327672 RDP327670:RDU327672 RNL327670:RNQ327672 RXH327670:RXM327672 SHD327670:SHI327672 SQZ327670:SRE327672 TAV327670:TBA327672 TKR327670:TKW327672 TUN327670:TUS327672 UEJ327670:UEO327672 UOF327670:UOK327672 UYB327670:UYG327672 VHX327670:VIC327672 VRT327670:VRY327672 WBP327670:WBU327672 WLL327670:WLQ327672 WVH327670:WVM327672 B393233:G393235 IV393206:JA393208 SR393206:SW393208 ACN393206:ACS393208 AMJ393206:AMO393208 AWF393206:AWK393208 BGB393206:BGG393208 BPX393206:BQC393208 BZT393206:BZY393208 CJP393206:CJU393208 CTL393206:CTQ393208 DDH393206:DDM393208 DND393206:DNI393208 DWZ393206:DXE393208 EGV393206:EHA393208 EQR393206:EQW393208 FAN393206:FAS393208 FKJ393206:FKO393208 FUF393206:FUK393208 GEB393206:GEG393208 GNX393206:GOC393208 GXT393206:GXY393208 HHP393206:HHU393208 HRL393206:HRQ393208 IBH393206:IBM393208 ILD393206:ILI393208 IUZ393206:IVE393208 JEV393206:JFA393208 JOR393206:JOW393208 JYN393206:JYS393208 KIJ393206:KIO393208 KSF393206:KSK393208 LCB393206:LCG393208 LLX393206:LMC393208 LVT393206:LVY393208 MFP393206:MFU393208 MPL393206:MPQ393208 MZH393206:MZM393208 NJD393206:NJI393208 NSZ393206:NTE393208 OCV393206:ODA393208 OMR393206:OMW393208 OWN393206:OWS393208 PGJ393206:PGO393208 PQF393206:PQK393208 QAB393206:QAG393208 QJX393206:QKC393208 QTT393206:QTY393208 RDP393206:RDU393208 RNL393206:RNQ393208 RXH393206:RXM393208 SHD393206:SHI393208 SQZ393206:SRE393208 TAV393206:TBA393208 TKR393206:TKW393208 TUN393206:TUS393208 UEJ393206:UEO393208 UOF393206:UOK393208 UYB393206:UYG393208 VHX393206:VIC393208 VRT393206:VRY393208 WBP393206:WBU393208 WLL393206:WLQ393208 WVH393206:WVM393208 B458769:G458771 IV458742:JA458744 SR458742:SW458744 ACN458742:ACS458744 AMJ458742:AMO458744 AWF458742:AWK458744 BGB458742:BGG458744 BPX458742:BQC458744 BZT458742:BZY458744 CJP458742:CJU458744 CTL458742:CTQ458744 DDH458742:DDM458744 DND458742:DNI458744 DWZ458742:DXE458744 EGV458742:EHA458744 EQR458742:EQW458744 FAN458742:FAS458744 FKJ458742:FKO458744 FUF458742:FUK458744 GEB458742:GEG458744 GNX458742:GOC458744 GXT458742:GXY458744 HHP458742:HHU458744 HRL458742:HRQ458744 IBH458742:IBM458744 ILD458742:ILI458744 IUZ458742:IVE458744 JEV458742:JFA458744 JOR458742:JOW458744 JYN458742:JYS458744 KIJ458742:KIO458744 KSF458742:KSK458744 LCB458742:LCG458744 LLX458742:LMC458744 LVT458742:LVY458744 MFP458742:MFU458744 MPL458742:MPQ458744 MZH458742:MZM458744 NJD458742:NJI458744 NSZ458742:NTE458744 OCV458742:ODA458744 OMR458742:OMW458744 OWN458742:OWS458744 PGJ458742:PGO458744 PQF458742:PQK458744 QAB458742:QAG458744 QJX458742:QKC458744 QTT458742:QTY458744 RDP458742:RDU458744 RNL458742:RNQ458744 RXH458742:RXM458744 SHD458742:SHI458744 SQZ458742:SRE458744 TAV458742:TBA458744 TKR458742:TKW458744 TUN458742:TUS458744 UEJ458742:UEO458744 UOF458742:UOK458744 UYB458742:UYG458744 VHX458742:VIC458744 VRT458742:VRY458744 WBP458742:WBU458744 WLL458742:WLQ458744 WVH458742:WVM458744 B524305:G524307 IV524278:JA524280 SR524278:SW524280 ACN524278:ACS524280 AMJ524278:AMO524280 AWF524278:AWK524280 BGB524278:BGG524280 BPX524278:BQC524280 BZT524278:BZY524280 CJP524278:CJU524280 CTL524278:CTQ524280 DDH524278:DDM524280 DND524278:DNI524280 DWZ524278:DXE524280 EGV524278:EHA524280 EQR524278:EQW524280 FAN524278:FAS524280 FKJ524278:FKO524280 FUF524278:FUK524280 GEB524278:GEG524280 GNX524278:GOC524280 GXT524278:GXY524280 HHP524278:HHU524280 HRL524278:HRQ524280 IBH524278:IBM524280 ILD524278:ILI524280 IUZ524278:IVE524280 JEV524278:JFA524280 JOR524278:JOW524280 JYN524278:JYS524280 KIJ524278:KIO524280 KSF524278:KSK524280 LCB524278:LCG524280 LLX524278:LMC524280 LVT524278:LVY524280 MFP524278:MFU524280 MPL524278:MPQ524280 MZH524278:MZM524280 NJD524278:NJI524280 NSZ524278:NTE524280 OCV524278:ODA524280 OMR524278:OMW524280 OWN524278:OWS524280 PGJ524278:PGO524280 PQF524278:PQK524280 QAB524278:QAG524280 QJX524278:QKC524280 QTT524278:QTY524280 RDP524278:RDU524280 RNL524278:RNQ524280 RXH524278:RXM524280 SHD524278:SHI524280 SQZ524278:SRE524280 TAV524278:TBA524280 TKR524278:TKW524280 TUN524278:TUS524280 UEJ524278:UEO524280 UOF524278:UOK524280 UYB524278:UYG524280 VHX524278:VIC524280 VRT524278:VRY524280 WBP524278:WBU524280 WLL524278:WLQ524280 WVH524278:WVM524280 B589841:G589843 IV589814:JA589816 SR589814:SW589816 ACN589814:ACS589816 AMJ589814:AMO589816 AWF589814:AWK589816 BGB589814:BGG589816 BPX589814:BQC589816 BZT589814:BZY589816 CJP589814:CJU589816 CTL589814:CTQ589816 DDH589814:DDM589816 DND589814:DNI589816 DWZ589814:DXE589816 EGV589814:EHA589816 EQR589814:EQW589816 FAN589814:FAS589816 FKJ589814:FKO589816 FUF589814:FUK589816 GEB589814:GEG589816 GNX589814:GOC589816 GXT589814:GXY589816 HHP589814:HHU589816 HRL589814:HRQ589816 IBH589814:IBM589816 ILD589814:ILI589816 IUZ589814:IVE589816 JEV589814:JFA589816 JOR589814:JOW589816 JYN589814:JYS589816 KIJ589814:KIO589816 KSF589814:KSK589816 LCB589814:LCG589816 LLX589814:LMC589816 LVT589814:LVY589816 MFP589814:MFU589816 MPL589814:MPQ589816 MZH589814:MZM589816 NJD589814:NJI589816 NSZ589814:NTE589816 OCV589814:ODA589816 OMR589814:OMW589816 OWN589814:OWS589816 PGJ589814:PGO589816 PQF589814:PQK589816 QAB589814:QAG589816 QJX589814:QKC589816 QTT589814:QTY589816 RDP589814:RDU589816 RNL589814:RNQ589816 RXH589814:RXM589816 SHD589814:SHI589816 SQZ589814:SRE589816 TAV589814:TBA589816 TKR589814:TKW589816 TUN589814:TUS589816 UEJ589814:UEO589816 UOF589814:UOK589816 UYB589814:UYG589816 VHX589814:VIC589816 VRT589814:VRY589816 WBP589814:WBU589816 WLL589814:WLQ589816 WVH589814:WVM589816 B655377:G655379 IV655350:JA655352 SR655350:SW655352 ACN655350:ACS655352 AMJ655350:AMO655352 AWF655350:AWK655352 BGB655350:BGG655352 BPX655350:BQC655352 BZT655350:BZY655352 CJP655350:CJU655352 CTL655350:CTQ655352 DDH655350:DDM655352 DND655350:DNI655352 DWZ655350:DXE655352 EGV655350:EHA655352 EQR655350:EQW655352 FAN655350:FAS655352 FKJ655350:FKO655352 FUF655350:FUK655352 GEB655350:GEG655352 GNX655350:GOC655352 GXT655350:GXY655352 HHP655350:HHU655352 HRL655350:HRQ655352 IBH655350:IBM655352 ILD655350:ILI655352 IUZ655350:IVE655352 JEV655350:JFA655352 JOR655350:JOW655352 JYN655350:JYS655352 KIJ655350:KIO655352 KSF655350:KSK655352 LCB655350:LCG655352 LLX655350:LMC655352 LVT655350:LVY655352 MFP655350:MFU655352 MPL655350:MPQ655352 MZH655350:MZM655352 NJD655350:NJI655352 NSZ655350:NTE655352 OCV655350:ODA655352 OMR655350:OMW655352 OWN655350:OWS655352 PGJ655350:PGO655352 PQF655350:PQK655352 QAB655350:QAG655352 QJX655350:QKC655352 QTT655350:QTY655352 RDP655350:RDU655352 RNL655350:RNQ655352 RXH655350:RXM655352 SHD655350:SHI655352 SQZ655350:SRE655352 TAV655350:TBA655352 TKR655350:TKW655352 TUN655350:TUS655352 UEJ655350:UEO655352 UOF655350:UOK655352 UYB655350:UYG655352 VHX655350:VIC655352 VRT655350:VRY655352 WBP655350:WBU655352 WLL655350:WLQ655352 WVH655350:WVM655352 B720913:G720915 IV720886:JA720888 SR720886:SW720888 ACN720886:ACS720888 AMJ720886:AMO720888 AWF720886:AWK720888 BGB720886:BGG720888 BPX720886:BQC720888 BZT720886:BZY720888 CJP720886:CJU720888 CTL720886:CTQ720888 DDH720886:DDM720888 DND720886:DNI720888 DWZ720886:DXE720888 EGV720886:EHA720888 EQR720886:EQW720888 FAN720886:FAS720888 FKJ720886:FKO720888 FUF720886:FUK720888 GEB720886:GEG720888 GNX720886:GOC720888 GXT720886:GXY720888 HHP720886:HHU720888 HRL720886:HRQ720888 IBH720886:IBM720888 ILD720886:ILI720888 IUZ720886:IVE720888 JEV720886:JFA720888 JOR720886:JOW720888 JYN720886:JYS720888 KIJ720886:KIO720888 KSF720886:KSK720888 LCB720886:LCG720888 LLX720886:LMC720888 LVT720886:LVY720888 MFP720886:MFU720888 MPL720886:MPQ720888 MZH720886:MZM720888 NJD720886:NJI720888 NSZ720886:NTE720888 OCV720886:ODA720888 OMR720886:OMW720888 OWN720886:OWS720888 PGJ720886:PGO720888 PQF720886:PQK720888 QAB720886:QAG720888 QJX720886:QKC720888 QTT720886:QTY720888 RDP720886:RDU720888 RNL720886:RNQ720888 RXH720886:RXM720888 SHD720886:SHI720888 SQZ720886:SRE720888 TAV720886:TBA720888 TKR720886:TKW720888 TUN720886:TUS720888 UEJ720886:UEO720888 UOF720886:UOK720888 UYB720886:UYG720888 VHX720886:VIC720888 VRT720886:VRY720888 WBP720886:WBU720888 WLL720886:WLQ720888 WVH720886:WVM720888 B786449:G786451 IV786422:JA786424 SR786422:SW786424 ACN786422:ACS786424 AMJ786422:AMO786424 AWF786422:AWK786424 BGB786422:BGG786424 BPX786422:BQC786424 BZT786422:BZY786424 CJP786422:CJU786424 CTL786422:CTQ786424 DDH786422:DDM786424 DND786422:DNI786424 DWZ786422:DXE786424 EGV786422:EHA786424 EQR786422:EQW786424 FAN786422:FAS786424 FKJ786422:FKO786424 FUF786422:FUK786424 GEB786422:GEG786424 GNX786422:GOC786424 GXT786422:GXY786424 HHP786422:HHU786424 HRL786422:HRQ786424 IBH786422:IBM786424 ILD786422:ILI786424 IUZ786422:IVE786424 JEV786422:JFA786424 JOR786422:JOW786424 JYN786422:JYS786424 KIJ786422:KIO786424 KSF786422:KSK786424 LCB786422:LCG786424 LLX786422:LMC786424 LVT786422:LVY786424 MFP786422:MFU786424 MPL786422:MPQ786424 MZH786422:MZM786424 NJD786422:NJI786424 NSZ786422:NTE786424 OCV786422:ODA786424 OMR786422:OMW786424 OWN786422:OWS786424 PGJ786422:PGO786424 PQF786422:PQK786424 QAB786422:QAG786424 QJX786422:QKC786424 QTT786422:QTY786424 RDP786422:RDU786424 RNL786422:RNQ786424 RXH786422:RXM786424 SHD786422:SHI786424 SQZ786422:SRE786424 TAV786422:TBA786424 TKR786422:TKW786424 TUN786422:TUS786424 UEJ786422:UEO786424 UOF786422:UOK786424 UYB786422:UYG786424 VHX786422:VIC786424 VRT786422:VRY786424 WBP786422:WBU786424 WLL786422:WLQ786424 WVH786422:WVM786424 B851985:G851987 IV851958:JA851960 SR851958:SW851960 ACN851958:ACS851960 AMJ851958:AMO851960 AWF851958:AWK851960 BGB851958:BGG851960 BPX851958:BQC851960 BZT851958:BZY851960 CJP851958:CJU851960 CTL851958:CTQ851960 DDH851958:DDM851960 DND851958:DNI851960 DWZ851958:DXE851960 EGV851958:EHA851960 EQR851958:EQW851960 FAN851958:FAS851960 FKJ851958:FKO851960 FUF851958:FUK851960 GEB851958:GEG851960 GNX851958:GOC851960 GXT851958:GXY851960 HHP851958:HHU851960 HRL851958:HRQ851960 IBH851958:IBM851960 ILD851958:ILI851960 IUZ851958:IVE851960 JEV851958:JFA851960 JOR851958:JOW851960 JYN851958:JYS851960 KIJ851958:KIO851960 KSF851958:KSK851960 LCB851958:LCG851960 LLX851958:LMC851960 LVT851958:LVY851960 MFP851958:MFU851960 MPL851958:MPQ851960 MZH851958:MZM851960 NJD851958:NJI851960 NSZ851958:NTE851960 OCV851958:ODA851960 OMR851958:OMW851960 OWN851958:OWS851960 PGJ851958:PGO851960 PQF851958:PQK851960 QAB851958:QAG851960 QJX851958:QKC851960 QTT851958:QTY851960 RDP851958:RDU851960 RNL851958:RNQ851960 RXH851958:RXM851960 SHD851958:SHI851960 SQZ851958:SRE851960 TAV851958:TBA851960 TKR851958:TKW851960 TUN851958:TUS851960 UEJ851958:UEO851960 UOF851958:UOK851960 UYB851958:UYG851960 VHX851958:VIC851960 VRT851958:VRY851960 WBP851958:WBU851960 WLL851958:WLQ851960 WVH851958:WVM851960 B917521:G917523 IV917494:JA917496 SR917494:SW917496 ACN917494:ACS917496 AMJ917494:AMO917496 AWF917494:AWK917496 BGB917494:BGG917496 BPX917494:BQC917496 BZT917494:BZY917496 CJP917494:CJU917496 CTL917494:CTQ917496 DDH917494:DDM917496 DND917494:DNI917496 DWZ917494:DXE917496 EGV917494:EHA917496 EQR917494:EQW917496 FAN917494:FAS917496 FKJ917494:FKO917496 FUF917494:FUK917496 GEB917494:GEG917496 GNX917494:GOC917496 GXT917494:GXY917496 HHP917494:HHU917496 HRL917494:HRQ917496 IBH917494:IBM917496 ILD917494:ILI917496 IUZ917494:IVE917496 JEV917494:JFA917496 JOR917494:JOW917496 JYN917494:JYS917496 KIJ917494:KIO917496 KSF917494:KSK917496 LCB917494:LCG917496 LLX917494:LMC917496 LVT917494:LVY917496 MFP917494:MFU917496 MPL917494:MPQ917496 MZH917494:MZM917496 NJD917494:NJI917496 NSZ917494:NTE917496 OCV917494:ODA917496 OMR917494:OMW917496 OWN917494:OWS917496 PGJ917494:PGO917496 PQF917494:PQK917496 QAB917494:QAG917496 QJX917494:QKC917496 QTT917494:QTY917496 RDP917494:RDU917496 RNL917494:RNQ917496 RXH917494:RXM917496 SHD917494:SHI917496 SQZ917494:SRE917496 TAV917494:TBA917496 TKR917494:TKW917496 TUN917494:TUS917496 UEJ917494:UEO917496 UOF917494:UOK917496 UYB917494:UYG917496 VHX917494:VIC917496 VRT917494:VRY917496 WBP917494:WBU917496 WLL917494:WLQ917496 WVH917494:WVM917496 B983057:G983059 IV983030:JA983032 SR983030:SW983032 ACN983030:ACS983032 AMJ983030:AMO983032 AWF983030:AWK983032 BGB983030:BGG983032 BPX983030:BQC983032 BZT983030:BZY983032 CJP983030:CJU983032 CTL983030:CTQ983032 DDH983030:DDM983032 DND983030:DNI983032 DWZ983030:DXE983032 EGV983030:EHA983032 EQR983030:EQW983032 FAN983030:FAS983032 FKJ983030:FKO983032 FUF983030:FUK983032 GEB983030:GEG983032 GNX983030:GOC983032 GXT983030:GXY983032 HHP983030:HHU983032 HRL983030:HRQ983032 IBH983030:IBM983032 ILD983030:ILI983032 IUZ983030:IVE983032 JEV983030:JFA983032 JOR983030:JOW983032 JYN983030:JYS983032 KIJ983030:KIO983032 KSF983030:KSK983032 LCB983030:LCG983032 LLX983030:LMC983032 LVT983030:LVY983032 MFP983030:MFU983032 MPL983030:MPQ983032 MZH983030:MZM983032 NJD983030:NJI983032 NSZ983030:NTE983032 OCV983030:ODA983032 OMR983030:OMW983032 OWN983030:OWS983032 PGJ983030:PGO983032 PQF983030:PQK983032 QAB983030:QAG983032 QJX983030:QKC983032 QTT983030:QTY983032 RDP983030:RDU983032 RNL983030:RNQ983032 RXH983030:RXM983032 SHD983030:SHI983032 SQZ983030:SRE983032 TAV983030:TBA983032 TKR983030:TKW983032 TUN983030:TUS983032 UEJ983030:UEO983032 UOF983030:UOK983032 UYB983030:UYG983032 VHX983030:VIC983032 VRT983030:VRY983032 WBP983030:WBU983032 WLL983030:WLQ983032 B14:G27">
      <formula1>"運搬費,消耗品,レンタル費,著作権使用料"</formula1>
    </dataValidation>
    <dataValidation type="list" allowBlank="1" showInputMessage="1" showErrorMessage="1" sqref="AB14:AB27">
      <formula1>"○"</formula1>
    </dataValidation>
  </dataValidations>
  <printOptions horizontalCentered="1"/>
  <pageMargins left="0.70866141732283472" right="0.70866141732283472" top="0.59055118110236227" bottom="0" header="0.31496062992125984" footer="0.31496062992125984"/>
  <pageSetup paperSize="9" scale="72" fitToWidth="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9"/>
  <sheetViews>
    <sheetView workbookViewId="0">
      <selection activeCell="H15" sqref="H15"/>
    </sheetView>
  </sheetViews>
  <sheetFormatPr defaultRowHeight="12.9"/>
  <cols>
    <col min="1" max="1" width="7.875" customWidth="1"/>
    <col min="2" max="2" width="1.875" customWidth="1"/>
    <col min="3" max="3" width="3.5" customWidth="1"/>
    <col min="4" max="4" width="5.375" customWidth="1"/>
    <col min="5" max="5" width="60.25" customWidth="1"/>
    <col min="6" max="6" width="2.375" customWidth="1"/>
    <col min="7" max="7" width="1.875" customWidth="1"/>
  </cols>
  <sheetData>
    <row r="3" spans="2:13" ht="13.6" thickBot="1">
      <c r="B3" s="76"/>
      <c r="C3" s="76"/>
      <c r="D3" s="76"/>
      <c r="E3" s="76"/>
      <c r="F3" s="76"/>
      <c r="G3" s="76"/>
      <c r="H3" s="76"/>
      <c r="I3" s="76"/>
      <c r="J3" s="76"/>
      <c r="K3" s="76"/>
      <c r="L3" s="76"/>
      <c r="M3" s="76"/>
    </row>
    <row r="4" spans="2:13" ht="14.3" thickTop="1" thickBot="1">
      <c r="B4" s="79"/>
      <c r="C4" s="81"/>
      <c r="D4" s="82"/>
      <c r="E4" s="82"/>
      <c r="F4" s="83"/>
      <c r="G4" s="76"/>
      <c r="H4" s="76"/>
      <c r="I4" s="76"/>
      <c r="J4" s="76"/>
      <c r="K4" s="76"/>
      <c r="L4" s="76"/>
      <c r="M4" s="76"/>
    </row>
    <row r="5" spans="2:13" ht="39.75" customHeight="1" thickBot="1">
      <c r="B5" s="79"/>
      <c r="C5" s="84" t="s">
        <v>4</v>
      </c>
      <c r="D5" s="77"/>
      <c r="E5" s="79" t="s">
        <v>135</v>
      </c>
      <c r="F5" s="85"/>
      <c r="G5" s="76"/>
      <c r="H5" s="76"/>
      <c r="I5" s="76"/>
      <c r="J5" s="76"/>
      <c r="K5" s="76"/>
      <c r="L5" s="76"/>
      <c r="M5" s="76"/>
    </row>
    <row r="6" spans="2:13" ht="39.75" customHeight="1" thickBot="1">
      <c r="B6" s="79"/>
      <c r="C6" s="84" t="s">
        <v>4</v>
      </c>
      <c r="D6" s="78"/>
      <c r="E6" s="79" t="s">
        <v>136</v>
      </c>
      <c r="F6" s="85"/>
      <c r="G6" s="76"/>
      <c r="H6" s="76"/>
      <c r="I6" s="76"/>
      <c r="J6" s="76"/>
      <c r="K6" s="76"/>
      <c r="L6" s="76"/>
      <c r="M6" s="76"/>
    </row>
    <row r="7" spans="2:13" ht="31.75" customHeight="1">
      <c r="B7" s="79"/>
      <c r="C7" s="86"/>
      <c r="D7" s="79"/>
      <c r="E7" s="80" t="s">
        <v>137</v>
      </c>
      <c r="F7" s="85"/>
      <c r="G7" s="76"/>
      <c r="H7" s="76"/>
      <c r="I7" s="76"/>
      <c r="J7" s="76"/>
      <c r="K7" s="76"/>
      <c r="L7" s="76"/>
      <c r="M7" s="76"/>
    </row>
    <row r="8" spans="2:13" ht="13.6" thickBot="1">
      <c r="B8" s="79"/>
      <c r="C8" s="87"/>
      <c r="D8" s="88"/>
      <c r="E8" s="88"/>
      <c r="F8" s="89"/>
      <c r="G8" s="76"/>
      <c r="H8" s="76"/>
      <c r="I8" s="76"/>
      <c r="J8" s="76"/>
      <c r="K8" s="76"/>
      <c r="L8" s="76"/>
      <c r="M8" s="76"/>
    </row>
    <row r="9" spans="2:13" ht="13.6" thickTop="1">
      <c r="B9" s="76"/>
      <c r="C9" s="76"/>
      <c r="D9" s="76"/>
      <c r="E9" s="76"/>
      <c r="F9" s="76"/>
      <c r="G9" s="76"/>
      <c r="H9" s="76"/>
      <c r="I9" s="76"/>
      <c r="J9" s="76"/>
      <c r="K9" s="76"/>
      <c r="L9" s="76"/>
      <c r="M9" s="76"/>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Sheet1</vt:lpstr>
      <vt:lpstr>【様式6】実施報告書</vt:lpstr>
      <vt:lpstr>【様式7】実施状況報告書</vt:lpstr>
      <vt:lpstr>【様式8】講演等諸雑費兼支払依頼書</vt:lpstr>
      <vt:lpstr>【様式6】実施報告書 (記入例)</vt:lpstr>
      <vt:lpstr>【様式7】実施状況報告書 (記入例)</vt:lpstr>
      <vt:lpstr>【様式8】講演等諸雑費兼支払依頼書 (記入例)</vt:lpstr>
      <vt:lpstr>プルダウン案内</vt:lpstr>
      <vt:lpstr>【様式6】実施報告書!Print_Area</vt:lpstr>
      <vt:lpstr>'【様式6】実施報告書 (記入例)'!Print_Area</vt:lpstr>
      <vt:lpstr>【様式7】実施状況報告書!Print_Area</vt:lpstr>
      <vt:lpstr>'【様式7】実施状況報告書 (記入例)'!Print_Area</vt:lpstr>
      <vt:lpstr>【様式8】講演等諸雑費兼支払依頼書!Print_Area</vt:lpstr>
    </vt:vector>
  </TitlesOfParts>
  <Company>株式会社 JTB 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 JTB コミュニケーションデザイン</dc:creator>
  <cp:lastModifiedBy>019106</cp:lastModifiedBy>
  <cp:lastPrinted>2021-05-18T00:58:32Z</cp:lastPrinted>
  <dcterms:created xsi:type="dcterms:W3CDTF">2017-05-09T09:32:00Z</dcterms:created>
  <dcterms:modified xsi:type="dcterms:W3CDTF">2021-07-08T08:02:11Z</dcterms:modified>
</cp:coreProperties>
</file>