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bceastfl01\kodomo\★【R2】子供育成総合事業3次補正\11.手引き\報告書様式\"/>
    </mc:Choice>
  </mc:AlternateContent>
  <bookViews>
    <workbookView xWindow="0" yWindow="0" windowWidth="26083" windowHeight="10814" tabRatio="879"/>
  </bookViews>
  <sheets>
    <sheet name="【様式11-1】経費報告書兼支払依頼書" sheetId="19" r:id="rId1"/>
    <sheet name="【様式11_2】経費報告書兼支払依頼書" sheetId="1" r:id="rId2"/>
    <sheet name="【様式12】従事者一覧" sheetId="15" r:id="rId3"/>
    <sheet name="【様式13】旅費算定基礎表" sheetId="12" r:id="rId4"/>
    <sheet name="【様式14】車両行程表兼支払確認表" sheetId="13" r:id="rId5"/>
    <sheet name="【様式15】" sheetId="18" r:id="rId6"/>
    <sheet name="【様式11-1】経費報告書兼支払依頼書（記入例）" sheetId="20" r:id="rId7"/>
    <sheet name="【様式11_2】経費報告書兼支払依頼書（記入例1_文化庁規定）" sheetId="21" r:id="rId8"/>
    <sheet name="【様式11_2】経費報告書兼支払依頼書（記入例2_団体規定）" sheetId="26" r:id="rId9"/>
    <sheet name="【様式12】従事者一覧 (記入例1)" sheetId="22" r:id="rId10"/>
    <sheet name="【様式12】従事者一覧 (記入例2)" sheetId="27" r:id="rId11"/>
    <sheet name="【様式13】旅費算定基礎表 (記入例1)" sheetId="23" r:id="rId12"/>
    <sheet name="【様式13】旅費算定基礎表 (記入例2)" sheetId="28" r:id="rId13"/>
    <sheet name="【様式14】車両行程表兼支払確認表 (記入例)" sheetId="24" r:id="rId14"/>
    <sheet name="【様式14】車両行程表兼支払確認表 (記入例2)" sheetId="29" r:id="rId15"/>
    <sheet name="【様式15】 (記入例1)新規登録,本人以外の口座" sheetId="32" r:id="rId16"/>
    <sheet name="【様式15】 (記入例2)登録済，変更あり，本人口座" sheetId="25" r:id="rId17"/>
    <sheet name="【様式15】 (記入例3) 登録済，変更あり，本人以外の口座" sheetId="31" r:id="rId18"/>
  </sheets>
  <definedNames>
    <definedName name="_xlnm._FilterDatabase" localSheetId="1" hidden="1">【様式11_2】経費報告書兼支払依頼書!$E$59:$G$68</definedName>
    <definedName name="_xlnm._FilterDatabase" localSheetId="7" hidden="1">'【様式11_2】経費報告書兼支払依頼書（記入例1_文化庁規定）'!$E$59:$G$68</definedName>
    <definedName name="_xlnm._FilterDatabase" localSheetId="8" hidden="1">'【様式11_2】経費報告書兼支払依頼書（記入例2_団体規定）'!$E$61:$G$71</definedName>
    <definedName name="_xlnm._FilterDatabase" localSheetId="3" hidden="1">【様式13】旅費算定基礎表!$A$5:$A$47</definedName>
    <definedName name="_xlnm._FilterDatabase" localSheetId="11" hidden="1">'【様式13】旅費算定基礎表 (記入例1)'!$B$5:$B$47</definedName>
    <definedName name="_xlnm._FilterDatabase" localSheetId="12" hidden="1">'【様式13】旅費算定基礎表 (記入例2)'!$B$5:$B$47</definedName>
    <definedName name="_xlnm.Print_Area" localSheetId="1">【様式11_2】経費報告書兼支払依頼書!$A$1:$P$90</definedName>
    <definedName name="_xlnm.Print_Area" localSheetId="7">'【様式11_2】経費報告書兼支払依頼書（記入例1_文化庁規定）'!$A$1:$P$90</definedName>
    <definedName name="_xlnm.Print_Area" localSheetId="8">'【様式11_2】経費報告書兼支払依頼書（記入例2_団体規定）'!$A$1:$P$94</definedName>
    <definedName name="_xlnm.Print_Area" localSheetId="0">'【様式11-1】経費報告書兼支払依頼書'!$A$1:$H$43</definedName>
    <definedName name="_xlnm.Print_Area" localSheetId="6">'【様式11-1】経費報告書兼支払依頼書（記入例）'!$A$1:$H$43</definedName>
    <definedName name="_xlnm.Print_Area" localSheetId="2">【様式12】従事者一覧!$A$1:$N$39</definedName>
    <definedName name="_xlnm.Print_Area" localSheetId="9">'【様式12】従事者一覧 (記入例1)'!$B$1:$O$39</definedName>
    <definedName name="_xlnm.Print_Area" localSheetId="10">'【様式12】従事者一覧 (記入例2)'!$B$1:$O$39</definedName>
    <definedName name="_xlnm.Print_Area" localSheetId="3">【様式13】旅費算定基礎表!$A$1:$Z$48</definedName>
    <definedName name="_xlnm.Print_Area" localSheetId="11">'【様式13】旅費算定基礎表 (記入例1)'!$B$1:$AA$48</definedName>
    <definedName name="_xlnm.Print_Area" localSheetId="12">'【様式13】旅費算定基礎表 (記入例2)'!$B$1:$AA$48</definedName>
    <definedName name="_xlnm.Print_Area" localSheetId="4">【様式14】車両行程表兼支払確認表!$A$1:$R$27</definedName>
    <definedName name="_xlnm.Print_Area" localSheetId="13">'【様式14】車両行程表兼支払確認表 (記入例)'!$B$1:$S$26</definedName>
    <definedName name="_xlnm.Print_Area" localSheetId="14">'【様式14】車両行程表兼支払確認表 (記入例2)'!$B$1:$S$26</definedName>
  </definedNames>
  <calcPr calcId="162913"/>
</workbook>
</file>

<file path=xl/calcChain.xml><?xml version="1.0" encoding="utf-8"?>
<calcChain xmlns="http://schemas.openxmlformats.org/spreadsheetml/2006/main">
  <c r="N20" i="21" l="1"/>
  <c r="O20" i="21"/>
  <c r="N21" i="21"/>
  <c r="O21" i="21"/>
  <c r="N22" i="21"/>
  <c r="O22" i="21"/>
  <c r="N23" i="21"/>
  <c r="O23" i="21"/>
  <c r="N24" i="21"/>
  <c r="O24" i="21"/>
  <c r="N25" i="21"/>
  <c r="O25" i="21"/>
  <c r="N26" i="21"/>
  <c r="O26" i="21"/>
  <c r="N27" i="21"/>
  <c r="O27" i="21"/>
  <c r="N28" i="21"/>
  <c r="O28" i="21"/>
  <c r="O19" i="21"/>
  <c r="N19" i="21"/>
  <c r="L26" i="13"/>
  <c r="J26" i="13"/>
  <c r="N26" i="13" s="1"/>
  <c r="H26" i="13"/>
  <c r="G26" i="13"/>
  <c r="I46" i="1"/>
  <c r="I36" i="1"/>
  <c r="N28" i="1"/>
  <c r="N19" i="1"/>
  <c r="C5" i="12" l="1"/>
  <c r="C47" i="12"/>
  <c r="X48" i="12"/>
  <c r="N39" i="15"/>
  <c r="F39" i="15"/>
  <c r="O28" i="1"/>
  <c r="O19" i="1"/>
  <c r="O20" i="1"/>
  <c r="O21" i="1"/>
  <c r="O22" i="1"/>
  <c r="O23" i="1"/>
  <c r="O24" i="1"/>
  <c r="O25" i="1"/>
  <c r="O26" i="1"/>
  <c r="O27" i="1"/>
  <c r="D10" i="1"/>
  <c r="H19" i="1"/>
  <c r="I19" i="1" s="1"/>
  <c r="I29" i="1" s="1"/>
  <c r="I45" i="1"/>
  <c r="H69" i="1"/>
  <c r="H89" i="1"/>
  <c r="D11" i="1" s="1"/>
  <c r="N21" i="1"/>
  <c r="N20" i="1"/>
  <c r="N22" i="1"/>
  <c r="N23" i="1"/>
  <c r="N24" i="1"/>
  <c r="N25" i="1"/>
  <c r="N26" i="1"/>
  <c r="N27" i="1"/>
  <c r="D5" i="23" l="1"/>
  <c r="O5" i="23"/>
  <c r="S5" i="23"/>
  <c r="W5" i="23"/>
  <c r="Z5" i="23"/>
  <c r="G39" i="27"/>
  <c r="O39" i="27"/>
  <c r="N39" i="27"/>
  <c r="M39" i="27"/>
  <c r="L39" i="27"/>
  <c r="K39" i="27"/>
  <c r="J39" i="27"/>
  <c r="I39" i="27"/>
  <c r="H39" i="27"/>
  <c r="H39" i="22"/>
  <c r="I39" i="22"/>
  <c r="J39" i="22"/>
  <c r="K39" i="22"/>
  <c r="L39" i="22"/>
  <c r="M39" i="22"/>
  <c r="N39" i="22"/>
  <c r="O39" i="22"/>
  <c r="G39" i="22"/>
  <c r="G39" i="15"/>
  <c r="H39" i="15"/>
  <c r="I39" i="15"/>
  <c r="J39" i="15"/>
  <c r="K39" i="15"/>
  <c r="L39" i="15"/>
  <c r="M39" i="15"/>
  <c r="M26" i="29"/>
  <c r="I26" i="29"/>
  <c r="H26" i="29"/>
  <c r="C25" i="29"/>
  <c r="C24" i="29"/>
  <c r="C23" i="29"/>
  <c r="C22" i="29"/>
  <c r="C21" i="29"/>
  <c r="C20" i="29"/>
  <c r="C19" i="29"/>
  <c r="C18" i="29"/>
  <c r="C17" i="29"/>
  <c r="C16" i="29"/>
  <c r="C15" i="29"/>
  <c r="C14" i="29"/>
  <c r="C13" i="29"/>
  <c r="C12" i="29"/>
  <c r="K11" i="29"/>
  <c r="K26" i="29"/>
  <c r="O26" i="29" s="1"/>
  <c r="C11" i="29"/>
  <c r="C10" i="29"/>
  <c r="C9" i="29"/>
  <c r="K3" i="27"/>
  <c r="R2" i="28"/>
  <c r="J4" i="29" s="1"/>
  <c r="D3" i="27"/>
  <c r="F2" i="28" s="1"/>
  <c r="D4" i="29" s="1"/>
  <c r="W47" i="28"/>
  <c r="S47" i="28"/>
  <c r="O47" i="28"/>
  <c r="Z47" i="28"/>
  <c r="D47" i="28"/>
  <c r="W46" i="28"/>
  <c r="S46" i="28"/>
  <c r="O46" i="28"/>
  <c r="Z46" i="28" s="1"/>
  <c r="D46" i="28"/>
  <c r="W45" i="28"/>
  <c r="S45" i="28"/>
  <c r="O45" i="28"/>
  <c r="Z45" i="28" s="1"/>
  <c r="D45" i="28"/>
  <c r="W44" i="28"/>
  <c r="S44" i="28"/>
  <c r="O44" i="28"/>
  <c r="Z44" i="28" s="1"/>
  <c r="D44" i="28"/>
  <c r="W43" i="28"/>
  <c r="S43" i="28"/>
  <c r="O43" i="28"/>
  <c r="Z43" i="28"/>
  <c r="D43" i="28"/>
  <c r="W42" i="28"/>
  <c r="S42" i="28"/>
  <c r="O42" i="28"/>
  <c r="Z42" i="28" s="1"/>
  <c r="D42" i="28"/>
  <c r="W41" i="28"/>
  <c r="S41" i="28"/>
  <c r="O41" i="28"/>
  <c r="Z41" i="28"/>
  <c r="D41" i="28"/>
  <c r="W40" i="28"/>
  <c r="S40" i="28"/>
  <c r="O40" i="28"/>
  <c r="Z40" i="28" s="1"/>
  <c r="D40" i="28"/>
  <c r="W39" i="28"/>
  <c r="S39" i="28"/>
  <c r="O39" i="28"/>
  <c r="Z39" i="28" s="1"/>
  <c r="D39" i="28"/>
  <c r="W38" i="28"/>
  <c r="S38" i="28"/>
  <c r="O38" i="28"/>
  <c r="Z38" i="28" s="1"/>
  <c r="D38" i="28"/>
  <c r="W37" i="28"/>
  <c r="S37" i="28"/>
  <c r="O37" i="28"/>
  <c r="Z37" i="28"/>
  <c r="D37" i="28"/>
  <c r="W36" i="28"/>
  <c r="S36" i="28"/>
  <c r="O36" i="28"/>
  <c r="Z36" i="28" s="1"/>
  <c r="D36" i="28"/>
  <c r="W35" i="28"/>
  <c r="S35" i="28"/>
  <c r="O35" i="28"/>
  <c r="Z35" i="28"/>
  <c r="D35" i="28"/>
  <c r="W34" i="28"/>
  <c r="S34" i="28"/>
  <c r="O34" i="28"/>
  <c r="Z34" i="28" s="1"/>
  <c r="D34" i="28"/>
  <c r="W33" i="28"/>
  <c r="S33" i="28"/>
  <c r="O33" i="28"/>
  <c r="Z33" i="28" s="1"/>
  <c r="D33" i="28"/>
  <c r="W32" i="28"/>
  <c r="S32" i="28"/>
  <c r="O32" i="28"/>
  <c r="Z32" i="28" s="1"/>
  <c r="D32" i="28"/>
  <c r="W31" i="28"/>
  <c r="S31" i="28"/>
  <c r="O31" i="28"/>
  <c r="D31" i="28"/>
  <c r="W30" i="28"/>
  <c r="S30" i="28"/>
  <c r="O30" i="28"/>
  <c r="Z30" i="28"/>
  <c r="D30" i="28"/>
  <c r="W29" i="28"/>
  <c r="S29" i="28"/>
  <c r="O29" i="28"/>
  <c r="Z29" i="28" s="1"/>
  <c r="D29" i="28"/>
  <c r="W28" i="28"/>
  <c r="S28" i="28"/>
  <c r="O28" i="28"/>
  <c r="D28" i="28"/>
  <c r="W27" i="28"/>
  <c r="S27" i="28"/>
  <c r="O27" i="28"/>
  <c r="Z27" i="28"/>
  <c r="D27" i="28"/>
  <c r="W26" i="28"/>
  <c r="S26" i="28"/>
  <c r="O26" i="28"/>
  <c r="Z26" i="28" s="1"/>
  <c r="D26" i="28"/>
  <c r="W25" i="28"/>
  <c r="S25" i="28"/>
  <c r="O25" i="28"/>
  <c r="Z25" i="28"/>
  <c r="D25" i="28"/>
  <c r="W24" i="28"/>
  <c r="S24" i="28"/>
  <c r="O24" i="28"/>
  <c r="Z24" i="28" s="1"/>
  <c r="D24" i="28"/>
  <c r="W23" i="28"/>
  <c r="S23" i="28"/>
  <c r="Z23" i="28" s="1"/>
  <c r="O23" i="28"/>
  <c r="D23" i="28"/>
  <c r="W22" i="28"/>
  <c r="S22" i="28"/>
  <c r="O22" i="28"/>
  <c r="Z22" i="28" s="1"/>
  <c r="D22" i="28"/>
  <c r="W21" i="28"/>
  <c r="S21" i="28"/>
  <c r="O21" i="28"/>
  <c r="Z21" i="28"/>
  <c r="D21" i="28"/>
  <c r="W20" i="28"/>
  <c r="S20" i="28"/>
  <c r="O20" i="28"/>
  <c r="D20" i="28"/>
  <c r="W19" i="28"/>
  <c r="S19" i="28"/>
  <c r="O19" i="28"/>
  <c r="D19" i="28"/>
  <c r="W18" i="28"/>
  <c r="S18" i="28"/>
  <c r="O18" i="28"/>
  <c r="Z18" i="28" s="1"/>
  <c r="D18" i="28"/>
  <c r="W17" i="28"/>
  <c r="S17" i="28"/>
  <c r="O17" i="28"/>
  <c r="Z17" i="28"/>
  <c r="D17" i="28"/>
  <c r="W16" i="28"/>
  <c r="S16" i="28"/>
  <c r="O16" i="28"/>
  <c r="D16" i="28"/>
  <c r="W15" i="28"/>
  <c r="S15" i="28"/>
  <c r="O15" i="28"/>
  <c r="D15" i="28"/>
  <c r="W14" i="28"/>
  <c r="S14" i="28"/>
  <c r="O14" i="28"/>
  <c r="Z14" i="28" s="1"/>
  <c r="D14" i="28"/>
  <c r="W13" i="28"/>
  <c r="S13" i="28"/>
  <c r="O13" i="28"/>
  <c r="D13" i="28"/>
  <c r="W12" i="28"/>
  <c r="S12" i="28"/>
  <c r="O12" i="28"/>
  <c r="D12" i="28"/>
  <c r="W11" i="28"/>
  <c r="S11" i="28"/>
  <c r="O11" i="28"/>
  <c r="Z11" i="28" s="1"/>
  <c r="D11" i="28"/>
  <c r="Y48" i="28"/>
  <c r="W10" i="28"/>
  <c r="S10" i="28"/>
  <c r="O10" i="28"/>
  <c r="D10" i="28"/>
  <c r="W9" i="28"/>
  <c r="S9" i="28"/>
  <c r="O9" i="28"/>
  <c r="Z9" i="28"/>
  <c r="D9" i="28"/>
  <c r="W8" i="28"/>
  <c r="S8" i="28"/>
  <c r="O8" i="28"/>
  <c r="D8" i="28"/>
  <c r="W7" i="28"/>
  <c r="S7" i="28"/>
  <c r="O7" i="28"/>
  <c r="O48" i="28" s="1"/>
  <c r="D7" i="28"/>
  <c r="W6" i="28"/>
  <c r="S6" i="28"/>
  <c r="Z6" i="28" s="1"/>
  <c r="O6" i="28"/>
  <c r="D6" i="28"/>
  <c r="W5" i="28"/>
  <c r="W48" i="28" s="1"/>
  <c r="S5" i="28"/>
  <c r="O5" i="28"/>
  <c r="D5" i="28"/>
  <c r="H93" i="26"/>
  <c r="H72" i="26"/>
  <c r="D10" i="26"/>
  <c r="I47" i="26"/>
  <c r="I46" i="26"/>
  <c r="I45" i="26"/>
  <c r="I44" i="26"/>
  <c r="I43" i="26"/>
  <c r="I42" i="26"/>
  <c r="I40" i="26"/>
  <c r="I39" i="26"/>
  <c r="I38" i="26"/>
  <c r="I37" i="26"/>
  <c r="I48" i="26" s="1"/>
  <c r="D9" i="26" s="1"/>
  <c r="O29" i="26"/>
  <c r="N29" i="26"/>
  <c r="H29" i="26"/>
  <c r="I29" i="26"/>
  <c r="O28" i="26"/>
  <c r="N28" i="26"/>
  <c r="H28" i="26"/>
  <c r="I28" i="26"/>
  <c r="O27" i="26"/>
  <c r="N27" i="26"/>
  <c r="H27" i="26"/>
  <c r="I27" i="26"/>
  <c r="O26" i="26"/>
  <c r="N26" i="26"/>
  <c r="H26" i="26"/>
  <c r="I26" i="26"/>
  <c r="O25" i="26"/>
  <c r="N25" i="26"/>
  <c r="H25" i="26"/>
  <c r="I25" i="26"/>
  <c r="O24" i="26"/>
  <c r="N24" i="26"/>
  <c r="H24" i="26"/>
  <c r="I24" i="26"/>
  <c r="O23" i="26"/>
  <c r="N23" i="26"/>
  <c r="H23" i="26"/>
  <c r="I23" i="26"/>
  <c r="O22" i="26"/>
  <c r="N22" i="26"/>
  <c r="H22" i="26"/>
  <c r="I22" i="26"/>
  <c r="O21" i="26"/>
  <c r="N21" i="26"/>
  <c r="H21" i="26"/>
  <c r="I21" i="26"/>
  <c r="O19" i="26"/>
  <c r="N19" i="26"/>
  <c r="H19" i="26"/>
  <c r="I19" i="26"/>
  <c r="D11" i="26"/>
  <c r="C11" i="26"/>
  <c r="K11" i="24"/>
  <c r="K26" i="24"/>
  <c r="C11" i="24"/>
  <c r="C10" i="24"/>
  <c r="C9" i="24"/>
  <c r="J4" i="24"/>
  <c r="R2" i="23"/>
  <c r="D4" i="24"/>
  <c r="F2" i="23"/>
  <c r="M26" i="24"/>
  <c r="I26" i="24"/>
  <c r="O26" i="24" s="1"/>
  <c r="H26" i="24"/>
  <c r="C25" i="24"/>
  <c r="C24" i="24"/>
  <c r="C23" i="24"/>
  <c r="C22" i="24"/>
  <c r="C21" i="24"/>
  <c r="C20" i="24"/>
  <c r="C19" i="24"/>
  <c r="C18" i="24"/>
  <c r="C17" i="24"/>
  <c r="C16" i="24"/>
  <c r="C15" i="24"/>
  <c r="C14" i="24"/>
  <c r="C13" i="24"/>
  <c r="C12" i="24"/>
  <c r="Y13" i="23"/>
  <c r="Y10" i="23"/>
  <c r="Y48" i="23" s="1"/>
  <c r="K3" i="22"/>
  <c r="D3" i="22"/>
  <c r="W47" i="23"/>
  <c r="S47" i="23"/>
  <c r="O47" i="23"/>
  <c r="Z47" i="23" s="1"/>
  <c r="D47" i="23"/>
  <c r="W46" i="23"/>
  <c r="S46" i="23"/>
  <c r="Z46" i="23" s="1"/>
  <c r="O46" i="23"/>
  <c r="D46" i="23"/>
  <c r="W45" i="23"/>
  <c r="S45" i="23"/>
  <c r="O45" i="23"/>
  <c r="Z45" i="23" s="1"/>
  <c r="D45" i="23"/>
  <c r="W44" i="23"/>
  <c r="S44" i="23"/>
  <c r="O44" i="23"/>
  <c r="Z44" i="23"/>
  <c r="D44" i="23"/>
  <c r="W43" i="23"/>
  <c r="S43" i="23"/>
  <c r="O43" i="23"/>
  <c r="D43" i="23"/>
  <c r="W42" i="23"/>
  <c r="Z42" i="23" s="1"/>
  <c r="S42" i="23"/>
  <c r="O42" i="23"/>
  <c r="D42" i="23"/>
  <c r="W41" i="23"/>
  <c r="S41" i="23"/>
  <c r="Z41" i="23" s="1"/>
  <c r="O41" i="23"/>
  <c r="D41" i="23"/>
  <c r="W40" i="23"/>
  <c r="S40" i="23"/>
  <c r="O40" i="23"/>
  <c r="Z40" i="23" s="1"/>
  <c r="D40" i="23"/>
  <c r="W39" i="23"/>
  <c r="S39" i="23"/>
  <c r="O39" i="23"/>
  <c r="Z39" i="23" s="1"/>
  <c r="D39" i="23"/>
  <c r="W38" i="23"/>
  <c r="S38" i="23"/>
  <c r="Z38" i="23"/>
  <c r="O38" i="23"/>
  <c r="D38" i="23"/>
  <c r="W37" i="23"/>
  <c r="S37" i="23"/>
  <c r="O37" i="23"/>
  <c r="D37" i="23"/>
  <c r="W36" i="23"/>
  <c r="S36" i="23"/>
  <c r="Z36" i="23" s="1"/>
  <c r="O36" i="23"/>
  <c r="D36" i="23"/>
  <c r="W35" i="23"/>
  <c r="S35" i="23"/>
  <c r="O35" i="23"/>
  <c r="Z35" i="23" s="1"/>
  <c r="D35" i="23"/>
  <c r="W34" i="23"/>
  <c r="S34" i="23"/>
  <c r="O34" i="23"/>
  <c r="Z34" i="23" s="1"/>
  <c r="D34" i="23"/>
  <c r="W33" i="23"/>
  <c r="S33" i="23"/>
  <c r="O33" i="23"/>
  <c r="Z33" i="23" s="1"/>
  <c r="D33" i="23"/>
  <c r="W32" i="23"/>
  <c r="S32" i="23"/>
  <c r="O32" i="23"/>
  <c r="Z32" i="23"/>
  <c r="D32" i="23"/>
  <c r="W31" i="23"/>
  <c r="S31" i="23"/>
  <c r="O31" i="23"/>
  <c r="D31" i="23"/>
  <c r="W30" i="23"/>
  <c r="S30" i="23"/>
  <c r="Z30" i="23" s="1"/>
  <c r="O30" i="23"/>
  <c r="D30" i="23"/>
  <c r="W29" i="23"/>
  <c r="S29" i="23"/>
  <c r="O29" i="23"/>
  <c r="Z29" i="23"/>
  <c r="D29" i="23"/>
  <c r="W28" i="23"/>
  <c r="S28" i="23"/>
  <c r="O28" i="23"/>
  <c r="D28" i="23"/>
  <c r="W27" i="23"/>
  <c r="S27" i="23"/>
  <c r="O27" i="23"/>
  <c r="Z27" i="23" s="1"/>
  <c r="D27" i="23"/>
  <c r="W26" i="23"/>
  <c r="S26" i="23"/>
  <c r="Z26" i="23" s="1"/>
  <c r="O26" i="23"/>
  <c r="D26" i="23"/>
  <c r="W25" i="23"/>
  <c r="S25" i="23"/>
  <c r="O25" i="23"/>
  <c r="Z25" i="23" s="1"/>
  <c r="D25" i="23"/>
  <c r="W24" i="23"/>
  <c r="S24" i="23"/>
  <c r="O24" i="23"/>
  <c r="Z24" i="23" s="1"/>
  <c r="D24" i="23"/>
  <c r="W23" i="23"/>
  <c r="Z23" i="23" s="1"/>
  <c r="S23" i="23"/>
  <c r="O23" i="23"/>
  <c r="D23" i="23"/>
  <c r="W22" i="23"/>
  <c r="S22" i="23"/>
  <c r="O22" i="23"/>
  <c r="D22" i="23"/>
  <c r="W21" i="23"/>
  <c r="S21" i="23"/>
  <c r="O21" i="23"/>
  <c r="D21" i="23"/>
  <c r="W20" i="23"/>
  <c r="S20" i="23"/>
  <c r="O20" i="23"/>
  <c r="Z20" i="23" s="1"/>
  <c r="D20" i="23"/>
  <c r="W19" i="23"/>
  <c r="S19" i="23"/>
  <c r="O19" i="23"/>
  <c r="D19" i="23"/>
  <c r="W18" i="23"/>
  <c r="S18" i="23"/>
  <c r="O18" i="23"/>
  <c r="Z18" i="23" s="1"/>
  <c r="D18" i="23"/>
  <c r="W17" i="23"/>
  <c r="S17" i="23"/>
  <c r="O17" i="23"/>
  <c r="D17" i="23"/>
  <c r="W16" i="23"/>
  <c r="S16" i="23"/>
  <c r="O16" i="23"/>
  <c r="Z16" i="23" s="1"/>
  <c r="D16" i="23"/>
  <c r="W15" i="23"/>
  <c r="S15" i="23"/>
  <c r="O15" i="23"/>
  <c r="D15" i="23"/>
  <c r="W14" i="23"/>
  <c r="S14" i="23"/>
  <c r="O14" i="23"/>
  <c r="Z14" i="23" s="1"/>
  <c r="D14" i="23"/>
  <c r="W13" i="23"/>
  <c r="S13" i="23"/>
  <c r="O13" i="23"/>
  <c r="Z13" i="23" s="1"/>
  <c r="D13" i="23"/>
  <c r="W12" i="23"/>
  <c r="S12" i="23"/>
  <c r="O12" i="23"/>
  <c r="Z12" i="23"/>
  <c r="D12" i="23"/>
  <c r="W11" i="23"/>
  <c r="S11" i="23"/>
  <c r="O11" i="23"/>
  <c r="Z11" i="23" s="1"/>
  <c r="D11" i="23"/>
  <c r="W10" i="23"/>
  <c r="S10" i="23"/>
  <c r="Z10" i="23"/>
  <c r="O10" i="23"/>
  <c r="D10" i="23"/>
  <c r="W9" i="23"/>
  <c r="S9" i="23"/>
  <c r="O9" i="23"/>
  <c r="Z9" i="23"/>
  <c r="D9" i="23"/>
  <c r="W8" i="23"/>
  <c r="S8" i="23"/>
  <c r="O8" i="23"/>
  <c r="D8" i="23"/>
  <c r="W7" i="23"/>
  <c r="S7" i="23"/>
  <c r="O7" i="23"/>
  <c r="Z7" i="23" s="1"/>
  <c r="D7" i="23"/>
  <c r="W6" i="23"/>
  <c r="S6" i="23"/>
  <c r="S48" i="23" s="1"/>
  <c r="O6" i="23"/>
  <c r="Z6" i="23" s="1"/>
  <c r="D6" i="23"/>
  <c r="J3" i="15"/>
  <c r="M6" i="21"/>
  <c r="M5" i="21"/>
  <c r="C3" i="15"/>
  <c r="H89" i="21"/>
  <c r="D11" i="21"/>
  <c r="I45" i="21"/>
  <c r="I44" i="21"/>
  <c r="I43" i="21"/>
  <c r="I42" i="21"/>
  <c r="I41" i="21"/>
  <c r="I40" i="21"/>
  <c r="I39" i="21"/>
  <c r="I38" i="21"/>
  <c r="I37" i="21"/>
  <c r="I36" i="21"/>
  <c r="I46" i="21" s="1"/>
  <c r="D9" i="21" s="1"/>
  <c r="H28" i="21"/>
  <c r="I28" i="21"/>
  <c r="H27" i="21"/>
  <c r="I27" i="21"/>
  <c r="H26" i="21"/>
  <c r="I26" i="21" s="1"/>
  <c r="H25" i="21"/>
  <c r="I25" i="21"/>
  <c r="H24" i="21"/>
  <c r="I24" i="21"/>
  <c r="H23" i="21"/>
  <c r="I23" i="21" s="1"/>
  <c r="H22" i="21"/>
  <c r="I22" i="21"/>
  <c r="H21" i="21"/>
  <c r="I21" i="21"/>
  <c r="H20" i="21"/>
  <c r="I20" i="21" s="1"/>
  <c r="H19" i="21"/>
  <c r="I19" i="21" s="1"/>
  <c r="C11" i="21"/>
  <c r="M6" i="1"/>
  <c r="Q2" i="12" s="1"/>
  <c r="M5" i="1"/>
  <c r="E2" i="12" s="1"/>
  <c r="C4" i="13"/>
  <c r="H22" i="1"/>
  <c r="I22" i="1"/>
  <c r="I37" i="1"/>
  <c r="I38" i="1"/>
  <c r="I39" i="1"/>
  <c r="I40" i="1"/>
  <c r="I41" i="1"/>
  <c r="I42" i="1"/>
  <c r="I43" i="1"/>
  <c r="I44" i="1"/>
  <c r="N5" i="12"/>
  <c r="I4" i="13"/>
  <c r="V5" i="12"/>
  <c r="H28" i="1"/>
  <c r="I28" i="1"/>
  <c r="H27" i="1"/>
  <c r="I27" i="1" s="1"/>
  <c r="H26" i="1"/>
  <c r="I26" i="1" s="1"/>
  <c r="H25" i="1"/>
  <c r="I25" i="1"/>
  <c r="H24" i="1"/>
  <c r="I24" i="1" s="1"/>
  <c r="H23" i="1"/>
  <c r="I23" i="1" s="1"/>
  <c r="H21" i="1"/>
  <c r="I21" i="1"/>
  <c r="H20" i="1"/>
  <c r="I20" i="1" s="1"/>
  <c r="C11" i="1"/>
  <c r="B9" i="13"/>
  <c r="B10" i="13"/>
  <c r="B11" i="13"/>
  <c r="B12" i="13"/>
  <c r="B13" i="13"/>
  <c r="B14" i="13"/>
  <c r="B15" i="13"/>
  <c r="B16" i="13"/>
  <c r="B17" i="13"/>
  <c r="B18" i="13"/>
  <c r="B19" i="13"/>
  <c r="B20" i="13"/>
  <c r="B21" i="13"/>
  <c r="B22" i="13"/>
  <c r="B23" i="13"/>
  <c r="B24" i="13"/>
  <c r="B25" i="13"/>
  <c r="R5" i="12"/>
  <c r="C6" i="12"/>
  <c r="N6" i="12"/>
  <c r="R6" i="12"/>
  <c r="Y6" i="12" s="1"/>
  <c r="V6" i="12"/>
  <c r="C7" i="12"/>
  <c r="N7" i="12"/>
  <c r="Y7" i="12" s="1"/>
  <c r="R7" i="12"/>
  <c r="V7" i="12"/>
  <c r="C8" i="12"/>
  <c r="N8" i="12"/>
  <c r="Y8" i="12"/>
  <c r="R8" i="12"/>
  <c r="V8" i="12"/>
  <c r="C9" i="12"/>
  <c r="N9" i="12"/>
  <c r="Y9" i="12" s="1"/>
  <c r="R9" i="12"/>
  <c r="V9" i="12"/>
  <c r="C10" i="12"/>
  <c r="N10" i="12"/>
  <c r="Y10" i="12" s="1"/>
  <c r="R10" i="12"/>
  <c r="V10" i="12"/>
  <c r="C11" i="12"/>
  <c r="N11" i="12"/>
  <c r="Y11" i="12"/>
  <c r="R11" i="12"/>
  <c r="V11" i="12"/>
  <c r="C12" i="12"/>
  <c r="N12" i="12"/>
  <c r="R12" i="12"/>
  <c r="Y12" i="12" s="1"/>
  <c r="V12" i="12"/>
  <c r="C13" i="12"/>
  <c r="N13" i="12"/>
  <c r="Y13" i="12" s="1"/>
  <c r="R13" i="12"/>
  <c r="V13" i="12"/>
  <c r="C14" i="12"/>
  <c r="N14" i="12"/>
  <c r="R14" i="12"/>
  <c r="Y14" i="12" s="1"/>
  <c r="V14" i="12"/>
  <c r="C15" i="12"/>
  <c r="N15" i="12"/>
  <c r="Y15" i="12" s="1"/>
  <c r="R15" i="12"/>
  <c r="V15" i="12"/>
  <c r="C16" i="12"/>
  <c r="N16" i="12"/>
  <c r="Y16" i="12" s="1"/>
  <c r="R16" i="12"/>
  <c r="V16" i="12"/>
  <c r="C17" i="12"/>
  <c r="N17" i="12"/>
  <c r="Y17" i="12"/>
  <c r="R17" i="12"/>
  <c r="V17" i="12"/>
  <c r="C18" i="12"/>
  <c r="N18" i="12"/>
  <c r="R18" i="12"/>
  <c r="Y18" i="12" s="1"/>
  <c r="V18" i="12"/>
  <c r="C19" i="12"/>
  <c r="N19" i="12"/>
  <c r="Y19" i="12" s="1"/>
  <c r="R19" i="12"/>
  <c r="V19" i="12"/>
  <c r="C20" i="12"/>
  <c r="N20" i="12"/>
  <c r="R20" i="12"/>
  <c r="Y20" i="12" s="1"/>
  <c r="V20" i="12"/>
  <c r="C21" i="12"/>
  <c r="N21" i="12"/>
  <c r="Y21" i="12" s="1"/>
  <c r="R21" i="12"/>
  <c r="V21" i="12"/>
  <c r="C22" i="12"/>
  <c r="N22" i="12"/>
  <c r="Y22" i="12" s="1"/>
  <c r="R22" i="12"/>
  <c r="V22" i="12"/>
  <c r="C23" i="12"/>
  <c r="N23" i="12"/>
  <c r="Y23" i="12"/>
  <c r="R23" i="12"/>
  <c r="V23" i="12"/>
  <c r="C24" i="12"/>
  <c r="N24" i="12"/>
  <c r="R24" i="12"/>
  <c r="Y24" i="12" s="1"/>
  <c r="V24" i="12"/>
  <c r="C25" i="12"/>
  <c r="N25" i="12"/>
  <c r="Y25" i="12" s="1"/>
  <c r="R25" i="12"/>
  <c r="V25" i="12"/>
  <c r="C26" i="12"/>
  <c r="N26" i="12"/>
  <c r="R26" i="12"/>
  <c r="Y26" i="12" s="1"/>
  <c r="V26" i="12"/>
  <c r="C27" i="12"/>
  <c r="N27" i="12"/>
  <c r="Y27" i="12" s="1"/>
  <c r="R27" i="12"/>
  <c r="V27" i="12"/>
  <c r="C28" i="12"/>
  <c r="N28" i="12"/>
  <c r="Y28" i="12" s="1"/>
  <c r="R28" i="12"/>
  <c r="V28" i="12"/>
  <c r="C29" i="12"/>
  <c r="N29" i="12"/>
  <c r="Y29" i="12"/>
  <c r="R29" i="12"/>
  <c r="V29" i="12"/>
  <c r="C30" i="12"/>
  <c r="N30" i="12"/>
  <c r="R30" i="12"/>
  <c r="Y30" i="12" s="1"/>
  <c r="V30" i="12"/>
  <c r="C31" i="12"/>
  <c r="N31" i="12"/>
  <c r="Y31" i="12" s="1"/>
  <c r="R31" i="12"/>
  <c r="V31" i="12"/>
  <c r="C32" i="12"/>
  <c r="N32" i="12"/>
  <c r="R32" i="12"/>
  <c r="Y32" i="12" s="1"/>
  <c r="V32" i="12"/>
  <c r="C33" i="12"/>
  <c r="N33" i="12"/>
  <c r="Y33" i="12" s="1"/>
  <c r="R33" i="12"/>
  <c r="V33" i="12"/>
  <c r="C34" i="12"/>
  <c r="N34" i="12"/>
  <c r="Y34" i="12" s="1"/>
  <c r="R34" i="12"/>
  <c r="V34" i="12"/>
  <c r="C35" i="12"/>
  <c r="N35" i="12"/>
  <c r="Y35" i="12"/>
  <c r="R35" i="12"/>
  <c r="V35" i="12"/>
  <c r="C36" i="12"/>
  <c r="N36" i="12"/>
  <c r="R36" i="12"/>
  <c r="Y36" i="12" s="1"/>
  <c r="V36" i="12"/>
  <c r="C37" i="12"/>
  <c r="N37" i="12"/>
  <c r="Y37" i="12" s="1"/>
  <c r="R37" i="12"/>
  <c r="V37" i="12"/>
  <c r="C38" i="12"/>
  <c r="N38" i="12"/>
  <c r="R38" i="12"/>
  <c r="Y38" i="12" s="1"/>
  <c r="V38" i="12"/>
  <c r="C39" i="12"/>
  <c r="N39" i="12"/>
  <c r="Y39" i="12" s="1"/>
  <c r="R39" i="12"/>
  <c r="V39" i="12"/>
  <c r="C40" i="12"/>
  <c r="N40" i="12"/>
  <c r="Y40" i="12" s="1"/>
  <c r="R40" i="12"/>
  <c r="V40" i="12"/>
  <c r="C41" i="12"/>
  <c r="N41" i="12"/>
  <c r="Y41" i="12"/>
  <c r="R41" i="12"/>
  <c r="V41" i="12"/>
  <c r="C42" i="12"/>
  <c r="N42" i="12"/>
  <c r="R42" i="12"/>
  <c r="Y42" i="12" s="1"/>
  <c r="V42" i="12"/>
  <c r="C43" i="12"/>
  <c r="N43" i="12"/>
  <c r="Y43" i="12" s="1"/>
  <c r="R43" i="12"/>
  <c r="V43" i="12"/>
  <c r="C44" i="12"/>
  <c r="N44" i="12"/>
  <c r="R44" i="12"/>
  <c r="Y44" i="12" s="1"/>
  <c r="V44" i="12"/>
  <c r="C45" i="12"/>
  <c r="N45" i="12"/>
  <c r="Y45" i="12" s="1"/>
  <c r="R45" i="12"/>
  <c r="V45" i="12"/>
  <c r="C46" i="12"/>
  <c r="N46" i="12"/>
  <c r="Y46" i="12" s="1"/>
  <c r="R46" i="12"/>
  <c r="V46" i="12"/>
  <c r="N47" i="12"/>
  <c r="R47" i="12"/>
  <c r="Y47" i="12" s="1"/>
  <c r="V47" i="12"/>
  <c r="H69" i="21"/>
  <c r="D10" i="21" s="1"/>
  <c r="Z15" i="23"/>
  <c r="Z21" i="23"/>
  <c r="Z43" i="23"/>
  <c r="Z37" i="23"/>
  <c r="Z19" i="23"/>
  <c r="Z22" i="23"/>
  <c r="Z28" i="23"/>
  <c r="Z17" i="23"/>
  <c r="Z31" i="23"/>
  <c r="Z8" i="23"/>
  <c r="S48" i="28"/>
  <c r="Z8" i="28"/>
  <c r="Z15" i="28"/>
  <c r="Z5" i="28"/>
  <c r="Z13" i="28"/>
  <c r="Z12" i="28"/>
  <c r="Z16" i="28"/>
  <c r="Z20" i="28"/>
  <c r="Z28" i="28"/>
  <c r="Z10" i="28"/>
  <c r="Z19" i="28"/>
  <c r="Z31" i="28"/>
  <c r="I30" i="26"/>
  <c r="D8" i="26" s="1"/>
  <c r="W48" i="23"/>
  <c r="O48" i="23"/>
  <c r="Y5" i="12"/>
  <c r="D8" i="1" l="1"/>
  <c r="D12" i="1" s="1"/>
  <c r="H12" i="1" s="1"/>
  <c r="I29" i="21"/>
  <c r="D8" i="21" s="1"/>
  <c r="D12" i="21" s="1"/>
  <c r="H12" i="21" s="1"/>
  <c r="D12" i="26"/>
  <c r="H12" i="26" s="1"/>
  <c r="Z48" i="23"/>
  <c r="Z7" i="28"/>
  <c r="Z48" i="28" s="1"/>
  <c r="D9" i="1"/>
  <c r="V48" i="12"/>
  <c r="Y48" i="12"/>
  <c r="R48" i="12"/>
  <c r="N48" i="12"/>
  <c r="N30" i="26"/>
  <c r="N29" i="1"/>
  <c r="N29" i="21"/>
</calcChain>
</file>

<file path=xl/comments1.xml><?xml version="1.0" encoding="utf-8"?>
<comments xmlns="http://schemas.openxmlformats.org/spreadsheetml/2006/main">
  <authors>
    <author>kodomo019</author>
    <author>作成者</author>
  </authors>
  <commentList>
    <comment ref="AL8" authorId="0" shapeId="0">
      <text>
        <r>
          <rPr>
            <b/>
            <sz val="9"/>
            <color indexed="81"/>
            <rFont val="MS P ゴシック"/>
            <family val="3"/>
            <charset val="128"/>
          </rPr>
          <t xml:space="preserve">確認事項
</t>
        </r>
        <r>
          <rPr>
            <sz val="9"/>
            <color indexed="81"/>
            <rFont val="MS P ゴシック"/>
            <family val="3"/>
            <charset val="128"/>
          </rPr>
          <t>チェックすると、19列以降はグレー表示になります。</t>
        </r>
      </text>
    </comment>
    <comment ref="AL17" authorId="1" shapeId="0">
      <text>
        <r>
          <rPr>
            <b/>
            <sz val="9"/>
            <color indexed="81"/>
            <rFont val="MS P ゴシック"/>
            <family val="3"/>
            <charset val="128"/>
          </rPr>
          <t xml:space="preserve">登録する口座名義
</t>
        </r>
        <r>
          <rPr>
            <sz val="9"/>
            <color indexed="81"/>
            <rFont val="MS P ゴシック"/>
            <family val="3"/>
            <charset val="128"/>
          </rPr>
          <t>「本人」または「本人以外」を選択すると、記入が不要の箇所はグレーになります。</t>
        </r>
      </text>
    </comment>
  </commentList>
</comments>
</file>

<file path=xl/comments2.xml><?xml version="1.0" encoding="utf-8"?>
<comments xmlns="http://schemas.openxmlformats.org/spreadsheetml/2006/main">
  <authors>
    <author>kodomo019</author>
    <author>作成者</author>
  </authors>
  <commentList>
    <comment ref="AL8" authorId="0" shapeId="0">
      <text>
        <r>
          <rPr>
            <b/>
            <sz val="9"/>
            <color indexed="81"/>
            <rFont val="MS P ゴシック"/>
            <family val="3"/>
            <charset val="128"/>
          </rPr>
          <t xml:space="preserve">確認事項
</t>
        </r>
        <r>
          <rPr>
            <sz val="9"/>
            <color indexed="81"/>
            <rFont val="MS P ゴシック"/>
            <family val="3"/>
            <charset val="128"/>
          </rPr>
          <t>チェックすると、19列以降はグレー表示になります。</t>
        </r>
      </text>
    </comment>
    <comment ref="AL17" authorId="1" shapeId="0">
      <text>
        <r>
          <rPr>
            <b/>
            <sz val="9"/>
            <color indexed="81"/>
            <rFont val="MS P ゴシック"/>
            <family val="3"/>
            <charset val="128"/>
          </rPr>
          <t xml:space="preserve">登録する口座名義
</t>
        </r>
        <r>
          <rPr>
            <sz val="9"/>
            <color indexed="81"/>
            <rFont val="MS P ゴシック"/>
            <family val="3"/>
            <charset val="128"/>
          </rPr>
          <t>「本人」または「本人以外」を選択すると、記入が不要の箇所はグレーになります。</t>
        </r>
      </text>
    </comment>
  </commentList>
</comments>
</file>

<file path=xl/comments3.xml><?xml version="1.0" encoding="utf-8"?>
<comments xmlns="http://schemas.openxmlformats.org/spreadsheetml/2006/main">
  <authors>
    <author>kodomo019</author>
    <author>作成者</author>
  </authors>
  <commentList>
    <comment ref="AL8" authorId="0" shapeId="0">
      <text>
        <r>
          <rPr>
            <b/>
            <sz val="9"/>
            <color indexed="81"/>
            <rFont val="MS P ゴシック"/>
            <family val="3"/>
            <charset val="128"/>
          </rPr>
          <t xml:space="preserve">確認事項
</t>
        </r>
        <r>
          <rPr>
            <sz val="9"/>
            <color indexed="81"/>
            <rFont val="MS P ゴシック"/>
            <family val="3"/>
            <charset val="128"/>
          </rPr>
          <t>チェックすると、19列以降はグレー表示になります。</t>
        </r>
      </text>
    </comment>
    <comment ref="AL17" authorId="1" shapeId="0">
      <text>
        <r>
          <rPr>
            <b/>
            <sz val="9"/>
            <color indexed="81"/>
            <rFont val="MS P ゴシック"/>
            <family val="3"/>
            <charset val="128"/>
          </rPr>
          <t xml:space="preserve">登録する口座名義
</t>
        </r>
        <r>
          <rPr>
            <sz val="9"/>
            <color indexed="81"/>
            <rFont val="MS P ゴシック"/>
            <family val="3"/>
            <charset val="128"/>
          </rPr>
          <t>「本人」または「本人以外」を選択すると、記入が不要の箇所はグレーになります。</t>
        </r>
      </text>
    </comment>
  </commentList>
</comments>
</file>

<file path=xl/comments4.xml><?xml version="1.0" encoding="utf-8"?>
<comments xmlns="http://schemas.openxmlformats.org/spreadsheetml/2006/main">
  <authors>
    <author>kodomo019</author>
    <author>作成者</author>
  </authors>
  <commentList>
    <comment ref="AL8" authorId="0" shapeId="0">
      <text>
        <r>
          <rPr>
            <b/>
            <sz val="9"/>
            <color indexed="81"/>
            <rFont val="MS P ゴシック"/>
            <family val="3"/>
            <charset val="128"/>
          </rPr>
          <t xml:space="preserve">確認事項
</t>
        </r>
        <r>
          <rPr>
            <sz val="9"/>
            <color indexed="81"/>
            <rFont val="MS P ゴシック"/>
            <family val="3"/>
            <charset val="128"/>
          </rPr>
          <t>チェックすると、12列以降はグレー表示になります。</t>
        </r>
      </text>
    </comment>
    <comment ref="AL17" authorId="1" shapeId="0">
      <text>
        <r>
          <rPr>
            <b/>
            <sz val="9"/>
            <color indexed="81"/>
            <rFont val="MS P ゴシック"/>
            <family val="3"/>
            <charset val="128"/>
          </rPr>
          <t xml:space="preserve">登録する口座名義
</t>
        </r>
        <r>
          <rPr>
            <sz val="9"/>
            <color indexed="81"/>
            <rFont val="MS P ゴシック"/>
            <family val="3"/>
            <charset val="128"/>
          </rPr>
          <t>「本人」または「本人以外」を選択すると、記入が不要の箇所はグレーになります。</t>
        </r>
      </text>
    </comment>
  </commentList>
</comments>
</file>

<file path=xl/sharedStrings.xml><?xml version="1.0" encoding="utf-8"?>
<sst xmlns="http://schemas.openxmlformats.org/spreadsheetml/2006/main" count="1755" uniqueCount="457">
  <si>
    <t>備 考</t>
    <phoneticPr fontId="2"/>
  </si>
  <si>
    <t>費　目</t>
    <phoneticPr fontId="2"/>
  </si>
  <si>
    <t>その他</t>
    <rPh sb="2" eb="3">
      <t>タ</t>
    </rPh>
    <phoneticPr fontId="2"/>
  </si>
  <si>
    <t>人数</t>
    <rPh sb="0" eb="2">
      <t>ニンズウ</t>
    </rPh>
    <phoneticPr fontId="2"/>
  </si>
  <si>
    <t>単価</t>
    <rPh sb="0" eb="2">
      <t>タンカ</t>
    </rPh>
    <phoneticPr fontId="2"/>
  </si>
  <si>
    <t>都市名</t>
    <rPh sb="0" eb="3">
      <t>トシメイ</t>
    </rPh>
    <phoneticPr fontId="2"/>
  </si>
  <si>
    <t>曜日</t>
    <rPh sb="0" eb="2">
      <t>ヨウビ</t>
    </rPh>
    <phoneticPr fontId="2"/>
  </si>
  <si>
    <t>日付</t>
    <rPh sb="0" eb="2">
      <t>ヒヅケ</t>
    </rPh>
    <phoneticPr fontId="2"/>
  </si>
  <si>
    <t>資料
番号</t>
    <rPh sb="0" eb="5">
      <t>シリョ</t>
    </rPh>
    <phoneticPr fontId="4"/>
  </si>
  <si>
    <t>宿泊計</t>
    <rPh sb="0" eb="2">
      <t>シュクハク</t>
    </rPh>
    <rPh sb="2" eb="3">
      <t>ケイ</t>
    </rPh>
    <phoneticPr fontId="2"/>
  </si>
  <si>
    <t>宿泊料</t>
    <rPh sb="0" eb="3">
      <t>シュクハクリョウ</t>
    </rPh>
    <phoneticPr fontId="2"/>
  </si>
  <si>
    <t>宿泊地</t>
    <rPh sb="0" eb="3">
      <t>シュクハクチ</t>
    </rPh>
    <phoneticPr fontId="2"/>
  </si>
  <si>
    <t>日当計</t>
    <rPh sb="0" eb="2">
      <t>ニットウ</t>
    </rPh>
    <rPh sb="2" eb="3">
      <t>ケイ</t>
    </rPh>
    <phoneticPr fontId="2"/>
  </si>
  <si>
    <t>日当</t>
    <rPh sb="0" eb="2">
      <t>ニットウ</t>
    </rPh>
    <phoneticPr fontId="2"/>
  </si>
  <si>
    <t>交通費計</t>
    <rPh sb="0" eb="2">
      <t>コウツウ</t>
    </rPh>
    <rPh sb="2" eb="3">
      <t>ヒ</t>
    </rPh>
    <rPh sb="3" eb="4">
      <t>ケイ</t>
    </rPh>
    <phoneticPr fontId="2"/>
  </si>
  <si>
    <t>特急・
急行料金</t>
    <rPh sb="0" eb="2">
      <t>トッキュウ</t>
    </rPh>
    <rPh sb="4" eb="6">
      <t>キュウコウ</t>
    </rPh>
    <rPh sb="6" eb="8">
      <t>リョウキン</t>
    </rPh>
    <phoneticPr fontId="2"/>
  </si>
  <si>
    <t>運賃
（乗車券）</t>
    <rPh sb="0" eb="2">
      <t>ウンチン</t>
    </rPh>
    <rPh sb="4" eb="7">
      <t>ジョウシャケン</t>
    </rPh>
    <phoneticPr fontId="2"/>
  </si>
  <si>
    <t>距離
(km)</t>
    <rPh sb="0" eb="2">
      <t>キョリ</t>
    </rPh>
    <phoneticPr fontId="2"/>
  </si>
  <si>
    <t>交通機関名
（航空機・ＪＲ・
私鉄・船等）</t>
    <rPh sb="0" eb="2">
      <t>コウツウ</t>
    </rPh>
    <rPh sb="2" eb="4">
      <t>キカン</t>
    </rPh>
    <rPh sb="4" eb="5">
      <t>メイ</t>
    </rPh>
    <rPh sb="7" eb="10">
      <t>コウクウキ</t>
    </rPh>
    <rPh sb="15" eb="17">
      <t>シテツ</t>
    </rPh>
    <rPh sb="18" eb="19">
      <t>セン</t>
    </rPh>
    <rPh sb="19" eb="20">
      <t>ナド</t>
    </rPh>
    <phoneticPr fontId="2"/>
  </si>
  <si>
    <t>移動区間</t>
    <rPh sb="0" eb="2">
      <t>イドウ</t>
    </rPh>
    <rPh sb="2" eb="4">
      <t>クカン</t>
    </rPh>
    <phoneticPr fontId="2"/>
  </si>
  <si>
    <t>＊青色の欄には計算式が設定されていますので入力しないでください。</t>
    <rPh sb="1" eb="3">
      <t>アオイロ</t>
    </rPh>
    <rPh sb="4" eb="5">
      <t>ラン</t>
    </rPh>
    <rPh sb="7" eb="10">
      <t>ケイサンシキ</t>
    </rPh>
    <rPh sb="11" eb="13">
      <t>セッテイ</t>
    </rPh>
    <rPh sb="21" eb="23">
      <t>ニュウリョク</t>
    </rPh>
    <phoneticPr fontId="4"/>
  </si>
  <si>
    <t>有料道路代</t>
    <rPh sb="0" eb="2">
      <t>ユウリョウ</t>
    </rPh>
    <rPh sb="2" eb="4">
      <t>ドウロ</t>
    </rPh>
    <rPh sb="4" eb="5">
      <t>ダイ</t>
    </rPh>
    <phoneticPr fontId="2"/>
  </si>
  <si>
    <t>資料
番号</t>
    <rPh sb="0" eb="2">
      <t>シリョ</t>
    </rPh>
    <rPh sb="3" eb="5">
      <t>バンゴ</t>
    </rPh>
    <phoneticPr fontId="4"/>
  </si>
  <si>
    <t>距離(km)</t>
    <rPh sb="0" eb="2">
      <t>キョリ</t>
    </rPh>
    <phoneticPr fontId="2"/>
  </si>
  <si>
    <t>到着地</t>
    <rPh sb="0" eb="2">
      <t>トウチャク</t>
    </rPh>
    <rPh sb="2" eb="3">
      <t>チ</t>
    </rPh>
    <phoneticPr fontId="2"/>
  </si>
  <si>
    <t>出発地</t>
    <rPh sb="0" eb="3">
      <t>シュッパツチ</t>
    </rPh>
    <phoneticPr fontId="2"/>
  </si>
  <si>
    <t>会場名
（実施校名）</t>
    <rPh sb="0" eb="2">
      <t>カイジョウ</t>
    </rPh>
    <rPh sb="2" eb="3">
      <t>メイ</t>
    </rPh>
    <rPh sb="5" eb="7">
      <t>ジッシ</t>
    </rPh>
    <rPh sb="7" eb="9">
      <t>コウメイ</t>
    </rPh>
    <phoneticPr fontId="4"/>
  </si>
  <si>
    <t>車両行程表</t>
    <rPh sb="0" eb="2">
      <t>シャリョウ</t>
    </rPh>
    <rPh sb="2" eb="4">
      <t>コウテイ</t>
    </rPh>
    <rPh sb="4" eb="5">
      <t>ヒョウ</t>
    </rPh>
    <phoneticPr fontId="2"/>
  </si>
  <si>
    <t>　　</t>
  </si>
  <si>
    <t>団体所有車両</t>
    <rPh sb="0" eb="2">
      <t>ダンタイ</t>
    </rPh>
    <rPh sb="2" eb="4">
      <t>ショユウ</t>
    </rPh>
    <rPh sb="4" eb="6">
      <t>シャリョウ</t>
    </rPh>
    <phoneticPr fontId="2"/>
  </si>
  <si>
    <t>㈱近畿日本ツーリスト首都圏</t>
    <rPh sb="1" eb="5">
      <t>キンキニホン</t>
    </rPh>
    <rPh sb="10" eb="13">
      <t>シュトケン</t>
    </rPh>
    <phoneticPr fontId="2"/>
  </si>
  <si>
    <t>アーティストや芸術団体等名</t>
    <rPh sb="7" eb="9">
      <t>ゲイジュツ</t>
    </rPh>
    <rPh sb="9" eb="11">
      <t>ダンタイ</t>
    </rPh>
    <rPh sb="11" eb="12">
      <t>トウ</t>
    </rPh>
    <rPh sb="12" eb="13">
      <t>メイ</t>
    </rPh>
    <phoneticPr fontId="2"/>
  </si>
  <si>
    <t>差額</t>
    <rPh sb="0" eb="2">
      <t>サガク</t>
    </rPh>
    <phoneticPr fontId="2"/>
  </si>
  <si>
    <t>合計</t>
    <rPh sb="0" eb="2">
      <t>ゴウケイ</t>
    </rPh>
    <phoneticPr fontId="2"/>
  </si>
  <si>
    <t>決算額総合計</t>
    <rPh sb="0" eb="2">
      <t>ケッサン</t>
    </rPh>
    <rPh sb="2" eb="3">
      <t>ガク</t>
    </rPh>
    <rPh sb="3" eb="4">
      <t>ソウ</t>
    </rPh>
    <rPh sb="4" eb="6">
      <t>ゴウケイ</t>
    </rPh>
    <phoneticPr fontId="2"/>
  </si>
  <si>
    <t>（２）旅費</t>
    <rPh sb="3" eb="5">
      <t>リョヒ</t>
    </rPh>
    <phoneticPr fontId="2"/>
  </si>
  <si>
    <t>No.</t>
    <phoneticPr fontId="2"/>
  </si>
  <si>
    <t>Bank ID</t>
    <phoneticPr fontId="2"/>
  </si>
  <si>
    <t>アーティストや芸術団体等名：</t>
    <rPh sb="7" eb="9">
      <t>ゲイジュツ</t>
    </rPh>
    <rPh sb="9" eb="11">
      <t>ダンタイ</t>
    </rPh>
    <rPh sb="11" eb="12">
      <t>トウ</t>
    </rPh>
    <rPh sb="12" eb="13">
      <t>メイ</t>
    </rPh>
    <phoneticPr fontId="2"/>
  </si>
  <si>
    <t>実施校名：</t>
    <rPh sb="0" eb="2">
      <t>ジッシ</t>
    </rPh>
    <rPh sb="2" eb="3">
      <t>コウ</t>
    </rPh>
    <rPh sb="3" eb="4">
      <t>メイ</t>
    </rPh>
    <phoneticPr fontId="2"/>
  </si>
  <si>
    <t>備考</t>
    <rPh sb="0" eb="2">
      <t>ビコウ</t>
    </rPh>
    <phoneticPr fontId="2"/>
  </si>
  <si>
    <t>１．精算総括表</t>
    <rPh sb="2" eb="4">
      <t>セイサン</t>
    </rPh>
    <rPh sb="4" eb="7">
      <t>ソウカツヒョウ</t>
    </rPh>
    <phoneticPr fontId="2"/>
  </si>
  <si>
    <t>精算額</t>
    <rPh sb="0" eb="2">
      <t>セイサン</t>
    </rPh>
    <rPh sb="2" eb="3">
      <t>ガク</t>
    </rPh>
    <phoneticPr fontId="2"/>
  </si>
  <si>
    <t>２．精算費目別内訳</t>
    <rPh sb="2" eb="4">
      <t>セイサン</t>
    </rPh>
    <phoneticPr fontId="2"/>
  </si>
  <si>
    <t>備考(交通機関の比較、理由等）</t>
    <rPh sb="0" eb="2">
      <t>ビコウ</t>
    </rPh>
    <rPh sb="3" eb="7">
      <t>コウツウキカン</t>
    </rPh>
    <rPh sb="8" eb="10">
      <t>ヒカク</t>
    </rPh>
    <rPh sb="11" eb="13">
      <t>リユウ</t>
    </rPh>
    <rPh sb="13" eb="14">
      <t>トウ</t>
    </rPh>
    <phoneticPr fontId="2"/>
  </si>
  <si>
    <t>車両使用料</t>
    <rPh sb="0" eb="2">
      <t>シャリョウ</t>
    </rPh>
    <rPh sb="2" eb="4">
      <t>シヨウ</t>
    </rPh>
    <rPh sb="4" eb="5">
      <t>リョウ</t>
    </rPh>
    <phoneticPr fontId="2"/>
  </si>
  <si>
    <t>様式12</t>
    <rPh sb="0" eb="2">
      <t>ヨウシキ</t>
    </rPh>
    <phoneticPr fontId="2"/>
  </si>
  <si>
    <t>様式13</t>
    <rPh sb="0" eb="2">
      <t>ヨウシキ</t>
    </rPh>
    <phoneticPr fontId="2"/>
  </si>
  <si>
    <t>講師又は主指導者</t>
  </si>
  <si>
    <t>演奏者</t>
  </si>
  <si>
    <t>実技指導者</t>
  </si>
  <si>
    <t>単純労務者</t>
    <phoneticPr fontId="2"/>
  </si>
  <si>
    <t>出演者</t>
    <rPh sb="0" eb="3">
      <t>シュツエンシャ</t>
    </rPh>
    <phoneticPr fontId="2"/>
  </si>
  <si>
    <t>スタッフ</t>
    <phoneticPr fontId="2"/>
  </si>
  <si>
    <t>レンタカー</t>
    <phoneticPr fontId="2"/>
  </si>
  <si>
    <t>様式14</t>
    <rPh sb="0" eb="2">
      <t>ヨウシキ</t>
    </rPh>
    <phoneticPr fontId="2"/>
  </si>
  <si>
    <t>所属</t>
    <rPh sb="0" eb="2">
      <t>ショゾク</t>
    </rPh>
    <phoneticPr fontId="2"/>
  </si>
  <si>
    <t>従事内容</t>
    <rPh sb="0" eb="2">
      <t>ジュウジ</t>
    </rPh>
    <rPh sb="2" eb="4">
      <t>ナイヨウ</t>
    </rPh>
    <phoneticPr fontId="2"/>
  </si>
  <si>
    <t>実施日</t>
    <rPh sb="0" eb="3">
      <t>ジッシビ</t>
    </rPh>
    <phoneticPr fontId="2"/>
  </si>
  <si>
    <t>実施時間数</t>
    <rPh sb="0" eb="2">
      <t>ジッシ</t>
    </rPh>
    <rPh sb="2" eb="4">
      <t>ジカン</t>
    </rPh>
    <rPh sb="4" eb="5">
      <t>スウ</t>
    </rPh>
    <phoneticPr fontId="2"/>
  </si>
  <si>
    <t>第１回</t>
    <rPh sb="0" eb="1">
      <t>ダイ</t>
    </rPh>
    <rPh sb="2" eb="3">
      <t>カイ</t>
    </rPh>
    <phoneticPr fontId="2"/>
  </si>
  <si>
    <t>第２回</t>
    <rPh sb="0" eb="1">
      <t>ダイ</t>
    </rPh>
    <rPh sb="2" eb="3">
      <t>カイ</t>
    </rPh>
    <phoneticPr fontId="2"/>
  </si>
  <si>
    <t>第３回</t>
    <rPh sb="0" eb="1">
      <t>ダイ</t>
    </rPh>
    <rPh sb="2" eb="3">
      <t>カイ</t>
    </rPh>
    <phoneticPr fontId="2"/>
  </si>
  <si>
    <t>1回目</t>
    <rPh sb="1" eb="3">
      <t>カイメ</t>
    </rPh>
    <phoneticPr fontId="2"/>
  </si>
  <si>
    <t>2回目</t>
    <rPh sb="1" eb="3">
      <t>カイメ</t>
    </rPh>
    <phoneticPr fontId="2"/>
  </si>
  <si>
    <t>3回目</t>
    <rPh sb="1" eb="3">
      <t>カイメ</t>
    </rPh>
    <phoneticPr fontId="2"/>
  </si>
  <si>
    <t>対象回</t>
    <rPh sb="0" eb="2">
      <t>タイショウ</t>
    </rPh>
    <rPh sb="2" eb="3">
      <t>カイ</t>
    </rPh>
    <phoneticPr fontId="2"/>
  </si>
  <si>
    <t>氏名</t>
    <rPh sb="0" eb="2">
      <t>シメイ</t>
    </rPh>
    <phoneticPr fontId="2"/>
  </si>
  <si>
    <t>従事者名</t>
    <rPh sb="0" eb="3">
      <t>ジュウジシャ</t>
    </rPh>
    <rPh sb="3" eb="4">
      <t>メイ</t>
    </rPh>
    <phoneticPr fontId="2"/>
  </si>
  <si>
    <t>実施対象校名</t>
    <rPh sb="0" eb="2">
      <t>ジッシ</t>
    </rPh>
    <rPh sb="2" eb="4">
      <t>タイショウ</t>
    </rPh>
    <phoneticPr fontId="2"/>
  </si>
  <si>
    <t>（３）諸雑費</t>
    <rPh sb="3" eb="4">
      <t>ショ</t>
    </rPh>
    <rPh sb="4" eb="6">
      <t>ザッピ</t>
    </rPh>
    <phoneticPr fontId="2"/>
  </si>
  <si>
    <t>支払先の情報</t>
    <rPh sb="4" eb="6">
      <t>ジョウホウ</t>
    </rPh>
    <phoneticPr fontId="2"/>
  </si>
  <si>
    <t>種別</t>
    <rPh sb="0" eb="2">
      <t>シュベツ</t>
    </rPh>
    <phoneticPr fontId="2"/>
  </si>
  <si>
    <t>数量</t>
    <rPh sb="0" eb="2">
      <t>スウリョウ</t>
    </rPh>
    <phoneticPr fontId="2"/>
  </si>
  <si>
    <t>合計金額</t>
    <rPh sb="0" eb="2">
      <t>ゴウケイ</t>
    </rPh>
    <rPh sb="2" eb="4">
      <t>キンガク</t>
    </rPh>
    <phoneticPr fontId="2"/>
  </si>
  <si>
    <t>発注年月日</t>
    <rPh sb="0" eb="2">
      <t>ハッチュウ</t>
    </rPh>
    <rPh sb="2" eb="5">
      <t>ネンガッピ</t>
    </rPh>
    <phoneticPr fontId="2"/>
  </si>
  <si>
    <t>引取年月日</t>
    <rPh sb="0" eb="1">
      <t>ヒ</t>
    </rPh>
    <rPh sb="1" eb="2">
      <t>ト</t>
    </rPh>
    <rPh sb="2" eb="5">
      <t>ネンガッピ</t>
    </rPh>
    <phoneticPr fontId="2"/>
  </si>
  <si>
    <t>単位</t>
    <rPh sb="0" eb="2">
      <t>タンイ</t>
    </rPh>
    <phoneticPr fontId="2"/>
  </si>
  <si>
    <t>小計</t>
    <rPh sb="0" eb="2">
      <t>ショウケイ</t>
    </rPh>
    <phoneticPr fontId="2"/>
  </si>
  <si>
    <t>Bank ID</t>
    <phoneticPr fontId="2"/>
  </si>
  <si>
    <t>表中オレンジ色の欄は選択式になっています。</t>
    <rPh sb="0" eb="2">
      <t>ヒョウチュウ</t>
    </rPh>
    <rPh sb="6" eb="7">
      <t>イロ</t>
    </rPh>
    <rPh sb="8" eb="9">
      <t>ラン</t>
    </rPh>
    <rPh sb="10" eb="12">
      <t>センタク</t>
    </rPh>
    <rPh sb="12" eb="13">
      <t>シキ</t>
    </rPh>
    <phoneticPr fontId="2"/>
  </si>
  <si>
    <t>旅費の
合計金額</t>
    <rPh sb="0" eb="2">
      <t>リョヒ</t>
    </rPh>
    <rPh sb="4" eb="6">
      <t>ゴウケイ</t>
    </rPh>
    <rPh sb="6" eb="8">
      <t>キンガク</t>
    </rPh>
    <phoneticPr fontId="2"/>
  </si>
  <si>
    <t>旅費の
計上確認</t>
    <rPh sb="0" eb="2">
      <t>リョヒ</t>
    </rPh>
    <rPh sb="4" eb="6">
      <t>ケイジョウ</t>
    </rPh>
    <rPh sb="6" eb="8">
      <t>カクニン</t>
    </rPh>
    <phoneticPr fontId="2"/>
  </si>
  <si>
    <t>対象者</t>
    <rPh sb="0" eb="3">
      <t>タイショウシャ</t>
    </rPh>
    <phoneticPr fontId="2"/>
  </si>
  <si>
    <t>従事者氏名または団体名</t>
    <rPh sb="0" eb="3">
      <t>ジュウジシャ</t>
    </rPh>
    <rPh sb="3" eb="5">
      <t>シメイ</t>
    </rPh>
    <rPh sb="8" eb="10">
      <t>ダンタイ</t>
    </rPh>
    <rPh sb="10" eb="11">
      <t>メイ</t>
    </rPh>
    <phoneticPr fontId="2"/>
  </si>
  <si>
    <t>印</t>
    <rPh sb="0" eb="1">
      <t>イン</t>
    </rPh>
    <phoneticPr fontId="2"/>
  </si>
  <si>
    <t>住所</t>
    <rPh sb="0" eb="2">
      <t>ジュウショ</t>
    </rPh>
    <phoneticPr fontId="2"/>
  </si>
  <si>
    <t>アーティストや
芸術団体等名</t>
    <phoneticPr fontId="2"/>
  </si>
  <si>
    <t>代表者</t>
    <rPh sb="0" eb="3">
      <t>ダイヒョウシャ</t>
    </rPh>
    <phoneticPr fontId="2"/>
  </si>
  <si>
    <t>実施校名</t>
    <rPh sb="0" eb="2">
      <t>ジッシ</t>
    </rPh>
    <rPh sb="2" eb="4">
      <t>コウメイ</t>
    </rPh>
    <phoneticPr fontId="2"/>
  </si>
  <si>
    <t>【添付書類】</t>
    <rPh sb="1" eb="3">
      <t>テンプ</t>
    </rPh>
    <rPh sb="3" eb="5">
      <t>ショルイ</t>
    </rPh>
    <phoneticPr fontId="2"/>
  </si>
  <si>
    <t>　【様式12】従事者一覧</t>
    <phoneticPr fontId="2"/>
  </si>
  <si>
    <t>　【様式13】旅費算定基礎表</t>
    <phoneticPr fontId="2"/>
  </si>
  <si>
    <t>　【様式14】運搬車両行程表兼支払確認表</t>
    <phoneticPr fontId="2"/>
  </si>
  <si>
    <t>添付の有無
(選択)</t>
    <rPh sb="0" eb="2">
      <t>テンプ</t>
    </rPh>
    <rPh sb="3" eb="5">
      <t>ウム</t>
    </rPh>
    <rPh sb="7" eb="9">
      <t>センタク</t>
    </rPh>
    <phoneticPr fontId="2"/>
  </si>
  <si>
    <t>書類名</t>
    <rPh sb="0" eb="2">
      <t>ショルイ</t>
    </rPh>
    <rPh sb="2" eb="3">
      <t>メイ</t>
    </rPh>
    <phoneticPr fontId="2"/>
  </si>
  <si>
    <t>TEL</t>
    <phoneticPr fontId="2"/>
  </si>
  <si>
    <t>Fax</t>
    <phoneticPr fontId="2"/>
  </si>
  <si>
    <t>書類作成担当者名</t>
    <rPh sb="0" eb="2">
      <t>ショルイ</t>
    </rPh>
    <rPh sb="2" eb="4">
      <t>サクセイ</t>
    </rPh>
    <rPh sb="4" eb="7">
      <t>タントウシャ</t>
    </rPh>
    <rPh sb="7" eb="8">
      <t>メイ</t>
    </rPh>
    <phoneticPr fontId="2"/>
  </si>
  <si>
    <t>（１-２）諸謝金等</t>
    <phoneticPr fontId="2"/>
  </si>
  <si>
    <t>（１-１）謝金</t>
    <phoneticPr fontId="2"/>
  </si>
  <si>
    <t>回数</t>
    <rPh sb="0" eb="2">
      <t>カイスウ</t>
    </rPh>
    <phoneticPr fontId="2"/>
  </si>
  <si>
    <t>時間</t>
    <rPh sb="0" eb="2">
      <t>ジカン</t>
    </rPh>
    <phoneticPr fontId="2"/>
  </si>
  <si>
    <t>回</t>
    <rPh sb="0" eb="1">
      <t>カイ</t>
    </rPh>
    <phoneticPr fontId="2"/>
  </si>
  <si>
    <t>立替払済である
場合支払年月日</t>
    <rPh sb="0" eb="2">
      <t>タテカエ</t>
    </rPh>
    <rPh sb="2" eb="3">
      <t>ハラ</t>
    </rPh>
    <rPh sb="3" eb="4">
      <t>ズ</t>
    </rPh>
    <rPh sb="8" eb="10">
      <t>バアイ</t>
    </rPh>
    <rPh sb="10" eb="12">
      <t>シハライ</t>
    </rPh>
    <rPh sb="12" eb="15">
      <t>ネンガッピ</t>
    </rPh>
    <phoneticPr fontId="2"/>
  </si>
  <si>
    <t>金額</t>
    <rPh sb="0" eb="2">
      <t>キンガクゴウキン</t>
    </rPh>
    <phoneticPr fontId="2"/>
  </si>
  <si>
    <t>資料番号</t>
    <rPh sb="0" eb="2">
      <t>シリョウ</t>
    </rPh>
    <rPh sb="2" eb="4">
      <t>バンゴウ</t>
    </rPh>
    <phoneticPr fontId="2"/>
  </si>
  <si>
    <t>費目</t>
    <rPh sb="0" eb="2">
      <t>ヒモク</t>
    </rPh>
    <phoneticPr fontId="2"/>
  </si>
  <si>
    <t>内訳の記載先</t>
    <rPh sb="0" eb="2">
      <t>ウチワケ</t>
    </rPh>
    <rPh sb="3" eb="5">
      <t>キサイ</t>
    </rPh>
    <rPh sb="5" eb="6">
      <t>サキ</t>
    </rPh>
    <phoneticPr fontId="2"/>
  </si>
  <si>
    <t>自家用車を使用する場合の
車賃</t>
    <rPh sb="0" eb="4">
      <t>ジカヨウシャ</t>
    </rPh>
    <rPh sb="5" eb="7">
      <t>シヨウ</t>
    </rPh>
    <rPh sb="9" eb="11">
      <t>バアイ</t>
    </rPh>
    <rPh sb="13" eb="14">
      <t>クルマ</t>
    </rPh>
    <rPh sb="14" eb="15">
      <t>チン</t>
    </rPh>
    <phoneticPr fontId="2"/>
  </si>
  <si>
    <t>表中青色の欄は自動で表示又は計算されます。</t>
    <rPh sb="0" eb="2">
      <t>ヒョウチュウ</t>
    </rPh>
    <rPh sb="2" eb="4">
      <t>アオイロ</t>
    </rPh>
    <rPh sb="5" eb="6">
      <t>ラン</t>
    </rPh>
    <rPh sb="7" eb="9">
      <t>ジドウ</t>
    </rPh>
    <rPh sb="10" eb="12">
      <t>ヒョウジ</t>
    </rPh>
    <rPh sb="12" eb="13">
      <t>マタ</t>
    </rPh>
    <rPh sb="14" eb="16">
      <t>ケイサン</t>
    </rPh>
    <phoneticPr fontId="2"/>
  </si>
  <si>
    <t>※支払先ごとに作成してください。</t>
    <phoneticPr fontId="2"/>
  </si>
  <si>
    <t>Bank ID</t>
    <phoneticPr fontId="2"/>
  </si>
  <si>
    <t>様式15</t>
  </si>
  <si>
    <t>記入日</t>
    <rPh sb="0" eb="2">
      <t>キニュウ</t>
    </rPh>
    <rPh sb="2" eb="3">
      <t>ビ</t>
    </rPh>
    <phoneticPr fontId="2"/>
  </si>
  <si>
    <t>令和</t>
    <rPh sb="0" eb="2">
      <t>レイワ</t>
    </rPh>
    <phoneticPr fontId="2"/>
  </si>
  <si>
    <t>年</t>
    <rPh sb="0" eb="1">
      <t>ネン</t>
    </rPh>
    <phoneticPr fontId="2"/>
  </si>
  <si>
    <t>月</t>
    <rPh sb="0" eb="1">
      <t>ガツ</t>
    </rPh>
    <phoneticPr fontId="2"/>
  </si>
  <si>
    <t>日</t>
    <rPh sb="0" eb="1">
      <t>ニチ</t>
    </rPh>
    <phoneticPr fontId="2"/>
  </si>
  <si>
    <t>御中</t>
    <rPh sb="0" eb="2">
      <t>オンチュウ</t>
    </rPh>
    <phoneticPr fontId="2"/>
  </si>
  <si>
    <t>私（従事者本人）への支払金については下記金融機関へ振り込み願います。</t>
    <rPh sb="0" eb="1">
      <t>ワタシ</t>
    </rPh>
    <rPh sb="10" eb="12">
      <t>シハライ</t>
    </rPh>
    <rPh sb="12" eb="13">
      <t>キン</t>
    </rPh>
    <rPh sb="18" eb="20">
      <t>カキ</t>
    </rPh>
    <rPh sb="20" eb="22">
      <t>キンユウ</t>
    </rPh>
    <rPh sb="22" eb="24">
      <t>キカン</t>
    </rPh>
    <rPh sb="25" eb="26">
      <t>フ</t>
    </rPh>
    <rPh sb="27" eb="28">
      <t>コ</t>
    </rPh>
    <rPh sb="29" eb="30">
      <t>ネガ</t>
    </rPh>
    <phoneticPr fontId="2"/>
  </si>
  <si>
    <t>1．従事者登録</t>
    <rPh sb="2" eb="5">
      <t>ジュウジシャ</t>
    </rPh>
    <rPh sb="5" eb="7">
      <t>トウロク</t>
    </rPh>
    <phoneticPr fontId="2"/>
  </si>
  <si>
    <t>本　　名</t>
    <phoneticPr fontId="2"/>
  </si>
  <si>
    <t>芸　　名</t>
  </si>
  <si>
    <t>性　　別</t>
    <phoneticPr fontId="2"/>
  </si>
  <si>
    <t>従事者登録</t>
    <rPh sb="0" eb="3">
      <t>ジュウジシャ</t>
    </rPh>
    <rPh sb="3" eb="5">
      <t>トウロク</t>
    </rPh>
    <phoneticPr fontId="2"/>
  </si>
  <si>
    <t>登録する口座名義</t>
    <rPh sb="0" eb="2">
      <t>トウロク</t>
    </rPh>
    <rPh sb="4" eb="6">
      <t>コウザ</t>
    </rPh>
    <rPh sb="6" eb="8">
      <t>メイギ</t>
    </rPh>
    <phoneticPr fontId="2"/>
  </si>
  <si>
    <t>2．従事者情報（本人）</t>
    <rPh sb="2" eb="5">
      <t>ジュウジシャ</t>
    </rPh>
    <rPh sb="5" eb="7">
      <t>ジョウホウ</t>
    </rPh>
    <rPh sb="8" eb="10">
      <t>ホンニン</t>
    </rPh>
    <phoneticPr fontId="2"/>
  </si>
  <si>
    <t>金融機関
コード</t>
    <rPh sb="0" eb="2">
      <t>キンユウ</t>
    </rPh>
    <rPh sb="2" eb="4">
      <t>キカン</t>
    </rPh>
    <phoneticPr fontId="2"/>
  </si>
  <si>
    <t>金融機関名</t>
    <rPh sb="0" eb="2">
      <t>キンユウ</t>
    </rPh>
    <rPh sb="2" eb="4">
      <t>キカン</t>
    </rPh>
    <rPh sb="4" eb="5">
      <t>メイ</t>
    </rPh>
    <phoneticPr fontId="2"/>
  </si>
  <si>
    <t>支店コード</t>
    <rPh sb="0" eb="2">
      <t>シテン</t>
    </rPh>
    <phoneticPr fontId="2"/>
  </si>
  <si>
    <t>支店名</t>
    <rPh sb="0" eb="3">
      <t>シテンメイ</t>
    </rPh>
    <phoneticPr fontId="2"/>
  </si>
  <si>
    <t>支店</t>
    <rPh sb="0" eb="2">
      <t>シテン</t>
    </rPh>
    <phoneticPr fontId="2"/>
  </si>
  <si>
    <t>預貯金種別</t>
  </si>
  <si>
    <t>口座番号</t>
    <rPh sb="0" eb="2">
      <t>コウザ</t>
    </rPh>
    <rPh sb="2" eb="4">
      <t>バンゴウ</t>
    </rPh>
    <phoneticPr fontId="2"/>
  </si>
  <si>
    <t>口座名義
カタカナ</t>
    <rPh sb="0" eb="2">
      <t>コウザ</t>
    </rPh>
    <rPh sb="2" eb="4">
      <t>メイギ</t>
    </rPh>
    <phoneticPr fontId="2"/>
  </si>
  <si>
    <t>本人
住所</t>
    <rPh sb="0" eb="2">
      <t>ホンニン</t>
    </rPh>
    <rPh sb="3" eb="5">
      <t>ジュウショ</t>
    </rPh>
    <phoneticPr fontId="2"/>
  </si>
  <si>
    <t>郵便番号</t>
    <rPh sb="0" eb="4">
      <t>ユウビンバンゴウ</t>
    </rPh>
    <phoneticPr fontId="2"/>
  </si>
  <si>
    <t>〒</t>
    <phoneticPr fontId="2"/>
  </si>
  <si>
    <t>―</t>
    <phoneticPr fontId="2"/>
  </si>
  <si>
    <t>通知書
送付先</t>
    <rPh sb="0" eb="3">
      <t>ツウチショ</t>
    </rPh>
    <rPh sb="4" eb="7">
      <t>ソウフサキ</t>
    </rPh>
    <phoneticPr fontId="2"/>
  </si>
  <si>
    <t>都道
府県</t>
    <rPh sb="0" eb="1">
      <t>ト</t>
    </rPh>
    <rPh sb="1" eb="2">
      <t>ドウ</t>
    </rPh>
    <rPh sb="3" eb="4">
      <t>フ</t>
    </rPh>
    <rPh sb="4" eb="5">
      <t>ケン</t>
    </rPh>
    <phoneticPr fontId="2"/>
  </si>
  <si>
    <t>市区
町村</t>
    <rPh sb="0" eb="2">
      <t>シク</t>
    </rPh>
    <rPh sb="3" eb="5">
      <t>チョウソン</t>
    </rPh>
    <phoneticPr fontId="2"/>
  </si>
  <si>
    <t>建物名</t>
    <rPh sb="0" eb="2">
      <t>タテモノ</t>
    </rPh>
    <rPh sb="2" eb="3">
      <t>メイ</t>
    </rPh>
    <phoneticPr fontId="2"/>
  </si>
  <si>
    <t>※建物名を略さずに記入してください</t>
    <rPh sb="5" eb="6">
      <t>リャク</t>
    </rPh>
    <phoneticPr fontId="2"/>
  </si>
  <si>
    <t>氏　　名</t>
    <rPh sb="0" eb="1">
      <t>シ</t>
    </rPh>
    <rPh sb="3" eb="4">
      <t>メイ</t>
    </rPh>
    <phoneticPr fontId="2"/>
  </si>
  <si>
    <t>異なる場合は記入</t>
    <rPh sb="0" eb="1">
      <t>コト</t>
    </rPh>
    <rPh sb="3" eb="5">
      <t>バアイ</t>
    </rPh>
    <rPh sb="6" eb="8">
      <t>キニュウ</t>
    </rPh>
    <phoneticPr fontId="2"/>
  </si>
  <si>
    <t>→</t>
    <phoneticPr fontId="2"/>
  </si>
  <si>
    <t>電話番号</t>
    <rPh sb="0" eb="2">
      <t>デンワ</t>
    </rPh>
    <rPh sb="2" eb="4">
      <t>バンゴウ</t>
    </rPh>
    <phoneticPr fontId="2"/>
  </si>
  <si>
    <t>※支払調書・振込通知書・マイナンバー収集の御案内及び利用目的通知書を送付いたします</t>
    <rPh sb="34" eb="36">
      <t>ソウフ</t>
    </rPh>
    <phoneticPr fontId="2"/>
  </si>
  <si>
    <t>3．従事者情報（本人以外）</t>
    <phoneticPr fontId="2"/>
  </si>
  <si>
    <t>委任先氏名または団体名</t>
    <rPh sb="0" eb="2">
      <t>イニン</t>
    </rPh>
    <rPh sb="2" eb="3">
      <t>サキ</t>
    </rPh>
    <rPh sb="3" eb="5">
      <t>シメイ</t>
    </rPh>
    <rPh sb="8" eb="10">
      <t>ダンタイ</t>
    </rPh>
    <rPh sb="10" eb="11">
      <t>メイ</t>
    </rPh>
    <phoneticPr fontId="2"/>
  </si>
  <si>
    <t>※任意団体の場合は，源泉徴収をどちらで行うかを選択してください</t>
    <phoneticPr fontId="2"/>
  </si>
  <si>
    <t>口座名義</t>
    <rPh sb="0" eb="2">
      <t>コウザ</t>
    </rPh>
    <rPh sb="2" eb="4">
      <t>メイギ</t>
    </rPh>
    <phoneticPr fontId="2"/>
  </si>
  <si>
    <t>名称
カタカナ</t>
    <rPh sb="0" eb="2">
      <t>メイショウ</t>
    </rPh>
    <phoneticPr fontId="2"/>
  </si>
  <si>
    <t>口座
名義人
住所</t>
    <rPh sb="0" eb="2">
      <t>コウザ</t>
    </rPh>
    <rPh sb="3" eb="6">
      <t>メイギニン</t>
    </rPh>
    <rPh sb="7" eb="9">
      <t>ジュウショ</t>
    </rPh>
    <phoneticPr fontId="2"/>
  </si>
  <si>
    <t>―</t>
    <phoneticPr fontId="2"/>
  </si>
  <si>
    <t>→</t>
    <phoneticPr fontId="2"/>
  </si>
  <si>
    <t>※振込依頼書で登録できる口座は「一名につき1口座」までです。単一口座で不都合のある方は、必ず事前に事務局までご相談ください</t>
    <rPh sb="1" eb="6">
      <t>フリコミイライショ</t>
    </rPh>
    <rPh sb="7" eb="9">
      <t>トウロク</t>
    </rPh>
    <rPh sb="12" eb="14">
      <t>コウザ</t>
    </rPh>
    <rPh sb="16" eb="18">
      <t>イチメイ</t>
    </rPh>
    <rPh sb="22" eb="24">
      <t>コウザ</t>
    </rPh>
    <rPh sb="30" eb="32">
      <t>タンイツ</t>
    </rPh>
    <rPh sb="32" eb="34">
      <t>コウザ</t>
    </rPh>
    <rPh sb="35" eb="38">
      <t>フツゴウ</t>
    </rPh>
    <rPh sb="41" eb="42">
      <t>カタ</t>
    </rPh>
    <rPh sb="44" eb="45">
      <t>カナラ</t>
    </rPh>
    <rPh sb="46" eb="48">
      <t>ジゼン</t>
    </rPh>
    <rPh sb="49" eb="52">
      <t>ジムキョク</t>
    </rPh>
    <rPh sb="55" eb="57">
      <t>ソウダン</t>
    </rPh>
    <phoneticPr fontId="2"/>
  </si>
  <si>
    <t>【提出先】</t>
    <phoneticPr fontId="2"/>
  </si>
  <si>
    <t>【発送時の注意事項】</t>
    <rPh sb="1" eb="3">
      <t>ハッソウ</t>
    </rPh>
    <rPh sb="3" eb="4">
      <t>ジ</t>
    </rPh>
    <rPh sb="5" eb="9">
      <t>チュウイジコウ</t>
    </rPh>
    <phoneticPr fontId="2"/>
  </si>
  <si>
    <t>●押印のない場合は再度送付いただく必要がありますので、押印漏れがないか今一度御確認ください。
●代表者が複数の講師・補助者分の様式15をまとめてご郵送いただく場合は、個人情報は厳重かつ適正に管理の上、郵送記録の残る方法（特定記録など）にてご郵送ください。</t>
    <rPh sb="1" eb="3">
      <t>オウイン</t>
    </rPh>
    <rPh sb="6" eb="8">
      <t>バアイ</t>
    </rPh>
    <rPh sb="9" eb="11">
      <t>サイド</t>
    </rPh>
    <rPh sb="11" eb="13">
      <t>ソウフ</t>
    </rPh>
    <rPh sb="17" eb="19">
      <t>ヒツヨウ</t>
    </rPh>
    <rPh sb="27" eb="29">
      <t>オウイン</t>
    </rPh>
    <rPh sb="29" eb="30">
      <t>モ</t>
    </rPh>
    <rPh sb="35" eb="38">
      <t>イマイチド</t>
    </rPh>
    <rPh sb="38" eb="41">
      <t>ゴカクニン</t>
    </rPh>
    <phoneticPr fontId="2"/>
  </si>
  <si>
    <t>Bank ID</t>
    <phoneticPr fontId="2"/>
  </si>
  <si>
    <t>従事業者又は発注先</t>
    <phoneticPr fontId="2"/>
  </si>
  <si>
    <t>立替払済である場合支払年月日</t>
    <rPh sb="0" eb="2">
      <t>タテカエ</t>
    </rPh>
    <rPh sb="2" eb="3">
      <t>ハラ</t>
    </rPh>
    <rPh sb="3" eb="4">
      <t>ズ</t>
    </rPh>
    <rPh sb="7" eb="9">
      <t>バアイ</t>
    </rPh>
    <rPh sb="9" eb="11">
      <t>シハライ</t>
    </rPh>
    <rPh sb="11" eb="14">
      <t>ネンガッピ</t>
    </rPh>
    <phoneticPr fontId="2"/>
  </si>
  <si>
    <t>車両所有者：</t>
    <rPh sb="0" eb="2">
      <t>シャリョウ</t>
    </rPh>
    <rPh sb="2" eb="5">
      <t>ショユウシャ</t>
    </rPh>
    <phoneticPr fontId="2"/>
  </si>
  <si>
    <t>運搬業者車両</t>
    <rPh sb="0" eb="2">
      <t>ウンパン</t>
    </rPh>
    <rPh sb="2" eb="4">
      <t>ギョウシャ</t>
    </rPh>
    <rPh sb="4" eb="6">
      <t>シャリョウ</t>
    </rPh>
    <phoneticPr fontId="2"/>
  </si>
  <si>
    <t>株式会社 近畿日本ツーリスト首都圏御中</t>
    <rPh sb="0" eb="4">
      <t>カブシキガイシャ</t>
    </rPh>
    <rPh sb="5" eb="9">
      <t>キンキニホン</t>
    </rPh>
    <rPh sb="14" eb="17">
      <t>シュトケン</t>
    </rPh>
    <rPh sb="17" eb="19">
      <t>オンチュウ</t>
    </rPh>
    <phoneticPr fontId="2"/>
  </si>
  <si>
    <t>E-mail</t>
    <phoneticPr fontId="2"/>
  </si>
  <si>
    <t>備考</t>
    <phoneticPr fontId="2"/>
  </si>
  <si>
    <t>令和２年度　第３次補正予算事業　子供のための文化芸術鑑賞・体験支援事業　経費報告書兼支払依頼書　（学校による提案型）</t>
    <phoneticPr fontId="2"/>
  </si>
  <si>
    <t>様式11-1</t>
    <rPh sb="0" eb="2">
      <t>ジッシ</t>
    </rPh>
    <phoneticPr fontId="2"/>
  </si>
  <si>
    <t>様式11-2</t>
    <rPh sb="0" eb="2">
      <t>ジッシ</t>
    </rPh>
    <phoneticPr fontId="2"/>
  </si>
  <si>
    <t>※　謝金単価は税込み金額です。</t>
    <rPh sb="2" eb="4">
      <t>シャキン</t>
    </rPh>
    <rPh sb="4" eb="6">
      <t>タンカ</t>
    </rPh>
    <rPh sb="7" eb="9">
      <t>ゼイコ</t>
    </rPh>
    <rPh sb="10" eb="12">
      <t>キンガク</t>
    </rPh>
    <phoneticPr fontId="2"/>
  </si>
  <si>
    <t>※　税込み金額を記載してください。</t>
    <rPh sb="2" eb="4">
      <t>ゼイコ</t>
    </rPh>
    <rPh sb="5" eb="7">
      <t>キンガク</t>
    </rPh>
    <rPh sb="8" eb="10">
      <t>キサイ</t>
    </rPh>
    <phoneticPr fontId="2"/>
  </si>
  <si>
    <t>（１-2）令和３年度文化庁諸謝金単価基準以外に基づく講演料や出演料等</t>
    <phoneticPr fontId="2"/>
  </si>
  <si>
    <t>（１-1）令和３年度文化庁諸謝金単価基準に基づく講演料や出演料等(諸謝金)</t>
    <rPh sb="33" eb="36">
      <t>ショシャキン</t>
    </rPh>
    <phoneticPr fontId="2"/>
  </si>
  <si>
    <t>※　支払先ごとに記入してください。</t>
    <rPh sb="2" eb="4">
      <t>シハライ</t>
    </rPh>
    <rPh sb="4" eb="5">
      <t>サキ</t>
    </rPh>
    <rPh sb="8" eb="10">
      <t>キニュウ</t>
    </rPh>
    <phoneticPr fontId="2"/>
  </si>
  <si>
    <t>※　自家用車以外の車両使用料は「運搬車両」扱いとなりますので、諸雑費に計上してください。</t>
    <phoneticPr fontId="2"/>
  </si>
  <si>
    <t>※　請求書、領収書等を取得する際は必ず(対象日・品名・単価・数量)が明記されている状態で御取得ください。</t>
    <rPh sb="2" eb="5">
      <t>セイキュウショ</t>
    </rPh>
    <rPh sb="6" eb="9">
      <t>リョウシュウショ</t>
    </rPh>
    <rPh sb="9" eb="10">
      <t>トウ</t>
    </rPh>
    <rPh sb="11" eb="13">
      <t>シュトク</t>
    </rPh>
    <rPh sb="15" eb="16">
      <t>サイ</t>
    </rPh>
    <rPh sb="17" eb="18">
      <t>カナラ</t>
    </rPh>
    <rPh sb="24" eb="26">
      <t>ヒンメイ</t>
    </rPh>
    <rPh sb="27" eb="29">
      <t>タンカ</t>
    </rPh>
    <rPh sb="30" eb="32">
      <t>スウリョウ</t>
    </rPh>
    <rPh sb="34" eb="36">
      <t>メイキ</t>
    </rPh>
    <rPh sb="41" eb="43">
      <t>ジョウタイ</t>
    </rPh>
    <rPh sb="44" eb="45">
      <t>ゴ</t>
    </rPh>
    <rPh sb="45" eb="47">
      <t>シュトク</t>
    </rPh>
    <phoneticPr fontId="2"/>
  </si>
  <si>
    <t>※　旅費や宿泊費を含めた金額が源泉徴収対象となります。1回の支払いが5万円を超える個人へお支払いの場合は、㈱近畿日本ツーリスト首都圏側で源泉預後の金額を振り込みます。
　　 したがって（２）旅費についても諸謝金の支払対象者ごとに合計金額を記載していただけますようお願いいたします(内訳は【様式13】旅費算定基礎表に記入してください)。</t>
    <rPh sb="2" eb="4">
      <t>リョヒ</t>
    </rPh>
    <rPh sb="5" eb="8">
      <t>シュクハクヒ</t>
    </rPh>
    <rPh sb="9" eb="10">
      <t>フク</t>
    </rPh>
    <rPh sb="12" eb="14">
      <t>キンガク</t>
    </rPh>
    <rPh sb="15" eb="17">
      <t>ゲンセン</t>
    </rPh>
    <rPh sb="17" eb="19">
      <t>チョウシュウ</t>
    </rPh>
    <rPh sb="19" eb="21">
      <t>タイショウ</t>
    </rPh>
    <rPh sb="28" eb="29">
      <t>カイ</t>
    </rPh>
    <rPh sb="30" eb="32">
      <t>シハラ</t>
    </rPh>
    <rPh sb="35" eb="37">
      <t>マンエン</t>
    </rPh>
    <rPh sb="38" eb="39">
      <t>コ</t>
    </rPh>
    <rPh sb="41" eb="43">
      <t>コジン</t>
    </rPh>
    <rPh sb="45" eb="47">
      <t>シハラ</t>
    </rPh>
    <rPh sb="49" eb="51">
      <t>バアイ</t>
    </rPh>
    <rPh sb="54" eb="56">
      <t>キンキ</t>
    </rPh>
    <rPh sb="56" eb="58">
      <t>ニッポン</t>
    </rPh>
    <rPh sb="63" eb="66">
      <t>シュトケン</t>
    </rPh>
    <rPh sb="66" eb="67">
      <t>ガワ</t>
    </rPh>
    <rPh sb="68" eb="70">
      <t>ゲンセン</t>
    </rPh>
    <rPh sb="70" eb="71">
      <t>アズ</t>
    </rPh>
    <rPh sb="71" eb="72">
      <t>ゴ</t>
    </rPh>
    <rPh sb="73" eb="75">
      <t>キンガク</t>
    </rPh>
    <rPh sb="76" eb="77">
      <t>フ</t>
    </rPh>
    <rPh sb="78" eb="79">
      <t>コ</t>
    </rPh>
    <rPh sb="102" eb="105">
      <t>ショシャキン</t>
    </rPh>
    <rPh sb="106" eb="108">
      <t>シハライ</t>
    </rPh>
    <rPh sb="108" eb="111">
      <t>タイショウシャ</t>
    </rPh>
    <rPh sb="114" eb="116">
      <t>ゴウケイ</t>
    </rPh>
    <rPh sb="116" eb="118">
      <t>キンガク</t>
    </rPh>
    <rPh sb="119" eb="121">
      <t>キサイ</t>
    </rPh>
    <rPh sb="132" eb="133">
      <t>ネガ</t>
    </rPh>
    <rPh sb="140" eb="142">
      <t>ウチワケ</t>
    </rPh>
    <rPh sb="144" eb="146">
      <t>ヨウシキ</t>
    </rPh>
    <rPh sb="149" eb="151">
      <t>リョヒ</t>
    </rPh>
    <rPh sb="151" eb="153">
      <t>サンテイ</t>
    </rPh>
    <rPh sb="153" eb="155">
      <t>キソ</t>
    </rPh>
    <rPh sb="155" eb="156">
      <t>ヒョウ</t>
    </rPh>
    <rPh sb="157" eb="159">
      <t>キニュウ</t>
    </rPh>
    <phoneticPr fontId="2"/>
  </si>
  <si>
    <t>※　令和３年度文化庁諸謝金単価基準に基づかない出演費等については、必要な添付資料を添えてこちらに計上してください。</t>
    <phoneticPr fontId="2"/>
  </si>
  <si>
    <t>※　支払先ごとに記入してください。団体・楽団等の扱いにより出演費を一式計上する場合も、【様式12】従事者一覧に従事者を示してください。</t>
    <rPh sb="2" eb="4">
      <t>シハライ</t>
    </rPh>
    <rPh sb="4" eb="5">
      <t>サキ</t>
    </rPh>
    <rPh sb="8" eb="10">
      <t>キニュウ</t>
    </rPh>
    <rPh sb="17" eb="19">
      <t>ダンタイ</t>
    </rPh>
    <rPh sb="20" eb="22">
      <t>ガクダン</t>
    </rPh>
    <rPh sb="22" eb="23">
      <t>トウ</t>
    </rPh>
    <rPh sb="24" eb="25">
      <t>アツカ</t>
    </rPh>
    <rPh sb="29" eb="31">
      <t>シュツエン</t>
    </rPh>
    <rPh sb="31" eb="32">
      <t>ヒ</t>
    </rPh>
    <rPh sb="33" eb="35">
      <t>イッシキ</t>
    </rPh>
    <rPh sb="35" eb="37">
      <t>ケイジョウ</t>
    </rPh>
    <rPh sb="39" eb="41">
      <t>バアイ</t>
    </rPh>
    <rPh sb="44" eb="46">
      <t>ヨウシキ</t>
    </rPh>
    <rPh sb="49" eb="52">
      <t>ジュウジシャ</t>
    </rPh>
    <rPh sb="52" eb="54">
      <t>イチラン</t>
    </rPh>
    <rPh sb="55" eb="58">
      <t>ジュウジシャ</t>
    </rPh>
    <rPh sb="59" eb="60">
      <t>シメ</t>
    </rPh>
    <phoneticPr fontId="2"/>
  </si>
  <si>
    <t>※　（１-1）令和２年度文化庁諸謝金単価基準に基づく講演料や出演料等を計上している場合は必ず従事者ごとに記入してください。</t>
    <phoneticPr fontId="2"/>
  </si>
  <si>
    <t>※　代理店手配の場合を除き、【様式13】旅費算定基礎表を作成の上、対象者ごとに記入してください。</t>
    <phoneticPr fontId="2"/>
  </si>
  <si>
    <t>※　グループの代表者又は実施団体がまとめて立替払いを行っている場合でも、従事者ごとに行程が異なる行程については【様式13】旅費算定基礎表の従事者名欄に対象となる従事者名を
　　 御記入ください。</t>
    <rPh sb="36" eb="39">
      <t>ジュウジシャ</t>
    </rPh>
    <rPh sb="45" eb="46">
      <t>コト</t>
    </rPh>
    <rPh sb="48" eb="50">
      <t>コウテイ</t>
    </rPh>
    <rPh sb="75" eb="77">
      <t>タイショウ</t>
    </rPh>
    <rPh sb="80" eb="83">
      <t>ジュウジシャ</t>
    </rPh>
    <rPh sb="83" eb="84">
      <t>メイ</t>
    </rPh>
    <rPh sb="91" eb="92">
      <t>ニュウ</t>
    </rPh>
    <phoneticPr fontId="2"/>
  </si>
  <si>
    <t>※　グループの代表者又は実施団体がまとめて立替払いを行っている場合で、且つ、全員が同じ行程を取っている場合は【様式13】旅費算定基礎表の従事者名欄は対象人数のみの記載で結構です。
　　 対象者の内訳は【様式12】従事者一覧で確認します。</t>
    <rPh sb="7" eb="10">
      <t>ダイヒョウシャ</t>
    </rPh>
    <rPh sb="10" eb="11">
      <t>マタ</t>
    </rPh>
    <rPh sb="12" eb="14">
      <t>ジッシ</t>
    </rPh>
    <rPh sb="14" eb="16">
      <t>ダンタイ</t>
    </rPh>
    <rPh sb="21" eb="23">
      <t>タテカエ</t>
    </rPh>
    <rPh sb="23" eb="24">
      <t>バラ</t>
    </rPh>
    <rPh sb="26" eb="27">
      <t>オコナ</t>
    </rPh>
    <rPh sb="31" eb="33">
      <t>バアイ</t>
    </rPh>
    <rPh sb="35" eb="36">
      <t>カ</t>
    </rPh>
    <rPh sb="38" eb="40">
      <t>ゼンイン</t>
    </rPh>
    <rPh sb="41" eb="42">
      <t>オナ</t>
    </rPh>
    <rPh sb="43" eb="45">
      <t>コウテイ</t>
    </rPh>
    <rPh sb="46" eb="47">
      <t>ト</t>
    </rPh>
    <rPh sb="51" eb="53">
      <t>バアイ</t>
    </rPh>
    <rPh sb="72" eb="73">
      <t>ラン</t>
    </rPh>
    <rPh sb="74" eb="76">
      <t>タイショウ</t>
    </rPh>
    <rPh sb="76" eb="78">
      <t>ニンズウ</t>
    </rPh>
    <rPh sb="81" eb="83">
      <t>キサイ</t>
    </rPh>
    <rPh sb="84" eb="86">
      <t>ケッコウ</t>
    </rPh>
    <rPh sb="93" eb="96">
      <t>タイショウシャ</t>
    </rPh>
    <rPh sb="97" eb="99">
      <t>ウチワケ</t>
    </rPh>
    <rPh sb="101" eb="103">
      <t>ヨウシキ</t>
    </rPh>
    <rPh sb="106" eb="109">
      <t>ジュウジシャ</t>
    </rPh>
    <rPh sb="109" eb="111">
      <t>イチラン</t>
    </rPh>
    <rPh sb="112" eb="114">
      <t>カクニン</t>
    </rPh>
    <phoneticPr fontId="2"/>
  </si>
  <si>
    <t>※　代理店等を通して切符等を購入している場合で、且つ、請求書又は領収書内に全ての行程についての手配内容(利用日・区間・数量・単価)が明記されている場合、【様式13】旅費算定基礎表
　　 の作成は不要です。</t>
    <rPh sb="2" eb="5">
      <t>ダイリテン</t>
    </rPh>
    <rPh sb="5" eb="6">
      <t>トウ</t>
    </rPh>
    <rPh sb="7" eb="8">
      <t>トオ</t>
    </rPh>
    <rPh sb="10" eb="12">
      <t>キップ</t>
    </rPh>
    <rPh sb="12" eb="13">
      <t>トウ</t>
    </rPh>
    <rPh sb="14" eb="16">
      <t>コウニュウ</t>
    </rPh>
    <rPh sb="20" eb="22">
      <t>バアイ</t>
    </rPh>
    <rPh sb="24" eb="25">
      <t>カ</t>
    </rPh>
    <rPh sb="27" eb="30">
      <t>セイキュウショ</t>
    </rPh>
    <rPh sb="30" eb="31">
      <t>マタ</t>
    </rPh>
    <rPh sb="32" eb="35">
      <t>リョウシュウショ</t>
    </rPh>
    <rPh sb="35" eb="36">
      <t>ナイ</t>
    </rPh>
    <rPh sb="37" eb="38">
      <t>スベ</t>
    </rPh>
    <rPh sb="40" eb="42">
      <t>コウテイ</t>
    </rPh>
    <rPh sb="47" eb="49">
      <t>テハイ</t>
    </rPh>
    <rPh sb="49" eb="51">
      <t>ナイヨウ</t>
    </rPh>
    <rPh sb="56" eb="58">
      <t>クカン</t>
    </rPh>
    <rPh sb="59" eb="61">
      <t>スウリョウ</t>
    </rPh>
    <rPh sb="62" eb="64">
      <t>タンカ</t>
    </rPh>
    <rPh sb="66" eb="68">
      <t>メイキ</t>
    </rPh>
    <rPh sb="73" eb="75">
      <t>バアイ</t>
    </rPh>
    <rPh sb="94" eb="96">
      <t>サクセイ</t>
    </rPh>
    <rPh sb="97" eb="99">
      <t>フヨウ</t>
    </rPh>
    <phoneticPr fontId="2"/>
  </si>
  <si>
    <t>※　車両を使用する場合、自家用車に係る費用(車賃)の計上は旅費の扱いとなります。自家用車以外の車両使用料は「運搬車両」扱いとなりますので、諸雑費に計上してください。</t>
    <phoneticPr fontId="2"/>
  </si>
  <si>
    <t>立替払済である場合の支払年月日</t>
    <rPh sb="0" eb="2">
      <t>タテカエ</t>
    </rPh>
    <rPh sb="2" eb="3">
      <t>ハラ</t>
    </rPh>
    <rPh sb="3" eb="4">
      <t>ズ</t>
    </rPh>
    <rPh sb="7" eb="9">
      <t>バアイ</t>
    </rPh>
    <rPh sb="10" eb="12">
      <t>シハライ</t>
    </rPh>
    <rPh sb="12" eb="15">
      <t>ネンガッピ</t>
    </rPh>
    <phoneticPr fontId="2"/>
  </si>
  <si>
    <t>令和２年度　第３次補正予算事業　子供のための文化芸術鑑賞・体験支援事業　従事者一覧　（学校による提案型）</t>
    <rPh sb="36" eb="39">
      <t>ジュウジシャ</t>
    </rPh>
    <rPh sb="39" eb="41">
      <t>イチラン</t>
    </rPh>
    <phoneticPr fontId="2"/>
  </si>
  <si>
    <t>令和２年度　第３次補正予算事業　子供のための文化芸術鑑賞・体験支援事業　旅費算定基礎表　(学校による提案型)</t>
    <rPh sb="0" eb="2">
      <t>レイワ</t>
    </rPh>
    <rPh sb="3" eb="5">
      <t>ネンド</t>
    </rPh>
    <rPh sb="6" eb="7">
      <t>ダイ</t>
    </rPh>
    <rPh sb="8" eb="9">
      <t>ジ</t>
    </rPh>
    <rPh sb="9" eb="11">
      <t>ホセイ</t>
    </rPh>
    <rPh sb="11" eb="13">
      <t>ヨサン</t>
    </rPh>
    <rPh sb="13" eb="15">
      <t>ジギョウ</t>
    </rPh>
    <rPh sb="16" eb="18">
      <t>コドモ</t>
    </rPh>
    <rPh sb="22" eb="24">
      <t>ブンカ</t>
    </rPh>
    <rPh sb="24" eb="26">
      <t>ゲイジュツ</t>
    </rPh>
    <rPh sb="26" eb="28">
      <t>カンショウ</t>
    </rPh>
    <rPh sb="29" eb="31">
      <t>タイケン</t>
    </rPh>
    <rPh sb="31" eb="33">
      <t>シエン</t>
    </rPh>
    <rPh sb="33" eb="35">
      <t>ジギョウ</t>
    </rPh>
    <phoneticPr fontId="2"/>
  </si>
  <si>
    <t>令和２年度　第３次補正予算事業　子供のための文化芸術鑑賞・体験支援事業</t>
    <phoneticPr fontId="2"/>
  </si>
  <si>
    <t>※要押印。押印漏れのないようご注意ください。</t>
    <rPh sb="1" eb="2">
      <t>ヨウ</t>
    </rPh>
    <rPh sb="2" eb="4">
      <t>オウイン</t>
    </rPh>
    <rPh sb="5" eb="7">
      <t>オウイン</t>
    </rPh>
    <rPh sb="7" eb="8">
      <t>モ</t>
    </rPh>
    <rPh sb="15" eb="17">
      <t>チュウイ</t>
    </rPh>
    <phoneticPr fontId="2"/>
  </si>
  <si>
    <t>※口座番号は「0」を含めた7桁、または右詰で御記入ください</t>
    <phoneticPr fontId="2"/>
  </si>
  <si>
    <t>※個人口座の場合は、(株)近畿日本ツーリスト首都圏にて源泉徴収を行います</t>
    <rPh sb="1" eb="3">
      <t>コジン</t>
    </rPh>
    <rPh sb="3" eb="5">
      <t>コウザ</t>
    </rPh>
    <rPh sb="6" eb="8">
      <t>バアイ</t>
    </rPh>
    <rPh sb="10" eb="13">
      <t>カブ</t>
    </rPh>
    <rPh sb="27" eb="29">
      <t>ゲンセン</t>
    </rPh>
    <rPh sb="29" eb="31">
      <t>チョウシュウ</t>
    </rPh>
    <rPh sb="32" eb="33">
      <t>オコナ</t>
    </rPh>
    <phoneticPr fontId="2"/>
  </si>
  <si>
    <t>※団体（法人）口座の場合は、(株)近畿日本ツーリスト首都圏では源泉徴収を行いません</t>
    <rPh sb="1" eb="3">
      <t>ダンタイ</t>
    </rPh>
    <rPh sb="4" eb="6">
      <t>ホウジン</t>
    </rPh>
    <rPh sb="7" eb="9">
      <t>コウザ</t>
    </rPh>
    <rPh sb="10" eb="12">
      <t>バアイ</t>
    </rPh>
    <rPh sb="14" eb="17">
      <t>カブ</t>
    </rPh>
    <rPh sb="31" eb="33">
      <t>ゲンセン</t>
    </rPh>
    <rPh sb="33" eb="35">
      <t>チョウシュウ</t>
    </rPh>
    <rPh sb="36" eb="37">
      <t>オコナ</t>
    </rPh>
    <phoneticPr fontId="2"/>
  </si>
  <si>
    <t>※口座番号は「0」を含めた7桁、または右詰で御記入ください</t>
    <phoneticPr fontId="2"/>
  </si>
  <si>
    <t>※カタカナのみ、省略することなく正しく記入してください</t>
    <phoneticPr fontId="2"/>
  </si>
  <si>
    <t>※本事業で得た個人情報は、本事業のみで使用します</t>
    <rPh sb="1" eb="2">
      <t>ホン</t>
    </rPh>
    <rPh sb="2" eb="4">
      <t>ジギョウ</t>
    </rPh>
    <rPh sb="5" eb="6">
      <t>エ</t>
    </rPh>
    <rPh sb="7" eb="9">
      <t>コジン</t>
    </rPh>
    <rPh sb="9" eb="11">
      <t>ジョウホウ</t>
    </rPh>
    <rPh sb="13" eb="14">
      <t>ホン</t>
    </rPh>
    <rPh sb="14" eb="16">
      <t>ジギョウ</t>
    </rPh>
    <rPh sb="19" eb="21">
      <t>シヨウ</t>
    </rPh>
    <phoneticPr fontId="2"/>
  </si>
  <si>
    <t xml:space="preserve">〒160-0023 
　東京都新宿区西新宿8-14-24
　西新宿ＫＦビル　301（KNTビジネスクリエイト内）
　子供のための文化芸術鑑賞・体験支援事業事務局 宛
</t>
    <rPh sb="68" eb="70">
      <t>カンショウ</t>
    </rPh>
    <rPh sb="73" eb="75">
      <t>シエン</t>
    </rPh>
    <phoneticPr fontId="2"/>
  </si>
  <si>
    <t>令和２年度　第３次補正予算事業　子供のための文化芸術鑑賞・体験支援事業
経費報告書兼支払依頼書（学校による提案型）</t>
    <phoneticPr fontId="2"/>
  </si>
  <si>
    <r>
      <t xml:space="preserve">人数
</t>
    </r>
    <r>
      <rPr>
        <sz val="10"/>
        <rFont val="ＭＳ Ｐゴシック"/>
        <family val="3"/>
        <charset val="128"/>
      </rPr>
      <t>(台数)</t>
    </r>
    <rPh sb="0" eb="2">
      <t>ニンズウ</t>
    </rPh>
    <rPh sb="4" eb="6">
      <t>ダイスウ</t>
    </rPh>
    <phoneticPr fontId="2"/>
  </si>
  <si>
    <r>
      <t xml:space="preserve">生　年　月　日
</t>
    </r>
    <r>
      <rPr>
        <sz val="8"/>
        <rFont val="ＭＳ Ｐゴシック"/>
        <family val="3"/>
        <charset val="128"/>
      </rPr>
      <t>（西暦）</t>
    </r>
    <rPh sb="0" eb="1">
      <t>ナマ</t>
    </rPh>
    <rPh sb="2" eb="3">
      <t>ネン</t>
    </rPh>
    <rPh sb="4" eb="5">
      <t>ガツ</t>
    </rPh>
    <rPh sb="6" eb="7">
      <t>ヒ</t>
    </rPh>
    <rPh sb="9" eb="11">
      <t>セイレキ</t>
    </rPh>
    <phoneticPr fontId="2"/>
  </si>
  <si>
    <r>
      <t>→「本人」を選択した方は</t>
    </r>
    <r>
      <rPr>
        <b/>
        <u/>
        <sz val="8"/>
        <color indexed="10"/>
        <rFont val="ＭＳ Ｐゴシック"/>
        <family val="3"/>
        <charset val="128"/>
      </rPr>
      <t>「2．従事者情報（本人）」</t>
    </r>
    <r>
      <rPr>
        <sz val="8"/>
        <color indexed="10"/>
        <rFont val="ＭＳ Ｐゴシック"/>
        <family val="3"/>
        <charset val="128"/>
      </rPr>
      <t>を記入してください
→「本人以外」を選択した方は</t>
    </r>
    <r>
      <rPr>
        <b/>
        <u/>
        <sz val="8"/>
        <color indexed="10"/>
        <rFont val="ＭＳ Ｐゴシック"/>
        <family val="3"/>
        <charset val="128"/>
      </rPr>
      <t>「3．従事者情報（本人以外）」</t>
    </r>
    <r>
      <rPr>
        <sz val="8"/>
        <color indexed="10"/>
        <rFont val="ＭＳ Ｐゴシック"/>
        <family val="3"/>
        <charset val="128"/>
      </rPr>
      <t>を記入してください</t>
    </r>
    <rPh sb="2" eb="4">
      <t>ホンニン</t>
    </rPh>
    <rPh sb="6" eb="8">
      <t>センタク</t>
    </rPh>
    <rPh sb="10" eb="11">
      <t>カタ</t>
    </rPh>
    <rPh sb="26" eb="28">
      <t>キニュウ</t>
    </rPh>
    <rPh sb="37" eb="39">
      <t>ホンニン</t>
    </rPh>
    <rPh sb="39" eb="41">
      <t>イガイ</t>
    </rPh>
    <rPh sb="43" eb="45">
      <t>センタク</t>
    </rPh>
    <rPh sb="47" eb="48">
      <t>カタ</t>
    </rPh>
    <rPh sb="60" eb="62">
      <t>イガイ</t>
    </rPh>
    <rPh sb="65" eb="67">
      <t>キニュウ</t>
    </rPh>
    <phoneticPr fontId="2"/>
  </si>
  <si>
    <r>
      <t xml:space="preserve">※日中つながる電話番号を記入してください
※電話番号はハイフン（-）を入れて記入してください
</t>
    </r>
    <r>
      <rPr>
        <b/>
        <u/>
        <sz val="8"/>
        <rFont val="ＭＳ Ｐゴシック"/>
        <family val="3"/>
        <charset val="128"/>
      </rPr>
      <t>振込先等記入内容確認のため、(株)近畿日本ツーリスト首都圏より直接連絡をさせていただく場合がございます。</t>
    </r>
    <rPh sb="1" eb="3">
      <t>ニッチュウ</t>
    </rPh>
    <rPh sb="7" eb="9">
      <t>デンワ</t>
    </rPh>
    <rPh sb="47" eb="49">
      <t>フリコミ</t>
    </rPh>
    <rPh sb="49" eb="50">
      <t>サキ</t>
    </rPh>
    <rPh sb="50" eb="51">
      <t>トウ</t>
    </rPh>
    <rPh sb="61" eb="64">
      <t>カブ</t>
    </rPh>
    <rPh sb="78" eb="80">
      <t>チョクセツ</t>
    </rPh>
    <rPh sb="90" eb="92">
      <t>バアイ</t>
    </rPh>
    <phoneticPr fontId="2"/>
  </si>
  <si>
    <t>　私（従事者本人）は、「令和2年度　第3次補正予算事業　子供のための文化芸術鑑賞・体験支援事業」において御社から支払われる
　謝金及び旅費の受領を、下記の者に委任いたします。</t>
    <rPh sb="1" eb="2">
      <t>ワタシ</t>
    </rPh>
    <rPh sb="3" eb="6">
      <t>ジュウジシャ</t>
    </rPh>
    <rPh sb="6" eb="8">
      <t>ホンニン</t>
    </rPh>
    <rPh sb="12" eb="13">
      <t>レイ</t>
    </rPh>
    <rPh sb="13" eb="14">
      <t>カズ</t>
    </rPh>
    <rPh sb="15" eb="17">
      <t>ネンド</t>
    </rPh>
    <rPh sb="18" eb="19">
      <t>ダイ</t>
    </rPh>
    <rPh sb="20" eb="27">
      <t>ジホセイヨサンジギョウ</t>
    </rPh>
    <rPh sb="28" eb="30">
      <t>コドモ</t>
    </rPh>
    <rPh sb="34" eb="36">
      <t>ブンカ</t>
    </rPh>
    <rPh sb="36" eb="38">
      <t>ゲイジュツ</t>
    </rPh>
    <rPh sb="38" eb="40">
      <t>カンショウ</t>
    </rPh>
    <rPh sb="41" eb="43">
      <t>タイケン</t>
    </rPh>
    <rPh sb="43" eb="45">
      <t>シエン</t>
    </rPh>
    <rPh sb="45" eb="47">
      <t>ジギョウ</t>
    </rPh>
    <rPh sb="52" eb="54">
      <t>オンシャ</t>
    </rPh>
    <rPh sb="56" eb="58">
      <t>シハラ</t>
    </rPh>
    <rPh sb="63" eb="65">
      <t>シャキン</t>
    </rPh>
    <rPh sb="65" eb="66">
      <t>オヨ</t>
    </rPh>
    <rPh sb="67" eb="69">
      <t>リョヒ</t>
    </rPh>
    <rPh sb="70" eb="72">
      <t>ジュリョウ</t>
    </rPh>
    <rPh sb="74" eb="76">
      <t>カキ</t>
    </rPh>
    <rPh sb="77" eb="78">
      <t>モノ</t>
    </rPh>
    <rPh sb="79" eb="81">
      <t>イニン</t>
    </rPh>
    <phoneticPr fontId="2"/>
  </si>
  <si>
    <r>
      <t>※［子供のための文化芸術鑑賞・体験支援事業］ホームページ（</t>
    </r>
    <r>
      <rPr>
        <u/>
        <sz val="10"/>
        <color indexed="53"/>
        <rFont val="ＭＳ Ｐゴシック"/>
        <family val="3"/>
        <charset val="128"/>
      </rPr>
      <t>http://www.kodomogeijutsu.go.jp/</t>
    </r>
    <r>
      <rPr>
        <sz val="10"/>
        <rFont val="ＭＳ Ｐゴシック"/>
        <family val="3"/>
        <charset val="128"/>
      </rPr>
      <t>）にある［個人情報について］に同意して
　　いただいたものとします</t>
    </r>
    <rPh sb="2" eb="4">
      <t>コドモ</t>
    </rPh>
    <rPh sb="8" eb="10">
      <t>ブンカ</t>
    </rPh>
    <rPh sb="10" eb="12">
      <t>ゲイジュツ</t>
    </rPh>
    <rPh sb="12" eb="14">
      <t>カンショウ</t>
    </rPh>
    <rPh sb="15" eb="17">
      <t>タイケン</t>
    </rPh>
    <rPh sb="17" eb="19">
      <t>シエン</t>
    </rPh>
    <rPh sb="19" eb="21">
      <t>ジギョウ</t>
    </rPh>
    <rPh sb="66" eb="68">
      <t>コジン</t>
    </rPh>
    <rPh sb="68" eb="70">
      <t>ジョウホウ</t>
    </rPh>
    <rPh sb="76" eb="78">
      <t>ドウイ</t>
    </rPh>
    <phoneticPr fontId="2"/>
  </si>
  <si>
    <t>令和２年度　第３次補正予算事業　子供のための文化芸術鑑賞・体験支援事業　　運搬車両行程表兼支払確認表（学校による提案型）</t>
    <phoneticPr fontId="2"/>
  </si>
  <si>
    <t>　【様式15】振込依頼書</t>
    <phoneticPr fontId="2"/>
  </si>
  <si>
    <t>○</t>
  </si>
  <si>
    <t>既に【様式15】を提出済みの場合は、どちらの学校で提出したかお知らせください。</t>
    <rPh sb="3" eb="5">
      <t>ヨウシキ</t>
    </rPh>
    <phoneticPr fontId="2"/>
  </si>
  <si>
    <t>確定額</t>
    <rPh sb="0" eb="2">
      <t>カクテイ</t>
    </rPh>
    <rPh sb="2" eb="3">
      <t>ガク</t>
    </rPh>
    <phoneticPr fontId="2"/>
  </si>
  <si>
    <t>事務局からの支払先</t>
    <rPh sb="0" eb="3">
      <t>ジムキョク</t>
    </rPh>
    <rPh sb="6" eb="8">
      <t>シハライ</t>
    </rPh>
    <rPh sb="8" eb="9">
      <t>サキ</t>
    </rPh>
    <phoneticPr fontId="2"/>
  </si>
  <si>
    <t>●●県●●市▼▼町111-1</t>
    <rPh sb="2" eb="3">
      <t>ケン</t>
    </rPh>
    <rPh sb="5" eb="6">
      <t>シ</t>
    </rPh>
    <rPh sb="8" eb="9">
      <t>チョウ</t>
    </rPh>
    <phoneticPr fontId="2"/>
  </si>
  <si>
    <t>文化太郎を代表者とする合唱団</t>
    <rPh sb="0" eb="4">
      <t>ブンカタロウ</t>
    </rPh>
    <rPh sb="5" eb="8">
      <t>ダイヒョウシャ</t>
    </rPh>
    <rPh sb="11" eb="14">
      <t>ガッショウダン</t>
    </rPh>
    <phoneticPr fontId="2"/>
  </si>
  <si>
    <t>文化 太郎</t>
    <rPh sb="0" eb="2">
      <t>ブンカ</t>
    </rPh>
    <rPh sb="3" eb="5">
      <t>タロウ</t>
    </rPh>
    <phoneticPr fontId="2"/>
  </si>
  <si>
    <t>○○市立××中学校</t>
    <rPh sb="2" eb="4">
      <t>シリツ</t>
    </rPh>
    <rPh sb="6" eb="9">
      <t>チュウガッコウ</t>
    </rPh>
    <phoneticPr fontId="2"/>
  </si>
  <si>
    <t>※　パック旅行等の手配においてグループの代表者がまとめて旅費の立替払いを行っている場合は、「対象者」欄へ対象者の氏名、「事務局からの支払先」欄へは立替払支払者のお名前を記入してください。</t>
    <rPh sb="5" eb="7">
      <t>リョコウ</t>
    </rPh>
    <rPh sb="7" eb="8">
      <t>トウ</t>
    </rPh>
    <rPh sb="9" eb="11">
      <t>テハイ</t>
    </rPh>
    <rPh sb="20" eb="23">
      <t>ダイヒョウシャ</t>
    </rPh>
    <rPh sb="28" eb="30">
      <t>リョヒ</t>
    </rPh>
    <rPh sb="31" eb="33">
      <t>タテカエ</t>
    </rPh>
    <rPh sb="33" eb="34">
      <t>バラ</t>
    </rPh>
    <rPh sb="36" eb="37">
      <t>オコナ</t>
    </rPh>
    <rPh sb="41" eb="43">
      <t>バアイ</t>
    </rPh>
    <rPh sb="46" eb="49">
      <t>タイショウシャ</t>
    </rPh>
    <rPh sb="50" eb="51">
      <t>ラン</t>
    </rPh>
    <rPh sb="52" eb="55">
      <t>タイショウシャ</t>
    </rPh>
    <rPh sb="56" eb="58">
      <t>シメイ</t>
    </rPh>
    <rPh sb="60" eb="63">
      <t>ジムキョク</t>
    </rPh>
    <rPh sb="66" eb="68">
      <t>シハライ</t>
    </rPh>
    <rPh sb="68" eb="69">
      <t>サキ</t>
    </rPh>
    <rPh sb="70" eb="71">
      <t>ラン</t>
    </rPh>
    <rPh sb="73" eb="75">
      <t>タテカエ</t>
    </rPh>
    <rPh sb="75" eb="76">
      <t>バラ</t>
    </rPh>
    <rPh sb="76" eb="78">
      <t>シハライ</t>
    </rPh>
    <rPh sb="78" eb="79">
      <t>シャ</t>
    </rPh>
    <rPh sb="81" eb="83">
      <t>ナマエ</t>
    </rPh>
    <rPh sb="84" eb="86">
      <t>キニュウ</t>
    </rPh>
    <phoneticPr fontId="2"/>
  </si>
  <si>
    <r>
      <t>※　教材用資材の購入など既にアーティストや団体側で立替払済みの経費である場合は、「立替払済である場合の支払年月日」欄へ支払日を記入、
　　「事務局からの支払先」欄へ立替払支払者の</t>
    </r>
    <r>
      <rPr>
        <b/>
        <sz val="14"/>
        <rFont val="ＭＳ Ｐゴシック"/>
        <family val="3"/>
        <charset val="128"/>
      </rPr>
      <t>お名前（）を記入の上、必要な証憑書類を添えて提出してください。</t>
    </r>
    <rPh sb="2" eb="4">
      <t>キョウザイ</t>
    </rPh>
    <rPh sb="4" eb="5">
      <t>ヨウ</t>
    </rPh>
    <rPh sb="5" eb="7">
      <t>シザイ</t>
    </rPh>
    <rPh sb="8" eb="10">
      <t>コウニュウ</t>
    </rPh>
    <rPh sb="12" eb="13">
      <t>スデ</t>
    </rPh>
    <rPh sb="21" eb="23">
      <t>ダンタイ</t>
    </rPh>
    <rPh sb="23" eb="24">
      <t>ガワ</t>
    </rPh>
    <rPh sb="25" eb="27">
      <t>タテカエ</t>
    </rPh>
    <rPh sb="27" eb="28">
      <t>バライ</t>
    </rPh>
    <rPh sb="28" eb="29">
      <t>ズ</t>
    </rPh>
    <rPh sb="31" eb="33">
      <t>ケイヒ</t>
    </rPh>
    <rPh sb="36" eb="38">
      <t>バアイ</t>
    </rPh>
    <rPh sb="57" eb="58">
      <t>ラン</t>
    </rPh>
    <rPh sb="59" eb="62">
      <t>シハライビ</t>
    </rPh>
    <rPh sb="63" eb="65">
      <t>キニュウ</t>
    </rPh>
    <rPh sb="80" eb="81">
      <t>ラン</t>
    </rPh>
    <rPh sb="82" eb="84">
      <t>タテカエ</t>
    </rPh>
    <rPh sb="84" eb="85">
      <t>バラ</t>
    </rPh>
    <rPh sb="85" eb="87">
      <t>シハライ</t>
    </rPh>
    <rPh sb="87" eb="88">
      <t>シャ</t>
    </rPh>
    <rPh sb="90" eb="92">
      <t>ナマエ</t>
    </rPh>
    <rPh sb="95" eb="97">
      <t>キニュウ</t>
    </rPh>
    <rPh sb="98" eb="99">
      <t>ウエ</t>
    </rPh>
    <rPh sb="100" eb="102">
      <t>ヒツヨウ</t>
    </rPh>
    <rPh sb="103" eb="105">
      <t>ショウヒョウ</t>
    </rPh>
    <rPh sb="105" eb="107">
      <t>ショルイ</t>
    </rPh>
    <rPh sb="108" eb="109">
      <t>ソ</t>
    </rPh>
    <rPh sb="111" eb="113">
      <t>テイシュツ</t>
    </rPh>
    <phoneticPr fontId="2"/>
  </si>
  <si>
    <t>出演者</t>
  </si>
  <si>
    <t>単純労務者</t>
  </si>
  <si>
    <t>文化　太郎</t>
    <rPh sb="0" eb="2">
      <t>ブンカ</t>
    </rPh>
    <rPh sb="3" eb="5">
      <t>タロウ</t>
    </rPh>
    <phoneticPr fontId="2"/>
  </si>
  <si>
    <t>文化　次郎</t>
    <rPh sb="0" eb="2">
      <t>ブンカ</t>
    </rPh>
    <rPh sb="3" eb="5">
      <t>ジロウ</t>
    </rPh>
    <phoneticPr fontId="2"/>
  </si>
  <si>
    <t>文化　三郎</t>
    <rPh sb="0" eb="2">
      <t>ブンカ</t>
    </rPh>
    <rPh sb="3" eb="5">
      <t>サンロウ</t>
    </rPh>
    <phoneticPr fontId="2"/>
  </si>
  <si>
    <t>文化　花子</t>
    <rPh sb="0" eb="2">
      <t>ブンカ</t>
    </rPh>
    <rPh sb="3" eb="5">
      <t>ハナコ</t>
    </rPh>
    <phoneticPr fontId="2"/>
  </si>
  <si>
    <t>文化　育子</t>
    <rPh sb="0" eb="2">
      <t>ブンカ</t>
    </rPh>
    <rPh sb="3" eb="5">
      <t>イクコ</t>
    </rPh>
    <phoneticPr fontId="2"/>
  </si>
  <si>
    <t>登録済</t>
  </si>
  <si>
    <t>新規登録</t>
  </si>
  <si>
    <t>bank-9999</t>
  </si>
  <si>
    <t>bank-9999</t>
    <phoneticPr fontId="2"/>
  </si>
  <si>
    <t>bank-8888</t>
    <phoneticPr fontId="2"/>
  </si>
  <si>
    <t>bank-7777</t>
    <phoneticPr fontId="2"/>
  </si>
  <si>
    <t>支援　太郎</t>
    <rPh sb="0" eb="2">
      <t>シエン</t>
    </rPh>
    <rPh sb="3" eb="5">
      <t>タロウ</t>
    </rPh>
    <phoneticPr fontId="2"/>
  </si>
  <si>
    <t>【様式13】を作成</t>
  </si>
  <si>
    <t>bank-9999</t>
    <phoneticPr fontId="2"/>
  </si>
  <si>
    <t>様式13に記載</t>
    <rPh sb="0" eb="2">
      <t>ヨウシキ</t>
    </rPh>
    <rPh sb="5" eb="7">
      <t>キサイ</t>
    </rPh>
    <phoneticPr fontId="2"/>
  </si>
  <si>
    <t>楽器運搬費</t>
    <rPh sb="0" eb="2">
      <t>ガッキ</t>
    </rPh>
    <rPh sb="2" eb="5">
      <t>ウンパンヒ</t>
    </rPh>
    <phoneticPr fontId="2"/>
  </si>
  <si>
    <t>音楽著作権資料料</t>
    <rPh sb="0" eb="2">
      <t>オンガク</t>
    </rPh>
    <rPh sb="2" eb="5">
      <t>チョサクケン</t>
    </rPh>
    <rPh sb="5" eb="8">
      <t>シリョウリョウ</t>
    </rPh>
    <phoneticPr fontId="2"/>
  </si>
  <si>
    <t>音響機材借料</t>
    <rPh sb="0" eb="2">
      <t>オンキョウ</t>
    </rPh>
    <rPh sb="2" eb="4">
      <t>キザイ</t>
    </rPh>
    <rPh sb="4" eb="6">
      <t>シャクリョウ</t>
    </rPh>
    <phoneticPr fontId="2"/>
  </si>
  <si>
    <t>楽器レンタル費</t>
    <rPh sb="0" eb="2">
      <t>ガッキ</t>
    </rPh>
    <rPh sb="6" eb="7">
      <t>ヒ</t>
    </rPh>
    <phoneticPr fontId="2"/>
  </si>
  <si>
    <t>(株)○○○○運搬</t>
    <rPh sb="1" eb="2">
      <t>カブ</t>
    </rPh>
    <rPh sb="7" eb="9">
      <t>ウンパン</t>
    </rPh>
    <phoneticPr fontId="2"/>
  </si>
  <si>
    <t>(一社)○○○○協会</t>
    <rPh sb="1" eb="3">
      <t>イッシャ</t>
    </rPh>
    <rPh sb="8" eb="10">
      <t>キョウカイ</t>
    </rPh>
    <phoneticPr fontId="2"/>
  </si>
  <si>
    <t>○○○○有限会社</t>
    <rPh sb="4" eb="6">
      <t>ユウゲン</t>
    </rPh>
    <rPh sb="6" eb="8">
      <t>ガイシャ</t>
    </rPh>
    <phoneticPr fontId="2"/>
  </si>
  <si>
    <t>(株)○○音響</t>
    <rPh sb="1" eb="2">
      <t>カブ</t>
    </rPh>
    <rPh sb="5" eb="7">
      <t>オンキョウ</t>
    </rPh>
    <phoneticPr fontId="2"/>
  </si>
  <si>
    <t>資料⑧</t>
    <rPh sb="0" eb="2">
      <t>シリョウ</t>
    </rPh>
    <phoneticPr fontId="2"/>
  </si>
  <si>
    <t>資料⑨</t>
    <rPh sb="0" eb="2">
      <t>シリョウ</t>
    </rPh>
    <phoneticPr fontId="2"/>
  </si>
  <si>
    <t>資料⑩</t>
    <rPh sb="0" eb="2">
      <t>シリョウ</t>
    </rPh>
    <phoneticPr fontId="2"/>
  </si>
  <si>
    <t>芸名
(振込先の本名)</t>
    <rPh sb="0" eb="2">
      <t>ゲイメイ</t>
    </rPh>
    <rPh sb="4" eb="7">
      <t>フリコミサキ</t>
    </rPh>
    <rPh sb="8" eb="10">
      <t>ホンミョウ</t>
    </rPh>
    <phoneticPr fontId="2"/>
  </si>
  <si>
    <t>分散回数</t>
    <rPh sb="0" eb="4">
      <t>ブンサンカイスウ</t>
    </rPh>
    <phoneticPr fontId="2"/>
  </si>
  <si>
    <t>実施回数</t>
    <rPh sb="0" eb="2">
      <t>ジッシ</t>
    </rPh>
    <rPh sb="2" eb="4">
      <t>カイスウ</t>
    </rPh>
    <phoneticPr fontId="2"/>
  </si>
  <si>
    <t>フリーランス</t>
  </si>
  <si>
    <t>フリーランス</t>
    <phoneticPr fontId="2"/>
  </si>
  <si>
    <t>×</t>
  </si>
  <si>
    <t>○○市立○○小学校</t>
    <rPh sb="2" eb="4">
      <t>シリツ</t>
    </rPh>
    <rPh sb="6" eb="9">
      <t>ショウガッコウ</t>
    </rPh>
    <phoneticPr fontId="2"/>
  </si>
  <si>
    <t>000-0000-0000</t>
    <phoneticPr fontId="2"/>
  </si>
  <si>
    <t>111-1111-1111</t>
    <phoneticPr fontId="2"/>
  </si>
  <si>
    <t>aaa@bb.cc</t>
    <phoneticPr fontId="2"/>
  </si>
  <si>
    <t>文化　太郎</t>
    <phoneticPr fontId="2"/>
  </si>
  <si>
    <t>文化　太郎</t>
    <phoneticPr fontId="2"/>
  </si>
  <si>
    <t>⇔</t>
  </si>
  <si>
    <t>B駅</t>
    <rPh sb="1" eb="2">
      <t>エキ</t>
    </rPh>
    <phoneticPr fontId="2"/>
  </si>
  <si>
    <t>JR特急なし</t>
  </si>
  <si>
    <t>Z駅</t>
    <rPh sb="1" eb="2">
      <t>エキ</t>
    </rPh>
    <phoneticPr fontId="2"/>
  </si>
  <si>
    <t>B駅</t>
    <phoneticPr fontId="2"/>
  </si>
  <si>
    <t>A駅</t>
    <phoneticPr fontId="2"/>
  </si>
  <si>
    <t>⇒</t>
  </si>
  <si>
    <t>A駅</t>
    <phoneticPr fontId="2"/>
  </si>
  <si>
    <t>A駅</t>
    <phoneticPr fontId="2"/>
  </si>
  <si>
    <t>B駅</t>
    <phoneticPr fontId="2"/>
  </si>
  <si>
    <t>自家用車</t>
  </si>
  <si>
    <t>E駅</t>
    <rPh sb="1" eb="2">
      <t>エキ</t>
    </rPh>
    <phoneticPr fontId="2"/>
  </si>
  <si>
    <t>文化　三郎</t>
    <phoneticPr fontId="2"/>
  </si>
  <si>
    <t>C駅</t>
    <rPh sb="1" eb="2">
      <t>エキ</t>
    </rPh>
    <phoneticPr fontId="2"/>
  </si>
  <si>
    <t>D駅</t>
    <rPh sb="1" eb="2">
      <t>エキ</t>
    </rPh>
    <phoneticPr fontId="2"/>
  </si>
  <si>
    <t>文化　三郎</t>
    <phoneticPr fontId="2"/>
  </si>
  <si>
    <t>Ｃ駅</t>
    <rPh sb="1" eb="2">
      <t>エキ</t>
    </rPh>
    <phoneticPr fontId="2"/>
  </si>
  <si>
    <t>Ｄ駅</t>
    <rPh sb="1" eb="2">
      <t>エキ</t>
    </rPh>
    <phoneticPr fontId="2"/>
  </si>
  <si>
    <t>JR特急あり</t>
  </si>
  <si>
    <t>第1回2回目</t>
  </si>
  <si>
    <t>第2回1回目</t>
  </si>
  <si>
    <t>その他</t>
  </si>
  <si>
    <t>文化　花子</t>
  </si>
  <si>
    <t>F駅</t>
    <rPh sb="1" eb="2">
      <t>エキ</t>
    </rPh>
    <phoneticPr fontId="2"/>
  </si>
  <si>
    <t>文化　次郎の車両に同乗</t>
    <rPh sb="6" eb="8">
      <t>シャリョウ</t>
    </rPh>
    <rPh sb="9" eb="11">
      <t>ドウジョウ</t>
    </rPh>
    <phoneticPr fontId="2"/>
  </si>
  <si>
    <t>○○市</t>
    <rPh sb="2" eb="3">
      <t>シ</t>
    </rPh>
    <phoneticPr fontId="2"/>
  </si>
  <si>
    <t>Ｈバス停</t>
    <rPh sb="3" eb="4">
      <t>テイ</t>
    </rPh>
    <phoneticPr fontId="2"/>
  </si>
  <si>
    <t>Ｂバス停</t>
    <rPh sb="3" eb="4">
      <t>テイ</t>
    </rPh>
    <phoneticPr fontId="2"/>
  </si>
  <si>
    <t>路線バス</t>
  </si>
  <si>
    <t>支援　太郎</t>
    <phoneticPr fontId="2"/>
  </si>
  <si>
    <t>Ｉ駅</t>
    <rPh sb="1" eb="2">
      <t>エキ</t>
    </rPh>
    <phoneticPr fontId="2"/>
  </si>
  <si>
    <t>Ｂ駅</t>
    <rPh sb="1" eb="2">
      <t>エキ</t>
    </rPh>
    <phoneticPr fontId="2"/>
  </si>
  <si>
    <t>私鉄</t>
  </si>
  <si>
    <t>A</t>
    <phoneticPr fontId="2"/>
  </si>
  <si>
    <t>A</t>
    <phoneticPr fontId="2"/>
  </si>
  <si>
    <t>A</t>
    <phoneticPr fontId="2"/>
  </si>
  <si>
    <t>A</t>
    <phoneticPr fontId="2"/>
  </si>
  <si>
    <t>片道100Km未満　特区区間</t>
    <phoneticPr fontId="2"/>
  </si>
  <si>
    <t>片道100Km未満　特区区間</t>
    <phoneticPr fontId="2"/>
  </si>
  <si>
    <t>B</t>
    <phoneticPr fontId="2"/>
  </si>
  <si>
    <t>移動日</t>
    <rPh sb="0" eb="3">
      <t>イドウビ</t>
    </rPh>
    <phoneticPr fontId="2"/>
  </si>
  <si>
    <t>××市</t>
    <rPh sb="2" eb="3">
      <t>シ</t>
    </rPh>
    <phoneticPr fontId="2"/>
  </si>
  <si>
    <t>⑧</t>
    <phoneticPr fontId="2"/>
  </si>
  <si>
    <t>⑧</t>
    <phoneticPr fontId="2"/>
  </si>
  <si>
    <t>駐車場代</t>
    <phoneticPr fontId="2"/>
  </si>
  <si>
    <t>○○市立××小学校</t>
    <phoneticPr fontId="2"/>
  </si>
  <si>
    <t>△△市</t>
    <rPh sb="2" eb="3">
      <t>シ</t>
    </rPh>
    <phoneticPr fontId="2"/>
  </si>
  <si>
    <t>450km</t>
    <phoneticPr fontId="2"/>
  </si>
  <si>
    <t>〃</t>
    <phoneticPr fontId="2"/>
  </si>
  <si>
    <t>〃</t>
    <phoneticPr fontId="2"/>
  </si>
  <si>
    <t>確認事項(該当する場合は次の□にチェックを入れてください。)</t>
    <rPh sb="0" eb="2">
      <t>カクニン</t>
    </rPh>
    <rPh sb="2" eb="4">
      <t>ジコウ</t>
    </rPh>
    <phoneticPr fontId="2"/>
  </si>
  <si>
    <t>×</t>
    <phoneticPr fontId="2"/>
  </si>
  <si>
    <t>×</t>
    <phoneticPr fontId="2"/>
  </si>
  <si>
    <t>文化　花子</t>
    <phoneticPr fontId="2"/>
  </si>
  <si>
    <t>××××</t>
    <phoneticPr fontId="2"/>
  </si>
  <si>
    <t>×</t>
    <phoneticPr fontId="2"/>
  </si>
  <si>
    <t>×</t>
    <phoneticPr fontId="2"/>
  </si>
  <si>
    <t>×</t>
    <phoneticPr fontId="2"/>
  </si>
  <si>
    <t>×</t>
    <phoneticPr fontId="2"/>
  </si>
  <si>
    <t>■■銀行</t>
    <phoneticPr fontId="2"/>
  </si>
  <si>
    <t>▲▲</t>
    <phoneticPr fontId="2"/>
  </si>
  <si>
    <t>×</t>
    <phoneticPr fontId="2"/>
  </si>
  <si>
    <t>ブンカ　ハナコ</t>
    <phoneticPr fontId="2"/>
  </si>
  <si>
    <t>△</t>
    <phoneticPr fontId="2"/>
  </si>
  <si>
    <t>△</t>
    <phoneticPr fontId="2"/>
  </si>
  <si>
    <t>△</t>
    <phoneticPr fontId="2"/>
  </si>
  <si>
    <t>△</t>
    <phoneticPr fontId="2"/>
  </si>
  <si>
    <t>△</t>
    <phoneticPr fontId="2"/>
  </si>
  <si>
    <t>△</t>
    <phoneticPr fontId="2"/>
  </si>
  <si>
    <t>○○県</t>
    <phoneticPr fontId="2"/>
  </si>
  <si>
    <t>□□市</t>
    <phoneticPr fontId="2"/>
  </si>
  <si>
    <t>○○町△△　×××-×</t>
    <phoneticPr fontId="2"/>
  </si>
  <si>
    <t>■■マンション　××号室</t>
    <phoneticPr fontId="2"/>
  </si>
  <si>
    <t>△△△-△△△△-△△△△</t>
    <phoneticPr fontId="2"/>
  </si>
  <si>
    <t>指揮　太郎</t>
  </si>
  <si>
    <t>司会　太郎</t>
  </si>
  <si>
    <t>○○○○オーケストラ</t>
  </si>
  <si>
    <t>指揮者</t>
    <rPh sb="0" eb="3">
      <t>シキシャ</t>
    </rPh>
    <phoneticPr fontId="2"/>
  </si>
  <si>
    <t>司会者</t>
    <rPh sb="0" eb="3">
      <t>シカイシャ</t>
    </rPh>
    <phoneticPr fontId="2"/>
  </si>
  <si>
    <t>指揮　太郎</t>
    <rPh sb="0" eb="2">
      <t>シキ</t>
    </rPh>
    <rPh sb="3" eb="5">
      <t>タロウ</t>
    </rPh>
    <phoneticPr fontId="2"/>
  </si>
  <si>
    <t>人</t>
    <rPh sb="0" eb="1">
      <t>ニン</t>
    </rPh>
    <phoneticPr fontId="2"/>
  </si>
  <si>
    <t>司会　太郎</t>
    <rPh sb="0" eb="2">
      <t>シカイ</t>
    </rPh>
    <rPh sb="3" eb="5">
      <t>タロウ</t>
    </rPh>
    <phoneticPr fontId="2"/>
  </si>
  <si>
    <t>コンサートマスター</t>
  </si>
  <si>
    <t>オーケストラ</t>
  </si>
  <si>
    <t>式</t>
    <rPh sb="0" eb="1">
      <t>シキ</t>
    </rPh>
    <phoneticPr fontId="2"/>
  </si>
  <si>
    <t>（株）○○○音楽事務所</t>
    <rPh sb="0" eb="3">
      <t>カブ</t>
    </rPh>
    <rPh sb="6" eb="8">
      <t>オンガク</t>
    </rPh>
    <rPh sb="8" eb="10">
      <t>ジム</t>
    </rPh>
    <rPh sb="10" eb="11">
      <t>ショ</t>
    </rPh>
    <phoneticPr fontId="2"/>
  </si>
  <si>
    <t>資料①</t>
    <rPh sb="0" eb="2">
      <t>シリョウ</t>
    </rPh>
    <phoneticPr fontId="2"/>
  </si>
  <si>
    <t>資料②</t>
  </si>
  <si>
    <t>○田　太郎</t>
    <rPh sb="1" eb="2">
      <t>デン</t>
    </rPh>
    <rPh sb="3" eb="5">
      <t>タロウ</t>
    </rPh>
    <phoneticPr fontId="2"/>
  </si>
  <si>
    <t>資料③</t>
  </si>
  <si>
    <t>資料④，
規定①</t>
    <rPh sb="5" eb="7">
      <t>キテイ</t>
    </rPh>
    <phoneticPr fontId="2"/>
  </si>
  <si>
    <t>指揮　太郎</t>
    <phoneticPr fontId="2"/>
  </si>
  <si>
    <t>司会　太郎</t>
    <phoneticPr fontId="2"/>
  </si>
  <si>
    <t>○田　太郎</t>
    <phoneticPr fontId="2"/>
  </si>
  <si>
    <t>○○○○オーケストラ</t>
    <phoneticPr fontId="2"/>
  </si>
  <si>
    <t>取得請求書内に記載有</t>
  </si>
  <si>
    <t>〇〇旅行（株）</t>
    <rPh sb="2" eb="4">
      <t>リョコウ</t>
    </rPh>
    <rPh sb="4" eb="7">
      <t>カブ</t>
    </rPh>
    <phoneticPr fontId="2"/>
  </si>
  <si>
    <t>資料②</t>
    <rPh sb="0" eb="2">
      <t>シリョウ</t>
    </rPh>
    <phoneticPr fontId="2"/>
  </si>
  <si>
    <t>資料③</t>
    <rPh sb="0" eb="2">
      <t>シリョウ</t>
    </rPh>
    <phoneticPr fontId="2"/>
  </si>
  <si>
    <t>資料⑤</t>
    <rPh sb="0" eb="2">
      <t>シリョウ</t>
    </rPh>
    <phoneticPr fontId="2"/>
  </si>
  <si>
    <t>楽器運搬費</t>
  </si>
  <si>
    <t>音楽著作権使用料</t>
  </si>
  <si>
    <t>音響機器借料</t>
  </si>
  <si>
    <t>搬入搬出スタッフ被</t>
    <rPh sb="0" eb="2">
      <t>ハンニュウ</t>
    </rPh>
    <rPh sb="2" eb="4">
      <t>ハンシュツ</t>
    </rPh>
    <rPh sb="8" eb="9">
      <t>ヒ</t>
    </rPh>
    <phoneticPr fontId="2"/>
  </si>
  <si>
    <t>コロナ対策消耗品</t>
    <rPh sb="3" eb="5">
      <t>タイサク</t>
    </rPh>
    <rPh sb="5" eb="7">
      <t>ショウモウ</t>
    </rPh>
    <rPh sb="7" eb="8">
      <t>ヒン</t>
    </rPh>
    <phoneticPr fontId="2"/>
  </si>
  <si>
    <t>（株）○○○○運搬</t>
  </si>
  <si>
    <t>（一社）○○○○協会</t>
  </si>
  <si>
    <t>○○○○有限会社</t>
  </si>
  <si>
    <t>（株）○○ドラック</t>
    <rPh sb="0" eb="3">
      <t>カブ</t>
    </rPh>
    <phoneticPr fontId="2"/>
  </si>
  <si>
    <t>○○○○オーケストラ(小編成)</t>
    <phoneticPr fontId="2"/>
  </si>
  <si>
    <t>○○市立××小学校</t>
    <phoneticPr fontId="2"/>
  </si>
  <si>
    <t>資料⑧,
様式１４</t>
    <rPh sb="5" eb="7">
      <t>ヨウシキ</t>
    </rPh>
    <phoneticPr fontId="2"/>
  </si>
  <si>
    <t>資料⑨</t>
  </si>
  <si>
    <t>資料⑩</t>
  </si>
  <si>
    <t>資料④</t>
    <rPh sb="0" eb="2">
      <t>シリョウ</t>
    </rPh>
    <phoneticPr fontId="2"/>
  </si>
  <si>
    <t>（株）○○○音楽事務所</t>
  </si>
  <si>
    <t>フリー</t>
  </si>
  <si>
    <t>Vn.1</t>
  </si>
  <si>
    <t>Ｂ</t>
  </si>
  <si>
    <t>Ｃ</t>
  </si>
  <si>
    <t>Ｄ</t>
  </si>
  <si>
    <t>Ｅ</t>
  </si>
  <si>
    <t>Ｆ</t>
  </si>
  <si>
    <t>Vn.2</t>
  </si>
  <si>
    <t>Ｇ</t>
  </si>
  <si>
    <t>Ｈ</t>
  </si>
  <si>
    <t>Ｉ</t>
  </si>
  <si>
    <t>Ｊ</t>
  </si>
  <si>
    <t>Ｋ</t>
  </si>
  <si>
    <t>Vla.</t>
  </si>
  <si>
    <t>Ｌ</t>
  </si>
  <si>
    <t>M</t>
  </si>
  <si>
    <t>N</t>
  </si>
  <si>
    <t>O</t>
  </si>
  <si>
    <t>Vc.</t>
  </si>
  <si>
    <t>P</t>
  </si>
  <si>
    <t>Q</t>
  </si>
  <si>
    <t>R</t>
  </si>
  <si>
    <t>Cb.</t>
  </si>
  <si>
    <t>S</t>
  </si>
  <si>
    <t>Ob.</t>
  </si>
  <si>
    <t>T</t>
  </si>
  <si>
    <t>U</t>
  </si>
  <si>
    <t>Hr.</t>
  </si>
  <si>
    <t>V</t>
  </si>
  <si>
    <t>W</t>
  </si>
  <si>
    <t>スタッフ</t>
  </si>
  <si>
    <t>X</t>
  </si>
  <si>
    <t>Y</t>
  </si>
  <si>
    <t>Z</t>
  </si>
  <si>
    <t>AA</t>
  </si>
  <si>
    <t>Ａ駅</t>
  </si>
  <si>
    <t>Ｂ駅</t>
  </si>
  <si>
    <t>Ｃ駅</t>
  </si>
  <si>
    <t>○田　太郎</t>
    <rPh sb="1" eb="2">
      <t>デン</t>
    </rPh>
    <phoneticPr fontId="2"/>
  </si>
  <si>
    <t>Ｄ空港</t>
  </si>
  <si>
    <t>Ｅ空港</t>
  </si>
  <si>
    <t>航空機</t>
  </si>
  <si>
    <t>○○オーケストラ団員</t>
    <rPh sb="8" eb="10">
      <t>ダンイン</t>
    </rPh>
    <phoneticPr fontId="2"/>
  </si>
  <si>
    <t>○田　太郎</t>
    <rPh sb="1" eb="2">
      <t>タ</t>
    </rPh>
    <rPh sb="3" eb="5">
      <t>タロウ</t>
    </rPh>
    <phoneticPr fontId="2"/>
  </si>
  <si>
    <t>資料①</t>
    <rPh sb="0" eb="2">
      <t>シリョウ</t>
    </rPh>
    <phoneticPr fontId="8"/>
  </si>
  <si>
    <t>資料②</t>
    <rPh sb="0" eb="2">
      <t>シリョウ</t>
    </rPh>
    <phoneticPr fontId="8"/>
  </si>
  <si>
    <t>資料③</t>
    <rPh sb="0" eb="2">
      <t>シリョウ</t>
    </rPh>
    <phoneticPr fontId="8"/>
  </si>
  <si>
    <t>○○市立××中学校</t>
    <rPh sb="6" eb="7">
      <t>チュウ</t>
    </rPh>
    <phoneticPr fontId="2"/>
  </si>
  <si>
    <t>＊</t>
    <phoneticPr fontId="2"/>
  </si>
  <si>
    <t>＊</t>
    <phoneticPr fontId="2"/>
  </si>
  <si>
    <t>＊</t>
    <phoneticPr fontId="2"/>
  </si>
  <si>
    <t>くまのこ音楽隊</t>
    <rPh sb="4" eb="7">
      <t>オンガクタイ</t>
    </rPh>
    <phoneticPr fontId="2"/>
  </si>
  <si>
    <t>■■銀行</t>
    <rPh sb="2" eb="4">
      <t>ギンコウ</t>
    </rPh>
    <phoneticPr fontId="16"/>
  </si>
  <si>
    <t>▲▲</t>
  </si>
  <si>
    <t>クマノコオンガクタイ</t>
    <phoneticPr fontId="2"/>
  </si>
  <si>
    <t>○○県</t>
    <rPh sb="2" eb="3">
      <t>ケン</t>
    </rPh>
    <phoneticPr fontId="16"/>
  </si>
  <si>
    <t>○○市</t>
    <phoneticPr fontId="2"/>
  </si>
  <si>
    <t>○○町△△　×××-×</t>
    <rPh sb="2" eb="3">
      <t>チョウ</t>
    </rPh>
    <phoneticPr fontId="16"/>
  </si>
  <si>
    <t>くまのこ音楽隊</t>
    <rPh sb="4" eb="7">
      <t>オンガクタイ</t>
    </rPh>
    <phoneticPr fontId="16"/>
  </si>
  <si>
    <t>×××-××××-××××</t>
  </si>
  <si>
    <t>△</t>
  </si>
  <si>
    <t>□□市</t>
    <rPh sb="2" eb="3">
      <t>シ</t>
    </rPh>
    <phoneticPr fontId="16"/>
  </si>
  <si>
    <t>■■マンション　××号室</t>
    <phoneticPr fontId="2"/>
  </si>
  <si>
    <t>＊</t>
    <phoneticPr fontId="2"/>
  </si>
  <si>
    <t>＊</t>
    <phoneticPr fontId="2"/>
  </si>
  <si>
    <t>〇</t>
    <phoneticPr fontId="2"/>
  </si>
  <si>
    <t>○</t>
    <phoneticPr fontId="2"/>
  </si>
  <si>
    <t>精算手続きに必要な証憑書類 (請求書、振込明細、領収書等)</t>
    <rPh sb="0" eb="2">
      <t>セイサン</t>
    </rPh>
    <rPh sb="2" eb="4">
      <t>テツヅ</t>
    </rPh>
    <rPh sb="6" eb="8">
      <t>ヒツヨウ</t>
    </rPh>
    <rPh sb="9" eb="11">
      <t>ショウヒョウ</t>
    </rPh>
    <rPh sb="11" eb="13">
      <t>ショルイ</t>
    </rPh>
    <rPh sb="15" eb="18">
      <t>セイキュウショ</t>
    </rPh>
    <rPh sb="19" eb="21">
      <t>フリコミ</t>
    </rPh>
    <rPh sb="21" eb="23">
      <t>メイサイ</t>
    </rPh>
    <rPh sb="24" eb="27">
      <t>リョウシュウショ</t>
    </rPh>
    <rPh sb="27" eb="28">
      <t>ナド</t>
    </rPh>
    <phoneticPr fontId="2"/>
  </si>
  <si>
    <t>※　令和３年度文化庁諸謝金単価基準に基づかない出演費等については、必要な添付資料（団体規定等）を添えてこちらに計上してください。</t>
    <rPh sb="41" eb="45">
      <t>ダンタイキテイ</t>
    </rPh>
    <rPh sb="45" eb="46">
      <t>トウ</t>
    </rPh>
    <phoneticPr fontId="2"/>
  </si>
  <si>
    <r>
      <t xml:space="preserve">芸名
</t>
    </r>
    <r>
      <rPr>
        <b/>
        <sz val="10"/>
        <rFont val="ＭＳ Ｐゴシック"/>
        <family val="3"/>
        <charset val="128"/>
      </rPr>
      <t>(振込先の本名)</t>
    </r>
    <rPh sb="0" eb="2">
      <t>ゲイメイ</t>
    </rPh>
    <rPh sb="4" eb="7">
      <t>フリコミサキ</t>
    </rPh>
    <rPh sb="8" eb="10">
      <t>ホンミョウ</t>
    </rPh>
    <phoneticPr fontId="2"/>
  </si>
  <si>
    <t>■■市</t>
    <rPh sb="2" eb="3">
      <t>シ</t>
    </rPh>
    <phoneticPr fontId="2"/>
  </si>
  <si>
    <t>振込依頼書</t>
    <rPh sb="0" eb="2">
      <t>フリコミ</t>
    </rPh>
    <rPh sb="2" eb="5">
      <t>イライショ</t>
    </rPh>
    <phoneticPr fontId="2"/>
  </si>
  <si>
    <t>田中　花子</t>
    <phoneticPr fontId="2"/>
  </si>
  <si>
    <t>田中　花子</t>
    <phoneticPr fontId="2"/>
  </si>
  <si>
    <t>支援　花子（田中　花子）</t>
    <rPh sb="0" eb="2">
      <t>シエン</t>
    </rPh>
    <rPh sb="3" eb="5">
      <t>ハナコ</t>
    </rPh>
    <rPh sb="6" eb="8">
      <t>タナカ</t>
    </rPh>
    <rPh sb="9" eb="11">
      <t>ハナコ</t>
    </rPh>
    <phoneticPr fontId="2"/>
  </si>
  <si>
    <t>支援　花子（田中　花子）</t>
    <rPh sb="0" eb="2">
      <t>シエン</t>
    </rPh>
    <rPh sb="6" eb="8">
      <t>タナカ</t>
    </rPh>
    <rPh sb="9" eb="11">
      <t>ハナコ</t>
    </rPh>
    <phoneticPr fontId="2"/>
  </si>
  <si>
    <t>令和２年度　第３次補正予算事業　子供のための文化芸術鑑賞・体験支援事業　　車両行程表兼支払確認表（学校による提案型）</t>
    <phoneticPr fontId="2"/>
  </si>
  <si>
    <t>※第1回2回目について、午前中に実施した○○小学校の精算で日当を計上</t>
    <rPh sb="26" eb="28">
      <t>セイサン</t>
    </rPh>
    <phoneticPr fontId="2"/>
  </si>
  <si>
    <t>派遣者数合計</t>
    <rPh sb="0" eb="4">
      <t>ハケンシャスウ</t>
    </rPh>
    <rPh sb="4" eb="6">
      <t>ゴウケイ</t>
    </rPh>
    <phoneticPr fontId="2"/>
  </si>
  <si>
    <t>令和2年度 第3次補正予算事業　子供のための文化芸術鑑賞・体験支援事業（学校による提案型）について
次の学校の実施を行いました。ついては、経費の精算書類を提出しますので、経費の支払いをお願いいたします。</t>
    <rPh sb="6" eb="7">
      <t>ダイ</t>
    </rPh>
    <rPh sb="8" eb="15">
      <t>ジホセイヨサンジギョウ</t>
    </rPh>
    <rPh sb="26" eb="28">
      <t>カンショウ</t>
    </rPh>
    <rPh sb="31" eb="33">
      <t>シエン</t>
    </rPh>
    <rPh sb="50" eb="51">
      <t>ツギ</t>
    </rPh>
    <rPh sb="52" eb="54">
      <t>ガッコウ</t>
    </rPh>
    <rPh sb="55" eb="57">
      <t>ジッシ</t>
    </rPh>
    <rPh sb="58" eb="59">
      <t>オコナ</t>
    </rPh>
    <rPh sb="69" eb="71">
      <t>ケイヒ</t>
    </rPh>
    <rPh sb="72" eb="74">
      <t>セイサン</t>
    </rPh>
    <rPh sb="74" eb="76">
      <t>ショルイ</t>
    </rPh>
    <rPh sb="77" eb="79">
      <t>テイシュツ</t>
    </rPh>
    <rPh sb="85" eb="87">
      <t>ケイヒ</t>
    </rPh>
    <rPh sb="88" eb="90">
      <t>シハラ</t>
    </rPh>
    <rPh sb="93" eb="94">
      <t>ネガ</t>
    </rPh>
    <phoneticPr fontId="2"/>
  </si>
  <si>
    <t>第1回1回目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</si>
</sst>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0_);[Red]\(#,##0\)"/>
    <numFmt numFmtId="178" formatCode="[$-F800]dddd\,\ mmmm\ dd\,\ yyyy"/>
    <numFmt numFmtId="179" formatCode="0_);[Red]\(0\)"/>
    <numFmt numFmtId="180" formatCode="0.0&quot;km&quot;_ "/>
    <numFmt numFmtId="181" formatCode="0.0&quot;km&quot;"/>
    <numFmt numFmtId="182" formatCode="m&quot;月&quot;d&quot;日&quot;;@"/>
    <numFmt numFmtId="183" formatCode="&quot;bank-&quot;0000"/>
    <numFmt numFmtId="184" formatCode="yyyy/m/d;@"/>
    <numFmt numFmtId="185" formatCode="m/d;@"/>
    <numFmt numFmtId="186" formatCode="yyyy&quot;年&quot;m&quot;月&quot;d&quot;日&quot;;@"/>
    <numFmt numFmtId="187" formatCode="General&quot;分&quot;"/>
  </numFmts>
  <fonts count="76">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6"/>
      <name val="Meiryo UI"/>
      <family val="3"/>
      <charset val="128"/>
    </font>
    <font>
      <b/>
      <sz val="11"/>
      <name val="ＭＳ Ｐゴシック"/>
      <family val="3"/>
      <charset val="128"/>
    </font>
    <font>
      <b/>
      <sz val="9"/>
      <color indexed="81"/>
      <name val="MS P ゴシック"/>
      <family val="3"/>
      <charset val="128"/>
    </font>
    <font>
      <sz val="9"/>
      <color indexed="81"/>
      <name val="MS P ゴシック"/>
      <family val="3"/>
      <charset val="128"/>
    </font>
    <font>
      <sz val="9"/>
      <color indexed="8"/>
      <name val="MS UI Gothic"/>
      <family val="3"/>
      <charset val="128"/>
    </font>
    <font>
      <sz val="9"/>
      <name val="ＭＳ Ｐゴシック"/>
      <family val="3"/>
      <charset val="128"/>
    </font>
    <font>
      <b/>
      <sz val="14"/>
      <color indexed="9"/>
      <name val="ＭＳ Ｐゴシック"/>
      <family val="3"/>
      <charset val="128"/>
    </font>
    <font>
      <sz val="8"/>
      <name val="ＭＳ Ｐゴシック"/>
      <family val="3"/>
      <charset val="128"/>
    </font>
    <font>
      <b/>
      <sz val="14"/>
      <name val="ＭＳ Ｐゴシック"/>
      <family val="3"/>
      <charset val="128"/>
    </font>
    <font>
      <b/>
      <u/>
      <sz val="8"/>
      <color indexed="10"/>
      <name val="ＭＳ Ｐゴシック"/>
      <family val="3"/>
      <charset val="128"/>
    </font>
    <font>
      <sz val="8"/>
      <color indexed="10"/>
      <name val="ＭＳ Ｐゴシック"/>
      <family val="3"/>
      <charset val="128"/>
    </font>
    <font>
      <b/>
      <u/>
      <sz val="8"/>
      <name val="ＭＳ Ｐゴシック"/>
      <family val="3"/>
      <charset val="128"/>
    </font>
    <font>
      <u/>
      <sz val="10"/>
      <color indexed="53"/>
      <name val="ＭＳ Ｐゴシック"/>
      <family val="3"/>
      <charset val="128"/>
    </font>
    <font>
      <b/>
      <sz val="10"/>
      <name val="ＭＳ Ｐゴシック"/>
      <family val="3"/>
      <charset val="128"/>
    </font>
    <font>
      <i/>
      <sz val="11"/>
      <name val="ＭＳ Ｐゴシック"/>
      <family val="3"/>
      <charset val="128"/>
    </font>
    <font>
      <sz val="11"/>
      <color theme="1"/>
      <name val="ＭＳ Ｐゴシック"/>
      <family val="3"/>
      <charset val="128"/>
      <scheme val="minor"/>
    </font>
    <font>
      <sz val="9"/>
      <color theme="1"/>
      <name val="Meiryo UI"/>
      <family val="3"/>
      <charset val="128"/>
    </font>
    <font>
      <sz val="11"/>
      <name val="ＭＳ Ｐゴシック"/>
      <family val="3"/>
      <charset val="128"/>
      <scheme val="minor"/>
    </font>
    <font>
      <sz val="10"/>
      <name val="ＭＳ Ｐゴシック"/>
      <family val="3"/>
      <charset val="128"/>
      <scheme val="minor"/>
    </font>
    <font>
      <u/>
      <sz val="9"/>
      <name val="ＭＳ Ｐゴシック"/>
      <family val="3"/>
      <charset val="128"/>
      <scheme val="minor"/>
    </font>
    <font>
      <sz val="8"/>
      <name val="ＭＳ Ｐゴシック"/>
      <family val="3"/>
      <charset val="128"/>
      <scheme val="minor"/>
    </font>
    <font>
      <u/>
      <sz val="8"/>
      <name val="ＭＳ Ｐゴシック"/>
      <family val="3"/>
      <charset val="128"/>
      <scheme val="minor"/>
    </font>
    <font>
      <sz val="10"/>
      <color theme="0"/>
      <name val="ＭＳ Ｐゴシック"/>
      <family val="3"/>
      <charset val="128"/>
      <scheme val="minor"/>
    </font>
    <font>
      <sz val="12"/>
      <name val="ＭＳ Ｐゴシック"/>
      <family val="3"/>
      <charset val="128"/>
      <scheme val="minor"/>
    </font>
    <font>
      <sz val="9"/>
      <name val="ＭＳ Ｐゴシック"/>
      <family val="3"/>
      <charset val="128"/>
      <scheme val="minor"/>
    </font>
    <font>
      <sz val="14"/>
      <name val="ＭＳ Ｐゴシック"/>
      <family val="3"/>
      <charset val="128"/>
      <scheme val="minor"/>
    </font>
    <font>
      <sz val="14"/>
      <color theme="0" tint="-0.499984740745262"/>
      <name val="ＭＳ Ｐゴシック"/>
      <family val="3"/>
      <charset val="128"/>
      <scheme val="minor"/>
    </font>
    <font>
      <b/>
      <sz val="14"/>
      <name val="ＭＳ Ｐゴシック"/>
      <family val="3"/>
      <charset val="128"/>
      <scheme val="minor"/>
    </font>
    <font>
      <b/>
      <sz val="14"/>
      <color theme="1"/>
      <name val="ＭＳ Ｐゴシック"/>
      <family val="3"/>
      <charset val="128"/>
      <scheme val="minor"/>
    </font>
    <font>
      <b/>
      <sz val="12"/>
      <name val="ＭＳ Ｐゴシック"/>
      <family val="3"/>
      <charset val="128"/>
      <scheme val="minor"/>
    </font>
    <font>
      <b/>
      <sz val="11"/>
      <name val="ＭＳ Ｐゴシック"/>
      <family val="3"/>
      <charset val="128"/>
      <scheme val="major"/>
    </font>
    <font>
      <sz val="11"/>
      <name val="ＭＳ Ｐゴシック"/>
      <family val="3"/>
      <charset val="128"/>
      <scheme val="major"/>
    </font>
    <font>
      <b/>
      <sz val="14"/>
      <color indexed="9"/>
      <name val="ＭＳ Ｐゴシック"/>
      <family val="3"/>
      <charset val="128"/>
      <scheme val="minor"/>
    </font>
    <font>
      <b/>
      <sz val="11"/>
      <name val="ＭＳ Ｐゴシック"/>
      <family val="3"/>
      <charset val="128"/>
      <scheme val="minor"/>
    </font>
    <font>
      <b/>
      <sz val="10"/>
      <color rgb="FFFF0000"/>
      <name val="ＭＳ Ｐゴシック"/>
      <family val="3"/>
      <charset val="128"/>
      <scheme val="minor"/>
    </font>
    <font>
      <b/>
      <sz val="11"/>
      <color rgb="FFFF0000"/>
      <name val="ＭＳ Ｐゴシック"/>
      <family val="3"/>
      <charset val="128"/>
      <scheme val="minor"/>
    </font>
    <font>
      <sz val="9"/>
      <color theme="1"/>
      <name val="ＭＳ Ｐゴシック"/>
      <family val="3"/>
      <charset val="128"/>
      <scheme val="minor"/>
    </font>
    <font>
      <b/>
      <sz val="14"/>
      <color theme="0"/>
      <name val="ＭＳ Ｐゴシック"/>
      <family val="3"/>
      <charset val="128"/>
      <scheme val="minor"/>
    </font>
    <font>
      <sz val="14"/>
      <color rgb="FF00B050"/>
      <name val="ＭＳ Ｐゴシック"/>
      <family val="3"/>
      <charset val="128"/>
      <scheme val="minor"/>
    </font>
    <font>
      <sz val="8"/>
      <name val="ＭＳ Ｐゴシック"/>
      <family val="3"/>
      <charset val="128"/>
      <scheme val="major"/>
    </font>
    <font>
      <sz val="8"/>
      <color rgb="FF00B050"/>
      <name val="ＭＳ Ｐゴシック"/>
      <family val="3"/>
      <charset val="128"/>
      <scheme val="major"/>
    </font>
    <font>
      <sz val="11"/>
      <color rgb="FF00B050"/>
      <name val="ＭＳ Ｐゴシック"/>
      <family val="3"/>
      <charset val="128"/>
    </font>
    <font>
      <b/>
      <sz val="12"/>
      <color rgb="FFFF0000"/>
      <name val="ＭＳ Ｐゴシック"/>
      <family val="3"/>
      <charset val="128"/>
      <scheme val="minor"/>
    </font>
    <font>
      <sz val="12"/>
      <color rgb="FF00B050"/>
      <name val="ＭＳ Ｐゴシック"/>
      <family val="3"/>
      <charset val="128"/>
      <scheme val="minor"/>
    </font>
    <font>
      <i/>
      <sz val="14"/>
      <color rgb="FF00B050"/>
      <name val="ＭＳ Ｐゴシック"/>
      <family val="3"/>
      <charset val="128"/>
      <scheme val="minor"/>
    </font>
    <font>
      <i/>
      <sz val="14"/>
      <name val="ＭＳ Ｐゴシック"/>
      <family val="3"/>
      <charset val="128"/>
      <scheme val="minor"/>
    </font>
    <font>
      <i/>
      <sz val="11"/>
      <color rgb="FF00B050"/>
      <name val="ＭＳ Ｐゴシック"/>
      <family val="3"/>
      <charset val="128"/>
    </font>
    <font>
      <i/>
      <sz val="8"/>
      <color rgb="FF00B050"/>
      <name val="ＭＳ Ｐゴシック"/>
      <family val="3"/>
      <charset val="128"/>
      <scheme val="major"/>
    </font>
    <font>
      <i/>
      <sz val="11"/>
      <color rgb="FF00B050"/>
      <name val="ＭＳ Ｐゴシック"/>
      <family val="3"/>
      <charset val="128"/>
      <scheme val="major"/>
    </font>
    <font>
      <sz val="11"/>
      <color rgb="FF00B050"/>
      <name val="ＭＳ Ｐゴシック"/>
      <family val="3"/>
      <charset val="128"/>
      <scheme val="minor"/>
    </font>
    <font>
      <i/>
      <sz val="11"/>
      <name val="ＭＳ Ｐゴシック"/>
      <family val="3"/>
      <charset val="128"/>
      <scheme val="minor"/>
    </font>
    <font>
      <i/>
      <sz val="10"/>
      <name val="ＭＳ Ｐゴシック"/>
      <family val="3"/>
      <charset val="128"/>
      <scheme val="minor"/>
    </font>
    <font>
      <i/>
      <sz val="11"/>
      <color rgb="FF00B050"/>
      <name val="ＭＳ Ｐゴシック"/>
      <family val="3"/>
      <charset val="128"/>
      <scheme val="minor"/>
    </font>
    <font>
      <sz val="11"/>
      <color rgb="FF00B050"/>
      <name val="ＭＳ Ｐゴシック"/>
      <family val="3"/>
      <charset val="128"/>
      <scheme val="major"/>
    </font>
    <font>
      <b/>
      <sz val="10"/>
      <name val="ＭＳ Ｐゴシック"/>
      <family val="3"/>
      <charset val="128"/>
      <scheme val="minor"/>
    </font>
    <font>
      <sz val="11"/>
      <color rgb="FF000000"/>
      <name val="ＭＳ Ｐゴシック"/>
      <family val="3"/>
      <charset val="128"/>
      <scheme val="minor"/>
    </font>
    <font>
      <b/>
      <sz val="14"/>
      <color rgb="FFFF0000"/>
      <name val="ＭＳ Ｐゴシック"/>
      <family val="3"/>
      <charset val="128"/>
      <scheme val="minor"/>
    </font>
    <font>
      <b/>
      <sz val="16"/>
      <name val="ＭＳ Ｐゴシック"/>
      <family val="3"/>
      <charset val="128"/>
      <scheme val="minor"/>
    </font>
    <font>
      <b/>
      <sz val="14"/>
      <color indexed="9"/>
      <name val="ＭＳ Ｐゴシック"/>
      <family val="3"/>
      <charset val="128"/>
      <scheme val="major"/>
    </font>
    <font>
      <sz val="10"/>
      <name val="ＭＳ Ｐゴシック"/>
      <family val="3"/>
      <charset val="128"/>
      <scheme val="major"/>
    </font>
    <font>
      <sz val="11"/>
      <color rgb="FF0000FF"/>
      <name val="ＭＳ Ｐゴシック"/>
      <family val="3"/>
      <charset val="128"/>
    </font>
    <font>
      <sz val="11"/>
      <color rgb="FF0000FF"/>
      <name val="ＭＳ Ｐゴシック"/>
      <family val="3"/>
      <charset val="128"/>
      <scheme val="minor"/>
    </font>
    <font>
      <u/>
      <sz val="10"/>
      <name val="ＭＳ Ｐゴシック"/>
      <family val="3"/>
      <charset val="128"/>
      <scheme val="minor"/>
    </font>
    <font>
      <sz val="8"/>
      <color rgb="FFFF0000"/>
      <name val="ＭＳ Ｐゴシック"/>
      <family val="3"/>
      <charset val="128"/>
      <scheme val="minor"/>
    </font>
    <font>
      <i/>
      <sz val="10"/>
      <color rgb="FF00B050"/>
      <name val="ＭＳ Ｐゴシック"/>
      <family val="3"/>
      <charset val="128"/>
    </font>
    <font>
      <sz val="10"/>
      <color rgb="FF00B050"/>
      <name val="ＭＳ Ｐゴシック"/>
      <family val="3"/>
      <charset val="128"/>
    </font>
    <font>
      <b/>
      <sz val="11"/>
      <color rgb="FF00B050"/>
      <name val="ＭＳ Ｐゴシック"/>
      <family val="3"/>
      <charset val="128"/>
      <scheme val="minor"/>
    </font>
    <font>
      <i/>
      <sz val="12"/>
      <color rgb="FF00B050"/>
      <name val="ＭＳ Ｐゴシック"/>
      <family val="3"/>
      <charset val="128"/>
      <scheme val="minor"/>
    </font>
    <font>
      <i/>
      <sz val="10"/>
      <color rgb="FF00B050"/>
      <name val="ＭＳ Ｐゴシック"/>
      <family val="3"/>
      <charset val="128"/>
      <scheme val="minor"/>
    </font>
    <font>
      <sz val="10"/>
      <color rgb="FF00B050"/>
      <name val="ＭＳ Ｐゴシック"/>
      <family val="3"/>
      <charset val="128"/>
      <scheme val="minor"/>
    </font>
    <font>
      <sz val="9"/>
      <color rgb="FF000000"/>
      <name val="MS UI Gothic"/>
      <family val="3"/>
      <charset val="128"/>
    </font>
    <font>
      <sz val="9"/>
      <color rgb="FF000000"/>
      <name val="Meiryo UI"/>
      <family val="3"/>
      <charset val="128"/>
    </font>
  </fonts>
  <fills count="10">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CC"/>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s>
  <borders count="15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hair">
        <color indexed="64"/>
      </right>
      <top style="thin">
        <color indexed="64"/>
      </top>
      <bottom style="thin">
        <color indexed="64"/>
      </bottom>
      <diagonal/>
    </border>
    <border>
      <left style="thin">
        <color indexed="8"/>
      </left>
      <right style="thin">
        <color indexed="8"/>
      </right>
      <top style="thin">
        <color indexed="8"/>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top style="thin">
        <color indexed="64"/>
      </top>
      <bottom/>
      <diagonal/>
    </border>
    <border>
      <left style="double">
        <color indexed="64"/>
      </left>
      <right/>
      <top style="thin">
        <color indexed="64"/>
      </top>
      <bottom style="thin">
        <color indexed="64"/>
      </bottom>
      <diagonal/>
    </border>
    <border>
      <left style="thin">
        <color indexed="64"/>
      </left>
      <right/>
      <top style="thin">
        <color indexed="8"/>
      </top>
      <bottom style="thin">
        <color indexed="8"/>
      </bottom>
      <diagonal/>
    </border>
    <border>
      <left style="thin">
        <color indexed="64"/>
      </left>
      <right/>
      <top style="thin">
        <color indexed="8"/>
      </top>
      <bottom style="double">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8"/>
      </diagonal>
    </border>
    <border diagonalUp="1">
      <left style="thin">
        <color indexed="64"/>
      </left>
      <right style="thin">
        <color indexed="64"/>
      </right>
      <top style="thin">
        <color indexed="64"/>
      </top>
      <bottom/>
      <diagonal style="thin">
        <color indexed="8"/>
      </diagonal>
    </border>
    <border diagonalUp="1">
      <left style="thin">
        <color indexed="64"/>
      </left>
      <right style="thin">
        <color indexed="64"/>
      </right>
      <top style="thin">
        <color indexed="64"/>
      </top>
      <bottom style="double">
        <color indexed="64"/>
      </bottom>
      <diagonal style="thin">
        <color indexed="8"/>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style="hair">
        <color indexed="64"/>
      </right>
      <top style="thin">
        <color indexed="64"/>
      </top>
      <bottom/>
      <diagonal/>
    </border>
    <border>
      <left/>
      <right style="hair">
        <color indexed="64"/>
      </right>
      <top/>
      <bottom/>
      <diagonal/>
    </border>
    <border>
      <left style="hair">
        <color indexed="64"/>
      </left>
      <right/>
      <top style="thin">
        <color indexed="64"/>
      </top>
      <bottom style="thin">
        <color indexed="64"/>
      </bottom>
      <diagonal/>
    </border>
    <border>
      <left style="thin">
        <color indexed="64"/>
      </left>
      <right/>
      <top style="hair">
        <color indexed="64"/>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dotted">
        <color indexed="64"/>
      </right>
      <top style="medium">
        <color indexed="64"/>
      </top>
      <bottom style="medium">
        <color indexed="64"/>
      </bottom>
      <diagonal/>
    </border>
    <border diagonalUp="1">
      <left style="dotted">
        <color indexed="64"/>
      </left>
      <right style="dotted">
        <color indexed="64"/>
      </right>
      <top style="medium">
        <color indexed="64"/>
      </top>
      <bottom style="medium">
        <color indexed="64"/>
      </bottom>
      <diagonal style="hair">
        <color indexed="64"/>
      </diagonal>
    </border>
    <border diagonalUp="1">
      <left style="dotted">
        <color indexed="64"/>
      </left>
      <right style="medium">
        <color indexed="64"/>
      </right>
      <top style="medium">
        <color indexed="64"/>
      </top>
      <bottom style="medium">
        <color indexed="64"/>
      </bottom>
      <diagonal style="hair">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top style="double">
        <color indexed="64"/>
      </top>
      <bottom style="thin">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20" fillId="0" borderId="0" applyFont="0" applyFill="0" applyBorder="0" applyAlignment="0" applyProtection="0">
      <alignment vertical="center"/>
    </xf>
    <xf numFmtId="0" fontId="19" fillId="0" borderId="0">
      <alignment vertical="center"/>
    </xf>
    <xf numFmtId="0" fontId="1" fillId="0" borderId="0"/>
    <xf numFmtId="0" fontId="3" fillId="0" borderId="0"/>
    <xf numFmtId="0" fontId="19" fillId="0" borderId="0">
      <alignment vertical="center"/>
    </xf>
    <xf numFmtId="0" fontId="19" fillId="0" borderId="0">
      <alignment vertical="center"/>
    </xf>
    <xf numFmtId="0" fontId="20" fillId="0" borderId="0">
      <alignment vertical="center"/>
    </xf>
    <xf numFmtId="0" fontId="1" fillId="0" borderId="0"/>
  </cellStyleXfs>
  <cellXfs count="1156">
    <xf numFmtId="0" fontId="0" fillId="0" borderId="0" xfId="0">
      <alignment vertical="center"/>
    </xf>
    <xf numFmtId="0" fontId="21" fillId="0" borderId="0" xfId="0" applyFont="1" applyAlignment="1">
      <alignment vertical="center"/>
    </xf>
    <xf numFmtId="177" fontId="21" fillId="0" borderId="0" xfId="0" applyNumberFormat="1" applyFont="1" applyAlignment="1">
      <alignment vertical="center"/>
    </xf>
    <xf numFmtId="0" fontId="21" fillId="0" borderId="0" xfId="0" applyFont="1">
      <alignment vertical="center"/>
    </xf>
    <xf numFmtId="49" fontId="22" fillId="0" borderId="0" xfId="0" applyNumberFormat="1" applyFont="1" applyFill="1">
      <alignment vertical="center"/>
    </xf>
    <xf numFmtId="49" fontId="23" fillId="0" borderId="0" xfId="0" applyNumberFormat="1" applyFont="1" applyFill="1" applyAlignment="1">
      <alignment horizontal="right" vertical="center"/>
    </xf>
    <xf numFmtId="49" fontId="24" fillId="0" borderId="0" xfId="0" applyNumberFormat="1" applyFont="1" applyFill="1" applyAlignment="1">
      <alignment horizontal="right" vertical="center"/>
    </xf>
    <xf numFmtId="49" fontId="22" fillId="0" borderId="1" xfId="0" applyNumberFormat="1" applyFont="1" applyFill="1" applyBorder="1" applyAlignment="1">
      <alignment vertical="center"/>
    </xf>
    <xf numFmtId="49" fontId="22" fillId="0" borderId="2" xfId="0" applyNumberFormat="1" applyFont="1" applyFill="1" applyBorder="1" applyAlignment="1">
      <alignment vertical="center"/>
    </xf>
    <xf numFmtId="49" fontId="25" fillId="0" borderId="0" xfId="0" applyNumberFormat="1" applyFont="1" applyFill="1" applyAlignment="1"/>
    <xf numFmtId="0" fontId="22" fillId="0" borderId="1" xfId="0" applyNumberFormat="1" applyFont="1" applyFill="1" applyBorder="1" applyAlignment="1">
      <alignment horizontal="center" vertical="center" shrinkToFit="1"/>
    </xf>
    <xf numFmtId="49" fontId="26" fillId="0" borderId="0" xfId="0" applyNumberFormat="1" applyFont="1" applyFill="1">
      <alignment vertical="center"/>
    </xf>
    <xf numFmtId="49" fontId="24" fillId="0" borderId="3" xfId="0" applyNumberFormat="1" applyFont="1" applyFill="1" applyBorder="1" applyAlignment="1">
      <alignment horizontal="right" vertical="center"/>
    </xf>
    <xf numFmtId="49" fontId="24" fillId="0" borderId="1" xfId="0" applyNumberFormat="1" applyFont="1" applyFill="1" applyBorder="1" applyAlignment="1">
      <alignment horizontal="right" vertical="center"/>
    </xf>
    <xf numFmtId="49" fontId="24" fillId="0" borderId="2" xfId="0" applyNumberFormat="1" applyFont="1" applyFill="1" applyBorder="1" applyAlignment="1">
      <alignment horizontal="right" vertical="center"/>
    </xf>
    <xf numFmtId="49" fontId="27" fillId="0" borderId="0" xfId="0" applyNumberFormat="1" applyFont="1" applyFill="1" applyBorder="1" applyAlignment="1">
      <alignment vertical="center" shrinkToFit="1"/>
    </xf>
    <xf numFmtId="49" fontId="22" fillId="0" borderId="0" xfId="0" applyNumberFormat="1" applyFont="1" applyFill="1" applyBorder="1" applyAlignment="1">
      <alignment vertical="center" shrinkToFit="1"/>
    </xf>
    <xf numFmtId="49" fontId="24" fillId="0" borderId="0" xfId="0" applyNumberFormat="1" applyFont="1" applyFill="1" applyAlignment="1">
      <alignment vertical="center"/>
    </xf>
    <xf numFmtId="49" fontId="22" fillId="0" borderId="0" xfId="0" applyNumberFormat="1" applyFont="1" applyFill="1" applyBorder="1" applyAlignment="1">
      <alignment horizontal="center" vertical="center"/>
    </xf>
    <xf numFmtId="49" fontId="24" fillId="0" borderId="0" xfId="0" applyNumberFormat="1" applyFont="1" applyFill="1" applyBorder="1" applyAlignment="1">
      <alignment horizontal="right" vertical="center" wrapText="1" shrinkToFit="1"/>
    </xf>
    <xf numFmtId="49" fontId="22" fillId="0" borderId="0" xfId="0" applyNumberFormat="1" applyFont="1" applyFill="1" applyAlignment="1">
      <alignment horizontal="left" vertical="center"/>
    </xf>
    <xf numFmtId="49" fontId="26" fillId="0" borderId="0" xfId="0" applyNumberFormat="1" applyFont="1" applyFill="1" applyAlignment="1">
      <alignment horizontal="left" vertical="center"/>
    </xf>
    <xf numFmtId="49" fontId="28" fillId="0" borderId="0" xfId="0" applyNumberFormat="1" applyFont="1" applyFill="1">
      <alignment vertical="center"/>
    </xf>
    <xf numFmtId="49" fontId="28" fillId="0" borderId="4" xfId="0" applyNumberFormat="1" applyFont="1" applyFill="1" applyBorder="1" applyAlignment="1">
      <alignment horizontal="center" vertical="center" shrinkToFit="1"/>
    </xf>
    <xf numFmtId="49" fontId="28" fillId="0" borderId="5" xfId="0" applyNumberFormat="1" applyFont="1" applyFill="1" applyBorder="1" applyAlignment="1">
      <alignment horizontal="center" vertical="center" shrinkToFit="1"/>
    </xf>
    <xf numFmtId="176" fontId="28" fillId="0" borderId="5" xfId="0" applyNumberFormat="1" applyFont="1" applyFill="1" applyBorder="1" applyAlignment="1">
      <alignment horizontal="left" vertical="center"/>
    </xf>
    <xf numFmtId="176" fontId="28" fillId="0" borderId="5" xfId="0" applyNumberFormat="1" applyFont="1" applyFill="1" applyBorder="1" applyAlignment="1">
      <alignment horizontal="left"/>
    </xf>
    <xf numFmtId="176" fontId="28" fillId="0" borderId="5" xfId="0" applyNumberFormat="1" applyFont="1" applyFill="1" applyBorder="1" applyAlignment="1">
      <alignment horizontal="center" vertical="center"/>
    </xf>
    <xf numFmtId="49" fontId="28" fillId="0" borderId="5" xfId="0" applyNumberFormat="1" applyFont="1" applyFill="1" applyBorder="1" applyAlignment="1">
      <alignment horizontal="center" vertical="center"/>
    </xf>
    <xf numFmtId="176" fontId="28" fillId="0" borderId="5" xfId="0" applyNumberFormat="1" applyFont="1" applyFill="1" applyBorder="1" applyAlignment="1">
      <alignment vertical="center"/>
    </xf>
    <xf numFmtId="176" fontId="28" fillId="0" borderId="6" xfId="0" applyNumberFormat="1" applyFont="1" applyFill="1" applyBorder="1" applyAlignment="1">
      <alignment vertical="center"/>
    </xf>
    <xf numFmtId="49" fontId="28" fillId="0" borderId="0" xfId="0" applyNumberFormat="1" applyFont="1" applyFill="1" applyBorder="1">
      <alignment vertical="center"/>
    </xf>
    <xf numFmtId="49" fontId="22" fillId="0" borderId="7" xfId="0" applyNumberFormat="1" applyFont="1" applyFill="1" applyBorder="1" applyAlignment="1">
      <alignment vertical="center" wrapText="1"/>
    </xf>
    <xf numFmtId="49" fontId="22" fillId="0" borderId="0" xfId="0" applyNumberFormat="1" applyFont="1" applyFill="1" applyBorder="1" applyAlignment="1">
      <alignment vertical="center" wrapText="1"/>
    </xf>
    <xf numFmtId="49" fontId="22" fillId="0" borderId="8" xfId="0" applyNumberFormat="1" applyFont="1" applyFill="1" applyBorder="1" applyAlignment="1">
      <alignment vertical="center" wrapText="1"/>
    </xf>
    <xf numFmtId="49" fontId="22" fillId="0" borderId="0" xfId="0" applyNumberFormat="1" applyFont="1" applyFill="1" applyBorder="1">
      <alignment vertical="center"/>
    </xf>
    <xf numFmtId="49" fontId="22" fillId="0" borderId="8" xfId="0" applyNumberFormat="1" applyFont="1" applyFill="1" applyBorder="1" applyAlignment="1">
      <alignment horizontal="left" vertical="center" wrapText="1"/>
    </xf>
    <xf numFmtId="49" fontId="24" fillId="0" borderId="0" xfId="0" applyNumberFormat="1" applyFont="1" applyFill="1" applyBorder="1" applyAlignment="1">
      <alignment horizontal="left"/>
    </xf>
    <xf numFmtId="49" fontId="28" fillId="0" borderId="0" xfId="0" applyNumberFormat="1" applyFont="1" applyFill="1" applyBorder="1" applyAlignment="1">
      <alignment horizontal="left" vertical="center"/>
    </xf>
    <xf numFmtId="49" fontId="24" fillId="0" borderId="0" xfId="0" applyNumberFormat="1" applyFont="1" applyFill="1" applyBorder="1" applyAlignment="1">
      <alignment horizontal="left" vertical="center"/>
    </xf>
    <xf numFmtId="49" fontId="22" fillId="0" borderId="9" xfId="0" applyNumberFormat="1" applyFont="1" applyFill="1" applyBorder="1" applyAlignment="1">
      <alignment vertical="center" wrapText="1"/>
    </xf>
    <xf numFmtId="49" fontId="22" fillId="0" borderId="10" xfId="0" applyNumberFormat="1" applyFont="1" applyFill="1" applyBorder="1" applyAlignment="1">
      <alignment vertical="center" wrapText="1"/>
    </xf>
    <xf numFmtId="49" fontId="22" fillId="0" borderId="10" xfId="0" applyNumberFormat="1" applyFont="1" applyFill="1" applyBorder="1" applyAlignment="1">
      <alignment horizontal="center" vertical="center"/>
    </xf>
    <xf numFmtId="49" fontId="28" fillId="0" borderId="10" xfId="0" applyNumberFormat="1" applyFont="1" applyFill="1" applyBorder="1" applyAlignment="1">
      <alignment horizontal="left" vertical="center"/>
    </xf>
    <xf numFmtId="49" fontId="22" fillId="0" borderId="10" xfId="0" applyNumberFormat="1" applyFont="1" applyFill="1" applyBorder="1" applyAlignment="1">
      <alignment horizontal="left" vertical="center" wrapText="1"/>
    </xf>
    <xf numFmtId="49" fontId="22" fillId="0" borderId="11" xfId="0" applyNumberFormat="1" applyFont="1" applyFill="1" applyBorder="1" applyAlignment="1">
      <alignment horizontal="left" vertical="center" wrapText="1"/>
    </xf>
    <xf numFmtId="49" fontId="24" fillId="0" borderId="6" xfId="0" applyNumberFormat="1" applyFont="1" applyFill="1" applyBorder="1" applyAlignment="1">
      <alignment horizontal="left" vertical="center"/>
    </xf>
    <xf numFmtId="49" fontId="21" fillId="0" borderId="0" xfId="0" applyNumberFormat="1" applyFont="1" applyFill="1" applyBorder="1" applyAlignment="1">
      <alignment horizontal="left" vertical="center"/>
    </xf>
    <xf numFmtId="49" fontId="22" fillId="2" borderId="0" xfId="0" applyNumberFormat="1" applyFont="1" applyFill="1">
      <alignment vertical="center"/>
    </xf>
    <xf numFmtId="49" fontId="22" fillId="0" borderId="0" xfId="7" applyNumberFormat="1" applyFont="1" applyFill="1">
      <alignment vertical="center"/>
    </xf>
    <xf numFmtId="179" fontId="27" fillId="0" borderId="12" xfId="7" applyNumberFormat="1" applyFont="1" applyFill="1" applyBorder="1">
      <alignment vertical="center"/>
    </xf>
    <xf numFmtId="179" fontId="27" fillId="0" borderId="13" xfId="7" applyNumberFormat="1" applyFont="1" applyFill="1" applyBorder="1">
      <alignment vertical="center"/>
    </xf>
    <xf numFmtId="179" fontId="27" fillId="0" borderId="14" xfId="7" applyNumberFormat="1" applyFont="1" applyFill="1" applyBorder="1">
      <alignment vertical="center"/>
    </xf>
    <xf numFmtId="49" fontId="24" fillId="0" borderId="15" xfId="7" applyNumberFormat="1" applyFont="1" applyFill="1" applyBorder="1" applyAlignment="1">
      <alignment vertical="center" wrapText="1"/>
    </xf>
    <xf numFmtId="49" fontId="24" fillId="0" borderId="15" xfId="7" applyNumberFormat="1" applyFont="1" applyFill="1" applyBorder="1" applyAlignment="1">
      <alignment vertical="center"/>
    </xf>
    <xf numFmtId="49" fontId="22" fillId="0" borderId="15" xfId="7" applyNumberFormat="1" applyFont="1" applyFill="1" applyBorder="1" applyAlignment="1">
      <alignment vertical="center"/>
    </xf>
    <xf numFmtId="49" fontId="22" fillId="0" borderId="16" xfId="7" applyNumberFormat="1" applyFont="1" applyFill="1" applyBorder="1" applyAlignment="1">
      <alignment vertical="center"/>
    </xf>
    <xf numFmtId="0" fontId="27" fillId="0" borderId="1" xfId="0" applyNumberFormat="1" applyFont="1" applyFill="1" applyBorder="1" applyAlignment="1">
      <alignment horizontal="center" vertical="center" shrinkToFit="1"/>
    </xf>
    <xf numFmtId="0" fontId="27" fillId="0" borderId="2" xfId="0" applyNumberFormat="1" applyFont="1" applyFill="1" applyBorder="1" applyAlignment="1">
      <alignment horizontal="center" vertical="center" shrinkToFit="1"/>
    </xf>
    <xf numFmtId="49" fontId="24" fillId="0" borderId="0" xfId="0" applyNumberFormat="1" applyFont="1" applyFill="1" applyBorder="1" applyAlignment="1">
      <alignment horizontal="right" vertical="top"/>
    </xf>
    <xf numFmtId="49" fontId="27" fillId="3" borderId="1" xfId="0" applyNumberFormat="1" applyFont="1" applyFill="1" applyBorder="1" applyAlignment="1">
      <alignment horizontal="left" vertical="center" shrinkToFit="1"/>
    </xf>
    <xf numFmtId="49" fontId="22" fillId="0" borderId="0" xfId="0" applyNumberFormat="1" applyFont="1" applyFill="1" applyBorder="1" applyAlignment="1">
      <alignment horizontal="left" vertical="center" wrapText="1"/>
    </xf>
    <xf numFmtId="49" fontId="24" fillId="0" borderId="5" xfId="0" applyNumberFormat="1" applyFont="1" applyFill="1" applyBorder="1" applyAlignment="1">
      <alignment horizontal="left" vertical="center"/>
    </xf>
    <xf numFmtId="49" fontId="22" fillId="0" borderId="0" xfId="0" applyNumberFormat="1" applyFont="1" applyFill="1" applyBorder="1" applyAlignment="1">
      <alignment vertical="center"/>
    </xf>
    <xf numFmtId="49" fontId="22" fillId="0" borderId="0" xfId="0" applyNumberFormat="1" applyFont="1" applyFill="1" applyAlignment="1">
      <alignment vertical="center"/>
    </xf>
    <xf numFmtId="0" fontId="22" fillId="0" borderId="0" xfId="0" applyFont="1" applyAlignment="1">
      <alignment horizontal="center" vertical="center"/>
    </xf>
    <xf numFmtId="0" fontId="21" fillId="3" borderId="17" xfId="0" applyFont="1" applyFill="1" applyBorder="1" applyAlignment="1">
      <alignment horizontal="center" vertical="center"/>
    </xf>
    <xf numFmtId="0" fontId="21" fillId="0" borderId="17" xfId="0" applyFont="1" applyBorder="1" applyAlignment="1">
      <alignment vertical="center"/>
    </xf>
    <xf numFmtId="0" fontId="21" fillId="0" borderId="0" xfId="0" applyFont="1" applyBorder="1" applyAlignment="1">
      <alignment vertical="center"/>
    </xf>
    <xf numFmtId="0" fontId="22" fillId="0" borderId="0" xfId="0" applyFont="1" applyAlignment="1">
      <alignment vertical="center"/>
    </xf>
    <xf numFmtId="0" fontId="21" fillId="3" borderId="18" xfId="0" applyFont="1" applyFill="1" applyBorder="1" applyAlignment="1">
      <alignment horizontal="center" vertical="center" shrinkToFit="1"/>
    </xf>
    <xf numFmtId="0" fontId="21" fillId="3" borderId="18" xfId="0" applyFont="1" applyFill="1" applyBorder="1" applyAlignment="1">
      <alignment horizontal="center" vertical="center" wrapText="1" shrinkToFit="1"/>
    </xf>
    <xf numFmtId="0" fontId="22" fillId="3" borderId="18" xfId="0" applyFont="1" applyFill="1" applyBorder="1" applyAlignment="1">
      <alignment horizontal="center" vertical="center" wrapText="1" shrinkToFit="1"/>
    </xf>
    <xf numFmtId="0" fontId="29" fillId="0" borderId="0" xfId="0" applyFont="1">
      <alignment vertical="center"/>
    </xf>
    <xf numFmtId="0" fontId="30" fillId="0" borderId="0" xfId="0" applyFont="1">
      <alignment vertical="center"/>
    </xf>
    <xf numFmtId="0" fontId="29" fillId="0" borderId="0" xfId="0" applyFont="1" applyAlignment="1">
      <alignment horizontal="center" vertical="center"/>
    </xf>
    <xf numFmtId="0" fontId="29" fillId="0" borderId="0" xfId="0" applyFont="1" applyAlignment="1">
      <alignment vertical="center"/>
    </xf>
    <xf numFmtId="177" fontId="29" fillId="0" borderId="0" xfId="0" applyNumberFormat="1" applyFont="1" applyAlignment="1">
      <alignment vertical="center"/>
    </xf>
    <xf numFmtId="178" fontId="29" fillId="0" borderId="0" xfId="0" applyNumberFormat="1" applyFont="1" applyFill="1" applyBorder="1" applyAlignment="1">
      <alignment horizontal="center" vertical="center"/>
    </xf>
    <xf numFmtId="0" fontId="29" fillId="0" borderId="17" xfId="0" applyFont="1" applyBorder="1" applyAlignment="1">
      <alignment vertical="center"/>
    </xf>
    <xf numFmtId="0" fontId="31" fillId="0" borderId="0" xfId="0" applyFont="1" applyAlignment="1">
      <alignment vertical="center"/>
    </xf>
    <xf numFmtId="0" fontId="29" fillId="4" borderId="19" xfId="0" applyFont="1" applyFill="1" applyBorder="1" applyAlignment="1">
      <alignment horizontal="center" vertical="center" wrapText="1"/>
    </xf>
    <xf numFmtId="176" fontId="29" fillId="0" borderId="0" xfId="0" applyNumberFormat="1" applyFont="1" applyAlignment="1">
      <alignment horizontal="center" vertical="center"/>
    </xf>
    <xf numFmtId="176" fontId="29" fillId="4" borderId="19" xfId="0" applyNumberFormat="1" applyFont="1" applyFill="1" applyBorder="1" applyAlignment="1">
      <alignment horizontal="left" vertical="center" wrapText="1"/>
    </xf>
    <xf numFmtId="176" fontId="29" fillId="0" borderId="0" xfId="0" applyNumberFormat="1" applyFont="1" applyAlignment="1">
      <alignment vertical="center"/>
    </xf>
    <xf numFmtId="176" fontId="29" fillId="4" borderId="19" xfId="0" applyNumberFormat="1" applyFont="1" applyFill="1" applyBorder="1" applyAlignment="1">
      <alignment vertical="center" wrapText="1"/>
    </xf>
    <xf numFmtId="176" fontId="29" fillId="4" borderId="20" xfId="0" applyNumberFormat="1" applyFont="1" applyFill="1" applyBorder="1" applyAlignment="1">
      <alignment vertical="center" wrapText="1"/>
    </xf>
    <xf numFmtId="176" fontId="29" fillId="4" borderId="21" xfId="0" applyNumberFormat="1" applyFont="1" applyFill="1" applyBorder="1" applyAlignment="1">
      <alignment vertical="center" wrapText="1"/>
    </xf>
    <xf numFmtId="177" fontId="29" fillId="5" borderId="22" xfId="0" applyNumberFormat="1" applyFont="1" applyFill="1" applyBorder="1" applyAlignment="1">
      <alignment horizontal="right" vertical="center" wrapText="1"/>
    </xf>
    <xf numFmtId="0" fontId="29" fillId="6" borderId="22" xfId="0" applyFont="1" applyFill="1" applyBorder="1" applyAlignment="1">
      <alignment horizontal="justify" vertical="center" wrapText="1"/>
    </xf>
    <xf numFmtId="177" fontId="29" fillId="7" borderId="22" xfId="0" applyNumberFormat="1" applyFont="1" applyFill="1" applyBorder="1">
      <alignment vertical="center"/>
    </xf>
    <xf numFmtId="0" fontId="29" fillId="0" borderId="0" xfId="0" applyFont="1" applyBorder="1" applyAlignment="1">
      <alignment horizontal="center" vertical="center" wrapText="1"/>
    </xf>
    <xf numFmtId="0" fontId="29" fillId="0" borderId="0" xfId="0" applyFont="1" applyBorder="1" applyAlignment="1">
      <alignment horizontal="center" vertical="center"/>
    </xf>
    <xf numFmtId="176" fontId="31" fillId="0" borderId="0" xfId="0" applyNumberFormat="1" applyFont="1" applyAlignment="1">
      <alignment vertical="center"/>
    </xf>
    <xf numFmtId="176" fontId="31" fillId="4" borderId="19" xfId="0" applyNumberFormat="1" applyFont="1" applyFill="1" applyBorder="1" applyAlignment="1">
      <alignment horizontal="center" vertical="center"/>
    </xf>
    <xf numFmtId="0" fontId="31" fillId="4" borderId="19" xfId="0" applyFont="1" applyFill="1" applyBorder="1" applyAlignment="1">
      <alignment horizontal="center" vertical="center" wrapText="1"/>
    </xf>
    <xf numFmtId="0" fontId="31" fillId="4" borderId="23" xfId="0" applyFont="1" applyFill="1" applyBorder="1" applyAlignment="1">
      <alignment horizontal="center" vertical="center" wrapText="1"/>
    </xf>
    <xf numFmtId="0" fontId="31" fillId="4" borderId="24" xfId="0" applyFont="1" applyFill="1" applyBorder="1" applyAlignment="1">
      <alignment horizontal="center" vertical="center" wrapText="1"/>
    </xf>
    <xf numFmtId="176" fontId="31" fillId="4" borderId="24" xfId="0" applyNumberFormat="1"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2" fillId="4" borderId="26" xfId="0" applyFont="1" applyFill="1" applyBorder="1" applyAlignment="1">
      <alignment horizontal="center" vertical="center" wrapText="1"/>
    </xf>
    <xf numFmtId="176" fontId="29" fillId="4" borderId="19" xfId="0" applyNumberFormat="1" applyFont="1" applyFill="1" applyBorder="1" applyAlignment="1">
      <alignment horizontal="center" vertical="center"/>
    </xf>
    <xf numFmtId="0" fontId="29" fillId="0" borderId="27" xfId="0" applyFont="1" applyBorder="1" applyAlignment="1">
      <alignment vertical="center" shrinkToFit="1"/>
    </xf>
    <xf numFmtId="0" fontId="29" fillId="0" borderId="19" xfId="0" applyFont="1" applyFill="1" applyBorder="1" applyAlignment="1">
      <alignment vertical="center" shrinkToFit="1"/>
    </xf>
    <xf numFmtId="177" fontId="29" fillId="0" borderId="28" xfId="0" applyNumberFormat="1" applyFont="1" applyFill="1" applyBorder="1" applyAlignment="1">
      <alignment vertical="center" shrinkToFit="1"/>
    </xf>
    <xf numFmtId="177" fontId="29" fillId="3" borderId="24" xfId="0" applyNumberFormat="1" applyFont="1" applyFill="1" applyBorder="1" applyAlignment="1">
      <alignment vertical="center" shrinkToFit="1"/>
    </xf>
    <xf numFmtId="38" fontId="29" fillId="7" borderId="19" xfId="1" applyFont="1" applyFill="1" applyBorder="1" applyAlignment="1">
      <alignment vertical="center" shrinkToFit="1"/>
    </xf>
    <xf numFmtId="38" fontId="29" fillId="7" borderId="23" xfId="1" applyFont="1" applyFill="1" applyBorder="1" applyAlignment="1">
      <alignment vertical="center" shrinkToFit="1"/>
    </xf>
    <xf numFmtId="184" fontId="29" fillId="0" borderId="24" xfId="0" applyNumberFormat="1" applyFont="1" applyBorder="1" applyAlignment="1">
      <alignment vertical="center" shrinkToFit="1"/>
    </xf>
    <xf numFmtId="184" fontId="29" fillId="0" borderId="23" xfId="0" applyNumberFormat="1" applyFont="1" applyBorder="1" applyAlignment="1">
      <alignment vertical="center" shrinkToFit="1"/>
    </xf>
    <xf numFmtId="0" fontId="29" fillId="0" borderId="24" xfId="0" applyFont="1" applyBorder="1" applyAlignment="1">
      <alignment vertical="center" shrinkToFit="1"/>
    </xf>
    <xf numFmtId="183" fontId="29" fillId="0" borderId="23" xfId="0" applyNumberFormat="1" applyFont="1" applyBorder="1" applyAlignment="1">
      <alignment vertical="center" shrinkToFit="1"/>
    </xf>
    <xf numFmtId="0" fontId="29" fillId="3" borderId="25" xfId="0" applyNumberFormat="1" applyFont="1" applyFill="1" applyBorder="1" applyAlignment="1">
      <alignment vertical="center" shrinkToFit="1"/>
    </xf>
    <xf numFmtId="0" fontId="31" fillId="3" borderId="26" xfId="0" applyFont="1" applyFill="1" applyBorder="1" applyAlignment="1">
      <alignment horizontal="center" vertical="center"/>
    </xf>
    <xf numFmtId="0" fontId="31" fillId="0" borderId="0" xfId="0" applyFont="1" applyAlignment="1">
      <alignment horizontal="center" vertical="center"/>
    </xf>
    <xf numFmtId="176" fontId="29" fillId="4" borderId="21" xfId="0" applyNumberFormat="1" applyFont="1" applyFill="1" applyBorder="1" applyAlignment="1">
      <alignment horizontal="center" vertical="center"/>
    </xf>
    <xf numFmtId="0" fontId="29" fillId="0" borderId="29" xfId="0" applyFont="1" applyBorder="1" applyAlignment="1">
      <alignment vertical="center" shrinkToFit="1"/>
    </xf>
    <xf numFmtId="0" fontId="29" fillId="0" borderId="21" xfId="0" applyFont="1" applyFill="1" applyBorder="1" applyAlignment="1">
      <alignment vertical="center" shrinkToFit="1"/>
    </xf>
    <xf numFmtId="177" fontId="29" fillId="0" borderId="30" xfId="0" applyNumberFormat="1" applyFont="1" applyFill="1" applyBorder="1" applyAlignment="1">
      <alignment vertical="center" shrinkToFit="1"/>
    </xf>
    <xf numFmtId="38" fontId="29" fillId="7" borderId="31" xfId="1" applyFont="1" applyFill="1" applyBorder="1" applyAlignment="1">
      <alignment vertical="center" shrinkToFit="1"/>
    </xf>
    <xf numFmtId="184" fontId="29" fillId="0" borderId="32" xfId="0" applyNumberFormat="1" applyFont="1" applyBorder="1" applyAlignment="1">
      <alignment vertical="center" shrinkToFit="1"/>
    </xf>
    <xf numFmtId="184" fontId="29" fillId="0" borderId="31" xfId="0" applyNumberFormat="1" applyFont="1" applyBorder="1" applyAlignment="1">
      <alignment vertical="center" shrinkToFit="1"/>
    </xf>
    <xf numFmtId="0" fontId="29" fillId="0" borderId="32" xfId="0" applyFont="1" applyBorder="1" applyAlignment="1">
      <alignment vertical="center" shrinkToFit="1"/>
    </xf>
    <xf numFmtId="0" fontId="29" fillId="3" borderId="33" xfId="0" applyNumberFormat="1" applyFont="1" applyFill="1" applyBorder="1" applyAlignment="1">
      <alignment vertical="center" shrinkToFit="1"/>
    </xf>
    <xf numFmtId="0" fontId="29" fillId="3" borderId="34" xfId="0" applyFont="1" applyFill="1" applyBorder="1" applyAlignment="1">
      <alignment horizontal="center" vertical="center" wrapText="1"/>
    </xf>
    <xf numFmtId="0" fontId="29" fillId="3" borderId="17" xfId="0" applyFont="1" applyFill="1" applyBorder="1" applyAlignment="1">
      <alignment vertical="center" wrapText="1"/>
    </xf>
    <xf numFmtId="0" fontId="29" fillId="3" borderId="17" xfId="0" applyFont="1" applyFill="1" applyBorder="1" applyAlignment="1">
      <alignment horizontal="right" vertical="center" wrapText="1"/>
    </xf>
    <xf numFmtId="0" fontId="29" fillId="3" borderId="35" xfId="0" applyFont="1" applyFill="1" applyBorder="1" applyAlignment="1">
      <alignment horizontal="right" vertical="center" wrapText="1"/>
    </xf>
    <xf numFmtId="0" fontId="29" fillId="3" borderId="36" xfId="0" applyFont="1" applyFill="1" applyBorder="1" applyAlignment="1">
      <alignment horizontal="right" vertical="center" wrapText="1"/>
    </xf>
    <xf numFmtId="38" fontId="29" fillId="7" borderId="37" xfId="0" applyNumberFormat="1" applyFont="1" applyFill="1" applyBorder="1" applyAlignment="1">
      <alignment vertical="center" wrapText="1"/>
    </xf>
    <xf numFmtId="0" fontId="29" fillId="3" borderId="38" xfId="0" applyFont="1" applyFill="1" applyBorder="1" applyAlignment="1">
      <alignment vertical="center" wrapText="1"/>
    </xf>
    <xf numFmtId="0" fontId="29" fillId="3" borderId="39" xfId="0" applyFont="1" applyFill="1" applyBorder="1" applyAlignment="1">
      <alignment vertical="center" wrapText="1"/>
    </xf>
    <xf numFmtId="0" fontId="29" fillId="3" borderId="40" xfId="0" applyFont="1" applyFill="1" applyBorder="1" applyAlignment="1">
      <alignment vertical="center" wrapText="1"/>
    </xf>
    <xf numFmtId="0" fontId="29" fillId="3" borderId="41" xfId="0" applyFont="1" applyFill="1" applyBorder="1" applyAlignment="1">
      <alignment vertical="center" wrapText="1"/>
    </xf>
    <xf numFmtId="0" fontId="29" fillId="3" borderId="42" xfId="0" applyFont="1" applyFill="1" applyBorder="1" applyAlignment="1">
      <alignment vertical="center" wrapText="1"/>
    </xf>
    <xf numFmtId="0" fontId="29" fillId="0" borderId="0" xfId="0" applyFont="1" applyBorder="1">
      <alignment vertical="center"/>
    </xf>
    <xf numFmtId="177" fontId="31" fillId="4" borderId="28" xfId="0" applyNumberFormat="1" applyFont="1" applyFill="1" applyBorder="1" applyAlignment="1">
      <alignment horizontal="center" vertical="center" wrapText="1"/>
    </xf>
    <xf numFmtId="177" fontId="31" fillId="4" borderId="24" xfId="0" applyNumberFormat="1" applyFont="1" applyFill="1" applyBorder="1" applyAlignment="1">
      <alignment horizontal="center" vertical="center" wrapText="1"/>
    </xf>
    <xf numFmtId="0" fontId="33" fillId="4" borderId="26" xfId="0" applyFont="1" applyFill="1" applyBorder="1" applyAlignment="1">
      <alignment horizontal="center" vertical="center" wrapText="1"/>
    </xf>
    <xf numFmtId="0" fontId="31" fillId="4" borderId="18" xfId="0" applyFont="1" applyFill="1" applyBorder="1" applyAlignment="1">
      <alignment horizontal="center" vertical="center" wrapText="1"/>
    </xf>
    <xf numFmtId="0" fontId="31" fillId="4" borderId="43" xfId="0" applyFont="1" applyFill="1" applyBorder="1" applyAlignment="1">
      <alignment horizontal="center" vertical="center" wrapText="1"/>
    </xf>
    <xf numFmtId="0" fontId="29" fillId="0" borderId="27" xfId="0" applyFont="1" applyFill="1" applyBorder="1" applyAlignment="1">
      <alignment vertical="center" shrinkToFit="1"/>
    </xf>
    <xf numFmtId="177" fontId="29" fillId="0" borderId="24" xfId="0" applyNumberFormat="1" applyFont="1" applyFill="1" applyBorder="1" applyAlignment="1">
      <alignment vertical="center" shrinkToFit="1"/>
    </xf>
    <xf numFmtId="38" fontId="29" fillId="0" borderId="19" xfId="1" applyFont="1" applyFill="1" applyBorder="1" applyAlignment="1">
      <alignment vertical="center" shrinkToFit="1"/>
    </xf>
    <xf numFmtId="184" fontId="29" fillId="0" borderId="19" xfId="0" applyNumberFormat="1" applyFont="1" applyBorder="1" applyAlignment="1">
      <alignment vertical="center" shrinkToFit="1"/>
    </xf>
    <xf numFmtId="184" fontId="29" fillId="0" borderId="26" xfId="0" applyNumberFormat="1" applyFont="1" applyBorder="1" applyAlignment="1">
      <alignment vertical="center" shrinkToFit="1"/>
    </xf>
    <xf numFmtId="184" fontId="29" fillId="0" borderId="18" xfId="0" applyNumberFormat="1" applyFont="1" applyBorder="1" applyAlignment="1">
      <alignment vertical="center" shrinkToFit="1"/>
    </xf>
    <xf numFmtId="0" fontId="29" fillId="0" borderId="43" xfId="0" applyFont="1" applyBorder="1" applyAlignment="1">
      <alignment vertical="center"/>
    </xf>
    <xf numFmtId="0" fontId="29" fillId="0" borderId="24" xfId="0" applyFont="1" applyBorder="1" applyAlignment="1">
      <alignment vertical="center"/>
    </xf>
    <xf numFmtId="0" fontId="29" fillId="0" borderId="29" xfId="0" applyFont="1" applyFill="1" applyBorder="1" applyAlignment="1">
      <alignment vertical="center" shrinkToFit="1"/>
    </xf>
    <xf numFmtId="177" fontId="29" fillId="0" borderId="32" xfId="0" applyNumberFormat="1" applyFont="1" applyFill="1" applyBorder="1" applyAlignment="1">
      <alignment vertical="center" shrinkToFit="1"/>
    </xf>
    <xf numFmtId="38" fontId="29" fillId="0" borderId="21" xfId="1" applyFont="1" applyFill="1" applyBorder="1" applyAlignment="1">
      <alignment vertical="center" shrinkToFit="1"/>
    </xf>
    <xf numFmtId="184" fontId="29" fillId="0" borderId="21" xfId="0" applyNumberFormat="1" applyFont="1" applyBorder="1" applyAlignment="1">
      <alignment vertical="center" shrinkToFit="1"/>
    </xf>
    <xf numFmtId="184" fontId="29" fillId="0" borderId="44" xfId="0" applyNumberFormat="1" applyFont="1" applyBorder="1" applyAlignment="1">
      <alignment vertical="center" shrinkToFit="1"/>
    </xf>
    <xf numFmtId="184" fontId="29" fillId="0" borderId="45" xfId="0" applyNumberFormat="1" applyFont="1" applyBorder="1" applyAlignment="1">
      <alignment vertical="center" shrinkToFit="1"/>
    </xf>
    <xf numFmtId="183" fontId="29" fillId="0" borderId="31" xfId="0" applyNumberFormat="1" applyFont="1" applyBorder="1" applyAlignment="1">
      <alignment vertical="center" shrinkToFit="1"/>
    </xf>
    <xf numFmtId="0" fontId="29" fillId="0" borderId="46" xfId="0" applyFont="1" applyBorder="1" applyAlignment="1">
      <alignment vertical="center"/>
    </xf>
    <xf numFmtId="0" fontId="29" fillId="0" borderId="33" xfId="0" applyFont="1" applyBorder="1" applyAlignment="1">
      <alignment vertical="center"/>
    </xf>
    <xf numFmtId="177" fontId="29" fillId="0" borderId="0" xfId="0" applyNumberFormat="1" applyFont="1" applyBorder="1" applyAlignment="1">
      <alignment horizontal="justify" vertical="center" wrapText="1"/>
    </xf>
    <xf numFmtId="0" fontId="29" fillId="0" borderId="0" xfId="0" applyFont="1" applyBorder="1" applyAlignment="1">
      <alignment horizontal="justify" vertical="center" wrapText="1"/>
    </xf>
    <xf numFmtId="176" fontId="29" fillId="0" borderId="0" xfId="0" applyNumberFormat="1" applyFont="1" applyAlignment="1">
      <alignment horizontal="center" vertical="center" wrapText="1"/>
    </xf>
    <xf numFmtId="0" fontId="29" fillId="0" borderId="0" xfId="0" applyFont="1" applyAlignment="1">
      <alignment vertical="center" wrapText="1"/>
    </xf>
    <xf numFmtId="0" fontId="33" fillId="4" borderId="23" xfId="0" applyFont="1" applyFill="1" applyBorder="1" applyAlignment="1">
      <alignment horizontal="center" vertical="center" wrapText="1"/>
    </xf>
    <xf numFmtId="183" fontId="29" fillId="0" borderId="19" xfId="0" applyNumberFormat="1" applyFont="1" applyBorder="1" applyAlignment="1">
      <alignment vertical="center" shrinkToFit="1"/>
    </xf>
    <xf numFmtId="0" fontId="29" fillId="0" borderId="23" xfId="0" applyFont="1" applyBorder="1">
      <alignment vertical="center"/>
    </xf>
    <xf numFmtId="0" fontId="29" fillId="0" borderId="24" xfId="0" applyFont="1" applyBorder="1">
      <alignment vertical="center"/>
    </xf>
    <xf numFmtId="0" fontId="29" fillId="0" borderId="31" xfId="0" applyFont="1" applyBorder="1">
      <alignment vertical="center"/>
    </xf>
    <xf numFmtId="0" fontId="29" fillId="0" borderId="32" xfId="0" applyFont="1" applyBorder="1">
      <alignment vertical="center"/>
    </xf>
    <xf numFmtId="0" fontId="29" fillId="3" borderId="42" xfId="0" applyFont="1" applyFill="1" applyBorder="1" applyAlignment="1">
      <alignment horizontal="right" vertical="center" wrapText="1"/>
    </xf>
    <xf numFmtId="0" fontId="29" fillId="3" borderId="35" xfId="0" applyFont="1" applyFill="1" applyBorder="1" applyAlignment="1">
      <alignment vertical="center" wrapText="1"/>
    </xf>
    <xf numFmtId="0" fontId="29" fillId="3" borderId="36" xfId="0" applyFont="1" applyFill="1" applyBorder="1" applyAlignment="1">
      <alignment vertical="center" wrapText="1"/>
    </xf>
    <xf numFmtId="0" fontId="31" fillId="4" borderId="47" xfId="0" applyFont="1" applyFill="1" applyBorder="1" applyAlignment="1">
      <alignment horizontal="center" vertical="center" wrapText="1"/>
    </xf>
    <xf numFmtId="0" fontId="31" fillId="4" borderId="48" xfId="0" applyFont="1" applyFill="1" applyBorder="1" applyAlignment="1">
      <alignment horizontal="center" vertical="center" wrapText="1"/>
    </xf>
    <xf numFmtId="0" fontId="29" fillId="0" borderId="49" xfId="0" applyFont="1" applyFill="1" applyBorder="1" applyAlignment="1">
      <alignment vertical="center" shrinkToFit="1"/>
    </xf>
    <xf numFmtId="0" fontId="29" fillId="0" borderId="18" xfId="0" applyFont="1" applyBorder="1">
      <alignment vertical="center"/>
    </xf>
    <xf numFmtId="0" fontId="29" fillId="0" borderId="19" xfId="0" applyFont="1" applyBorder="1" applyAlignment="1">
      <alignment vertical="center"/>
    </xf>
    <xf numFmtId="0" fontId="29" fillId="0" borderId="50" xfId="0" applyFont="1" applyFill="1" applyBorder="1" applyAlignment="1">
      <alignment vertical="center" shrinkToFit="1"/>
    </xf>
    <xf numFmtId="0" fontId="29" fillId="0" borderId="45" xfId="0" applyFont="1" applyBorder="1">
      <alignment vertical="center"/>
    </xf>
    <xf numFmtId="0" fontId="29" fillId="0" borderId="21" xfId="0" applyFont="1" applyBorder="1" applyAlignment="1">
      <alignment vertical="center"/>
    </xf>
    <xf numFmtId="177" fontId="29" fillId="0" borderId="0" xfId="0" applyNumberFormat="1" applyFont="1" applyBorder="1" applyAlignment="1">
      <alignment vertical="center"/>
    </xf>
    <xf numFmtId="0" fontId="34" fillId="0" borderId="0" xfId="5" applyFont="1" applyAlignment="1">
      <alignment vertical="center"/>
    </xf>
    <xf numFmtId="0" fontId="35" fillId="0" borderId="0" xfId="5" applyFont="1" applyAlignment="1">
      <alignment vertical="center"/>
    </xf>
    <xf numFmtId="0" fontId="35" fillId="0" borderId="0" xfId="5" applyFont="1" applyBorder="1" applyAlignment="1">
      <alignment vertical="center"/>
    </xf>
    <xf numFmtId="0" fontId="35" fillId="0" borderId="0" xfId="10" applyFont="1" applyAlignment="1">
      <alignment horizontal="right" vertical="center" shrinkToFit="1"/>
    </xf>
    <xf numFmtId="0" fontId="35" fillId="3" borderId="51" xfId="5" applyFont="1" applyFill="1" applyBorder="1" applyAlignment="1">
      <alignment horizontal="center" vertical="center"/>
    </xf>
    <xf numFmtId="0" fontId="35" fillId="0" borderId="52" xfId="5" applyFont="1" applyFill="1" applyBorder="1" applyAlignment="1">
      <alignment horizontal="left" vertical="center"/>
    </xf>
    <xf numFmtId="0" fontId="35" fillId="0" borderId="53" xfId="5" applyFont="1" applyFill="1" applyBorder="1" applyAlignment="1">
      <alignment horizontal="left" vertical="center"/>
    </xf>
    <xf numFmtId="0" fontId="35" fillId="0" borderId="54" xfId="5" applyFont="1" applyBorder="1" applyAlignment="1">
      <alignment horizontal="left" vertical="center"/>
    </xf>
    <xf numFmtId="0" fontId="35" fillId="3" borderId="55" xfId="5" applyFont="1" applyFill="1" applyBorder="1" applyAlignment="1">
      <alignment horizontal="center" vertical="center"/>
    </xf>
    <xf numFmtId="0" fontId="35" fillId="0" borderId="56" xfId="5" applyFont="1" applyFill="1" applyBorder="1" applyAlignment="1">
      <alignment horizontal="left" vertical="center"/>
    </xf>
    <xf numFmtId="0" fontId="35" fillId="0" borderId="57" xfId="5" applyFont="1" applyFill="1" applyBorder="1" applyAlignment="1">
      <alignment horizontal="left" vertical="center"/>
    </xf>
    <xf numFmtId="0" fontId="35" fillId="0" borderId="58" xfId="5" applyFont="1" applyBorder="1" applyAlignment="1">
      <alignment horizontal="left" vertical="center"/>
    </xf>
    <xf numFmtId="0" fontId="35" fillId="3" borderId="59" xfId="5" applyFont="1" applyFill="1" applyBorder="1" applyAlignment="1">
      <alignment horizontal="center" vertical="center"/>
    </xf>
    <xf numFmtId="0" fontId="35" fillId="0" borderId="60" xfId="5" applyFont="1" applyFill="1" applyBorder="1" applyAlignment="1">
      <alignment horizontal="left" vertical="center"/>
    </xf>
    <xf numFmtId="0" fontId="35" fillId="0" borderId="61" xfId="5" applyFont="1" applyFill="1" applyBorder="1" applyAlignment="1">
      <alignment horizontal="left" vertical="center"/>
    </xf>
    <xf numFmtId="0" fontId="35" fillId="0" borderId="62" xfId="5" applyFont="1" applyBorder="1" applyAlignment="1">
      <alignment horizontal="left" vertical="center"/>
    </xf>
    <xf numFmtId="0" fontId="35" fillId="0" borderId="0" xfId="5" applyFont="1" applyFill="1" applyAlignment="1">
      <alignment horizontal="center" vertical="center"/>
    </xf>
    <xf numFmtId="0" fontId="1" fillId="0" borderId="0" xfId="10" applyFont="1" applyAlignment="1">
      <alignment horizontal="center" vertical="center"/>
    </xf>
    <xf numFmtId="0" fontId="1" fillId="0" borderId="0" xfId="10" applyFont="1" applyAlignment="1">
      <alignment horizontal="right" vertical="center" shrinkToFit="1"/>
    </xf>
    <xf numFmtId="38" fontId="1" fillId="0" borderId="0" xfId="2" applyFont="1" applyAlignment="1">
      <alignment horizontal="center" vertical="center"/>
    </xf>
    <xf numFmtId="0" fontId="1" fillId="0" borderId="0" xfId="10" applyFont="1" applyAlignment="1">
      <alignment vertical="center"/>
    </xf>
    <xf numFmtId="0" fontId="1" fillId="3" borderId="52" xfId="10" applyFont="1" applyFill="1" applyBorder="1" applyAlignment="1">
      <alignment horizontal="center" vertical="center" shrinkToFit="1"/>
    </xf>
    <xf numFmtId="0" fontId="1" fillId="0" borderId="0" xfId="10" applyFont="1" applyAlignment="1">
      <alignment horizontal="center" vertical="center" shrinkToFit="1"/>
    </xf>
    <xf numFmtId="177" fontId="1" fillId="3" borderId="63" xfId="10" applyNumberFormat="1" applyFont="1" applyFill="1" applyBorder="1" applyAlignment="1">
      <alignment horizontal="center" vertical="center" shrinkToFit="1"/>
    </xf>
    <xf numFmtId="177" fontId="1" fillId="3" borderId="61" xfId="10" applyNumberFormat="1" applyFont="1" applyFill="1" applyBorder="1" applyAlignment="1">
      <alignment horizontal="center" vertical="center" wrapText="1" shrinkToFit="1"/>
    </xf>
    <xf numFmtId="177" fontId="1" fillId="3" borderId="61" xfId="10" applyNumberFormat="1" applyFont="1" applyFill="1" applyBorder="1" applyAlignment="1">
      <alignment horizontal="center" vertical="center" shrinkToFit="1"/>
    </xf>
    <xf numFmtId="177" fontId="1" fillId="3" borderId="60" xfId="10" applyNumberFormat="1" applyFont="1" applyFill="1" applyBorder="1" applyAlignment="1">
      <alignment horizontal="center" vertical="center" shrinkToFit="1"/>
    </xf>
    <xf numFmtId="0" fontId="1" fillId="3" borderId="60" xfId="10" applyFont="1" applyFill="1" applyBorder="1" applyAlignment="1">
      <alignment horizontal="center" vertical="center" shrinkToFit="1"/>
    </xf>
    <xf numFmtId="182" fontId="1" fillId="8" borderId="56" xfId="10" applyNumberFormat="1" applyFont="1" applyFill="1" applyBorder="1" applyAlignment="1">
      <alignment horizontal="center" vertical="center" shrinkToFit="1"/>
    </xf>
    <xf numFmtId="182" fontId="1" fillId="0" borderId="56" xfId="10" applyNumberFormat="1" applyFont="1" applyFill="1" applyBorder="1" applyAlignment="1">
      <alignment horizontal="center" vertical="center" shrinkToFit="1"/>
    </xf>
    <xf numFmtId="0" fontId="1" fillId="4" borderId="58" xfId="10" applyFont="1" applyFill="1" applyBorder="1" applyAlignment="1">
      <alignment horizontal="center" vertical="center" shrinkToFit="1"/>
    </xf>
    <xf numFmtId="0" fontId="1" fillId="0" borderId="64" xfId="10" applyFont="1" applyFill="1" applyBorder="1" applyAlignment="1">
      <alignment horizontal="left" vertical="center" shrinkToFit="1"/>
    </xf>
    <xf numFmtId="0" fontId="1" fillId="0" borderId="56" xfId="10" applyFont="1" applyFill="1" applyBorder="1" applyAlignment="1">
      <alignment horizontal="center" vertical="center" shrinkToFit="1"/>
    </xf>
    <xf numFmtId="0" fontId="1" fillId="0" borderId="64" xfId="10" applyFont="1" applyFill="1" applyBorder="1" applyAlignment="1">
      <alignment horizontal="center" vertical="center" shrinkToFit="1"/>
    </xf>
    <xf numFmtId="181" fontId="1" fillId="0" borderId="65" xfId="10" applyNumberFormat="1" applyFont="1" applyFill="1" applyBorder="1" applyAlignment="1">
      <alignment horizontal="right" vertical="center" shrinkToFit="1"/>
    </xf>
    <xf numFmtId="3" fontId="1" fillId="0" borderId="66" xfId="10" applyNumberFormat="1" applyFont="1" applyFill="1" applyBorder="1" applyAlignment="1">
      <alignment horizontal="right" vertical="center" shrinkToFit="1"/>
    </xf>
    <xf numFmtId="3" fontId="1" fillId="4" borderId="64" xfId="2" applyNumberFormat="1" applyFont="1" applyFill="1" applyBorder="1" applyAlignment="1">
      <alignment horizontal="right" vertical="center" shrinkToFit="1"/>
    </xf>
    <xf numFmtId="3" fontId="1" fillId="3" borderId="51" xfId="2" applyNumberFormat="1" applyFont="1" applyFill="1" applyBorder="1" applyAlignment="1">
      <alignment horizontal="right" vertical="center" shrinkToFit="1"/>
    </xf>
    <xf numFmtId="3" fontId="1" fillId="0" borderId="67" xfId="2" applyNumberFormat="1" applyFont="1" applyFill="1" applyBorder="1" applyAlignment="1">
      <alignment horizontal="right" vertical="center" shrinkToFit="1"/>
    </xf>
    <xf numFmtId="3" fontId="1" fillId="4" borderId="57" xfId="2" applyNumberFormat="1" applyFont="1" applyFill="1" applyBorder="1" applyAlignment="1">
      <alignment horizontal="right" vertical="center" shrinkToFit="1"/>
    </xf>
    <xf numFmtId="0" fontId="1" fillId="0" borderId="67" xfId="2" applyNumberFormat="1" applyFont="1" applyFill="1" applyBorder="1" applyAlignment="1">
      <alignment horizontal="center" vertical="center" shrinkToFit="1"/>
    </xf>
    <xf numFmtId="0" fontId="1" fillId="0" borderId="0" xfId="10" applyFont="1" applyFill="1" applyAlignment="1">
      <alignment horizontal="center" vertical="center"/>
    </xf>
    <xf numFmtId="182" fontId="1" fillId="0" borderId="68" xfId="10" applyNumberFormat="1" applyFont="1" applyBorder="1" applyAlignment="1">
      <alignment horizontal="center" vertical="center" shrinkToFit="1"/>
    </xf>
    <xf numFmtId="0" fontId="1" fillId="0" borderId="69" xfId="10" applyFont="1" applyBorder="1" applyAlignment="1">
      <alignment horizontal="left" vertical="center" shrinkToFit="1"/>
    </xf>
    <xf numFmtId="0" fontId="1" fillId="0" borderId="68" xfId="10" applyFont="1" applyBorder="1" applyAlignment="1">
      <alignment horizontal="center" vertical="center" shrinkToFit="1"/>
    </xf>
    <xf numFmtId="0" fontId="1" fillId="0" borderId="69" xfId="10" applyFont="1" applyBorder="1" applyAlignment="1">
      <alignment horizontal="center" vertical="center" shrinkToFit="1"/>
    </xf>
    <xf numFmtId="181" fontId="1" fillId="0" borderId="65" xfId="10" applyNumberFormat="1" applyFont="1" applyBorder="1" applyAlignment="1">
      <alignment horizontal="right" vertical="center" shrinkToFit="1"/>
    </xf>
    <xf numFmtId="3" fontId="1" fillId="0" borderId="70" xfId="10" applyNumberFormat="1" applyFont="1" applyBorder="1" applyAlignment="1">
      <alignment horizontal="right" vertical="center" shrinkToFit="1"/>
    </xf>
    <xf numFmtId="3" fontId="1" fillId="4" borderId="69" xfId="2" applyNumberFormat="1" applyFont="1" applyFill="1" applyBorder="1" applyAlignment="1">
      <alignment horizontal="right" vertical="center" shrinkToFit="1"/>
    </xf>
    <xf numFmtId="3" fontId="1" fillId="3" borderId="71" xfId="2" applyNumberFormat="1" applyFont="1" applyFill="1" applyBorder="1" applyAlignment="1">
      <alignment horizontal="right" vertical="center" shrinkToFit="1"/>
    </xf>
    <xf numFmtId="3" fontId="1" fillId="0" borderId="65" xfId="2" applyNumberFormat="1" applyFont="1" applyFill="1" applyBorder="1" applyAlignment="1">
      <alignment horizontal="right" vertical="center" shrinkToFit="1"/>
    </xf>
    <xf numFmtId="3" fontId="1" fillId="4" borderId="72" xfId="2" applyNumberFormat="1" applyFont="1" applyFill="1" applyBorder="1" applyAlignment="1">
      <alignment horizontal="right" vertical="center" shrinkToFit="1"/>
    </xf>
    <xf numFmtId="0" fontId="1" fillId="0" borderId="65" xfId="2" applyNumberFormat="1" applyFont="1" applyBorder="1" applyAlignment="1">
      <alignment horizontal="center" vertical="center" shrinkToFit="1"/>
    </xf>
    <xf numFmtId="0" fontId="1" fillId="0" borderId="68" xfId="10" applyFont="1" applyFill="1" applyBorder="1" applyAlignment="1">
      <alignment horizontal="center" vertical="center" shrinkToFit="1"/>
    </xf>
    <xf numFmtId="0" fontId="1" fillId="0" borderId="69" xfId="10" applyFont="1" applyFill="1" applyBorder="1" applyAlignment="1">
      <alignment horizontal="center" vertical="center" shrinkToFit="1"/>
    </xf>
    <xf numFmtId="182" fontId="1" fillId="0" borderId="73" xfId="10" applyNumberFormat="1" applyFont="1" applyBorder="1" applyAlignment="1">
      <alignment horizontal="center" vertical="center" shrinkToFit="1"/>
    </xf>
    <xf numFmtId="0" fontId="1" fillId="0" borderId="74" xfId="10" applyFont="1" applyBorder="1" applyAlignment="1">
      <alignment horizontal="left" vertical="center" shrinkToFit="1"/>
    </xf>
    <xf numFmtId="0" fontId="1" fillId="0" borderId="73" xfId="10" applyFont="1" applyFill="1" applyBorder="1" applyAlignment="1">
      <alignment horizontal="center" vertical="center" shrinkToFit="1"/>
    </xf>
    <xf numFmtId="0" fontId="1" fillId="0" borderId="74" xfId="10" applyFont="1" applyFill="1" applyBorder="1" applyAlignment="1">
      <alignment horizontal="center" vertical="center" shrinkToFit="1"/>
    </xf>
    <xf numFmtId="3" fontId="1" fillId="0" borderId="69" xfId="10" applyNumberFormat="1" applyFont="1" applyBorder="1" applyAlignment="1">
      <alignment horizontal="right" vertical="center" shrinkToFit="1"/>
    </xf>
    <xf numFmtId="3" fontId="1" fillId="4" borderId="74" xfId="2" applyNumberFormat="1" applyFont="1" applyFill="1" applyBorder="1" applyAlignment="1">
      <alignment horizontal="right" vertical="center" shrinkToFit="1"/>
    </xf>
    <xf numFmtId="182" fontId="1" fillId="0" borderId="75" xfId="10" applyNumberFormat="1" applyFont="1" applyBorder="1" applyAlignment="1">
      <alignment horizontal="center" vertical="center" shrinkToFit="1"/>
    </xf>
    <xf numFmtId="0" fontId="1" fillId="4" borderId="76" xfId="10" applyFont="1" applyFill="1" applyBorder="1" applyAlignment="1">
      <alignment horizontal="center" vertical="center" shrinkToFit="1"/>
    </xf>
    <xf numFmtId="0" fontId="1" fillId="0" borderId="77" xfId="10" applyFont="1" applyBorder="1" applyAlignment="1">
      <alignment horizontal="left" vertical="center" shrinkToFit="1"/>
    </xf>
    <xf numFmtId="0" fontId="1" fillId="0" borderId="75" xfId="10" applyFont="1" applyFill="1" applyBorder="1" applyAlignment="1">
      <alignment horizontal="center" vertical="center" shrinkToFit="1"/>
    </xf>
    <xf numFmtId="0" fontId="1" fillId="0" borderId="77" xfId="10" applyFont="1" applyFill="1" applyBorder="1" applyAlignment="1">
      <alignment horizontal="center" vertical="center" shrinkToFit="1"/>
    </xf>
    <xf numFmtId="181" fontId="1" fillId="0" borderId="78" xfId="10" applyNumberFormat="1" applyFont="1" applyFill="1" applyBorder="1" applyAlignment="1">
      <alignment horizontal="right" vertical="center" shrinkToFit="1"/>
    </xf>
    <xf numFmtId="3" fontId="1" fillId="0" borderId="79" xfId="10" applyNumberFormat="1" applyFont="1" applyFill="1" applyBorder="1" applyAlignment="1">
      <alignment horizontal="right" vertical="center" shrinkToFit="1"/>
    </xf>
    <xf numFmtId="3" fontId="1" fillId="4" borderId="77" xfId="2" applyNumberFormat="1" applyFont="1" applyFill="1" applyBorder="1" applyAlignment="1">
      <alignment horizontal="right" vertical="center" shrinkToFit="1"/>
    </xf>
    <xf numFmtId="3" fontId="1" fillId="3" borderId="80" xfId="2" applyNumberFormat="1" applyFont="1" applyFill="1" applyBorder="1" applyAlignment="1">
      <alignment horizontal="right" vertical="center" shrinkToFit="1"/>
    </xf>
    <xf numFmtId="3" fontId="1" fillId="0" borderId="78" xfId="2" applyNumberFormat="1" applyFont="1" applyFill="1" applyBorder="1" applyAlignment="1">
      <alignment horizontal="right" vertical="center" shrinkToFit="1"/>
    </xf>
    <xf numFmtId="3" fontId="1" fillId="4" borderId="81" xfId="2" applyNumberFormat="1" applyFont="1" applyFill="1" applyBorder="1" applyAlignment="1">
      <alignment horizontal="right" vertical="center" shrinkToFit="1"/>
    </xf>
    <xf numFmtId="0" fontId="1" fillId="0" borderId="78" xfId="2" applyNumberFormat="1" applyFont="1" applyBorder="1" applyAlignment="1">
      <alignment horizontal="center" vertical="center" shrinkToFit="1"/>
    </xf>
    <xf numFmtId="182" fontId="1" fillId="3" borderId="82" xfId="10" applyNumberFormat="1" applyFont="1" applyFill="1" applyBorder="1" applyAlignment="1">
      <alignment horizontal="center" vertical="center" shrinkToFit="1"/>
    </xf>
    <xf numFmtId="0" fontId="1" fillId="3" borderId="83" xfId="10" applyFont="1" applyFill="1" applyBorder="1" applyAlignment="1">
      <alignment horizontal="center" vertical="center" shrinkToFit="1"/>
    </xf>
    <xf numFmtId="0" fontId="1" fillId="3" borderId="84" xfId="10" applyFont="1" applyFill="1" applyBorder="1" applyAlignment="1">
      <alignment horizontal="left" vertical="center" shrinkToFit="1"/>
    </xf>
    <xf numFmtId="0" fontId="1" fillId="3" borderId="82" xfId="10" applyFont="1" applyFill="1" applyBorder="1" applyAlignment="1">
      <alignment horizontal="center" vertical="center" shrinkToFit="1"/>
    </xf>
    <xf numFmtId="0" fontId="1" fillId="3" borderId="84" xfId="10" applyFont="1" applyFill="1" applyBorder="1" applyAlignment="1">
      <alignment horizontal="center" vertical="center" shrinkToFit="1"/>
    </xf>
    <xf numFmtId="181" fontId="1" fillId="3" borderId="85" xfId="10" applyNumberFormat="1" applyFont="1" applyFill="1" applyBorder="1" applyAlignment="1">
      <alignment horizontal="right" vertical="center" shrinkToFit="1"/>
    </xf>
    <xf numFmtId="3" fontId="1" fillId="3" borderId="86" xfId="10" applyNumberFormat="1" applyFont="1" applyFill="1" applyBorder="1" applyAlignment="1">
      <alignment horizontal="right" vertical="center" shrinkToFit="1"/>
    </xf>
    <xf numFmtId="3" fontId="1" fillId="3" borderId="84" xfId="2" applyNumberFormat="1" applyFont="1" applyFill="1" applyBorder="1" applyAlignment="1">
      <alignment horizontal="center" vertical="center" shrinkToFit="1"/>
    </xf>
    <xf numFmtId="3" fontId="1" fillId="3" borderId="84" xfId="2" applyNumberFormat="1" applyFont="1" applyFill="1" applyBorder="1" applyAlignment="1">
      <alignment horizontal="right" vertical="center" shrinkToFit="1"/>
    </xf>
    <xf numFmtId="3" fontId="1" fillId="4" borderId="84" xfId="2" applyNumberFormat="1" applyFont="1" applyFill="1" applyBorder="1" applyAlignment="1">
      <alignment horizontal="right" vertical="center" shrinkToFit="1"/>
    </xf>
    <xf numFmtId="3" fontId="1" fillId="3" borderId="36" xfId="2" applyNumberFormat="1" applyFont="1" applyFill="1" applyBorder="1" applyAlignment="1">
      <alignment horizontal="right" vertical="center" shrinkToFit="1"/>
    </xf>
    <xf numFmtId="3" fontId="1" fillId="3" borderId="84" xfId="10" applyNumberFormat="1" applyFont="1" applyFill="1" applyBorder="1" applyAlignment="1">
      <alignment horizontal="center" vertical="center" shrinkToFit="1"/>
    </xf>
    <xf numFmtId="3" fontId="1" fillId="3" borderId="84" xfId="10" applyNumberFormat="1" applyFont="1" applyFill="1" applyBorder="1" applyAlignment="1">
      <alignment horizontal="right" vertical="center" shrinkToFit="1"/>
    </xf>
    <xf numFmtId="3" fontId="1" fillId="4" borderId="85" xfId="2" applyNumberFormat="1" applyFont="1" applyFill="1" applyBorder="1" applyAlignment="1">
      <alignment horizontal="right" vertical="center" shrinkToFit="1"/>
    </xf>
    <xf numFmtId="3" fontId="1" fillId="4" borderId="35" xfId="2" applyNumberFormat="1" applyFont="1" applyFill="1" applyBorder="1" applyAlignment="1">
      <alignment horizontal="right" vertical="center" shrinkToFit="1"/>
    </xf>
    <xf numFmtId="0" fontId="1" fillId="3" borderId="85" xfId="2" applyNumberFormat="1" applyFont="1" applyFill="1" applyBorder="1" applyAlignment="1">
      <alignment horizontal="center" vertical="center" shrinkToFit="1"/>
    </xf>
    <xf numFmtId="180" fontId="1" fillId="0" borderId="0" xfId="10" applyNumberFormat="1" applyFont="1" applyAlignment="1">
      <alignment horizontal="center" vertical="center" shrinkToFit="1"/>
    </xf>
    <xf numFmtId="177" fontId="1" fillId="0" borderId="0" xfId="2" applyNumberFormat="1" applyFont="1" applyAlignment="1">
      <alignment horizontal="center" vertical="center"/>
    </xf>
    <xf numFmtId="177" fontId="1" fillId="0" borderId="0" xfId="10" applyNumberFormat="1" applyFont="1" applyAlignment="1">
      <alignment horizontal="center" vertical="center"/>
    </xf>
    <xf numFmtId="177" fontId="1" fillId="0" borderId="0" xfId="10" applyNumberFormat="1" applyFont="1" applyBorder="1" applyAlignment="1">
      <alignment horizontal="center" vertical="center"/>
    </xf>
    <xf numFmtId="182" fontId="21" fillId="0" borderId="0" xfId="5" applyNumberFormat="1" applyFont="1" applyFill="1" applyAlignment="1">
      <alignment horizontal="center" vertical="center"/>
    </xf>
    <xf numFmtId="0" fontId="21" fillId="0" borderId="0" xfId="5" applyFont="1" applyFill="1" applyAlignment="1">
      <alignment horizontal="center" vertical="center"/>
    </xf>
    <xf numFmtId="0" fontId="36" fillId="0" borderId="0" xfId="10" applyFont="1" applyFill="1" applyBorder="1" applyAlignment="1">
      <alignment horizontal="center" vertical="center" shrinkToFit="1"/>
    </xf>
    <xf numFmtId="0" fontId="36" fillId="0" borderId="0" xfId="5" applyFont="1" applyFill="1" applyAlignment="1">
      <alignment horizontal="center" vertical="center" shrinkToFit="1"/>
    </xf>
    <xf numFmtId="177" fontId="21" fillId="0" borderId="0" xfId="10" applyNumberFormat="1" applyFont="1" applyFill="1" applyBorder="1" applyAlignment="1">
      <alignment horizontal="center" vertical="center"/>
    </xf>
    <xf numFmtId="177" fontId="37" fillId="0" borderId="0" xfId="10" applyNumberFormat="1" applyFont="1" applyFill="1" applyBorder="1" applyAlignment="1">
      <alignment horizontal="center" vertical="center"/>
    </xf>
    <xf numFmtId="0" fontId="21" fillId="0" borderId="28" xfId="5" applyFont="1" applyFill="1" applyBorder="1" applyAlignment="1">
      <alignment horizontal="center" vertical="center"/>
    </xf>
    <xf numFmtId="182" fontId="38" fillId="0" borderId="0" xfId="5" applyNumberFormat="1" applyFont="1" applyFill="1" applyBorder="1" applyAlignment="1">
      <alignment vertical="center"/>
    </xf>
    <xf numFmtId="0" fontId="21" fillId="0" borderId="87" xfId="5" applyFont="1" applyFill="1" applyBorder="1" applyAlignment="1">
      <alignment horizontal="center" vertical="center"/>
    </xf>
    <xf numFmtId="0" fontId="39" fillId="0" borderId="17" xfId="10" applyFont="1" applyBorder="1" applyAlignment="1">
      <alignment horizontal="left" vertical="center"/>
    </xf>
    <xf numFmtId="0" fontId="21" fillId="0" borderId="17" xfId="10" applyFont="1" applyBorder="1" applyAlignment="1">
      <alignment horizontal="right" vertical="center"/>
    </xf>
    <xf numFmtId="0" fontId="21" fillId="0" borderId="0" xfId="5" applyFont="1" applyFill="1" applyAlignment="1">
      <alignment horizontal="center" vertical="center" shrinkToFit="1"/>
    </xf>
    <xf numFmtId="182" fontId="21" fillId="0" borderId="56" xfId="5" applyNumberFormat="1" applyFont="1" applyFill="1" applyBorder="1" applyAlignment="1">
      <alignment horizontal="center" vertical="center" shrinkToFit="1"/>
    </xf>
    <xf numFmtId="182" fontId="21" fillId="7" borderId="58" xfId="5" applyNumberFormat="1" applyFont="1" applyFill="1" applyBorder="1" applyAlignment="1">
      <alignment horizontal="center" vertical="center" shrinkToFit="1"/>
    </xf>
    <xf numFmtId="0" fontId="21" fillId="0" borderId="56" xfId="5" applyFont="1" applyFill="1" applyBorder="1" applyAlignment="1">
      <alignment vertical="center" shrinkToFit="1"/>
    </xf>
    <xf numFmtId="0" fontId="21" fillId="0" borderId="64" xfId="5" applyFont="1" applyFill="1" applyBorder="1" applyAlignment="1">
      <alignment vertical="center" shrinkToFit="1"/>
    </xf>
    <xf numFmtId="181" fontId="21" fillId="0" borderId="52" xfId="5" applyNumberFormat="1" applyFont="1" applyFill="1" applyBorder="1" applyAlignment="1">
      <alignment horizontal="right" vertical="center" shrinkToFit="1"/>
    </xf>
    <xf numFmtId="3" fontId="21" fillId="0" borderId="66" xfId="5" applyNumberFormat="1" applyFont="1" applyFill="1" applyBorder="1" applyAlignment="1">
      <alignment horizontal="right" vertical="center" shrinkToFit="1"/>
    </xf>
    <xf numFmtId="3" fontId="21" fillId="3" borderId="58" xfId="5" applyNumberFormat="1" applyFont="1" applyFill="1" applyBorder="1" applyAlignment="1">
      <alignment horizontal="right" vertical="center" shrinkToFit="1"/>
    </xf>
    <xf numFmtId="3" fontId="21" fillId="0" borderId="88" xfId="5" applyNumberFormat="1" applyFont="1" applyFill="1" applyBorder="1" applyAlignment="1">
      <alignment horizontal="right" vertical="center" shrinkToFit="1"/>
    </xf>
    <xf numFmtId="0" fontId="21" fillId="0" borderId="0" xfId="5" applyFont="1" applyFill="1" applyAlignment="1">
      <alignment horizontal="left" vertical="center"/>
    </xf>
    <xf numFmtId="182" fontId="21" fillId="0" borderId="68" xfId="5" applyNumberFormat="1" applyFont="1" applyFill="1" applyBorder="1" applyAlignment="1">
      <alignment horizontal="center" vertical="center" shrinkToFit="1"/>
    </xf>
    <xf numFmtId="0" fontId="21" fillId="0" borderId="68" xfId="5" applyFont="1" applyFill="1" applyBorder="1" applyAlignment="1">
      <alignment vertical="center" shrinkToFit="1"/>
    </xf>
    <xf numFmtId="0" fontId="21" fillId="0" borderId="69" xfId="5" applyFont="1" applyFill="1" applyBorder="1" applyAlignment="1">
      <alignment vertical="center" shrinkToFit="1"/>
    </xf>
    <xf numFmtId="181" fontId="21" fillId="0" borderId="68" xfId="5" applyNumberFormat="1" applyFont="1" applyFill="1" applyBorder="1" applyAlignment="1">
      <alignment horizontal="right" vertical="center" shrinkToFit="1"/>
    </xf>
    <xf numFmtId="3" fontId="21" fillId="0" borderId="70" xfId="5" applyNumberFormat="1" applyFont="1" applyFill="1" applyBorder="1" applyAlignment="1">
      <alignment horizontal="right" vertical="center" shrinkToFit="1"/>
    </xf>
    <xf numFmtId="3" fontId="21" fillId="3" borderId="89" xfId="5" applyNumberFormat="1" applyFont="1" applyFill="1" applyBorder="1" applyAlignment="1">
      <alignment horizontal="right" vertical="center" shrinkToFit="1"/>
    </xf>
    <xf numFmtId="182" fontId="21" fillId="0" borderId="75" xfId="5" applyNumberFormat="1" applyFont="1" applyFill="1" applyBorder="1" applyAlignment="1">
      <alignment horizontal="center" vertical="center" shrinkToFit="1"/>
    </xf>
    <xf numFmtId="182" fontId="21" fillId="7" borderId="76" xfId="5" applyNumberFormat="1" applyFont="1" applyFill="1" applyBorder="1" applyAlignment="1">
      <alignment horizontal="center" vertical="center" shrinkToFit="1"/>
    </xf>
    <xf numFmtId="0" fontId="21" fillId="0" borderId="75" xfId="5" applyFont="1" applyFill="1" applyBorder="1" applyAlignment="1">
      <alignment vertical="center" shrinkToFit="1"/>
    </xf>
    <xf numFmtId="0" fontId="21" fillId="0" borderId="77" xfId="5" applyFont="1" applyFill="1" applyBorder="1" applyAlignment="1">
      <alignment vertical="center" shrinkToFit="1"/>
    </xf>
    <xf numFmtId="181" fontId="21" fillId="0" borderId="75" xfId="5" applyNumberFormat="1" applyFont="1" applyFill="1" applyBorder="1" applyAlignment="1">
      <alignment horizontal="right" vertical="center" shrinkToFit="1"/>
    </xf>
    <xf numFmtId="3" fontId="21" fillId="0" borderId="79" xfId="5" applyNumberFormat="1" applyFont="1" applyFill="1" applyBorder="1" applyAlignment="1">
      <alignment horizontal="right" vertical="center" shrinkToFit="1"/>
    </xf>
    <xf numFmtId="3" fontId="21" fillId="3" borderId="76" xfId="5" applyNumberFormat="1" applyFont="1" applyFill="1" applyBorder="1" applyAlignment="1">
      <alignment horizontal="right" vertical="center" shrinkToFit="1"/>
    </xf>
    <xf numFmtId="182" fontId="21" fillId="3" borderId="87" xfId="5" applyNumberFormat="1" applyFont="1" applyFill="1" applyBorder="1" applyAlignment="1">
      <alignment horizontal="center" vertical="center" shrinkToFit="1"/>
    </xf>
    <xf numFmtId="0" fontId="21" fillId="3" borderId="90" xfId="5" applyFont="1" applyFill="1" applyBorder="1" applyAlignment="1">
      <alignment horizontal="center" vertical="center" shrinkToFit="1"/>
    </xf>
    <xf numFmtId="0" fontId="21" fillId="3" borderId="87" xfId="5" applyFont="1" applyFill="1" applyBorder="1" applyAlignment="1">
      <alignment vertical="center" shrinkToFit="1"/>
    </xf>
    <xf numFmtId="0" fontId="21" fillId="3" borderId="91" xfId="5" applyFont="1" applyFill="1" applyBorder="1" applyAlignment="1">
      <alignment vertical="center" shrinkToFit="1"/>
    </xf>
    <xf numFmtId="181" fontId="21" fillId="7" borderId="87" xfId="5" applyNumberFormat="1" applyFont="1" applyFill="1" applyBorder="1" applyAlignment="1">
      <alignment horizontal="right" vertical="center" shrinkToFit="1"/>
    </xf>
    <xf numFmtId="3" fontId="21" fillId="7" borderId="92" xfId="5" applyNumberFormat="1" applyFont="1" applyFill="1" applyBorder="1" applyAlignment="1">
      <alignment horizontal="right" vertical="center" shrinkToFit="1"/>
    </xf>
    <xf numFmtId="3" fontId="21" fillId="7" borderId="90" xfId="5" applyNumberFormat="1" applyFont="1" applyFill="1" applyBorder="1" applyAlignment="1">
      <alignment horizontal="right" vertical="center" shrinkToFit="1"/>
    </xf>
    <xf numFmtId="3" fontId="21" fillId="4" borderId="35" xfId="5" applyNumberFormat="1" applyFont="1" applyFill="1" applyBorder="1" applyAlignment="1">
      <alignment horizontal="right" vertical="center" shrinkToFit="1"/>
    </xf>
    <xf numFmtId="0" fontId="40" fillId="0" borderId="0" xfId="9" applyFont="1" applyBorder="1" applyAlignment="1">
      <alignment horizontal="left" vertical="center"/>
    </xf>
    <xf numFmtId="0" fontId="37" fillId="0" borderId="0" xfId="5" applyFont="1" applyFill="1" applyAlignment="1">
      <alignment horizontal="right" vertical="center"/>
    </xf>
    <xf numFmtId="3" fontId="21" fillId="0" borderId="0" xfId="5" applyNumberFormat="1" applyFont="1" applyFill="1" applyBorder="1" applyAlignment="1">
      <alignment horizontal="right" vertical="center"/>
    </xf>
    <xf numFmtId="0" fontId="21" fillId="0" borderId="0" xfId="5" applyFont="1" applyFill="1" applyBorder="1" applyAlignment="1">
      <alignment horizontal="right" vertical="center"/>
    </xf>
    <xf numFmtId="0" fontId="21" fillId="0" borderId="0" xfId="5" applyFont="1" applyFill="1" applyBorder="1" applyAlignment="1">
      <alignment horizontal="center" vertical="center"/>
    </xf>
    <xf numFmtId="49" fontId="37" fillId="0" borderId="0" xfId="0" applyNumberFormat="1" applyFont="1" applyFill="1">
      <alignment vertical="center"/>
    </xf>
    <xf numFmtId="49" fontId="37" fillId="0" borderId="0" xfId="0" applyNumberFormat="1" applyFont="1" applyFill="1" applyBorder="1" applyAlignment="1">
      <alignment horizontal="left" vertical="center"/>
    </xf>
    <xf numFmtId="0" fontId="21" fillId="0" borderId="0" xfId="0" applyFont="1" applyAlignment="1">
      <alignment horizontal="center" vertical="center"/>
    </xf>
    <xf numFmtId="0" fontId="31" fillId="0" borderId="0" xfId="0" applyFont="1" applyAlignment="1">
      <alignment horizontal="center" vertical="center"/>
    </xf>
    <xf numFmtId="0" fontId="41" fillId="2" borderId="0" xfId="0" applyFont="1" applyFill="1" applyAlignment="1">
      <alignment horizontal="center" vertical="center"/>
    </xf>
    <xf numFmtId="177" fontId="31" fillId="4" borderId="24" xfId="0" applyNumberFormat="1" applyFont="1" applyFill="1" applyBorder="1" applyAlignment="1">
      <alignment horizontal="center" vertical="center" wrapText="1"/>
    </xf>
    <xf numFmtId="38" fontId="29" fillId="0" borderId="19" xfId="1" applyFont="1" applyFill="1" applyBorder="1" applyAlignment="1">
      <alignment vertical="center" shrinkToFit="1"/>
    </xf>
    <xf numFmtId="38" fontId="29" fillId="0" borderId="21" xfId="1" applyFont="1" applyFill="1" applyBorder="1" applyAlignment="1">
      <alignment vertical="center" shrinkToFit="1"/>
    </xf>
    <xf numFmtId="38" fontId="29" fillId="7" borderId="37" xfId="0" applyNumberFormat="1" applyFont="1" applyFill="1" applyBorder="1" applyAlignment="1">
      <alignment vertical="center" wrapText="1"/>
    </xf>
    <xf numFmtId="0" fontId="31" fillId="4" borderId="19" xfId="0" applyFont="1" applyFill="1" applyBorder="1" applyAlignment="1">
      <alignment horizontal="center" vertical="center" wrapText="1"/>
    </xf>
    <xf numFmtId="176" fontId="31" fillId="0" borderId="0" xfId="0" applyNumberFormat="1" applyFont="1" applyAlignment="1">
      <alignment vertical="center"/>
    </xf>
    <xf numFmtId="0" fontId="31" fillId="4" borderId="18" xfId="0" applyFont="1" applyFill="1" applyBorder="1" applyAlignment="1">
      <alignment horizontal="center" vertical="center" wrapText="1"/>
    </xf>
    <xf numFmtId="0" fontId="31" fillId="4" borderId="24" xfId="0" applyFont="1" applyFill="1" applyBorder="1" applyAlignment="1">
      <alignment horizontal="center" vertical="center" wrapText="1"/>
    </xf>
    <xf numFmtId="0" fontId="29" fillId="0" borderId="17" xfId="0" applyFont="1" applyBorder="1" applyAlignment="1">
      <alignment vertical="center"/>
    </xf>
    <xf numFmtId="0" fontId="1" fillId="3" borderId="52" xfId="10" applyFont="1" applyFill="1" applyBorder="1" applyAlignment="1">
      <alignment horizontal="center" vertical="center" shrinkToFit="1"/>
    </xf>
    <xf numFmtId="0" fontId="1" fillId="3" borderId="60" xfId="10" applyFont="1" applyFill="1" applyBorder="1" applyAlignment="1">
      <alignment horizontal="center" vertical="center" shrinkToFit="1"/>
    </xf>
    <xf numFmtId="0" fontId="21" fillId="0" borderId="0" xfId="5" applyFont="1" applyFill="1" applyAlignment="1">
      <alignment horizontal="center" vertical="center"/>
    </xf>
    <xf numFmtId="49" fontId="22" fillId="0" borderId="0" xfId="0" applyNumberFormat="1" applyFont="1" applyFill="1" applyBorder="1" applyAlignment="1">
      <alignment vertical="center"/>
    </xf>
    <xf numFmtId="49" fontId="22" fillId="0" borderId="0" xfId="0" applyNumberFormat="1" applyFont="1" applyFill="1" applyAlignment="1">
      <alignment vertical="center"/>
    </xf>
    <xf numFmtId="49" fontId="27" fillId="3" borderId="1" xfId="0" applyNumberFormat="1" applyFont="1" applyFill="1" applyBorder="1" applyAlignment="1">
      <alignment horizontal="left" vertical="center" shrinkToFit="1"/>
    </xf>
    <xf numFmtId="49" fontId="24" fillId="0" borderId="5" xfId="0" applyNumberFormat="1" applyFont="1" applyFill="1" applyBorder="1" applyAlignment="1">
      <alignment horizontal="left" vertical="center"/>
    </xf>
    <xf numFmtId="49" fontId="22" fillId="0" borderId="0" xfId="0" applyNumberFormat="1" applyFont="1" applyFill="1" applyBorder="1" applyAlignment="1">
      <alignment horizontal="left" vertical="center" wrapText="1"/>
    </xf>
    <xf numFmtId="49" fontId="24" fillId="0" borderId="0" xfId="0" applyNumberFormat="1" applyFont="1" applyFill="1" applyBorder="1" applyAlignment="1">
      <alignment horizontal="right" vertical="top"/>
    </xf>
    <xf numFmtId="0" fontId="27" fillId="0" borderId="1" xfId="0" applyNumberFormat="1" applyFont="1" applyFill="1" applyBorder="1" applyAlignment="1">
      <alignment horizontal="center" vertical="center" shrinkToFit="1"/>
    </xf>
    <xf numFmtId="0" fontId="27" fillId="0" borderId="2" xfId="0" applyNumberFormat="1" applyFont="1" applyFill="1" applyBorder="1" applyAlignment="1">
      <alignment horizontal="center" vertical="center" shrinkToFit="1"/>
    </xf>
    <xf numFmtId="184" fontId="29" fillId="0" borderId="42" xfId="0" applyNumberFormat="1" applyFont="1" applyBorder="1" applyAlignment="1">
      <alignment vertical="center" shrinkToFit="1"/>
    </xf>
    <xf numFmtId="184" fontId="29" fillId="0" borderId="22" xfId="0" applyNumberFormat="1" applyFont="1" applyBorder="1" applyAlignment="1">
      <alignment vertical="center" shrinkToFit="1"/>
    </xf>
    <xf numFmtId="184" fontId="29" fillId="0" borderId="25" xfId="0" applyNumberFormat="1" applyFont="1" applyBorder="1" applyAlignment="1">
      <alignment vertical="center" shrinkToFit="1"/>
    </xf>
    <xf numFmtId="0" fontId="42" fillId="0" borderId="27" xfId="0" applyFont="1" applyBorder="1" applyAlignment="1">
      <alignment vertical="center" shrinkToFit="1"/>
    </xf>
    <xf numFmtId="0" fontId="42" fillId="0" borderId="19" xfId="0" applyFont="1" applyFill="1" applyBorder="1" applyAlignment="1">
      <alignment vertical="center" shrinkToFit="1"/>
    </xf>
    <xf numFmtId="177" fontId="42" fillId="0" borderId="28" xfId="0" applyNumberFormat="1" applyFont="1" applyFill="1" applyBorder="1" applyAlignment="1">
      <alignment vertical="center" shrinkToFit="1"/>
    </xf>
    <xf numFmtId="38" fontId="42" fillId="7" borderId="19" xfId="1" applyFont="1" applyFill="1" applyBorder="1" applyAlignment="1">
      <alignment vertical="center" shrinkToFit="1"/>
    </xf>
    <xf numFmtId="38" fontId="42" fillId="7" borderId="23" xfId="1" applyFont="1" applyFill="1" applyBorder="1" applyAlignment="1">
      <alignment vertical="center" shrinkToFit="1"/>
    </xf>
    <xf numFmtId="184" fontId="42" fillId="0" borderId="24" xfId="0" applyNumberFormat="1" applyFont="1" applyBorder="1" applyAlignment="1">
      <alignment vertical="center" shrinkToFit="1"/>
    </xf>
    <xf numFmtId="184" fontId="42" fillId="0" borderId="23" xfId="0" applyNumberFormat="1" applyFont="1" applyBorder="1" applyAlignment="1">
      <alignment vertical="center" shrinkToFit="1"/>
    </xf>
    <xf numFmtId="0" fontId="42" fillId="0" borderId="24" xfId="0" applyFont="1" applyBorder="1" applyAlignment="1">
      <alignment vertical="center" shrinkToFit="1"/>
    </xf>
    <xf numFmtId="183" fontId="42" fillId="0" borderId="23" xfId="0" applyNumberFormat="1" applyFont="1" applyBorder="1" applyAlignment="1">
      <alignment vertical="center" shrinkToFit="1"/>
    </xf>
    <xf numFmtId="184" fontId="42" fillId="0" borderId="19" xfId="0" applyNumberFormat="1" applyFont="1" applyBorder="1" applyAlignment="1">
      <alignment vertical="center" shrinkToFit="1"/>
    </xf>
    <xf numFmtId="183" fontId="42" fillId="0" borderId="19" xfId="0" applyNumberFormat="1" applyFont="1" applyBorder="1" applyAlignment="1">
      <alignment vertical="center" shrinkToFit="1"/>
    </xf>
    <xf numFmtId="0" fontId="42" fillId="0" borderId="23" xfId="0" applyFont="1" applyBorder="1">
      <alignment vertical="center"/>
    </xf>
    <xf numFmtId="38" fontId="42" fillId="7" borderId="37" xfId="0" applyNumberFormat="1" applyFont="1" applyFill="1" applyBorder="1" applyAlignment="1">
      <alignment vertical="center" wrapText="1"/>
    </xf>
    <xf numFmtId="177" fontId="42" fillId="7" borderId="22" xfId="0" applyNumberFormat="1" applyFont="1" applyFill="1" applyBorder="1">
      <alignment vertical="center"/>
    </xf>
    <xf numFmtId="0" fontId="43" fillId="0" borderId="65" xfId="5" applyFont="1" applyFill="1" applyBorder="1" applyAlignment="1">
      <alignment horizontal="center" vertical="center" wrapText="1"/>
    </xf>
    <xf numFmtId="0" fontId="43" fillId="5" borderId="65" xfId="5" applyNumberFormat="1" applyFont="1" applyFill="1" applyBorder="1" applyAlignment="1">
      <alignment horizontal="center" vertical="center"/>
    </xf>
    <xf numFmtId="185" fontId="43" fillId="5" borderId="22" xfId="5" applyNumberFormat="1" applyFont="1" applyFill="1" applyBorder="1" applyAlignment="1">
      <alignment horizontal="center" vertical="center"/>
    </xf>
    <xf numFmtId="0" fontId="43" fillId="3" borderId="20" xfId="5" applyFont="1" applyFill="1" applyBorder="1" applyAlignment="1">
      <alignment horizontal="center" vertical="center" wrapText="1"/>
    </xf>
    <xf numFmtId="0" fontId="35" fillId="3" borderId="57" xfId="5" applyFont="1" applyFill="1" applyBorder="1" applyAlignment="1">
      <alignment horizontal="left" vertical="center"/>
    </xf>
    <xf numFmtId="0" fontId="35" fillId="3" borderId="93" xfId="5" applyFont="1" applyFill="1" applyBorder="1" applyAlignment="1">
      <alignment horizontal="left" vertical="center"/>
    </xf>
    <xf numFmtId="185" fontId="43" fillId="0" borderId="88" xfId="5" applyNumberFormat="1" applyFont="1" applyFill="1" applyBorder="1" applyAlignment="1">
      <alignment horizontal="center" vertical="center"/>
    </xf>
    <xf numFmtId="185" fontId="43" fillId="0" borderId="94" xfId="5" applyNumberFormat="1" applyFont="1" applyFill="1" applyBorder="1" applyAlignment="1">
      <alignment horizontal="center" vertical="center"/>
    </xf>
    <xf numFmtId="185" fontId="43" fillId="0" borderId="54" xfId="5" applyNumberFormat="1" applyFont="1" applyFill="1" applyBorder="1" applyAlignment="1">
      <alignment horizontal="center" vertical="center"/>
    </xf>
    <xf numFmtId="187" fontId="43" fillId="0" borderId="87" xfId="5" applyNumberFormat="1" applyFont="1" applyFill="1" applyBorder="1" applyAlignment="1">
      <alignment horizontal="center" vertical="center"/>
    </xf>
    <xf numFmtId="187" fontId="43" fillId="0" borderId="91" xfId="5" applyNumberFormat="1" applyFont="1" applyFill="1" applyBorder="1" applyAlignment="1">
      <alignment horizontal="center" vertical="center"/>
    </xf>
    <xf numFmtId="187" fontId="43" fillId="0" borderId="42" xfId="5" applyNumberFormat="1" applyFont="1" applyFill="1" applyBorder="1" applyAlignment="1">
      <alignment horizontal="center" vertical="center"/>
    </xf>
    <xf numFmtId="182" fontId="43" fillId="0" borderId="68" xfId="5" applyNumberFormat="1" applyFont="1" applyFill="1" applyBorder="1" applyAlignment="1">
      <alignment horizontal="center" vertical="center"/>
    </xf>
    <xf numFmtId="182" fontId="43" fillId="0" borderId="71" xfId="5" applyNumberFormat="1" applyFont="1" applyFill="1" applyBorder="1" applyAlignment="1">
      <alignment vertical="center"/>
    </xf>
    <xf numFmtId="187" fontId="43" fillId="0" borderId="92" xfId="5" applyNumberFormat="1" applyFont="1" applyFill="1" applyBorder="1" applyAlignment="1">
      <alignment horizontal="center" vertical="center"/>
    </xf>
    <xf numFmtId="182" fontId="43" fillId="0" borderId="70" xfId="5" applyNumberFormat="1" applyFont="1" applyFill="1" applyBorder="1" applyAlignment="1">
      <alignment vertical="center"/>
    </xf>
    <xf numFmtId="0" fontId="31" fillId="0" borderId="0" xfId="0" applyFont="1" applyAlignment="1">
      <alignment horizontal="center" vertical="center"/>
    </xf>
    <xf numFmtId="177" fontId="31" fillId="4" borderId="24" xfId="0" applyNumberFormat="1" applyFont="1" applyFill="1" applyBorder="1" applyAlignment="1">
      <alignment horizontal="center" vertical="center" wrapText="1"/>
    </xf>
    <xf numFmtId="38" fontId="29" fillId="0" borderId="19" xfId="1" applyFont="1" applyFill="1" applyBorder="1" applyAlignment="1">
      <alignment vertical="center" shrinkToFit="1"/>
    </xf>
    <xf numFmtId="38" fontId="29" fillId="0" borderId="21" xfId="1" applyFont="1" applyFill="1" applyBorder="1" applyAlignment="1">
      <alignment vertical="center" shrinkToFit="1"/>
    </xf>
    <xf numFmtId="0" fontId="31" fillId="4" borderId="19" xfId="0" applyFont="1" applyFill="1" applyBorder="1" applyAlignment="1">
      <alignment horizontal="center" vertical="center" wrapText="1"/>
    </xf>
    <xf numFmtId="176" fontId="31" fillId="0" borderId="0" xfId="0" applyNumberFormat="1" applyFont="1" applyAlignment="1">
      <alignment vertical="center"/>
    </xf>
    <xf numFmtId="0" fontId="31" fillId="4" borderId="18" xfId="0" applyFont="1" applyFill="1" applyBorder="1" applyAlignment="1">
      <alignment horizontal="center" vertical="center" wrapText="1"/>
    </xf>
    <xf numFmtId="0" fontId="31" fillId="4" borderId="24" xfId="0" applyFont="1" applyFill="1" applyBorder="1" applyAlignment="1">
      <alignment horizontal="center" vertical="center" wrapText="1"/>
    </xf>
    <xf numFmtId="0" fontId="29" fillId="0" borderId="17" xfId="0" applyFont="1" applyBorder="1" applyAlignment="1">
      <alignment vertical="center"/>
    </xf>
    <xf numFmtId="0" fontId="1" fillId="3" borderId="52" xfId="10" applyFont="1" applyFill="1" applyBorder="1" applyAlignment="1">
      <alignment horizontal="center" vertical="center" shrinkToFit="1"/>
    </xf>
    <xf numFmtId="0" fontId="1" fillId="3" borderId="60" xfId="10" applyFont="1" applyFill="1" applyBorder="1" applyAlignment="1">
      <alignment horizontal="center" vertical="center" shrinkToFit="1"/>
    </xf>
    <xf numFmtId="182" fontId="44" fillId="0" borderId="68" xfId="5" applyNumberFormat="1" applyFont="1" applyFill="1" applyBorder="1" applyAlignment="1">
      <alignment horizontal="center" vertical="center"/>
    </xf>
    <xf numFmtId="187" fontId="44" fillId="0" borderId="87" xfId="5" applyNumberFormat="1" applyFont="1" applyFill="1" applyBorder="1" applyAlignment="1">
      <alignment horizontal="center" vertical="center"/>
    </xf>
    <xf numFmtId="187" fontId="44" fillId="0" borderId="91" xfId="5" applyNumberFormat="1" applyFont="1" applyFill="1" applyBorder="1" applyAlignment="1">
      <alignment horizontal="center" vertical="center"/>
    </xf>
    <xf numFmtId="182" fontId="44" fillId="0" borderId="69" xfId="5" applyNumberFormat="1" applyFont="1" applyFill="1" applyBorder="1" applyAlignment="1">
      <alignment horizontal="center" vertical="center"/>
    </xf>
    <xf numFmtId="182" fontId="43" fillId="0" borderId="69" xfId="5" applyNumberFormat="1" applyFont="1" applyFill="1" applyBorder="1" applyAlignment="1">
      <alignment horizontal="center" vertical="center"/>
    </xf>
    <xf numFmtId="182" fontId="43" fillId="0" borderId="71" xfId="5" applyNumberFormat="1" applyFont="1" applyFill="1" applyBorder="1" applyAlignment="1">
      <alignment horizontal="center" vertical="center"/>
    </xf>
    <xf numFmtId="3" fontId="1" fillId="0" borderId="66" xfId="10" applyNumberFormat="1" applyFont="1" applyBorder="1" applyAlignment="1">
      <alignment horizontal="right" vertical="center" shrinkToFit="1"/>
    </xf>
    <xf numFmtId="3" fontId="1" fillId="3" borderId="55" xfId="2" applyNumberFormat="1" applyFont="1" applyFill="1" applyBorder="1" applyAlignment="1">
      <alignment horizontal="right" vertical="center" shrinkToFit="1"/>
    </xf>
    <xf numFmtId="0" fontId="1" fillId="0" borderId="56" xfId="10" applyFont="1" applyBorder="1" applyAlignment="1">
      <alignment horizontal="center" vertical="center" shrinkToFit="1"/>
    </xf>
    <xf numFmtId="3" fontId="1" fillId="0" borderId="95" xfId="2" applyNumberFormat="1" applyFont="1" applyFill="1" applyBorder="1" applyAlignment="1">
      <alignment horizontal="right" vertical="center" shrinkToFit="1"/>
    </xf>
    <xf numFmtId="0" fontId="1" fillId="0" borderId="95" xfId="2" applyNumberFormat="1" applyFont="1" applyBorder="1" applyAlignment="1">
      <alignment horizontal="center" vertical="center" shrinkToFit="1"/>
    </xf>
    <xf numFmtId="0" fontId="1" fillId="0" borderId="60" xfId="10" applyFont="1" applyBorder="1" applyAlignment="1">
      <alignment horizontal="center" vertical="center" shrinkToFit="1"/>
    </xf>
    <xf numFmtId="0" fontId="1" fillId="0" borderId="60" xfId="10" applyFont="1" applyFill="1" applyBorder="1" applyAlignment="1">
      <alignment horizontal="center" vertical="center" shrinkToFit="1"/>
    </xf>
    <xf numFmtId="3" fontId="1" fillId="0" borderId="63" xfId="10" applyNumberFormat="1" applyFont="1" applyBorder="1" applyAlignment="1">
      <alignment horizontal="right" vertical="center" shrinkToFit="1"/>
    </xf>
    <xf numFmtId="3" fontId="1" fillId="4" borderId="61" xfId="2" applyNumberFormat="1" applyFont="1" applyFill="1" applyBorder="1" applyAlignment="1">
      <alignment horizontal="right" vertical="center" shrinkToFit="1"/>
    </xf>
    <xf numFmtId="3" fontId="1" fillId="3" borderId="59" xfId="2" applyNumberFormat="1" applyFont="1" applyFill="1" applyBorder="1" applyAlignment="1">
      <alignment horizontal="right" vertical="center" shrinkToFit="1"/>
    </xf>
    <xf numFmtId="3" fontId="1" fillId="0" borderId="96" xfId="2" applyNumberFormat="1" applyFont="1" applyFill="1" applyBorder="1" applyAlignment="1">
      <alignment horizontal="right" vertical="center" shrinkToFit="1"/>
    </xf>
    <xf numFmtId="3" fontId="1" fillId="4" borderId="93" xfId="2" applyNumberFormat="1" applyFont="1" applyFill="1" applyBorder="1" applyAlignment="1">
      <alignment horizontal="right" vertical="center" shrinkToFit="1"/>
    </xf>
    <xf numFmtId="0" fontId="1" fillId="0" borderId="96" xfId="2" applyNumberFormat="1" applyFont="1" applyBorder="1" applyAlignment="1">
      <alignment horizontal="center" vertical="center" shrinkToFit="1"/>
    </xf>
    <xf numFmtId="0" fontId="1" fillId="0" borderId="52" xfId="10" applyFont="1" applyFill="1" applyBorder="1" applyAlignment="1">
      <alignment horizontal="center" vertical="center" shrinkToFit="1"/>
    </xf>
    <xf numFmtId="3" fontId="1" fillId="0" borderId="97" xfId="10" applyNumberFormat="1" applyFont="1" applyBorder="1" applyAlignment="1">
      <alignment horizontal="right" vertical="center" shrinkToFit="1"/>
    </xf>
    <xf numFmtId="3" fontId="1" fillId="4" borderId="98" xfId="2" applyNumberFormat="1" applyFont="1" applyFill="1" applyBorder="1" applyAlignment="1">
      <alignment horizontal="right" vertical="center" shrinkToFit="1"/>
    </xf>
    <xf numFmtId="3" fontId="45" fillId="4" borderId="57" xfId="2" applyNumberFormat="1" applyFont="1" applyFill="1" applyBorder="1" applyAlignment="1">
      <alignment horizontal="right" vertical="center" shrinkToFit="1"/>
    </xf>
    <xf numFmtId="3" fontId="45" fillId="4" borderId="72" xfId="2" applyNumberFormat="1" applyFont="1" applyFill="1" applyBorder="1" applyAlignment="1">
      <alignment horizontal="right" vertical="center" shrinkToFit="1"/>
    </xf>
    <xf numFmtId="3" fontId="45" fillId="4" borderId="53" xfId="2" applyNumberFormat="1" applyFont="1" applyFill="1" applyBorder="1" applyAlignment="1">
      <alignment horizontal="right" vertical="center" shrinkToFit="1"/>
    </xf>
    <xf numFmtId="0" fontId="45" fillId="0" borderId="65" xfId="2" applyNumberFormat="1" applyFont="1" applyBorder="1" applyAlignment="1">
      <alignment horizontal="center" vertical="center" shrinkToFit="1"/>
    </xf>
    <xf numFmtId="0" fontId="45" fillId="0" borderId="95" xfId="2" applyNumberFormat="1" applyFont="1" applyBorder="1" applyAlignment="1">
      <alignment horizontal="center" vertical="center" shrinkToFit="1"/>
    </xf>
    <xf numFmtId="3" fontId="45" fillId="4" borderId="35" xfId="2" applyNumberFormat="1" applyFont="1" applyFill="1" applyBorder="1" applyAlignment="1">
      <alignment horizontal="right" vertical="center" shrinkToFit="1"/>
    </xf>
    <xf numFmtId="3" fontId="45" fillId="4" borderId="85" xfId="2" applyNumberFormat="1" applyFont="1" applyFill="1" applyBorder="1" applyAlignment="1">
      <alignment horizontal="right" vertical="center" shrinkToFit="1"/>
    </xf>
    <xf numFmtId="3" fontId="45" fillId="4" borderId="84" xfId="2" applyNumberFormat="1" applyFont="1" applyFill="1" applyBorder="1" applyAlignment="1">
      <alignment horizontal="right" vertical="center" shrinkToFit="1"/>
    </xf>
    <xf numFmtId="182" fontId="45" fillId="8" borderId="56" xfId="10" applyNumberFormat="1" applyFont="1" applyFill="1" applyBorder="1" applyAlignment="1">
      <alignment horizontal="center" vertical="center" shrinkToFit="1"/>
    </xf>
    <xf numFmtId="0" fontId="45" fillId="4" borderId="58" xfId="10" applyFont="1" applyFill="1" applyBorder="1" applyAlignment="1">
      <alignment horizontal="center" vertical="center" shrinkToFit="1"/>
    </xf>
    <xf numFmtId="0" fontId="45" fillId="0" borderId="56" xfId="10" applyFont="1" applyFill="1" applyBorder="1" applyAlignment="1">
      <alignment horizontal="center" vertical="center" shrinkToFit="1"/>
    </xf>
    <xf numFmtId="0" fontId="45" fillId="0" borderId="64" xfId="10" applyFont="1" applyFill="1" applyBorder="1" applyAlignment="1">
      <alignment horizontal="center" vertical="center" shrinkToFit="1"/>
    </xf>
    <xf numFmtId="182" fontId="45" fillId="0" borderId="68" xfId="10" applyNumberFormat="1" applyFont="1" applyBorder="1" applyAlignment="1">
      <alignment horizontal="center" vertical="center" shrinkToFit="1"/>
    </xf>
    <xf numFmtId="0" fontId="45" fillId="0" borderId="69" xfId="10" applyFont="1" applyBorder="1" applyAlignment="1">
      <alignment horizontal="left" vertical="center" shrinkToFit="1"/>
    </xf>
    <xf numFmtId="0" fontId="45" fillId="0" borderId="68" xfId="10" applyFont="1" applyBorder="1" applyAlignment="1">
      <alignment horizontal="center" vertical="center" shrinkToFit="1"/>
    </xf>
    <xf numFmtId="0" fontId="45" fillId="0" borderId="69" xfId="10" applyFont="1" applyBorder="1" applyAlignment="1">
      <alignment horizontal="center" vertical="center" shrinkToFit="1"/>
    </xf>
    <xf numFmtId="181" fontId="45" fillId="0" borderId="65" xfId="10" applyNumberFormat="1" applyFont="1" applyBorder="1" applyAlignment="1">
      <alignment horizontal="right" vertical="center" shrinkToFit="1"/>
    </xf>
    <xf numFmtId="3" fontId="45" fillId="0" borderId="70" xfId="10" applyNumberFormat="1" applyFont="1" applyBorder="1" applyAlignment="1">
      <alignment horizontal="right" vertical="center" shrinkToFit="1"/>
    </xf>
    <xf numFmtId="182" fontId="45" fillId="8" borderId="60" xfId="10" applyNumberFormat="1" applyFont="1" applyFill="1" applyBorder="1" applyAlignment="1">
      <alignment horizontal="center" vertical="center" shrinkToFit="1"/>
    </xf>
    <xf numFmtId="182" fontId="45" fillId="0" borderId="60" xfId="10" applyNumberFormat="1" applyFont="1" applyBorder="1" applyAlignment="1">
      <alignment horizontal="center" vertical="center" shrinkToFit="1"/>
    </xf>
    <xf numFmtId="0" fontId="45" fillId="4" borderId="62" xfId="10" applyFont="1" applyFill="1" applyBorder="1" applyAlignment="1">
      <alignment horizontal="center" vertical="center" shrinkToFit="1"/>
    </xf>
    <xf numFmtId="0" fontId="45" fillId="0" borderId="61" xfId="10" applyFont="1" applyBorder="1" applyAlignment="1">
      <alignment horizontal="left" vertical="center" shrinkToFit="1"/>
    </xf>
    <xf numFmtId="0" fontId="45" fillId="0" borderId="61" xfId="10" applyFont="1" applyFill="1" applyBorder="1" applyAlignment="1">
      <alignment horizontal="center" vertical="center" shrinkToFit="1"/>
    </xf>
    <xf numFmtId="0" fontId="45" fillId="0" borderId="60" xfId="10" applyFont="1" applyFill="1" applyBorder="1" applyAlignment="1">
      <alignment horizontal="center" vertical="center" shrinkToFit="1"/>
    </xf>
    <xf numFmtId="181" fontId="45" fillId="0" borderId="96" xfId="10" applyNumberFormat="1" applyFont="1" applyBorder="1" applyAlignment="1">
      <alignment horizontal="right" vertical="center" shrinkToFit="1"/>
    </xf>
    <xf numFmtId="3" fontId="45" fillId="0" borderId="63" xfId="10" applyNumberFormat="1" applyFont="1" applyBorder="1" applyAlignment="1">
      <alignment horizontal="right" vertical="center" shrinkToFit="1"/>
    </xf>
    <xf numFmtId="0" fontId="45" fillId="0" borderId="64" xfId="10" applyFont="1" applyBorder="1" applyAlignment="1">
      <alignment horizontal="left" vertical="center" shrinkToFit="1"/>
    </xf>
    <xf numFmtId="181" fontId="45" fillId="0" borderId="95" xfId="10" applyNumberFormat="1" applyFont="1" applyBorder="1" applyAlignment="1">
      <alignment horizontal="right" vertical="center" shrinkToFit="1"/>
    </xf>
    <xf numFmtId="3" fontId="45" fillId="0" borderId="66" xfId="10" applyNumberFormat="1" applyFont="1" applyBorder="1" applyAlignment="1">
      <alignment horizontal="right" vertical="center" shrinkToFit="1"/>
    </xf>
    <xf numFmtId="0" fontId="45" fillId="0" borderId="68" xfId="10" applyFont="1" applyFill="1" applyBorder="1" applyAlignment="1">
      <alignment horizontal="center" vertical="center" shrinkToFit="1"/>
    </xf>
    <xf numFmtId="0" fontId="45" fillId="0" borderId="69" xfId="10" applyFont="1" applyFill="1" applyBorder="1" applyAlignment="1">
      <alignment horizontal="center" vertical="center" shrinkToFit="1"/>
    </xf>
    <xf numFmtId="182" fontId="45" fillId="8" borderId="68" xfId="10" applyNumberFormat="1" applyFont="1" applyFill="1" applyBorder="1" applyAlignment="1">
      <alignment horizontal="center" vertical="center" shrinkToFit="1"/>
    </xf>
    <xf numFmtId="0" fontId="45" fillId="4" borderId="89" xfId="10" applyFont="1" applyFill="1" applyBorder="1" applyAlignment="1">
      <alignment horizontal="center" vertical="center" shrinkToFit="1"/>
    </xf>
    <xf numFmtId="182" fontId="45" fillId="8" borderId="87" xfId="10" applyNumberFormat="1" applyFont="1" applyFill="1" applyBorder="1" applyAlignment="1">
      <alignment horizontal="center" vertical="center" shrinkToFit="1"/>
    </xf>
    <xf numFmtId="0" fontId="45" fillId="4" borderId="90" xfId="10" applyFont="1" applyFill="1" applyBorder="1" applyAlignment="1">
      <alignment horizontal="center" vertical="center" shrinkToFit="1"/>
    </xf>
    <xf numFmtId="0" fontId="45" fillId="0" borderId="91" xfId="10" applyFont="1" applyFill="1" applyBorder="1" applyAlignment="1">
      <alignment horizontal="center" vertical="center" shrinkToFit="1"/>
    </xf>
    <xf numFmtId="0" fontId="45" fillId="0" borderId="87" xfId="10" applyFont="1" applyFill="1" applyBorder="1" applyAlignment="1">
      <alignment horizontal="center" vertical="center" shrinkToFit="1"/>
    </xf>
    <xf numFmtId="182" fontId="45" fillId="0" borderId="56" xfId="10" applyNumberFormat="1" applyFont="1" applyBorder="1" applyAlignment="1">
      <alignment horizontal="center" vertical="center" shrinkToFit="1"/>
    </xf>
    <xf numFmtId="182" fontId="45" fillId="8" borderId="52" xfId="10" applyNumberFormat="1" applyFont="1" applyFill="1" applyBorder="1" applyAlignment="1">
      <alignment horizontal="center" vertical="center" shrinkToFit="1"/>
    </xf>
    <xf numFmtId="182" fontId="45" fillId="0" borderId="52" xfId="10" applyNumberFormat="1" applyFont="1" applyBorder="1" applyAlignment="1">
      <alignment horizontal="center" vertical="center" shrinkToFit="1"/>
    </xf>
    <xf numFmtId="0" fontId="45" fillId="4" borderId="54" xfId="10" applyFont="1" applyFill="1" applyBorder="1" applyAlignment="1">
      <alignment horizontal="center" vertical="center" shrinkToFit="1"/>
    </xf>
    <xf numFmtId="0" fontId="45" fillId="0" borderId="98" xfId="10" applyFont="1" applyBorder="1" applyAlignment="1">
      <alignment horizontal="left" vertical="center" shrinkToFit="1"/>
    </xf>
    <xf numFmtId="0" fontId="45" fillId="0" borderId="52" xfId="10" applyFont="1" applyFill="1" applyBorder="1" applyAlignment="1">
      <alignment horizontal="center" vertical="center" shrinkToFit="1"/>
    </xf>
    <xf numFmtId="0" fontId="45" fillId="0" borderId="98" xfId="10" applyFont="1" applyFill="1" applyBorder="1" applyAlignment="1">
      <alignment horizontal="center" vertical="center" shrinkToFit="1"/>
    </xf>
    <xf numFmtId="181" fontId="45" fillId="0" borderId="67" xfId="10" applyNumberFormat="1" applyFont="1" applyBorder="1" applyAlignment="1">
      <alignment horizontal="right" vertical="center" shrinkToFit="1"/>
    </xf>
    <xf numFmtId="3" fontId="45" fillId="0" borderId="97" xfId="10" applyNumberFormat="1" applyFont="1" applyBorder="1" applyAlignment="1">
      <alignment horizontal="right" vertical="center" shrinkToFit="1"/>
    </xf>
    <xf numFmtId="3" fontId="45" fillId="4" borderId="64" xfId="2" applyNumberFormat="1" applyFont="1" applyFill="1" applyBorder="1" applyAlignment="1">
      <alignment horizontal="right" vertical="center" shrinkToFit="1"/>
    </xf>
    <xf numFmtId="3" fontId="45" fillId="4" borderId="98" xfId="2" applyNumberFormat="1" applyFont="1" applyFill="1" applyBorder="1" applyAlignment="1">
      <alignment horizontal="right" vertical="center" shrinkToFit="1"/>
    </xf>
    <xf numFmtId="3" fontId="45" fillId="4" borderId="69" xfId="2" applyNumberFormat="1" applyFont="1" applyFill="1" applyBorder="1" applyAlignment="1">
      <alignment horizontal="right" vertical="center" shrinkToFit="1"/>
    </xf>
    <xf numFmtId="3" fontId="45" fillId="3" borderId="71" xfId="2" applyNumberFormat="1" applyFont="1" applyFill="1" applyBorder="1" applyAlignment="1">
      <alignment horizontal="right" vertical="center" shrinkToFit="1"/>
    </xf>
    <xf numFmtId="3" fontId="45" fillId="3" borderId="55" xfId="2" applyNumberFormat="1" applyFont="1" applyFill="1" applyBorder="1" applyAlignment="1">
      <alignment horizontal="right" vertical="center" shrinkToFit="1"/>
    </xf>
    <xf numFmtId="3" fontId="45" fillId="0" borderId="95" xfId="2" applyNumberFormat="1" applyFont="1" applyFill="1" applyBorder="1" applyAlignment="1">
      <alignment horizontal="right" vertical="center" shrinkToFit="1"/>
    </xf>
    <xf numFmtId="3" fontId="45" fillId="0" borderId="65" xfId="2" applyNumberFormat="1" applyFont="1" applyFill="1" applyBorder="1" applyAlignment="1">
      <alignment horizontal="right" vertical="center" shrinkToFit="1"/>
    </xf>
    <xf numFmtId="182" fontId="45" fillId="7" borderId="58" xfId="5" applyNumberFormat="1" applyFont="1" applyFill="1" applyBorder="1" applyAlignment="1">
      <alignment horizontal="center" vertical="center" shrinkToFit="1"/>
    </xf>
    <xf numFmtId="49" fontId="25" fillId="0" borderId="5" xfId="0" applyNumberFormat="1" applyFont="1" applyFill="1" applyBorder="1" applyAlignment="1"/>
    <xf numFmtId="49" fontId="25" fillId="0" borderId="6" xfId="0" applyNumberFormat="1" applyFont="1" applyFill="1" applyBorder="1" applyAlignment="1"/>
    <xf numFmtId="49" fontId="25" fillId="0" borderId="7" xfId="0" applyNumberFormat="1" applyFont="1" applyFill="1" applyBorder="1" applyAlignment="1"/>
    <xf numFmtId="49" fontId="25" fillId="0" borderId="0" xfId="0" applyNumberFormat="1" applyFont="1" applyFill="1" applyBorder="1" applyAlignment="1"/>
    <xf numFmtId="49" fontId="25" fillId="0" borderId="8" xfId="0" applyNumberFormat="1" applyFont="1" applyFill="1" applyBorder="1" applyAlignment="1"/>
    <xf numFmtId="49" fontId="25" fillId="0" borderId="9" xfId="0" applyNumberFormat="1" applyFont="1" applyFill="1" applyBorder="1" applyAlignment="1"/>
    <xf numFmtId="49" fontId="25" fillId="0" borderId="10" xfId="0" applyNumberFormat="1" applyFont="1" applyFill="1" applyBorder="1" applyAlignment="1"/>
    <xf numFmtId="49" fontId="25" fillId="0" borderId="11" xfId="0" applyNumberFormat="1" applyFont="1" applyFill="1" applyBorder="1" applyAlignment="1"/>
    <xf numFmtId="49" fontId="25" fillId="0" borderId="4" xfId="0" applyNumberFormat="1" applyFont="1" applyFill="1" applyBorder="1" applyAlignment="1"/>
    <xf numFmtId="49" fontId="37" fillId="0" borderId="5" xfId="0" applyNumberFormat="1" applyFont="1" applyFill="1" applyBorder="1" applyAlignment="1"/>
    <xf numFmtId="49" fontId="46" fillId="0" borderId="0" xfId="0" applyNumberFormat="1" applyFont="1" applyFill="1" applyAlignment="1">
      <alignment horizontal="left"/>
    </xf>
    <xf numFmtId="38" fontId="29" fillId="7" borderId="37" xfId="0" applyNumberFormat="1" applyFont="1" applyFill="1" applyBorder="1" applyAlignment="1">
      <alignment vertical="center" wrapText="1"/>
    </xf>
    <xf numFmtId="0" fontId="21" fillId="0" borderId="0" xfId="5" applyFont="1" applyFill="1" applyAlignment="1">
      <alignment horizontal="center" vertical="center"/>
    </xf>
    <xf numFmtId="49" fontId="22" fillId="0" borderId="0" xfId="0" applyNumberFormat="1" applyFont="1" applyFill="1" applyBorder="1" applyAlignment="1">
      <alignment vertical="center"/>
    </xf>
    <xf numFmtId="49" fontId="22" fillId="0" borderId="0" xfId="0" applyNumberFormat="1" applyFont="1" applyFill="1" applyAlignment="1">
      <alignment vertical="center"/>
    </xf>
    <xf numFmtId="49" fontId="27" fillId="3" borderId="1" xfId="0" applyNumberFormat="1" applyFont="1" applyFill="1" applyBorder="1" applyAlignment="1">
      <alignment horizontal="left" vertical="center" shrinkToFit="1"/>
    </xf>
    <xf numFmtId="49" fontId="24" fillId="0" borderId="5" xfId="0" applyNumberFormat="1" applyFont="1" applyFill="1" applyBorder="1" applyAlignment="1">
      <alignment horizontal="left" vertical="center"/>
    </xf>
    <xf numFmtId="49" fontId="22" fillId="0" borderId="0" xfId="0" applyNumberFormat="1" applyFont="1" applyFill="1" applyBorder="1" applyAlignment="1">
      <alignment horizontal="left" vertical="center" wrapText="1"/>
    </xf>
    <xf numFmtId="49" fontId="24" fillId="0" borderId="0" xfId="0" applyNumberFormat="1" applyFont="1" applyFill="1" applyBorder="1" applyAlignment="1">
      <alignment horizontal="right" vertical="top"/>
    </xf>
    <xf numFmtId="0" fontId="27" fillId="0" borderId="1" xfId="0" applyNumberFormat="1" applyFont="1" applyFill="1" applyBorder="1" applyAlignment="1">
      <alignment horizontal="center" vertical="center" shrinkToFit="1"/>
    </xf>
    <xf numFmtId="0" fontId="27" fillId="0" borderId="2" xfId="0" applyNumberFormat="1" applyFont="1" applyFill="1" applyBorder="1" applyAlignment="1">
      <alignment horizontal="center" vertical="center" shrinkToFit="1"/>
    </xf>
    <xf numFmtId="38" fontId="42" fillId="7" borderId="37" xfId="0" applyNumberFormat="1" applyFont="1" applyFill="1" applyBorder="1" applyAlignment="1">
      <alignment vertical="center" wrapText="1"/>
    </xf>
    <xf numFmtId="3" fontId="1" fillId="4" borderId="53" xfId="2" applyNumberFormat="1" applyFont="1" applyFill="1" applyBorder="1" applyAlignment="1">
      <alignment horizontal="right" vertical="center" shrinkToFit="1"/>
    </xf>
    <xf numFmtId="179" fontId="47" fillId="0" borderId="12" xfId="7" applyNumberFormat="1" applyFont="1" applyFill="1" applyBorder="1" applyAlignment="1">
      <alignment horizontal="center" vertical="center"/>
    </xf>
    <xf numFmtId="179" fontId="47" fillId="0" borderId="13" xfId="7" applyNumberFormat="1" applyFont="1" applyFill="1" applyBorder="1" applyAlignment="1">
      <alignment horizontal="center" vertical="center"/>
    </xf>
    <xf numFmtId="179" fontId="47" fillId="0" borderId="14" xfId="7" applyNumberFormat="1" applyFont="1" applyFill="1" applyBorder="1" applyAlignment="1">
      <alignment horizontal="center" vertical="center"/>
    </xf>
    <xf numFmtId="179" fontId="47" fillId="0" borderId="12" xfId="7" applyNumberFormat="1" applyFont="1" applyFill="1" applyBorder="1">
      <alignment vertical="center"/>
    </xf>
    <xf numFmtId="179" fontId="47" fillId="0" borderId="13" xfId="7" applyNumberFormat="1" applyFont="1" applyFill="1" applyBorder="1">
      <alignment vertical="center"/>
    </xf>
    <xf numFmtId="179" fontId="47" fillId="0" borderId="14" xfId="7" applyNumberFormat="1" applyFont="1" applyFill="1" applyBorder="1">
      <alignment vertical="center"/>
    </xf>
    <xf numFmtId="0" fontId="35" fillId="3" borderId="67" xfId="5" applyFont="1" applyFill="1" applyBorder="1" applyAlignment="1">
      <alignment horizontal="center" vertical="center"/>
    </xf>
    <xf numFmtId="0" fontId="35" fillId="3" borderId="95" xfId="5" applyFont="1" applyFill="1" applyBorder="1" applyAlignment="1">
      <alignment horizontal="center" vertical="center"/>
    </xf>
    <xf numFmtId="0" fontId="35" fillId="3" borderId="96" xfId="5" applyFont="1" applyFill="1" applyBorder="1" applyAlignment="1">
      <alignment horizontal="center" vertical="center"/>
    </xf>
    <xf numFmtId="0" fontId="21" fillId="0" borderId="0" xfId="5" applyFont="1" applyFill="1" applyAlignment="1">
      <alignment horizontal="center" vertical="center"/>
    </xf>
    <xf numFmtId="177" fontId="48" fillId="5" borderId="22" xfId="0" applyNumberFormat="1" applyFont="1" applyFill="1" applyBorder="1" applyAlignment="1">
      <alignment horizontal="right" vertical="center" wrapText="1"/>
    </xf>
    <xf numFmtId="0" fontId="48" fillId="0" borderId="27" xfId="0" applyFont="1" applyBorder="1" applyAlignment="1">
      <alignment vertical="center" shrinkToFit="1"/>
    </xf>
    <xf numFmtId="0" fontId="48" fillId="0" borderId="19" xfId="0" applyFont="1" applyFill="1" applyBorder="1" applyAlignment="1">
      <alignment vertical="center" shrinkToFit="1"/>
    </xf>
    <xf numFmtId="177" fontId="48" fillId="0" borderId="28" xfId="0" applyNumberFormat="1" applyFont="1" applyFill="1" applyBorder="1" applyAlignment="1">
      <alignment vertical="center" shrinkToFit="1"/>
    </xf>
    <xf numFmtId="184" fontId="48" fillId="0" borderId="24" xfId="0" applyNumberFormat="1" applyFont="1" applyBorder="1" applyAlignment="1">
      <alignment vertical="center" shrinkToFit="1"/>
    </xf>
    <xf numFmtId="184" fontId="48" fillId="0" borderId="23" xfId="0" applyNumberFormat="1" applyFont="1" applyBorder="1" applyAlignment="1">
      <alignment vertical="center" shrinkToFit="1"/>
    </xf>
    <xf numFmtId="0" fontId="48" fillId="0" borderId="24" xfId="0" applyFont="1" applyBorder="1" applyAlignment="1">
      <alignment vertical="center" shrinkToFit="1"/>
    </xf>
    <xf numFmtId="183" fontId="48" fillId="0" borderId="23" xfId="0" applyNumberFormat="1" applyFont="1" applyBorder="1" applyAlignment="1">
      <alignment vertical="center" shrinkToFit="1"/>
    </xf>
    <xf numFmtId="184" fontId="48" fillId="0" borderId="19" xfId="0" applyNumberFormat="1" applyFont="1" applyBorder="1" applyAlignment="1">
      <alignment vertical="center" shrinkToFit="1"/>
    </xf>
    <xf numFmtId="183" fontId="48" fillId="0" borderId="19" xfId="0" applyNumberFormat="1" applyFont="1" applyBorder="1" applyAlignment="1">
      <alignment vertical="center" shrinkToFit="1"/>
    </xf>
    <xf numFmtId="0" fontId="48" fillId="0" borderId="23" xfId="0" applyFont="1" applyBorder="1">
      <alignment vertical="center"/>
    </xf>
    <xf numFmtId="0" fontId="48" fillId="0" borderId="49" xfId="0" applyFont="1" applyFill="1" applyBorder="1" applyAlignment="1">
      <alignment vertical="center" shrinkToFit="1"/>
    </xf>
    <xf numFmtId="184" fontId="49" fillId="0" borderId="23" xfId="0" applyNumberFormat="1" applyFont="1" applyBorder="1" applyAlignment="1">
      <alignment vertical="center" shrinkToFit="1"/>
    </xf>
    <xf numFmtId="183" fontId="49" fillId="0" borderId="23" xfId="0" applyNumberFormat="1" applyFont="1" applyBorder="1" applyAlignment="1">
      <alignment vertical="center" shrinkToFit="1"/>
    </xf>
    <xf numFmtId="0" fontId="48" fillId="0" borderId="18" xfId="0" applyFont="1" applyBorder="1">
      <alignment vertical="center"/>
    </xf>
    <xf numFmtId="0" fontId="49" fillId="0" borderId="18" xfId="0" applyFont="1" applyBorder="1">
      <alignment vertical="center"/>
    </xf>
    <xf numFmtId="0" fontId="48" fillId="0" borderId="27" xfId="0" applyFont="1" applyFill="1" applyBorder="1" applyAlignment="1">
      <alignment vertical="center" shrinkToFit="1"/>
    </xf>
    <xf numFmtId="177" fontId="48" fillId="0" borderId="24" xfId="0" applyNumberFormat="1" applyFont="1" applyFill="1" applyBorder="1" applyAlignment="1">
      <alignment vertical="center" shrinkToFit="1"/>
    </xf>
    <xf numFmtId="38" fontId="48" fillId="0" borderId="19" xfId="1" applyFont="1" applyFill="1" applyBorder="1" applyAlignment="1">
      <alignment vertical="center" shrinkToFit="1"/>
    </xf>
    <xf numFmtId="184" fontId="48" fillId="0" borderId="25" xfId="0" applyNumberFormat="1" applyFont="1" applyBorder="1" applyAlignment="1">
      <alignment vertical="center" shrinkToFit="1"/>
    </xf>
    <xf numFmtId="184" fontId="49" fillId="0" borderId="26" xfId="0" applyNumberFormat="1" applyFont="1" applyBorder="1" applyAlignment="1">
      <alignment vertical="center" shrinkToFit="1"/>
    </xf>
    <xf numFmtId="184" fontId="48" fillId="0" borderId="18" xfId="0" applyNumberFormat="1" applyFont="1" applyBorder="1" applyAlignment="1">
      <alignment vertical="center" shrinkToFit="1"/>
    </xf>
    <xf numFmtId="0" fontId="48" fillId="0" borderId="43" xfId="0" applyFont="1" applyBorder="1" applyAlignment="1">
      <alignment vertical="center"/>
    </xf>
    <xf numFmtId="184" fontId="48" fillId="0" borderId="42" xfId="0" applyNumberFormat="1" applyFont="1" applyBorder="1" applyAlignment="1">
      <alignment vertical="center" shrinkToFit="1"/>
    </xf>
    <xf numFmtId="184" fontId="48" fillId="0" borderId="22" xfId="0" applyNumberFormat="1" applyFont="1" applyBorder="1" applyAlignment="1">
      <alignment vertical="center" shrinkToFit="1"/>
    </xf>
    <xf numFmtId="184" fontId="48" fillId="0" borderId="26" xfId="0" applyNumberFormat="1" applyFont="1" applyBorder="1" applyAlignment="1">
      <alignment vertical="center" shrinkToFit="1"/>
    </xf>
    <xf numFmtId="0" fontId="49" fillId="0" borderId="24" xfId="0" applyFont="1" applyBorder="1">
      <alignment vertical="center"/>
    </xf>
    <xf numFmtId="0" fontId="49" fillId="0" borderId="19" xfId="0" applyFont="1" applyBorder="1" applyAlignment="1">
      <alignment vertical="center"/>
    </xf>
    <xf numFmtId="182" fontId="50" fillId="8" borderId="56" xfId="10" applyNumberFormat="1" applyFont="1" applyFill="1" applyBorder="1" applyAlignment="1">
      <alignment horizontal="center" vertical="center" shrinkToFit="1"/>
    </xf>
    <xf numFmtId="182" fontId="50" fillId="0" borderId="56" xfId="10" applyNumberFormat="1" applyFont="1" applyFill="1" applyBorder="1" applyAlignment="1">
      <alignment horizontal="center" vertical="center" shrinkToFit="1"/>
    </xf>
    <xf numFmtId="182" fontId="50" fillId="0" borderId="68" xfId="10" applyNumberFormat="1" applyFont="1" applyBorder="1" applyAlignment="1">
      <alignment horizontal="center" vertical="center" shrinkToFit="1"/>
    </xf>
    <xf numFmtId="182" fontId="50" fillId="0" borderId="60" xfId="10" applyNumberFormat="1" applyFont="1" applyBorder="1" applyAlignment="1">
      <alignment horizontal="center" vertical="center" shrinkToFit="1"/>
    </xf>
    <xf numFmtId="182" fontId="50" fillId="0" borderId="56" xfId="10" applyNumberFormat="1" applyFont="1" applyBorder="1" applyAlignment="1">
      <alignment horizontal="center" vertical="center" shrinkToFit="1"/>
    </xf>
    <xf numFmtId="182" fontId="50" fillId="0" borderId="52" xfId="10" applyNumberFormat="1" applyFont="1" applyBorder="1" applyAlignment="1">
      <alignment horizontal="center" vertical="center" shrinkToFit="1"/>
    </xf>
    <xf numFmtId="182" fontId="18" fillId="0" borderId="68" xfId="10" applyNumberFormat="1" applyFont="1" applyBorder="1" applyAlignment="1">
      <alignment horizontal="center" vertical="center" shrinkToFit="1"/>
    </xf>
    <xf numFmtId="182" fontId="18" fillId="0" borderId="73" xfId="10" applyNumberFormat="1" applyFont="1" applyBorder="1" applyAlignment="1">
      <alignment horizontal="center" vertical="center" shrinkToFit="1"/>
    </xf>
    <xf numFmtId="0" fontId="50" fillId="0" borderId="64" xfId="10" applyFont="1" applyFill="1" applyBorder="1" applyAlignment="1">
      <alignment horizontal="left" vertical="center" shrinkToFit="1"/>
    </xf>
    <xf numFmtId="0" fontId="50" fillId="0" borderId="56" xfId="10" applyFont="1" applyFill="1" applyBorder="1" applyAlignment="1">
      <alignment horizontal="center" vertical="center" shrinkToFit="1"/>
    </xf>
    <xf numFmtId="0" fontId="50" fillId="0" borderId="64" xfId="10" applyFont="1" applyFill="1" applyBorder="1" applyAlignment="1">
      <alignment horizontal="center" vertical="center" shrinkToFit="1"/>
    </xf>
    <xf numFmtId="181" fontId="50" fillId="0" borderId="65" xfId="10" applyNumberFormat="1" applyFont="1" applyFill="1" applyBorder="1" applyAlignment="1">
      <alignment horizontal="right" vertical="center" shrinkToFit="1"/>
    </xf>
    <xf numFmtId="3" fontId="50" fillId="0" borderId="66" xfId="10" applyNumberFormat="1" applyFont="1" applyFill="1" applyBorder="1" applyAlignment="1">
      <alignment horizontal="right" vertical="center" shrinkToFit="1"/>
    </xf>
    <xf numFmtId="0" fontId="50" fillId="0" borderId="69" xfId="10" applyFont="1" applyBorder="1" applyAlignment="1">
      <alignment horizontal="left" vertical="center" shrinkToFit="1"/>
    </xf>
    <xf numFmtId="0" fontId="50" fillId="0" borderId="68" xfId="10" applyFont="1" applyBorder="1" applyAlignment="1">
      <alignment horizontal="center" vertical="center" shrinkToFit="1"/>
    </xf>
    <xf numFmtId="0" fontId="50" fillId="0" borderId="69" xfId="10" applyFont="1" applyBorder="1" applyAlignment="1">
      <alignment horizontal="center" vertical="center" shrinkToFit="1"/>
    </xf>
    <xf numFmtId="181" fontId="50" fillId="0" borderId="65" xfId="10" applyNumberFormat="1" applyFont="1" applyBorder="1" applyAlignment="1">
      <alignment horizontal="right" vertical="center" shrinkToFit="1"/>
    </xf>
    <xf numFmtId="3" fontId="50" fillId="0" borderId="70" xfId="10" applyNumberFormat="1" applyFont="1" applyBorder="1" applyAlignment="1">
      <alignment horizontal="right" vertical="center" shrinkToFit="1"/>
    </xf>
    <xf numFmtId="0" fontId="50" fillId="0" borderId="61" xfId="10" applyFont="1" applyBorder="1" applyAlignment="1">
      <alignment horizontal="left" vertical="center" shrinkToFit="1"/>
    </xf>
    <xf numFmtId="0" fontId="50" fillId="0" borderId="60" xfId="10" applyFont="1" applyBorder="1" applyAlignment="1">
      <alignment horizontal="center" vertical="center" shrinkToFit="1"/>
    </xf>
    <xf numFmtId="0" fontId="50" fillId="0" borderId="61" xfId="10" applyFont="1" applyFill="1" applyBorder="1" applyAlignment="1">
      <alignment horizontal="center" vertical="center" shrinkToFit="1"/>
    </xf>
    <xf numFmtId="0" fontId="50" fillId="0" borderId="61" xfId="10" applyFont="1" applyBorder="1" applyAlignment="1">
      <alignment horizontal="center" vertical="center" shrinkToFit="1"/>
    </xf>
    <xf numFmtId="0" fontId="50" fillId="0" borderId="60" xfId="10" applyFont="1" applyFill="1" applyBorder="1" applyAlignment="1">
      <alignment horizontal="center" vertical="center" shrinkToFit="1"/>
    </xf>
    <xf numFmtId="181" fontId="50" fillId="0" borderId="96" xfId="10" applyNumberFormat="1" applyFont="1" applyBorder="1" applyAlignment="1">
      <alignment horizontal="right" vertical="center" shrinkToFit="1"/>
    </xf>
    <xf numFmtId="3" fontId="50" fillId="0" borderId="63" xfId="10" applyNumberFormat="1" applyFont="1" applyBorder="1" applyAlignment="1">
      <alignment horizontal="right" vertical="center" shrinkToFit="1"/>
    </xf>
    <xf numFmtId="0" fontId="50" fillId="0" borderId="64" xfId="10" applyFont="1" applyBorder="1" applyAlignment="1">
      <alignment horizontal="left" vertical="center" shrinkToFit="1"/>
    </xf>
    <xf numFmtId="0" fontId="50" fillId="0" borderId="56" xfId="10" applyFont="1" applyBorder="1" applyAlignment="1">
      <alignment horizontal="center" vertical="center" shrinkToFit="1"/>
    </xf>
    <xf numFmtId="0" fontId="50" fillId="0" borderId="64" xfId="10" applyFont="1" applyBorder="1" applyAlignment="1">
      <alignment horizontal="center" vertical="center" shrinkToFit="1"/>
    </xf>
    <xf numFmtId="181" fontId="50" fillId="0" borderId="95" xfId="10" applyNumberFormat="1" applyFont="1" applyBorder="1" applyAlignment="1">
      <alignment horizontal="right" vertical="center" shrinkToFit="1"/>
    </xf>
    <xf numFmtId="3" fontId="50" fillId="0" borderId="66" xfId="10" applyNumberFormat="1" applyFont="1" applyBorder="1" applyAlignment="1">
      <alignment horizontal="right" vertical="center" shrinkToFit="1"/>
    </xf>
    <xf numFmtId="0" fontId="50" fillId="0" borderId="68" xfId="10" applyFont="1" applyFill="1" applyBorder="1" applyAlignment="1">
      <alignment horizontal="center" vertical="center" shrinkToFit="1"/>
    </xf>
    <xf numFmtId="0" fontId="50" fillId="0" borderId="69" xfId="10" applyFont="1" applyFill="1" applyBorder="1" applyAlignment="1">
      <alignment horizontal="center" vertical="center" shrinkToFit="1"/>
    </xf>
    <xf numFmtId="0" fontId="50" fillId="0" borderId="91" xfId="10" applyFont="1" applyFill="1" applyBorder="1" applyAlignment="1">
      <alignment horizontal="center" vertical="center" shrinkToFit="1"/>
    </xf>
    <xf numFmtId="0" fontId="50" fillId="0" borderId="87" xfId="10" applyFont="1" applyFill="1" applyBorder="1" applyAlignment="1">
      <alignment horizontal="center" vertical="center" shrinkToFit="1"/>
    </xf>
    <xf numFmtId="0" fontId="50" fillId="0" borderId="98" xfId="10" applyFont="1" applyBorder="1" applyAlignment="1">
      <alignment horizontal="left" vertical="center" shrinkToFit="1"/>
    </xf>
    <xf numFmtId="0" fontId="50" fillId="0" borderId="52" xfId="10" applyFont="1" applyFill="1" applyBorder="1" applyAlignment="1">
      <alignment horizontal="center" vertical="center" shrinkToFit="1"/>
    </xf>
    <xf numFmtId="0" fontId="50" fillId="0" borderId="98" xfId="10" applyFont="1" applyFill="1" applyBorder="1" applyAlignment="1">
      <alignment horizontal="center" vertical="center" shrinkToFit="1"/>
    </xf>
    <xf numFmtId="181" fontId="50" fillId="0" borderId="67" xfId="10" applyNumberFormat="1" applyFont="1" applyBorder="1" applyAlignment="1">
      <alignment horizontal="right" vertical="center" shrinkToFit="1"/>
    </xf>
    <xf numFmtId="3" fontId="50" fillId="0" borderId="97" xfId="10" applyNumberFormat="1" applyFont="1" applyBorder="1" applyAlignment="1">
      <alignment horizontal="right" vertical="center" shrinkToFit="1"/>
    </xf>
    <xf numFmtId="0" fontId="18" fillId="0" borderId="69" xfId="10" applyFont="1" applyBorder="1" applyAlignment="1">
      <alignment horizontal="left" vertical="center" shrinkToFit="1"/>
    </xf>
    <xf numFmtId="0" fontId="18" fillId="0" borderId="68" xfId="10" applyFont="1" applyFill="1" applyBorder="1" applyAlignment="1">
      <alignment horizontal="center" vertical="center" shrinkToFit="1"/>
    </xf>
    <xf numFmtId="0" fontId="18" fillId="0" borderId="64" xfId="10" applyFont="1" applyFill="1" applyBorder="1" applyAlignment="1">
      <alignment horizontal="center" vertical="center" shrinkToFit="1"/>
    </xf>
    <xf numFmtId="0" fontId="18" fillId="0" borderId="69" xfId="10" applyFont="1" applyFill="1" applyBorder="1" applyAlignment="1">
      <alignment horizontal="center" vertical="center" shrinkToFit="1"/>
    </xf>
    <xf numFmtId="0" fontId="18" fillId="0" borderId="56" xfId="10" applyFont="1" applyFill="1" applyBorder="1" applyAlignment="1">
      <alignment horizontal="center" vertical="center" shrinkToFit="1"/>
    </xf>
    <xf numFmtId="181" fontId="18" fillId="0" borderId="65" xfId="10" applyNumberFormat="1" applyFont="1" applyBorder="1" applyAlignment="1">
      <alignment horizontal="right" vertical="center" shrinkToFit="1"/>
    </xf>
    <xf numFmtId="3" fontId="18" fillId="0" borderId="70" xfId="10" applyNumberFormat="1" applyFont="1" applyBorder="1" applyAlignment="1">
      <alignment horizontal="right" vertical="center" shrinkToFit="1"/>
    </xf>
    <xf numFmtId="0" fontId="18" fillId="0" borderId="74" xfId="10" applyFont="1" applyBorder="1" applyAlignment="1">
      <alignment horizontal="left" vertical="center" shrinkToFit="1"/>
    </xf>
    <xf numFmtId="0" fontId="18" fillId="0" borderId="73" xfId="10" applyFont="1" applyFill="1" applyBorder="1" applyAlignment="1">
      <alignment horizontal="center" vertical="center" shrinkToFit="1"/>
    </xf>
    <xf numFmtId="0" fontId="18" fillId="0" borderId="74" xfId="10" applyFont="1" applyFill="1" applyBorder="1" applyAlignment="1">
      <alignment horizontal="center" vertical="center" shrinkToFit="1"/>
    </xf>
    <xf numFmtId="3" fontId="18" fillId="3" borderId="51" xfId="2" applyNumberFormat="1" applyFont="1" applyFill="1" applyBorder="1" applyAlignment="1">
      <alignment horizontal="right" vertical="center" shrinkToFit="1"/>
    </xf>
    <xf numFmtId="3" fontId="18" fillId="0" borderId="66" xfId="10" applyNumberFormat="1" applyFont="1" applyFill="1" applyBorder="1" applyAlignment="1">
      <alignment horizontal="right" vertical="center" shrinkToFit="1"/>
    </xf>
    <xf numFmtId="3" fontId="18" fillId="3" borderId="71" xfId="2" applyNumberFormat="1" applyFont="1" applyFill="1" applyBorder="1" applyAlignment="1">
      <alignment horizontal="right" vertical="center" shrinkToFit="1"/>
    </xf>
    <xf numFmtId="3" fontId="18" fillId="3" borderId="59" xfId="2" applyNumberFormat="1" applyFont="1" applyFill="1" applyBorder="1" applyAlignment="1">
      <alignment horizontal="right" vertical="center" shrinkToFit="1"/>
    </xf>
    <xf numFmtId="3" fontId="18" fillId="0" borderId="63" xfId="10" applyNumberFormat="1" applyFont="1" applyBorder="1" applyAlignment="1">
      <alignment horizontal="right" vertical="center" shrinkToFit="1"/>
    </xf>
    <xf numFmtId="3" fontId="18" fillId="3" borderId="55" xfId="2" applyNumberFormat="1" applyFont="1" applyFill="1" applyBorder="1" applyAlignment="1">
      <alignment horizontal="right" vertical="center" shrinkToFit="1"/>
    </xf>
    <xf numFmtId="3" fontId="50" fillId="3" borderId="55" xfId="2" applyNumberFormat="1" applyFont="1" applyFill="1" applyBorder="1" applyAlignment="1">
      <alignment horizontal="right" vertical="center" shrinkToFit="1"/>
    </xf>
    <xf numFmtId="3" fontId="50" fillId="3" borderId="71" xfId="2" applyNumberFormat="1" applyFont="1" applyFill="1" applyBorder="1" applyAlignment="1">
      <alignment horizontal="right" vertical="center" shrinkToFit="1"/>
    </xf>
    <xf numFmtId="3" fontId="18" fillId="0" borderId="66" xfId="10" applyNumberFormat="1" applyFont="1" applyBorder="1" applyAlignment="1">
      <alignment horizontal="right" vertical="center" shrinkToFit="1"/>
    </xf>
    <xf numFmtId="3" fontId="18" fillId="0" borderId="97" xfId="10" applyNumberFormat="1" applyFont="1" applyBorder="1" applyAlignment="1">
      <alignment horizontal="right" vertical="center" shrinkToFit="1"/>
    </xf>
    <xf numFmtId="3" fontId="18" fillId="3" borderId="80" xfId="2" applyNumberFormat="1" applyFont="1" applyFill="1" applyBorder="1" applyAlignment="1">
      <alignment horizontal="right" vertical="center" shrinkToFit="1"/>
    </xf>
    <xf numFmtId="3" fontId="18" fillId="0" borderId="79" xfId="10" applyNumberFormat="1" applyFont="1" applyFill="1" applyBorder="1" applyAlignment="1">
      <alignment horizontal="right" vertical="center" shrinkToFit="1"/>
    </xf>
    <xf numFmtId="0" fontId="18" fillId="0" borderId="60" xfId="10" applyFont="1" applyFill="1" applyBorder="1" applyAlignment="1">
      <alignment horizontal="center" vertical="center" shrinkToFit="1"/>
    </xf>
    <xf numFmtId="3" fontId="18" fillId="0" borderId="65" xfId="2" applyNumberFormat="1" applyFont="1" applyFill="1" applyBorder="1" applyAlignment="1">
      <alignment horizontal="right" vertical="center" shrinkToFit="1"/>
    </xf>
    <xf numFmtId="3" fontId="18" fillId="0" borderId="96" xfId="2" applyNumberFormat="1" applyFont="1" applyFill="1" applyBorder="1" applyAlignment="1">
      <alignment horizontal="right" vertical="center" shrinkToFit="1"/>
    </xf>
    <xf numFmtId="3" fontId="50" fillId="0" borderId="95" xfId="2" applyNumberFormat="1" applyFont="1" applyFill="1" applyBorder="1" applyAlignment="1">
      <alignment horizontal="right" vertical="center" shrinkToFit="1"/>
    </xf>
    <xf numFmtId="3" fontId="50" fillId="0" borderId="65" xfId="2" applyNumberFormat="1" applyFont="1" applyFill="1" applyBorder="1" applyAlignment="1">
      <alignment horizontal="right" vertical="center" shrinkToFit="1"/>
    </xf>
    <xf numFmtId="3" fontId="18" fillId="0" borderId="95" xfId="2" applyNumberFormat="1" applyFont="1" applyFill="1" applyBorder="1" applyAlignment="1">
      <alignment horizontal="right" vertical="center" shrinkToFit="1"/>
    </xf>
    <xf numFmtId="3" fontId="18" fillId="0" borderId="67" xfId="2" applyNumberFormat="1" applyFont="1" applyFill="1" applyBorder="1" applyAlignment="1">
      <alignment horizontal="right" vertical="center" shrinkToFit="1"/>
    </xf>
    <xf numFmtId="0" fontId="18" fillId="0" borderId="95" xfId="2" applyNumberFormat="1" applyFont="1" applyBorder="1" applyAlignment="1">
      <alignment horizontal="center" vertical="center" shrinkToFit="1"/>
    </xf>
    <xf numFmtId="0" fontId="18" fillId="0" borderId="65" xfId="2" applyNumberFormat="1" applyFont="1" applyBorder="1" applyAlignment="1">
      <alignment horizontal="center" vertical="center" shrinkToFit="1"/>
    </xf>
    <xf numFmtId="0" fontId="18" fillId="0" borderId="96" xfId="2" applyNumberFormat="1" applyFont="1" applyBorder="1" applyAlignment="1">
      <alignment horizontal="center" vertical="center" shrinkToFit="1"/>
    </xf>
    <xf numFmtId="0" fontId="50" fillId="0" borderId="65" xfId="2" applyNumberFormat="1" applyFont="1" applyBorder="1" applyAlignment="1">
      <alignment horizontal="center" vertical="center" shrinkToFit="1"/>
    </xf>
    <xf numFmtId="0" fontId="50" fillId="0" borderId="95" xfId="2" applyNumberFormat="1" applyFont="1" applyBorder="1" applyAlignment="1">
      <alignment horizontal="center" vertical="center" shrinkToFit="1"/>
    </xf>
    <xf numFmtId="182" fontId="51" fillId="0" borderId="68" xfId="5" applyNumberFormat="1" applyFont="1" applyFill="1" applyBorder="1" applyAlignment="1">
      <alignment horizontal="center" vertical="center"/>
    </xf>
    <xf numFmtId="187" fontId="51" fillId="0" borderId="87" xfId="5" applyNumberFormat="1" applyFont="1" applyFill="1" applyBorder="1" applyAlignment="1">
      <alignment horizontal="center" vertical="center"/>
    </xf>
    <xf numFmtId="0" fontId="52" fillId="0" borderId="52" xfId="5" applyFont="1" applyFill="1" applyBorder="1" applyAlignment="1">
      <alignment horizontal="left" vertical="center"/>
    </xf>
    <xf numFmtId="0" fontId="52" fillId="0" borderId="53" xfId="5" applyFont="1" applyFill="1" applyBorder="1" applyAlignment="1">
      <alignment horizontal="left" vertical="center"/>
    </xf>
    <xf numFmtId="0" fontId="52" fillId="0" borderId="54" xfId="5" applyFont="1" applyBorder="1" applyAlignment="1">
      <alignment horizontal="left" vertical="center" shrinkToFit="1"/>
    </xf>
    <xf numFmtId="0" fontId="52" fillId="0" borderId="56" xfId="5" applyFont="1" applyFill="1" applyBorder="1" applyAlignment="1">
      <alignment horizontal="left" vertical="center"/>
    </xf>
    <xf numFmtId="0" fontId="52" fillId="0" borderId="57" xfId="5" applyFont="1" applyFill="1" applyBorder="1" applyAlignment="1">
      <alignment horizontal="left" vertical="center"/>
    </xf>
    <xf numFmtId="0" fontId="52" fillId="0" borderId="58" xfId="5" applyFont="1" applyBorder="1" applyAlignment="1">
      <alignment horizontal="left" vertical="center" shrinkToFit="1"/>
    </xf>
    <xf numFmtId="0" fontId="52" fillId="0" borderId="57" xfId="5" applyFont="1" applyFill="1" applyBorder="1" applyAlignment="1">
      <alignment horizontal="left" vertical="center" shrinkToFit="1"/>
    </xf>
    <xf numFmtId="0" fontId="52" fillId="0" borderId="60" xfId="5" applyFont="1" applyFill="1" applyBorder="1" applyAlignment="1">
      <alignment horizontal="left" vertical="center"/>
    </xf>
    <xf numFmtId="0" fontId="52" fillId="0" borderId="61" xfId="5" applyFont="1" applyFill="1" applyBorder="1" applyAlignment="1">
      <alignment horizontal="left" vertical="center"/>
    </xf>
    <xf numFmtId="0" fontId="52" fillId="0" borderId="62" xfId="5" applyFont="1" applyBorder="1" applyAlignment="1">
      <alignment horizontal="left" vertical="center" shrinkToFit="1"/>
    </xf>
    <xf numFmtId="0" fontId="52" fillId="0" borderId="54" xfId="5" applyFont="1" applyBorder="1" applyAlignment="1">
      <alignment horizontal="left" vertical="center"/>
    </xf>
    <xf numFmtId="0" fontId="52" fillId="0" borderId="58" xfId="5" applyFont="1" applyBorder="1" applyAlignment="1">
      <alignment horizontal="left" vertical="center"/>
    </xf>
    <xf numFmtId="182" fontId="51" fillId="0" borderId="69" xfId="5" applyNumberFormat="1" applyFont="1" applyFill="1" applyBorder="1" applyAlignment="1">
      <alignment horizontal="center" vertical="center"/>
    </xf>
    <xf numFmtId="187" fontId="51" fillId="0" borderId="91" xfId="5" applyNumberFormat="1" applyFont="1" applyFill="1" applyBorder="1" applyAlignment="1">
      <alignment horizontal="center" vertical="center"/>
    </xf>
    <xf numFmtId="3" fontId="50" fillId="3" borderId="51" xfId="2" applyNumberFormat="1" applyFont="1" applyFill="1" applyBorder="1" applyAlignment="1">
      <alignment horizontal="right" vertical="center" shrinkToFit="1"/>
    </xf>
    <xf numFmtId="3" fontId="50" fillId="3" borderId="59" xfId="2" applyNumberFormat="1" applyFont="1" applyFill="1" applyBorder="1" applyAlignment="1">
      <alignment horizontal="right" vertical="center" shrinkToFit="1"/>
    </xf>
    <xf numFmtId="182" fontId="50" fillId="0" borderId="56" xfId="5" applyNumberFormat="1" applyFont="1" applyFill="1" applyBorder="1" applyAlignment="1">
      <alignment horizontal="center" vertical="center" shrinkToFit="1"/>
    </xf>
    <xf numFmtId="182" fontId="50" fillId="0" borderId="68" xfId="5" applyNumberFormat="1" applyFont="1" applyFill="1" applyBorder="1" applyAlignment="1">
      <alignment horizontal="center" vertical="center" shrinkToFit="1"/>
    </xf>
    <xf numFmtId="0" fontId="50" fillId="0" borderId="56" xfId="5" applyFont="1" applyFill="1" applyBorder="1" applyAlignment="1">
      <alignment vertical="center" shrinkToFit="1"/>
    </xf>
    <xf numFmtId="0" fontId="50" fillId="0" borderId="64" xfId="5" applyFont="1" applyFill="1" applyBorder="1" applyAlignment="1">
      <alignment vertical="center" shrinkToFit="1"/>
    </xf>
    <xf numFmtId="181" fontId="50" fillId="0" borderId="52" xfId="5" applyNumberFormat="1" applyFont="1" applyFill="1" applyBorder="1" applyAlignment="1">
      <alignment horizontal="right" vertical="center" shrinkToFit="1"/>
    </xf>
    <xf numFmtId="3" fontId="50" fillId="0" borderId="66" xfId="5" applyNumberFormat="1" applyFont="1" applyFill="1" applyBorder="1" applyAlignment="1">
      <alignment horizontal="right" vertical="center" shrinkToFit="1"/>
    </xf>
    <xf numFmtId="3" fontId="50" fillId="3" borderId="58" xfId="5" applyNumberFormat="1" applyFont="1" applyFill="1" applyBorder="1" applyAlignment="1">
      <alignment horizontal="center" vertical="center" shrinkToFit="1"/>
    </xf>
    <xf numFmtId="3" fontId="50" fillId="0" borderId="88" xfId="5" applyNumberFormat="1" applyFont="1" applyFill="1" applyBorder="1" applyAlignment="1">
      <alignment horizontal="right" vertical="center" shrinkToFit="1"/>
    </xf>
    <xf numFmtId="0" fontId="50" fillId="0" borderId="68" xfId="5" applyFont="1" applyFill="1" applyBorder="1" applyAlignment="1">
      <alignment vertical="center" shrinkToFit="1"/>
    </xf>
    <xf numFmtId="0" fontId="50" fillId="0" borderId="69" xfId="5" applyFont="1" applyFill="1" applyBorder="1" applyAlignment="1">
      <alignment vertical="center" shrinkToFit="1"/>
    </xf>
    <xf numFmtId="181" fontId="50" fillId="0" borderId="68" xfId="5" applyNumberFormat="1" applyFont="1" applyFill="1" applyBorder="1" applyAlignment="1">
      <alignment horizontal="right" vertical="center" shrinkToFit="1"/>
    </xf>
    <xf numFmtId="3" fontId="50" fillId="0" borderId="70" xfId="5" applyNumberFormat="1" applyFont="1" applyFill="1" applyBorder="1" applyAlignment="1">
      <alignment horizontal="right" vertical="center" shrinkToFit="1"/>
    </xf>
    <xf numFmtId="3" fontId="50" fillId="3" borderId="89" xfId="5" applyNumberFormat="1" applyFont="1" applyFill="1" applyBorder="1" applyAlignment="1">
      <alignment horizontal="center" vertical="center" shrinkToFit="1"/>
    </xf>
    <xf numFmtId="3" fontId="50" fillId="3" borderId="89" xfId="5" applyNumberFormat="1" applyFont="1" applyFill="1" applyBorder="1" applyAlignment="1">
      <alignment horizontal="right" vertical="center" shrinkToFit="1"/>
    </xf>
    <xf numFmtId="181" fontId="53" fillId="7" borderId="87" xfId="5" applyNumberFormat="1" applyFont="1" applyFill="1" applyBorder="1" applyAlignment="1">
      <alignment horizontal="right" vertical="center" shrinkToFit="1"/>
    </xf>
    <xf numFmtId="3" fontId="53" fillId="7" borderId="92" xfId="5" applyNumberFormat="1" applyFont="1" applyFill="1" applyBorder="1" applyAlignment="1">
      <alignment horizontal="right" vertical="center" shrinkToFit="1"/>
    </xf>
    <xf numFmtId="3" fontId="53" fillId="7" borderId="90" xfId="5" applyNumberFormat="1" applyFont="1" applyFill="1" applyBorder="1" applyAlignment="1">
      <alignment horizontal="right" vertical="center" shrinkToFit="1"/>
    </xf>
    <xf numFmtId="3" fontId="53" fillId="7" borderId="17" xfId="5" applyNumberFormat="1" applyFont="1" applyFill="1" applyBorder="1" applyAlignment="1">
      <alignment horizontal="right" vertical="center" shrinkToFit="1"/>
    </xf>
    <xf numFmtId="0" fontId="54" fillId="0" borderId="68" xfId="5" applyFont="1" applyFill="1" applyBorder="1" applyAlignment="1">
      <alignment vertical="center" shrinkToFit="1"/>
    </xf>
    <xf numFmtId="0" fontId="54" fillId="0" borderId="69" xfId="5" applyFont="1" applyFill="1" applyBorder="1" applyAlignment="1">
      <alignment vertical="center" shrinkToFit="1"/>
    </xf>
    <xf numFmtId="181" fontId="54" fillId="0" borderId="68" xfId="5" applyNumberFormat="1" applyFont="1" applyFill="1" applyBorder="1" applyAlignment="1">
      <alignment horizontal="right" vertical="center" shrinkToFit="1"/>
    </xf>
    <xf numFmtId="3" fontId="54" fillId="0" borderId="70" xfId="5" applyNumberFormat="1" applyFont="1" applyFill="1" applyBorder="1" applyAlignment="1">
      <alignment horizontal="right" vertical="center" shrinkToFit="1"/>
    </xf>
    <xf numFmtId="3" fontId="54" fillId="3" borderId="89" xfId="5" applyNumberFormat="1" applyFont="1" applyFill="1" applyBorder="1" applyAlignment="1">
      <alignment horizontal="right" vertical="center" shrinkToFit="1"/>
    </xf>
    <xf numFmtId="49" fontId="55" fillId="0" borderId="0" xfId="0" applyNumberFormat="1" applyFont="1" applyFill="1">
      <alignment vertical="center"/>
    </xf>
    <xf numFmtId="0" fontId="56" fillId="0" borderId="87" xfId="5" applyFont="1" applyFill="1" applyBorder="1" applyAlignment="1">
      <alignment horizontal="center" vertical="center"/>
    </xf>
    <xf numFmtId="0" fontId="35" fillId="0" borderId="56" xfId="5" applyFont="1" applyFill="1" applyBorder="1" applyAlignment="1">
      <alignment horizontal="center" vertical="center"/>
    </xf>
    <xf numFmtId="0" fontId="35" fillId="0" borderId="64" xfId="5" applyFont="1" applyFill="1" applyBorder="1" applyAlignment="1">
      <alignment horizontal="center" vertical="center"/>
    </xf>
    <xf numFmtId="0" fontId="35" fillId="0" borderId="58" xfId="5" applyFont="1" applyFill="1" applyBorder="1" applyAlignment="1">
      <alignment horizontal="center" vertical="center"/>
    </xf>
    <xf numFmtId="0" fontId="35" fillId="0" borderId="69" xfId="5" applyFont="1" applyFill="1" applyBorder="1" applyAlignment="1">
      <alignment horizontal="center" vertical="center"/>
    </xf>
    <xf numFmtId="0" fontId="35" fillId="0" borderId="89" xfId="5" applyFont="1" applyFill="1" applyBorder="1" applyAlignment="1">
      <alignment horizontal="center" vertical="center"/>
    </xf>
    <xf numFmtId="0" fontId="35" fillId="0" borderId="60" xfId="5" applyFont="1" applyFill="1" applyBorder="1" applyAlignment="1">
      <alignment horizontal="center" vertical="center"/>
    </xf>
    <xf numFmtId="0" fontId="35" fillId="0" borderId="61" xfId="5" applyFont="1" applyFill="1" applyBorder="1" applyAlignment="1">
      <alignment horizontal="center" vertical="center"/>
    </xf>
    <xf numFmtId="0" fontId="35" fillId="0" borderId="62" xfId="5" applyFont="1" applyFill="1" applyBorder="1" applyAlignment="1">
      <alignment horizontal="center" vertical="center"/>
    </xf>
    <xf numFmtId="0" fontId="52" fillId="0" borderId="56" xfId="5" applyFont="1" applyFill="1" applyBorder="1" applyAlignment="1">
      <alignment horizontal="center" vertical="center"/>
    </xf>
    <xf numFmtId="0" fontId="52" fillId="0" borderId="64" xfId="5" applyFont="1" applyFill="1" applyBorder="1" applyAlignment="1">
      <alignment horizontal="center" vertical="center"/>
    </xf>
    <xf numFmtId="0" fontId="52" fillId="0" borderId="58" xfId="5" applyFont="1" applyFill="1" applyBorder="1" applyAlignment="1">
      <alignment horizontal="center" vertical="center"/>
    </xf>
    <xf numFmtId="0" fontId="52" fillId="0" borderId="69" xfId="5" applyFont="1" applyFill="1" applyBorder="1" applyAlignment="1">
      <alignment horizontal="center" vertical="center"/>
    </xf>
    <xf numFmtId="0" fontId="52" fillId="0" borderId="89" xfId="5" applyFont="1" applyFill="1" applyBorder="1" applyAlignment="1">
      <alignment horizontal="center" vertical="center"/>
    </xf>
    <xf numFmtId="0" fontId="35" fillId="3" borderId="55" xfId="5" applyFont="1" applyFill="1" applyBorder="1" applyAlignment="1">
      <alignment horizontal="left" vertical="center"/>
    </xf>
    <xf numFmtId="0" fontId="35" fillId="3" borderId="59" xfId="5" applyFont="1" applyFill="1" applyBorder="1" applyAlignment="1">
      <alignment horizontal="left" vertical="center"/>
    </xf>
    <xf numFmtId="0" fontId="35" fillId="7" borderId="24" xfId="5" applyFont="1" applyFill="1" applyBorder="1" applyAlignment="1">
      <alignment horizontal="center" vertical="center"/>
    </xf>
    <xf numFmtId="0" fontId="57" fillId="7" borderId="99" xfId="5" applyFont="1" applyFill="1" applyBorder="1" applyAlignment="1">
      <alignment horizontal="center" vertical="center"/>
    </xf>
    <xf numFmtId="0" fontId="35" fillId="7" borderId="99" xfId="5" applyFont="1" applyFill="1" applyBorder="1" applyAlignment="1">
      <alignment horizontal="center" vertical="center"/>
    </xf>
    <xf numFmtId="182" fontId="50" fillId="8" borderId="96" xfId="10" applyNumberFormat="1" applyFont="1" applyFill="1" applyBorder="1" applyAlignment="1">
      <alignment horizontal="center" vertical="center" shrinkToFit="1"/>
    </xf>
    <xf numFmtId="182" fontId="50" fillId="3" borderId="82" xfId="10" applyNumberFormat="1" applyFont="1" applyFill="1" applyBorder="1" applyAlignment="1">
      <alignment horizontal="center" vertical="center" shrinkToFit="1"/>
    </xf>
    <xf numFmtId="0" fontId="59" fillId="0" borderId="100" xfId="0" applyFont="1" applyFill="1" applyBorder="1" applyAlignment="1">
      <alignment horizontal="center" vertical="center" wrapText="1" readingOrder="1"/>
    </xf>
    <xf numFmtId="0" fontId="59" fillId="0" borderId="24" xfId="0" applyFont="1" applyFill="1" applyBorder="1" applyAlignment="1">
      <alignment horizontal="center" vertical="center" wrapText="1" readingOrder="1"/>
    </xf>
    <xf numFmtId="0" fontId="21" fillId="8" borderId="34" xfId="0" applyFont="1" applyFill="1" applyBorder="1" applyAlignment="1" applyProtection="1">
      <alignment horizontal="center" vertical="center" wrapText="1"/>
      <protection locked="0"/>
    </xf>
    <xf numFmtId="0" fontId="21" fillId="8" borderId="42" xfId="0" applyFont="1" applyFill="1" applyBorder="1" applyAlignment="1" applyProtection="1">
      <alignment horizontal="center" vertical="center" wrapText="1"/>
      <protection locked="0"/>
    </xf>
    <xf numFmtId="0" fontId="59" fillId="0" borderId="100" xfId="0" applyFont="1" applyFill="1" applyBorder="1" applyAlignment="1">
      <alignment vertical="center" wrapText="1" readingOrder="1"/>
    </xf>
    <xf numFmtId="0" fontId="59" fillId="0" borderId="18" xfId="0" applyFont="1" applyFill="1" applyBorder="1" applyAlignment="1">
      <alignment vertical="center" wrapText="1" readingOrder="1"/>
    </xf>
    <xf numFmtId="0" fontId="59" fillId="0" borderId="24" xfId="0" applyFont="1" applyFill="1" applyBorder="1" applyAlignment="1">
      <alignment vertical="center" wrapText="1" readingOrder="1"/>
    </xf>
    <xf numFmtId="0" fontId="21" fillId="3" borderId="19" xfId="0" applyFont="1" applyFill="1" applyBorder="1" applyAlignment="1">
      <alignment horizontal="center" vertical="center"/>
    </xf>
    <xf numFmtId="0" fontId="21" fillId="0" borderId="19" xfId="0" applyFont="1" applyFill="1" applyBorder="1" applyAlignment="1" applyProtection="1">
      <alignment horizontal="center" vertical="center" wrapText="1" shrinkToFit="1"/>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59" fillId="0" borderId="101" xfId="0" applyFont="1" applyFill="1" applyBorder="1" applyAlignment="1">
      <alignment vertical="center" wrapText="1" readingOrder="1"/>
    </xf>
    <xf numFmtId="0" fontId="59" fillId="0" borderId="0" xfId="0" applyFont="1" applyFill="1" applyBorder="1" applyAlignment="1">
      <alignment vertical="center" wrapText="1" readingOrder="1"/>
    </xf>
    <xf numFmtId="0" fontId="21" fillId="0" borderId="0" xfId="0" applyFont="1" applyAlignment="1">
      <alignment horizontal="center" vertical="center" wrapText="1"/>
    </xf>
    <xf numFmtId="0" fontId="21" fillId="0" borderId="0" xfId="0" applyFont="1" applyAlignment="1">
      <alignment horizontal="center" vertical="center"/>
    </xf>
    <xf numFmtId="177" fontId="21" fillId="3" borderId="19" xfId="0" applyNumberFormat="1" applyFont="1" applyFill="1" applyBorder="1" applyAlignment="1">
      <alignment horizontal="center" vertical="center"/>
    </xf>
    <xf numFmtId="0" fontId="21" fillId="0" borderId="47" xfId="0" applyFont="1" applyFill="1" applyBorder="1" applyAlignment="1" applyProtection="1">
      <alignment horizontal="center" vertical="center" wrapText="1" shrinkToFit="1"/>
      <protection locked="0"/>
    </xf>
    <xf numFmtId="0" fontId="21" fillId="0" borderId="102" xfId="0" applyFont="1" applyFill="1" applyBorder="1" applyAlignment="1" applyProtection="1">
      <alignment horizontal="center" vertical="center" wrapText="1" shrinkToFit="1"/>
      <protection locked="0"/>
    </xf>
    <xf numFmtId="0" fontId="21" fillId="0" borderId="103" xfId="0" applyFont="1" applyFill="1" applyBorder="1" applyAlignment="1" applyProtection="1">
      <alignment horizontal="center" vertical="center" wrapText="1" shrinkToFit="1"/>
      <protection locked="0"/>
    </xf>
    <xf numFmtId="0" fontId="21" fillId="0" borderId="101" xfId="0" applyFont="1" applyFill="1" applyBorder="1" applyAlignment="1" applyProtection="1">
      <alignment horizontal="center" vertical="center" wrapText="1" shrinkToFit="1"/>
      <protection locked="0"/>
    </xf>
    <xf numFmtId="0" fontId="21" fillId="0" borderId="0" xfId="0" applyFont="1" applyFill="1" applyBorder="1" applyAlignment="1" applyProtection="1">
      <alignment horizontal="center" vertical="center" wrapText="1" shrinkToFit="1"/>
      <protection locked="0"/>
    </xf>
    <xf numFmtId="0" fontId="21" fillId="0" borderId="104" xfId="0" applyFont="1" applyFill="1" applyBorder="1" applyAlignment="1" applyProtection="1">
      <alignment horizontal="center" vertical="center" wrapText="1" shrinkToFit="1"/>
      <protection locked="0"/>
    </xf>
    <xf numFmtId="0" fontId="21" fillId="0" borderId="34" xfId="0" applyFont="1" applyFill="1" applyBorder="1" applyAlignment="1" applyProtection="1">
      <alignment horizontal="center" vertical="center" wrapText="1" shrinkToFit="1"/>
      <protection locked="0"/>
    </xf>
    <xf numFmtId="0" fontId="21" fillId="0" borderId="17" xfId="0" applyFont="1" applyFill="1" applyBorder="1" applyAlignment="1" applyProtection="1">
      <alignment horizontal="center" vertical="center" wrapText="1" shrinkToFit="1"/>
      <protection locked="0"/>
    </xf>
    <xf numFmtId="0" fontId="21" fillId="0" borderId="42" xfId="0" applyFont="1" applyFill="1" applyBorder="1" applyAlignment="1" applyProtection="1">
      <alignment horizontal="center" vertical="center" wrapText="1" shrinkToFit="1"/>
      <protection locked="0"/>
    </xf>
    <xf numFmtId="177" fontId="22" fillId="3" borderId="100" xfId="0" applyNumberFormat="1" applyFont="1" applyFill="1" applyBorder="1" applyAlignment="1">
      <alignment vertical="center"/>
    </xf>
    <xf numFmtId="177" fontId="22" fillId="3" borderId="18" xfId="0" applyNumberFormat="1" applyFont="1" applyFill="1" applyBorder="1" applyAlignment="1">
      <alignment vertical="center"/>
    </xf>
    <xf numFmtId="177" fontId="22" fillId="3" borderId="24" xfId="0" applyNumberFormat="1" applyFont="1" applyFill="1" applyBorder="1" applyAlignment="1">
      <alignment vertical="center"/>
    </xf>
    <xf numFmtId="177" fontId="21" fillId="0" borderId="100" xfId="0" applyNumberFormat="1" applyFont="1" applyBorder="1" applyAlignment="1">
      <alignment vertical="center" readingOrder="1"/>
    </xf>
    <xf numFmtId="177" fontId="21" fillId="0" borderId="18" xfId="0" applyNumberFormat="1" applyFont="1" applyBorder="1" applyAlignment="1">
      <alignment vertical="center" readingOrder="1"/>
    </xf>
    <xf numFmtId="177" fontId="21" fillId="0" borderId="24" xfId="0" applyNumberFormat="1" applyFont="1" applyBorder="1" applyAlignment="1">
      <alignment vertical="center" readingOrder="1"/>
    </xf>
    <xf numFmtId="0" fontId="22" fillId="3" borderId="100" xfId="0" applyFont="1" applyFill="1" applyBorder="1" applyAlignment="1">
      <alignment horizontal="center" vertical="center" wrapText="1"/>
    </xf>
    <xf numFmtId="0" fontId="22" fillId="3" borderId="24" xfId="0" applyFont="1" applyFill="1" applyBorder="1" applyAlignment="1">
      <alignment horizontal="center" vertical="center" wrapText="1"/>
    </xf>
    <xf numFmtId="0" fontId="21" fillId="0" borderId="100" xfId="0" applyFont="1" applyFill="1" applyBorder="1" applyAlignment="1">
      <alignment horizontal="center" vertical="center" wrapText="1" readingOrder="1"/>
    </xf>
    <xf numFmtId="0" fontId="21" fillId="0" borderId="24" xfId="0" applyFont="1" applyFill="1" applyBorder="1" applyAlignment="1">
      <alignment horizontal="center" vertical="center" wrapText="1" readingOrder="1"/>
    </xf>
    <xf numFmtId="0" fontId="58" fillId="0" borderId="0" xfId="0" applyFont="1" applyAlignment="1">
      <alignment horizontal="left" vertical="center" wrapText="1"/>
    </xf>
    <xf numFmtId="178" fontId="21" fillId="0" borderId="17" xfId="0" applyNumberFormat="1" applyFont="1" applyFill="1" applyBorder="1" applyAlignment="1" applyProtection="1">
      <alignment horizontal="center" vertical="center" wrapText="1" shrinkToFit="1"/>
      <protection locked="0"/>
    </xf>
    <xf numFmtId="0" fontId="21" fillId="0" borderId="18" xfId="0" applyFont="1" applyFill="1" applyBorder="1" applyAlignment="1" applyProtection="1">
      <alignment horizontal="center" vertical="center" wrapText="1" shrinkToFit="1"/>
      <protection locked="0"/>
    </xf>
    <xf numFmtId="0" fontId="61" fillId="0" borderId="0" xfId="0" applyFont="1" applyAlignment="1">
      <alignment horizontal="left" vertical="center" wrapText="1"/>
    </xf>
    <xf numFmtId="38" fontId="29" fillId="0" borderId="100" xfId="1" applyFont="1" applyFill="1" applyBorder="1" applyAlignment="1">
      <alignment vertical="center" shrinkToFit="1"/>
    </xf>
    <xf numFmtId="38" fontId="29" fillId="0" borderId="26" xfId="1" applyFont="1" applyFill="1" applyBorder="1" applyAlignment="1">
      <alignment vertical="center" shrinkToFit="1"/>
    </xf>
    <xf numFmtId="177" fontId="31" fillId="4" borderId="19" xfId="0" applyNumberFormat="1" applyFont="1" applyFill="1" applyBorder="1" applyAlignment="1">
      <alignment horizontal="center" vertical="center" wrapText="1"/>
    </xf>
    <xf numFmtId="177" fontId="29" fillId="4" borderId="19" xfId="0" applyNumberFormat="1" applyFont="1" applyFill="1" applyBorder="1" applyAlignment="1">
      <alignment horizontal="center" vertical="center" wrapText="1"/>
    </xf>
    <xf numFmtId="0" fontId="29" fillId="4" borderId="19" xfId="0" applyFont="1" applyFill="1" applyBorder="1" applyAlignment="1">
      <alignment horizontal="center" vertical="center"/>
    </xf>
    <xf numFmtId="0" fontId="41" fillId="2" borderId="0" xfId="0" applyFont="1" applyFill="1" applyAlignment="1">
      <alignment horizontal="center" vertical="center"/>
    </xf>
    <xf numFmtId="38" fontId="29" fillId="7" borderId="100" xfId="1" applyFont="1" applyFill="1" applyBorder="1" applyAlignment="1">
      <alignment horizontal="right" vertical="center"/>
    </xf>
    <xf numFmtId="38" fontId="29" fillId="7" borderId="18" xfId="1" applyFont="1" applyFill="1" applyBorder="1" applyAlignment="1">
      <alignment horizontal="right" vertical="center"/>
    </xf>
    <xf numFmtId="38" fontId="29" fillId="7" borderId="24" xfId="1" applyFont="1" applyFill="1" applyBorder="1" applyAlignment="1">
      <alignment horizontal="right" vertical="center"/>
    </xf>
    <xf numFmtId="177" fontId="31" fillId="4" borderId="100" xfId="0" applyNumberFormat="1" applyFont="1" applyFill="1" applyBorder="1" applyAlignment="1">
      <alignment horizontal="center" vertical="center" wrapText="1"/>
    </xf>
    <xf numFmtId="177" fontId="31" fillId="4" borderId="24" xfId="0" applyNumberFormat="1" applyFont="1" applyFill="1" applyBorder="1" applyAlignment="1">
      <alignment horizontal="center" vertical="center" wrapText="1"/>
    </xf>
    <xf numFmtId="38" fontId="29" fillId="7" borderId="22" xfId="1" applyFont="1" applyFill="1" applyBorder="1">
      <alignment vertical="center"/>
    </xf>
    <xf numFmtId="177" fontId="29" fillId="0" borderId="107" xfId="0" applyNumberFormat="1" applyFont="1" applyFill="1" applyBorder="1" applyAlignment="1">
      <alignment horizontal="right" vertical="center" wrapText="1"/>
    </xf>
    <xf numFmtId="177" fontId="29" fillId="0" borderId="108" xfId="0" applyNumberFormat="1" applyFont="1" applyFill="1" applyBorder="1" applyAlignment="1">
      <alignment horizontal="right" vertical="center" wrapText="1"/>
    </xf>
    <xf numFmtId="177" fontId="29" fillId="0" borderId="109" xfId="0" applyNumberFormat="1" applyFont="1" applyFill="1" applyBorder="1" applyAlignment="1">
      <alignment horizontal="right" vertical="center" wrapText="1"/>
    </xf>
    <xf numFmtId="38" fontId="29" fillId="7" borderId="21" xfId="1" applyFont="1" applyFill="1" applyBorder="1">
      <alignment vertical="center"/>
    </xf>
    <xf numFmtId="0" fontId="29" fillId="3" borderId="39" xfId="0" applyFont="1" applyFill="1" applyBorder="1" applyAlignment="1">
      <alignment horizontal="center" vertical="center" wrapText="1"/>
    </xf>
    <xf numFmtId="0" fontId="29" fillId="3" borderId="35" xfId="0" applyFont="1" applyFill="1" applyBorder="1" applyAlignment="1">
      <alignment horizontal="center" vertical="center" wrapText="1"/>
    </xf>
    <xf numFmtId="0" fontId="29" fillId="3" borderId="36" xfId="0" applyFont="1" applyFill="1" applyBorder="1" applyAlignment="1">
      <alignment horizontal="center" vertical="center" wrapText="1"/>
    </xf>
    <xf numFmtId="0" fontId="31" fillId="4" borderId="100" xfId="0" applyFont="1" applyFill="1" applyBorder="1" applyAlignment="1">
      <alignment horizontal="center" vertical="center" wrapText="1"/>
    </xf>
    <xf numFmtId="0" fontId="31" fillId="4" borderId="26" xfId="0" applyFont="1" applyFill="1" applyBorder="1" applyAlignment="1">
      <alignment horizontal="center" vertical="center" wrapText="1"/>
    </xf>
    <xf numFmtId="38" fontId="29" fillId="0" borderId="19" xfId="1" applyFont="1" applyFill="1" applyBorder="1" applyAlignment="1">
      <alignment vertical="center" shrinkToFit="1"/>
    </xf>
    <xf numFmtId="38" fontId="29" fillId="0" borderId="23" xfId="1" applyFont="1" applyFill="1" applyBorder="1" applyAlignment="1">
      <alignment vertical="center" shrinkToFit="1"/>
    </xf>
    <xf numFmtId="38" fontId="29" fillId="0" borderId="21" xfId="1" applyFont="1" applyFill="1" applyBorder="1" applyAlignment="1">
      <alignment vertical="center" shrinkToFit="1"/>
    </xf>
    <xf numFmtId="38" fontId="29" fillId="0" borderId="31" xfId="1" applyFont="1" applyFill="1" applyBorder="1" applyAlignment="1">
      <alignment vertical="center" shrinkToFit="1"/>
    </xf>
    <xf numFmtId="38" fontId="29" fillId="7" borderId="22" xfId="0" applyNumberFormat="1" applyFont="1" applyFill="1" applyBorder="1" applyAlignment="1">
      <alignment vertical="center" wrapText="1"/>
    </xf>
    <xf numFmtId="38" fontId="29" fillId="7" borderId="37" xfId="0" applyNumberFormat="1" applyFont="1" applyFill="1" applyBorder="1" applyAlignment="1">
      <alignment vertical="center" wrapText="1"/>
    </xf>
    <xf numFmtId="0" fontId="29" fillId="0" borderId="19" xfId="0" applyFont="1" applyFill="1" applyBorder="1" applyAlignment="1">
      <alignment vertical="center" wrapText="1"/>
    </xf>
    <xf numFmtId="0" fontId="29" fillId="0" borderId="21" xfId="0" applyFont="1" applyFill="1" applyBorder="1" applyAlignment="1">
      <alignment vertical="center" wrapText="1"/>
    </xf>
    <xf numFmtId="0" fontId="29" fillId="3" borderId="105" xfId="0" applyFont="1" applyFill="1" applyBorder="1" applyAlignment="1">
      <alignment horizontal="center" vertical="center" wrapText="1"/>
    </xf>
    <xf numFmtId="38" fontId="29" fillId="0" borderId="106" xfId="1" applyFont="1" applyFill="1" applyBorder="1" applyAlignment="1">
      <alignment vertical="center" shrinkToFit="1"/>
    </xf>
    <xf numFmtId="38" fontId="29" fillId="0" borderId="44" xfId="1" applyFont="1" applyFill="1" applyBorder="1" applyAlignment="1">
      <alignment vertical="center" shrinkToFit="1"/>
    </xf>
    <xf numFmtId="38" fontId="29" fillId="8" borderId="100" xfId="1" applyFont="1" applyFill="1" applyBorder="1" applyAlignment="1">
      <alignment vertical="center" shrinkToFit="1"/>
    </xf>
    <xf numFmtId="38" fontId="29" fillId="8" borderId="18" xfId="1" applyFont="1" applyFill="1" applyBorder="1" applyAlignment="1">
      <alignment vertical="center" shrinkToFit="1"/>
    </xf>
    <xf numFmtId="38" fontId="29" fillId="8" borderId="24" xfId="1" applyFont="1" applyFill="1" applyBorder="1" applyAlignment="1">
      <alignment vertical="center" shrinkToFit="1"/>
    </xf>
    <xf numFmtId="38" fontId="29" fillId="8" borderId="106" xfId="1" applyFont="1" applyFill="1" applyBorder="1" applyAlignment="1">
      <alignment vertical="center" shrinkToFit="1"/>
    </xf>
    <xf numFmtId="38" fontId="29" fillId="8" borderId="45" xfId="1" applyFont="1" applyFill="1" applyBorder="1" applyAlignment="1">
      <alignment vertical="center" shrinkToFit="1"/>
    </xf>
    <xf numFmtId="38" fontId="29" fillId="8" borderId="32" xfId="1" applyFont="1" applyFill="1" applyBorder="1" applyAlignment="1">
      <alignment vertical="center" shrinkToFit="1"/>
    </xf>
    <xf numFmtId="38" fontId="29" fillId="0" borderId="100" xfId="1" applyFont="1" applyFill="1" applyBorder="1" applyAlignment="1">
      <alignment horizontal="center" vertical="center" shrinkToFit="1"/>
    </xf>
    <xf numFmtId="38" fontId="29" fillId="0" borderId="18" xfId="1" applyFont="1" applyFill="1" applyBorder="1" applyAlignment="1">
      <alignment horizontal="center" vertical="center" shrinkToFit="1"/>
    </xf>
    <xf numFmtId="0" fontId="31" fillId="4" borderId="19" xfId="0" applyFont="1" applyFill="1" applyBorder="1" applyAlignment="1">
      <alignment horizontal="center" vertical="center" wrapText="1"/>
    </xf>
    <xf numFmtId="176" fontId="60" fillId="0" borderId="0" xfId="0" applyNumberFormat="1" applyFont="1" applyAlignment="1">
      <alignment vertical="center"/>
    </xf>
    <xf numFmtId="176" fontId="31" fillId="0" borderId="0" xfId="0" applyNumberFormat="1" applyFont="1" applyAlignment="1">
      <alignment vertical="center"/>
    </xf>
    <xf numFmtId="38" fontId="29" fillId="0" borderId="106" xfId="1" applyFont="1" applyFill="1" applyBorder="1" applyAlignment="1">
      <alignment horizontal="center" vertical="center" shrinkToFit="1"/>
    </xf>
    <xf numFmtId="38" fontId="29" fillId="0" borderId="45" xfId="1" applyFont="1" applyFill="1" applyBorder="1" applyAlignment="1">
      <alignment horizontal="center" vertical="center" shrinkToFit="1"/>
    </xf>
    <xf numFmtId="0" fontId="29" fillId="7" borderId="18" xfId="0" applyFont="1" applyFill="1" applyBorder="1" applyAlignment="1">
      <alignment horizontal="center" vertical="center" wrapText="1" shrinkToFit="1"/>
    </xf>
    <xf numFmtId="0" fontId="29" fillId="3" borderId="17" xfId="0" applyFont="1" applyFill="1" applyBorder="1" applyAlignment="1">
      <alignment horizontal="center" vertical="center" shrinkToFit="1"/>
    </xf>
    <xf numFmtId="0" fontId="29" fillId="3" borderId="18" xfId="0" applyFont="1" applyFill="1" applyBorder="1" applyAlignment="1">
      <alignment horizontal="center" vertical="center" wrapText="1" shrinkToFit="1"/>
    </xf>
    <xf numFmtId="0" fontId="29" fillId="7" borderId="0" xfId="0" applyFont="1" applyFill="1" applyBorder="1" applyAlignment="1">
      <alignment vertical="center"/>
    </xf>
    <xf numFmtId="0" fontId="29" fillId="9" borderId="0" xfId="0" applyFont="1" applyFill="1" applyBorder="1" applyAlignment="1">
      <alignment vertical="center"/>
    </xf>
    <xf numFmtId="0" fontId="29" fillId="7" borderId="18" xfId="0" applyFont="1" applyFill="1" applyBorder="1" applyAlignment="1">
      <alignment horizontal="center" vertical="center" shrinkToFit="1"/>
    </xf>
    <xf numFmtId="176" fontId="31" fillId="0" borderId="0" xfId="0" applyNumberFormat="1" applyFont="1" applyAlignment="1">
      <alignment vertical="center" wrapText="1"/>
    </xf>
    <xf numFmtId="0" fontId="31" fillId="4" borderId="18" xfId="0" applyFont="1" applyFill="1" applyBorder="1" applyAlignment="1">
      <alignment horizontal="center" vertical="center" wrapText="1"/>
    </xf>
    <xf numFmtId="38" fontId="29" fillId="7" borderId="19" xfId="1" applyFont="1" applyFill="1" applyBorder="1">
      <alignment vertical="center"/>
    </xf>
    <xf numFmtId="0" fontId="29" fillId="0" borderId="17" xfId="0" applyFont="1" applyBorder="1" applyAlignment="1">
      <alignment vertical="center"/>
    </xf>
    <xf numFmtId="176" fontId="31" fillId="0" borderId="17" xfId="0" applyNumberFormat="1" applyFont="1" applyBorder="1" applyAlignment="1">
      <alignment vertical="center" wrapText="1"/>
    </xf>
    <xf numFmtId="176" fontId="60" fillId="0" borderId="17" xfId="0" applyNumberFormat="1" applyFont="1" applyBorder="1" applyAlignment="1">
      <alignment horizontal="left" vertical="top" wrapText="1"/>
    </xf>
    <xf numFmtId="176" fontId="60" fillId="0" borderId="0" xfId="0" applyNumberFormat="1" applyFont="1" applyAlignment="1">
      <alignment horizontal="left" vertical="center"/>
    </xf>
    <xf numFmtId="176" fontId="31" fillId="0" borderId="0" xfId="0" applyNumberFormat="1" applyFont="1" applyAlignment="1">
      <alignment horizontal="left" vertical="center"/>
    </xf>
    <xf numFmtId="176" fontId="31" fillId="0" borderId="17" xfId="0" applyNumberFormat="1" applyFont="1" applyBorder="1" applyAlignment="1">
      <alignment horizontal="left" vertical="center"/>
    </xf>
    <xf numFmtId="38" fontId="29" fillId="7" borderId="105" xfId="0" applyNumberFormat="1" applyFont="1" applyFill="1" applyBorder="1" applyAlignment="1">
      <alignment vertical="center" wrapText="1"/>
    </xf>
    <xf numFmtId="38" fontId="29" fillId="7" borderId="40" xfId="0" applyNumberFormat="1" applyFont="1" applyFill="1" applyBorder="1" applyAlignment="1">
      <alignment vertical="center" wrapText="1"/>
    </xf>
    <xf numFmtId="176" fontId="60" fillId="0" borderId="0" xfId="0" applyNumberFormat="1" applyFont="1" applyAlignment="1">
      <alignment horizontal="left" vertical="center" wrapText="1"/>
    </xf>
    <xf numFmtId="176" fontId="31" fillId="0" borderId="0" xfId="0" applyNumberFormat="1" applyFont="1" applyAlignment="1">
      <alignment horizontal="left" vertical="center" wrapText="1"/>
    </xf>
    <xf numFmtId="0" fontId="31" fillId="4" borderId="24" xfId="0" applyFont="1" applyFill="1" applyBorder="1" applyAlignment="1">
      <alignment horizontal="center" vertical="center" wrapText="1"/>
    </xf>
    <xf numFmtId="0" fontId="35" fillId="3" borderId="100" xfId="5" applyFont="1" applyFill="1" applyBorder="1" applyAlignment="1">
      <alignment horizontal="right" vertical="center"/>
    </xf>
    <xf numFmtId="0" fontId="35" fillId="3" borderId="18" xfId="5" applyFont="1" applyFill="1" applyBorder="1" applyAlignment="1">
      <alignment horizontal="right" vertical="center"/>
    </xf>
    <xf numFmtId="0" fontId="35" fillId="3" borderId="24" xfId="5" applyFont="1" applyFill="1" applyBorder="1" applyAlignment="1">
      <alignment horizontal="right" vertical="center"/>
    </xf>
    <xf numFmtId="0" fontId="34" fillId="3" borderId="110" xfId="5" applyFont="1" applyFill="1" applyBorder="1" applyAlignment="1">
      <alignment horizontal="center" vertical="center" wrapText="1"/>
    </xf>
    <xf numFmtId="0" fontId="34" fillId="3" borderId="111" xfId="5" applyFont="1" applyFill="1" applyBorder="1" applyAlignment="1">
      <alignment horizontal="center" vertical="center" wrapText="1"/>
    </xf>
    <xf numFmtId="0" fontId="34" fillId="3" borderId="90" xfId="5" applyFont="1" applyFill="1" applyBorder="1" applyAlignment="1">
      <alignment horizontal="center" vertical="center" wrapText="1"/>
    </xf>
    <xf numFmtId="0" fontId="34" fillId="3" borderId="100" xfId="5" applyFont="1" applyFill="1" applyBorder="1" applyAlignment="1">
      <alignment horizontal="center" vertical="center"/>
    </xf>
    <xf numFmtId="0" fontId="34" fillId="3" borderId="18" xfId="5" applyFont="1" applyFill="1" applyBorder="1" applyAlignment="1">
      <alignment horizontal="center" vertical="center"/>
    </xf>
    <xf numFmtId="0" fontId="34" fillId="3" borderId="24" xfId="5" applyFont="1" applyFill="1" applyBorder="1" applyAlignment="1">
      <alignment horizontal="center" vertical="center"/>
    </xf>
    <xf numFmtId="0" fontId="35" fillId="7" borderId="0" xfId="10" applyFont="1" applyFill="1" applyAlignment="1">
      <alignment horizontal="center" vertical="center" shrinkToFit="1"/>
    </xf>
    <xf numFmtId="0" fontId="62" fillId="2" borderId="0" xfId="5" applyFont="1" applyFill="1" applyAlignment="1">
      <alignment horizontal="center" vertical="center" shrinkToFit="1"/>
    </xf>
    <xf numFmtId="0" fontId="34" fillId="3" borderId="103" xfId="5" applyFont="1" applyFill="1" applyBorder="1" applyAlignment="1">
      <alignment horizontal="center" vertical="center"/>
    </xf>
    <xf numFmtId="0" fontId="34" fillId="3" borderId="104" xfId="5" applyFont="1" applyFill="1" applyBorder="1" applyAlignment="1">
      <alignment horizontal="center" vertical="center"/>
    </xf>
    <xf numFmtId="0" fontId="34" fillId="3" borderId="42" xfId="5" applyFont="1" applyFill="1" applyBorder="1" applyAlignment="1">
      <alignment horizontal="center" vertical="center"/>
    </xf>
    <xf numFmtId="0" fontId="34" fillId="3" borderId="112" xfId="5" applyFont="1" applyFill="1" applyBorder="1" applyAlignment="1">
      <alignment horizontal="center" vertical="center" wrapText="1"/>
    </xf>
    <xf numFmtId="0" fontId="34" fillId="3" borderId="113" xfId="5" applyFont="1" applyFill="1" applyBorder="1" applyAlignment="1">
      <alignment horizontal="center" vertical="center" wrapText="1"/>
    </xf>
    <xf numFmtId="0" fontId="34" fillId="3" borderId="92" xfId="5" applyFont="1" applyFill="1" applyBorder="1" applyAlignment="1">
      <alignment horizontal="center" vertical="center" wrapText="1"/>
    </xf>
    <xf numFmtId="0" fontId="35" fillId="7" borderId="0" xfId="5" applyFont="1" applyFill="1" applyBorder="1" applyAlignment="1">
      <alignment horizontal="center" vertical="center"/>
    </xf>
    <xf numFmtId="0" fontId="63" fillId="0" borderId="0" xfId="0" applyFont="1" applyFill="1" applyBorder="1" applyAlignment="1">
      <alignment horizontal="right" vertical="center" wrapText="1" shrinkToFit="1"/>
    </xf>
    <xf numFmtId="0" fontId="10" fillId="2" borderId="0" xfId="10" applyFont="1" applyFill="1" applyBorder="1" applyAlignment="1">
      <alignment horizontal="center" vertical="center" shrinkToFit="1"/>
    </xf>
    <xf numFmtId="0" fontId="10" fillId="2" borderId="0" xfId="5" applyFont="1" applyFill="1" applyAlignment="1">
      <alignment horizontal="center" vertical="center" shrinkToFit="1"/>
    </xf>
    <xf numFmtId="0" fontId="1" fillId="3" borderId="20" xfId="10" applyFont="1" applyFill="1" applyBorder="1" applyAlignment="1">
      <alignment horizontal="center" vertical="center" shrinkToFit="1"/>
    </xf>
    <xf numFmtId="0" fontId="1" fillId="3" borderId="22" xfId="10" applyFont="1" applyFill="1" applyBorder="1" applyAlignment="1">
      <alignment horizontal="center" vertical="center" shrinkToFit="1"/>
    </xf>
    <xf numFmtId="177" fontId="1" fillId="3" borderId="98" xfId="10" applyNumberFormat="1" applyFont="1" applyFill="1" applyBorder="1" applyAlignment="1">
      <alignment horizontal="center" vertical="center" shrinkToFit="1"/>
    </xf>
    <xf numFmtId="38" fontId="1" fillId="3" borderId="98" xfId="2" applyFont="1" applyFill="1" applyBorder="1" applyAlignment="1">
      <alignment horizontal="center" vertical="center" shrinkToFit="1"/>
    </xf>
    <xf numFmtId="38" fontId="1" fillId="3" borderId="61" xfId="2" applyFont="1" applyFill="1" applyBorder="1" applyAlignment="1">
      <alignment horizontal="center" vertical="center" shrinkToFit="1"/>
    </xf>
    <xf numFmtId="38" fontId="1" fillId="3" borderId="103" xfId="2" applyFont="1" applyFill="1" applyBorder="1" applyAlignment="1">
      <alignment horizontal="center" vertical="center" wrapText="1" shrinkToFit="1"/>
    </xf>
    <xf numFmtId="38" fontId="1" fillId="3" borderId="42" xfId="2" applyFont="1" applyFill="1" applyBorder="1" applyAlignment="1">
      <alignment horizontal="center" vertical="center" shrinkToFit="1"/>
    </xf>
    <xf numFmtId="180" fontId="1" fillId="3" borderId="67" xfId="10" applyNumberFormat="1" applyFont="1" applyFill="1" applyBorder="1" applyAlignment="1">
      <alignment horizontal="center" vertical="center" shrinkToFit="1"/>
    </xf>
    <xf numFmtId="180" fontId="1" fillId="3" borderId="96" xfId="10" applyNumberFormat="1" applyFont="1" applyFill="1" applyBorder="1" applyAlignment="1">
      <alignment horizontal="center" vertical="center" shrinkToFit="1"/>
    </xf>
    <xf numFmtId="177" fontId="1" fillId="3" borderId="52" xfId="10" applyNumberFormat="1" applyFont="1" applyFill="1" applyBorder="1" applyAlignment="1">
      <alignment horizontal="center" vertical="center" shrinkToFit="1"/>
    </xf>
    <xf numFmtId="0" fontId="1" fillId="3" borderId="98" xfId="10" applyFont="1" applyFill="1" applyBorder="1" applyAlignment="1">
      <alignment horizontal="center" vertical="center" wrapText="1" shrinkToFit="1"/>
    </xf>
    <xf numFmtId="0" fontId="1" fillId="3" borderId="61" xfId="10" applyFont="1" applyFill="1" applyBorder="1" applyAlignment="1">
      <alignment horizontal="center" vertical="center" shrinkToFit="1"/>
    </xf>
    <xf numFmtId="0" fontId="5" fillId="0" borderId="0" xfId="10" applyFont="1" applyAlignment="1">
      <alignment horizontal="left" vertical="center" wrapText="1"/>
    </xf>
    <xf numFmtId="0" fontId="1" fillId="7" borderId="0" xfId="10" applyFont="1" applyFill="1" applyAlignment="1">
      <alignment horizontal="center" vertical="center" shrinkToFit="1"/>
    </xf>
    <xf numFmtId="0" fontId="64" fillId="7" borderId="0" xfId="10" applyFont="1" applyFill="1" applyAlignment="1">
      <alignment horizontal="center" vertical="center" shrinkToFit="1"/>
    </xf>
    <xf numFmtId="0" fontId="1" fillId="0" borderId="0" xfId="10" applyFont="1" applyAlignment="1">
      <alignment horizontal="right" vertical="center"/>
    </xf>
    <xf numFmtId="38" fontId="1" fillId="3" borderId="103" xfId="2" applyFont="1" applyFill="1" applyBorder="1" applyAlignment="1">
      <alignment horizontal="center" vertical="center" shrinkToFit="1"/>
    </xf>
    <xf numFmtId="0" fontId="1" fillId="3" borderId="97" xfId="10" applyFont="1" applyFill="1" applyBorder="1" applyAlignment="1">
      <alignment horizontal="center" vertical="center" shrinkToFit="1"/>
    </xf>
    <xf numFmtId="0" fontId="1" fillId="3" borderId="63" xfId="10" applyFont="1" applyFill="1" applyBorder="1" applyAlignment="1">
      <alignment horizontal="center" vertical="center" shrinkToFit="1"/>
    </xf>
    <xf numFmtId="0" fontId="1" fillId="3" borderId="54" xfId="10" applyFont="1" applyFill="1" applyBorder="1" applyAlignment="1">
      <alignment horizontal="center" vertical="center" textRotation="255" shrinkToFit="1"/>
    </xf>
    <xf numFmtId="0" fontId="1" fillId="3" borderId="62" xfId="10" applyFont="1" applyFill="1" applyBorder="1" applyAlignment="1">
      <alignment horizontal="center" vertical="center" textRotation="255" shrinkToFit="1"/>
    </xf>
    <xf numFmtId="0" fontId="1" fillId="3" borderId="98" xfId="10" applyFont="1" applyFill="1" applyBorder="1" applyAlignment="1">
      <alignment horizontal="center" vertical="center" shrinkToFit="1"/>
    </xf>
    <xf numFmtId="0" fontId="1" fillId="3" borderId="52" xfId="10" applyFont="1" applyFill="1" applyBorder="1" applyAlignment="1">
      <alignment horizontal="center" vertical="center" shrinkToFit="1"/>
    </xf>
    <xf numFmtId="0" fontId="1" fillId="3" borderId="60" xfId="10" applyFont="1" applyFill="1" applyBorder="1" applyAlignment="1">
      <alignment horizontal="center" vertical="center" shrinkToFit="1"/>
    </xf>
    <xf numFmtId="0" fontId="1" fillId="3" borderId="67" xfId="10" applyFont="1" applyFill="1" applyBorder="1" applyAlignment="1">
      <alignment horizontal="center" vertical="center" shrinkToFit="1"/>
    </xf>
    <xf numFmtId="0" fontId="1" fillId="3" borderId="96" xfId="10" applyFont="1" applyFill="1" applyBorder="1" applyAlignment="1">
      <alignment horizontal="center" vertical="center" shrinkToFit="1"/>
    </xf>
    <xf numFmtId="0" fontId="9" fillId="3" borderId="52" xfId="10" applyFont="1" applyFill="1" applyBorder="1" applyAlignment="1">
      <alignment horizontal="center" vertical="center" wrapText="1" shrinkToFit="1"/>
    </xf>
    <xf numFmtId="0" fontId="9" fillId="3" borderId="60" xfId="10" applyFont="1" applyFill="1" applyBorder="1" applyAlignment="1">
      <alignment horizontal="center" vertical="center" shrinkToFit="1"/>
    </xf>
    <xf numFmtId="38" fontId="1" fillId="3" borderId="20" xfId="2" applyFont="1" applyFill="1" applyBorder="1" applyAlignment="1">
      <alignment horizontal="center" vertical="center" wrapText="1" shrinkToFit="1"/>
    </xf>
    <xf numFmtId="38" fontId="1" fillId="3" borderId="22" xfId="2" applyFont="1" applyFill="1" applyBorder="1" applyAlignment="1">
      <alignment horizontal="center" vertical="center" wrapText="1" shrinkToFit="1"/>
    </xf>
    <xf numFmtId="0" fontId="36" fillId="2" borderId="0" xfId="10" applyFont="1" applyFill="1" applyBorder="1" applyAlignment="1">
      <alignment horizontal="center" vertical="center" shrinkToFit="1"/>
    </xf>
    <xf numFmtId="0" fontId="36" fillId="2" borderId="0" xfId="5" applyFont="1" applyFill="1" applyAlignment="1">
      <alignment horizontal="center" vertical="center" shrinkToFit="1"/>
    </xf>
    <xf numFmtId="0" fontId="21" fillId="0" borderId="0" xfId="10" applyFont="1" applyAlignment="1">
      <alignment horizontal="right" vertical="center" shrinkToFit="1"/>
    </xf>
    <xf numFmtId="0" fontId="21" fillId="7" borderId="0" xfId="10" applyFont="1" applyFill="1" applyAlignment="1">
      <alignment horizontal="left" vertical="center" shrinkToFit="1"/>
    </xf>
    <xf numFmtId="0" fontId="21" fillId="0" borderId="64" xfId="5" applyFont="1" applyFill="1" applyBorder="1" applyAlignment="1">
      <alignment horizontal="left" vertical="center" shrinkToFit="1"/>
    </xf>
    <xf numFmtId="0" fontId="37" fillId="3" borderId="118" xfId="5" applyFont="1" applyFill="1" applyBorder="1" applyAlignment="1">
      <alignment horizontal="center" vertical="center" shrinkToFit="1"/>
    </xf>
    <xf numFmtId="0" fontId="37" fillId="3" borderId="87" xfId="5" applyFont="1" applyFill="1" applyBorder="1" applyAlignment="1">
      <alignment horizontal="center" vertical="center" shrinkToFit="1"/>
    </xf>
    <xf numFmtId="0" fontId="21" fillId="0" borderId="0" xfId="10" applyFont="1" applyAlignment="1">
      <alignment horizontal="right" vertical="center"/>
    </xf>
    <xf numFmtId="182" fontId="37" fillId="3" borderId="100" xfId="5" applyNumberFormat="1" applyFont="1" applyFill="1" applyBorder="1" applyAlignment="1">
      <alignment horizontal="center" vertical="center" shrinkToFit="1"/>
    </xf>
    <xf numFmtId="182" fontId="37" fillId="3" borderId="18" xfId="5" applyNumberFormat="1" applyFont="1" applyFill="1" applyBorder="1" applyAlignment="1">
      <alignment horizontal="center" vertical="center" shrinkToFit="1"/>
    </xf>
    <xf numFmtId="182" fontId="37" fillId="3" borderId="24" xfId="5" applyNumberFormat="1" applyFont="1" applyFill="1" applyBorder="1" applyAlignment="1">
      <alignment horizontal="center" vertical="center" shrinkToFit="1"/>
    </xf>
    <xf numFmtId="182" fontId="37" fillId="3" borderId="47" xfId="5" applyNumberFormat="1" applyFont="1" applyFill="1" applyBorder="1" applyAlignment="1">
      <alignment horizontal="center" vertical="center" shrinkToFit="1"/>
    </xf>
    <xf numFmtId="182" fontId="37" fillId="3" borderId="34" xfId="5" applyNumberFormat="1" applyFont="1" applyFill="1" applyBorder="1" applyAlignment="1">
      <alignment horizontal="center" vertical="center" shrinkToFit="1"/>
    </xf>
    <xf numFmtId="0" fontId="37" fillId="3" borderId="110" xfId="5" applyFont="1" applyFill="1" applyBorder="1" applyAlignment="1">
      <alignment horizontal="center" vertical="center" shrinkToFit="1"/>
    </xf>
    <xf numFmtId="0" fontId="37" fillId="3" borderId="90" xfId="5" applyFont="1" applyFill="1" applyBorder="1" applyAlignment="1">
      <alignment horizontal="center" vertical="center" shrinkToFit="1"/>
    </xf>
    <xf numFmtId="0" fontId="37" fillId="3" borderId="102" xfId="5" applyFont="1" applyFill="1" applyBorder="1" applyAlignment="1">
      <alignment horizontal="center" vertical="center" wrapText="1" shrinkToFit="1"/>
    </xf>
    <xf numFmtId="0" fontId="37" fillId="3" borderId="102" xfId="5" applyFont="1" applyFill="1" applyBorder="1" applyAlignment="1">
      <alignment horizontal="center" vertical="center" shrinkToFit="1"/>
    </xf>
    <xf numFmtId="0" fontId="37" fillId="3" borderId="17" xfId="5" applyFont="1" applyFill="1" applyBorder="1" applyAlignment="1">
      <alignment horizontal="center" vertical="center" shrinkToFit="1"/>
    </xf>
    <xf numFmtId="0" fontId="37" fillId="3" borderId="47" xfId="5" applyFont="1" applyFill="1" applyBorder="1" applyAlignment="1">
      <alignment horizontal="center" vertical="center" shrinkToFit="1"/>
    </xf>
    <xf numFmtId="0" fontId="37" fillId="3" borderId="34" xfId="5" applyFont="1" applyFill="1" applyBorder="1" applyAlignment="1">
      <alignment horizontal="center" vertical="center" shrinkToFit="1"/>
    </xf>
    <xf numFmtId="0" fontId="21" fillId="0" borderId="69" xfId="5" applyFont="1" applyFill="1" applyBorder="1" applyAlignment="1">
      <alignment horizontal="left" vertical="center" shrinkToFit="1"/>
    </xf>
    <xf numFmtId="0" fontId="37" fillId="3" borderId="116" xfId="5" applyFont="1" applyFill="1" applyBorder="1" applyAlignment="1">
      <alignment horizontal="center" vertical="center" shrinkToFit="1"/>
    </xf>
    <xf numFmtId="0" fontId="37" fillId="3" borderId="117" xfId="5" applyFont="1" applyFill="1" applyBorder="1" applyAlignment="1">
      <alignment horizontal="center" vertical="center" shrinkToFit="1"/>
    </xf>
    <xf numFmtId="0" fontId="37" fillId="3" borderId="110" xfId="5" applyFont="1" applyFill="1" applyBorder="1" applyAlignment="1">
      <alignment horizontal="center" vertical="center" wrapText="1" shrinkToFit="1"/>
    </xf>
    <xf numFmtId="0" fontId="21" fillId="0" borderId="77" xfId="5" applyFont="1" applyFill="1" applyBorder="1" applyAlignment="1">
      <alignment horizontal="left" vertical="center" shrinkToFit="1"/>
    </xf>
    <xf numFmtId="0" fontId="21" fillId="0" borderId="115" xfId="5" applyFont="1" applyFill="1" applyBorder="1" applyAlignment="1">
      <alignment horizontal="center" vertical="center" shrinkToFit="1"/>
    </xf>
    <xf numFmtId="0" fontId="21" fillId="0" borderId="81" xfId="5" applyFont="1" applyFill="1" applyBorder="1" applyAlignment="1">
      <alignment horizontal="center" vertical="center" shrinkToFit="1"/>
    </xf>
    <xf numFmtId="0" fontId="21" fillId="0" borderId="80" xfId="5" applyFont="1" applyFill="1" applyBorder="1" applyAlignment="1">
      <alignment horizontal="center" vertical="center" shrinkToFit="1"/>
    </xf>
    <xf numFmtId="0" fontId="21" fillId="3" borderId="91" xfId="5" applyFont="1" applyFill="1" applyBorder="1" applyAlignment="1">
      <alignment horizontal="left" vertical="center" shrinkToFit="1"/>
    </xf>
    <xf numFmtId="0" fontId="21" fillId="0" borderId="73" xfId="5" applyFont="1" applyFill="1" applyBorder="1" applyAlignment="1">
      <alignment horizontal="center" vertical="center" shrinkToFit="1"/>
    </xf>
    <xf numFmtId="0" fontId="21" fillId="0" borderId="72" xfId="5" applyFont="1" applyFill="1" applyBorder="1" applyAlignment="1">
      <alignment horizontal="center" vertical="center" shrinkToFit="1"/>
    </xf>
    <xf numFmtId="0" fontId="21" fillId="0" borderId="71" xfId="5" applyFont="1" applyFill="1" applyBorder="1" applyAlignment="1">
      <alignment horizontal="center" vertical="center" shrinkToFit="1"/>
    </xf>
    <xf numFmtId="3" fontId="37" fillId="4" borderId="35" xfId="5" applyNumberFormat="1" applyFont="1" applyFill="1" applyBorder="1" applyAlignment="1">
      <alignment horizontal="right" vertical="center"/>
    </xf>
    <xf numFmtId="3" fontId="37" fillId="4" borderId="36" xfId="5" applyNumberFormat="1" applyFont="1" applyFill="1" applyBorder="1" applyAlignment="1">
      <alignment horizontal="right" vertical="center"/>
    </xf>
    <xf numFmtId="0" fontId="21" fillId="0" borderId="0" xfId="5" applyFont="1" applyFill="1" applyAlignment="1">
      <alignment horizontal="center" vertical="center"/>
    </xf>
    <xf numFmtId="0" fontId="37" fillId="3" borderId="103" xfId="5" applyFont="1" applyFill="1" applyBorder="1" applyAlignment="1">
      <alignment horizontal="center" vertical="center" shrinkToFit="1"/>
    </xf>
    <xf numFmtId="0" fontId="37" fillId="3" borderId="42" xfId="5" applyFont="1" applyFill="1" applyBorder="1" applyAlignment="1">
      <alignment horizontal="center" vertical="center" shrinkToFit="1"/>
    </xf>
    <xf numFmtId="0" fontId="21" fillId="0" borderId="88" xfId="5" applyFont="1" applyFill="1" applyBorder="1" applyAlignment="1">
      <alignment horizontal="center" vertical="center" shrinkToFit="1"/>
    </xf>
    <xf numFmtId="0" fontId="21" fillId="0" borderId="53" xfId="5" applyFont="1" applyFill="1" applyBorder="1" applyAlignment="1">
      <alignment horizontal="center" vertical="center" shrinkToFit="1"/>
    </xf>
    <xf numFmtId="0" fontId="21" fillId="0" borderId="51" xfId="5" applyFont="1" applyFill="1" applyBorder="1" applyAlignment="1">
      <alignment horizontal="center" vertical="center" shrinkToFit="1"/>
    </xf>
    <xf numFmtId="0" fontId="37" fillId="0" borderId="17" xfId="10" applyFont="1" applyFill="1" applyBorder="1" applyAlignment="1">
      <alignment horizontal="right" vertical="center"/>
    </xf>
    <xf numFmtId="0" fontId="21" fillId="8" borderId="17" xfId="10" applyFont="1" applyFill="1" applyBorder="1" applyAlignment="1">
      <alignment horizontal="center" vertical="center"/>
    </xf>
    <xf numFmtId="0" fontId="21" fillId="8" borderId="42" xfId="10" applyFont="1" applyFill="1" applyBorder="1" applyAlignment="1">
      <alignment horizontal="center" vertical="center"/>
    </xf>
    <xf numFmtId="0" fontId="21" fillId="3" borderId="114" xfId="5" applyFont="1" applyFill="1" applyBorder="1" applyAlignment="1">
      <alignment horizontal="center" vertical="center"/>
    </xf>
    <xf numFmtId="0" fontId="21" fillId="3" borderId="18" xfId="5" applyFont="1" applyFill="1" applyBorder="1" applyAlignment="1">
      <alignment horizontal="center" vertical="center"/>
    </xf>
    <xf numFmtId="0" fontId="21" fillId="3" borderId="24" xfId="5" applyFont="1" applyFill="1" applyBorder="1" applyAlignment="1">
      <alignment horizontal="center" vertical="center"/>
    </xf>
    <xf numFmtId="0" fontId="65" fillId="7" borderId="0" xfId="10" applyFont="1" applyFill="1" applyBorder="1" applyAlignment="1">
      <alignment horizontal="center" vertical="center" shrinkToFit="1"/>
    </xf>
    <xf numFmtId="0" fontId="37" fillId="0" borderId="0" xfId="5" applyFont="1" applyFill="1" applyAlignment="1">
      <alignment horizontal="left" vertical="center"/>
    </xf>
    <xf numFmtId="0" fontId="41" fillId="2" borderId="0" xfId="0" applyFont="1" applyFill="1" applyAlignment="1">
      <alignment horizontal="left" vertical="center"/>
    </xf>
    <xf numFmtId="49" fontId="33" fillId="0" borderId="0" xfId="0" applyNumberFormat="1" applyFont="1" applyFill="1" applyAlignment="1">
      <alignment horizontal="center" vertical="center"/>
    </xf>
    <xf numFmtId="49" fontId="22" fillId="0" borderId="3" xfId="0" applyNumberFormat="1" applyFont="1" applyFill="1" applyBorder="1" applyAlignment="1">
      <alignment horizontal="center" vertical="center"/>
    </xf>
    <xf numFmtId="49" fontId="22" fillId="0" borderId="1" xfId="0" applyNumberFormat="1" applyFont="1" applyFill="1" applyBorder="1" applyAlignment="1">
      <alignment horizontal="center" vertical="center"/>
    </xf>
    <xf numFmtId="176" fontId="22" fillId="0" borderId="1" xfId="0" applyNumberFormat="1" applyFont="1" applyFill="1" applyBorder="1" applyAlignment="1">
      <alignment horizontal="center" vertical="center" shrinkToFit="1"/>
    </xf>
    <xf numFmtId="49" fontId="22" fillId="3" borderId="3" xfId="0" applyNumberFormat="1" applyFont="1" applyFill="1" applyBorder="1" applyAlignment="1">
      <alignment horizontal="center" vertical="center"/>
    </xf>
    <xf numFmtId="49" fontId="22" fillId="3" borderId="1" xfId="0" applyNumberFormat="1" applyFont="1" applyFill="1" applyBorder="1" applyAlignment="1">
      <alignment horizontal="center" vertical="center"/>
    </xf>
    <xf numFmtId="0" fontId="27" fillId="0" borderId="124" xfId="0" applyNumberFormat="1" applyFont="1" applyFill="1" applyBorder="1" applyAlignment="1">
      <alignment horizontal="center" vertical="center" shrinkToFit="1"/>
    </xf>
    <xf numFmtId="0" fontId="27" fillId="0" borderId="1" xfId="0" applyNumberFormat="1" applyFont="1" applyFill="1" applyBorder="1" applyAlignment="1">
      <alignment horizontal="center" vertical="center" shrinkToFit="1"/>
    </xf>
    <xf numFmtId="49" fontId="22" fillId="3" borderId="1" xfId="0" applyNumberFormat="1" applyFont="1" applyFill="1" applyBorder="1" applyAlignment="1">
      <alignment horizontal="center" vertical="center" wrapText="1"/>
    </xf>
    <xf numFmtId="179" fontId="27" fillId="0" borderId="1" xfId="0" applyNumberFormat="1" applyFont="1" applyFill="1" applyBorder="1" applyAlignment="1">
      <alignment horizontal="right" vertical="center"/>
    </xf>
    <xf numFmtId="179" fontId="27" fillId="0" borderId="1" xfId="0" applyNumberFormat="1" applyFont="1" applyFill="1" applyBorder="1" applyAlignment="1">
      <alignment horizontal="right" vertical="center" shrinkToFit="1"/>
    </xf>
    <xf numFmtId="49" fontId="22" fillId="0" borderId="17" xfId="0" applyNumberFormat="1" applyFont="1" applyFill="1" applyBorder="1" applyAlignment="1">
      <alignment horizontal="center" vertical="center"/>
    </xf>
    <xf numFmtId="49" fontId="21" fillId="0" borderId="17" xfId="0" applyNumberFormat="1" applyFont="1" applyFill="1" applyBorder="1" applyAlignment="1">
      <alignment horizontal="center" vertical="center"/>
    </xf>
    <xf numFmtId="49" fontId="21" fillId="0" borderId="0" xfId="0" applyNumberFormat="1" applyFont="1" applyFill="1" applyBorder="1" applyAlignment="1">
      <alignment horizontal="center" vertical="center"/>
    </xf>
    <xf numFmtId="0" fontId="27" fillId="0" borderId="2" xfId="0" applyNumberFormat="1" applyFont="1" applyFill="1" applyBorder="1" applyAlignment="1">
      <alignment horizontal="center" vertical="center" shrinkToFit="1"/>
    </xf>
    <xf numFmtId="49" fontId="24" fillId="0" borderId="0" xfId="0" applyNumberFormat="1" applyFont="1" applyFill="1" applyBorder="1" applyAlignment="1">
      <alignment horizontal="right" vertical="top"/>
    </xf>
    <xf numFmtId="49" fontId="22" fillId="3" borderId="3" xfId="0" applyNumberFormat="1" applyFont="1" applyFill="1" applyBorder="1" applyAlignment="1">
      <alignment horizontal="center" vertical="center" wrapText="1" shrinkToFit="1"/>
    </xf>
    <xf numFmtId="49" fontId="22" fillId="3" borderId="1" xfId="0" applyNumberFormat="1" applyFont="1" applyFill="1" applyBorder="1" applyAlignment="1">
      <alignment horizontal="center" vertical="center" shrinkToFit="1"/>
    </xf>
    <xf numFmtId="176" fontId="27" fillId="0" borderId="146" xfId="0" applyNumberFormat="1" applyFont="1" applyFill="1" applyBorder="1" applyAlignment="1">
      <alignment horizontal="center" vertical="center"/>
    </xf>
    <xf numFmtId="176" fontId="27" fillId="0" borderId="125" xfId="0" applyNumberFormat="1" applyFont="1" applyFill="1" applyBorder="1" applyAlignment="1">
      <alignment horizontal="center" vertical="center"/>
    </xf>
    <xf numFmtId="176" fontId="27" fillId="0" borderId="126" xfId="0" applyNumberFormat="1" applyFont="1" applyFill="1" applyBorder="1" applyAlignment="1">
      <alignment horizontal="center" vertical="center"/>
    </xf>
    <xf numFmtId="49" fontId="22" fillId="3" borderId="3" xfId="0" applyNumberFormat="1" applyFont="1" applyFill="1" applyBorder="1" applyAlignment="1">
      <alignment horizontal="center" vertical="center" shrinkToFit="1"/>
    </xf>
    <xf numFmtId="49" fontId="22" fillId="3" borderId="139" xfId="0" applyNumberFormat="1" applyFont="1" applyFill="1" applyBorder="1" applyAlignment="1">
      <alignment horizontal="center" vertical="center" shrinkToFit="1"/>
    </xf>
    <xf numFmtId="49" fontId="27" fillId="0" borderId="1" xfId="0" applyNumberFormat="1" applyFont="1" applyFill="1" applyBorder="1" applyAlignment="1">
      <alignment vertical="center" shrinkToFit="1"/>
    </xf>
    <xf numFmtId="49" fontId="27" fillId="0" borderId="2" xfId="0" applyNumberFormat="1" applyFont="1" applyFill="1" applyBorder="1" applyAlignment="1">
      <alignment vertical="center" shrinkToFit="1"/>
    </xf>
    <xf numFmtId="49" fontId="22" fillId="3" borderId="149" xfId="7" applyNumberFormat="1" applyFont="1" applyFill="1" applyBorder="1" applyAlignment="1">
      <alignment horizontal="center" vertical="center"/>
    </xf>
    <xf numFmtId="49" fontId="22" fillId="3" borderId="133" xfId="7" applyNumberFormat="1" applyFont="1" applyFill="1" applyBorder="1" applyAlignment="1">
      <alignment horizontal="center" vertical="center"/>
    </xf>
    <xf numFmtId="49" fontId="22" fillId="3" borderId="150" xfId="7" applyNumberFormat="1" applyFont="1" applyFill="1" applyBorder="1" applyAlignment="1">
      <alignment horizontal="center" vertical="center"/>
    </xf>
    <xf numFmtId="49" fontId="22" fillId="3" borderId="137" xfId="7" applyNumberFormat="1" applyFont="1" applyFill="1" applyBorder="1" applyAlignment="1">
      <alignment horizontal="center" vertical="center"/>
    </xf>
    <xf numFmtId="49" fontId="22" fillId="0" borderId="151" xfId="0" applyNumberFormat="1" applyFont="1" applyFill="1" applyBorder="1">
      <alignment vertical="center"/>
    </xf>
    <xf numFmtId="49" fontId="22" fillId="0" borderId="152" xfId="0" applyNumberFormat="1" applyFont="1" applyFill="1" applyBorder="1">
      <alignment vertical="center"/>
    </xf>
    <xf numFmtId="49" fontId="22" fillId="3" borderId="15" xfId="7" applyNumberFormat="1" applyFont="1" applyFill="1" applyBorder="1" applyAlignment="1">
      <alignment horizontal="center" vertical="center"/>
    </xf>
    <xf numFmtId="49" fontId="22" fillId="3" borderId="153" xfId="7" applyNumberFormat="1" applyFont="1" applyFill="1" applyBorder="1" applyAlignment="1">
      <alignment horizontal="center" vertical="center"/>
    </xf>
    <xf numFmtId="49" fontId="67" fillId="0" borderId="142" xfId="0" applyNumberFormat="1" applyFont="1" applyFill="1" applyBorder="1" applyAlignment="1">
      <alignment horizontal="left" vertical="center" wrapText="1"/>
    </xf>
    <xf numFmtId="49" fontId="67" fillId="0" borderId="1" xfId="0" applyNumberFormat="1" applyFont="1" applyFill="1" applyBorder="1" applyAlignment="1">
      <alignment horizontal="left" vertical="center" wrapText="1"/>
    </xf>
    <xf numFmtId="49" fontId="67" fillId="0" borderId="2" xfId="0" applyNumberFormat="1" applyFont="1" applyFill="1" applyBorder="1" applyAlignment="1">
      <alignment horizontal="left" vertical="center" wrapText="1"/>
    </xf>
    <xf numFmtId="49" fontId="22" fillId="0" borderId="2" xfId="0" applyNumberFormat="1" applyFont="1" applyFill="1" applyBorder="1" applyAlignment="1">
      <alignment horizontal="center" vertical="center"/>
    </xf>
    <xf numFmtId="49" fontId="22" fillId="3" borderId="4" xfId="0" applyNumberFormat="1" applyFont="1" applyFill="1" applyBorder="1" applyAlignment="1">
      <alignment horizontal="center" vertical="center"/>
    </xf>
    <xf numFmtId="49" fontId="22" fillId="3" borderId="5" xfId="0" applyNumberFormat="1" applyFont="1" applyFill="1" applyBorder="1" applyAlignment="1">
      <alignment horizontal="center" vertical="center"/>
    </xf>
    <xf numFmtId="49" fontId="22" fillId="3" borderId="9" xfId="0" applyNumberFormat="1" applyFont="1" applyFill="1" applyBorder="1" applyAlignment="1">
      <alignment horizontal="center" vertical="center"/>
    </xf>
    <xf numFmtId="49" fontId="22" fillId="3" borderId="10" xfId="0" applyNumberFormat="1" applyFont="1" applyFill="1" applyBorder="1" applyAlignment="1">
      <alignment horizontal="center" vertical="center"/>
    </xf>
    <xf numFmtId="176" fontId="22" fillId="0" borderId="121" xfId="0" applyNumberFormat="1" applyFont="1" applyFill="1" applyBorder="1" applyAlignment="1">
      <alignment vertical="center"/>
    </xf>
    <xf numFmtId="176" fontId="22" fillId="0" borderId="5" xfId="0" applyNumberFormat="1" applyFont="1" applyFill="1" applyBorder="1" applyAlignment="1">
      <alignment vertical="center"/>
    </xf>
    <xf numFmtId="176" fontId="22" fillId="0" borderId="122" xfId="0" applyNumberFormat="1" applyFont="1" applyFill="1" applyBorder="1" applyAlignment="1">
      <alignment vertical="center"/>
    </xf>
    <xf numFmtId="176" fontId="22" fillId="0" borderId="10" xfId="0" applyNumberFormat="1" applyFont="1" applyFill="1" applyBorder="1" applyAlignment="1">
      <alignment vertical="center"/>
    </xf>
    <xf numFmtId="176" fontId="27" fillId="0" borderId="141" xfId="0" applyNumberFormat="1" applyFont="1" applyFill="1" applyBorder="1" applyAlignment="1">
      <alignment horizontal="center" vertical="center"/>
    </xf>
    <xf numFmtId="176" fontId="22" fillId="0" borderId="147" xfId="0" applyNumberFormat="1" applyFont="1" applyFill="1" applyBorder="1" applyAlignment="1">
      <alignment horizontal="center" vertical="center"/>
    </xf>
    <xf numFmtId="176" fontId="22" fillId="0" borderId="148" xfId="0" applyNumberFormat="1" applyFont="1" applyFill="1" applyBorder="1" applyAlignment="1">
      <alignment horizontal="center" vertical="center"/>
    </xf>
    <xf numFmtId="176" fontId="27" fillId="0" borderId="142" xfId="0" applyNumberFormat="1" applyFont="1" applyFill="1" applyBorder="1" applyAlignment="1">
      <alignment horizontal="center" vertical="center"/>
    </xf>
    <xf numFmtId="176" fontId="27" fillId="0" borderId="1" xfId="0" applyNumberFormat="1" applyFont="1" applyFill="1" applyBorder="1" applyAlignment="1">
      <alignment horizontal="center" vertical="center"/>
    </xf>
    <xf numFmtId="49" fontId="22" fillId="0" borderId="143" xfId="0" applyNumberFormat="1" applyFont="1" applyFill="1" applyBorder="1" applyAlignment="1">
      <alignment horizontal="center" vertical="center"/>
    </xf>
    <xf numFmtId="49" fontId="22" fillId="0" borderId="144" xfId="0" applyNumberFormat="1" applyFont="1" applyFill="1" applyBorder="1" applyAlignment="1">
      <alignment horizontal="center" vertical="center"/>
    </xf>
    <xf numFmtId="49" fontId="22" fillId="0" borderId="145" xfId="0" applyNumberFormat="1" applyFont="1" applyFill="1" applyBorder="1" applyAlignment="1">
      <alignment horizontal="center" vertical="center"/>
    </xf>
    <xf numFmtId="49" fontId="22" fillId="3" borderId="4" xfId="0" applyNumberFormat="1" applyFont="1" applyFill="1" applyBorder="1" applyAlignment="1">
      <alignment horizontal="center" vertical="center" wrapText="1"/>
    </xf>
    <xf numFmtId="49" fontId="22" fillId="3" borderId="5" xfId="0" applyNumberFormat="1" applyFont="1" applyFill="1" applyBorder="1" applyAlignment="1">
      <alignment horizontal="center" vertical="center" wrapText="1"/>
    </xf>
    <xf numFmtId="49" fontId="22" fillId="3" borderId="119" xfId="0" applyNumberFormat="1" applyFont="1" applyFill="1" applyBorder="1" applyAlignment="1">
      <alignment horizontal="center" vertical="center" wrapText="1"/>
    </xf>
    <xf numFmtId="49" fontId="22" fillId="3" borderId="9" xfId="0" applyNumberFormat="1" applyFont="1" applyFill="1" applyBorder="1" applyAlignment="1">
      <alignment horizontal="center" vertical="center" wrapText="1"/>
    </xf>
    <xf numFmtId="49" fontId="22" fillId="3" borderId="10" xfId="0" applyNumberFormat="1" applyFont="1" applyFill="1" applyBorder="1" applyAlignment="1">
      <alignment horizontal="center" vertical="center" wrapText="1"/>
    </xf>
    <xf numFmtId="49" fontId="22" fillId="3" borderId="120" xfId="0" applyNumberFormat="1" applyFont="1" applyFill="1" applyBorder="1" applyAlignment="1">
      <alignment horizontal="center" vertical="center" wrapText="1"/>
    </xf>
    <xf numFmtId="49" fontId="27" fillId="0" borderId="121" xfId="0" applyNumberFormat="1" applyFont="1" applyFill="1" applyBorder="1" applyAlignment="1">
      <alignment horizontal="left" vertical="center" wrapText="1"/>
    </xf>
    <xf numFmtId="49" fontId="27" fillId="0" borderId="5" xfId="0" applyNumberFormat="1" applyFont="1" applyFill="1" applyBorder="1" applyAlignment="1">
      <alignment horizontal="left" vertical="center" wrapText="1"/>
    </xf>
    <xf numFmtId="49" fontId="27" fillId="0" borderId="6" xfId="0" applyNumberFormat="1" applyFont="1" applyFill="1" applyBorder="1" applyAlignment="1">
      <alignment horizontal="left" vertical="center" wrapText="1"/>
    </xf>
    <xf numFmtId="49" fontId="27" fillId="0" borderId="122" xfId="0" applyNumberFormat="1" applyFont="1" applyFill="1" applyBorder="1" applyAlignment="1">
      <alignment horizontal="left" vertical="center" wrapText="1"/>
    </xf>
    <xf numFmtId="49" fontId="27" fillId="0" borderId="10" xfId="0" applyNumberFormat="1" applyFont="1" applyFill="1" applyBorder="1" applyAlignment="1">
      <alignment horizontal="left" vertical="center" wrapText="1"/>
    </xf>
    <xf numFmtId="49" fontId="27" fillId="0" borderId="11" xfId="0" applyNumberFormat="1" applyFont="1" applyFill="1" applyBorder="1" applyAlignment="1">
      <alignment horizontal="left" vertical="center" wrapText="1"/>
    </xf>
    <xf numFmtId="49" fontId="22" fillId="3" borderId="6" xfId="0" applyNumberFormat="1" applyFont="1" applyFill="1" applyBorder="1" applyAlignment="1">
      <alignment horizontal="center" vertical="center"/>
    </xf>
    <xf numFmtId="49" fontId="22" fillId="3" borderId="7" xfId="0" applyNumberFormat="1" applyFont="1" applyFill="1" applyBorder="1" applyAlignment="1">
      <alignment horizontal="center" vertical="center"/>
    </xf>
    <xf numFmtId="49" fontId="22" fillId="3" borderId="8" xfId="0" applyNumberFormat="1" applyFont="1" applyFill="1" applyBorder="1" applyAlignment="1">
      <alignment horizontal="center" vertical="center"/>
    </xf>
    <xf numFmtId="49" fontId="22" fillId="3" borderId="11" xfId="0" applyNumberFormat="1" applyFont="1" applyFill="1" applyBorder="1" applyAlignment="1">
      <alignment horizontal="center" vertical="center"/>
    </xf>
    <xf numFmtId="49" fontId="22" fillId="3" borderId="140" xfId="0" applyNumberFormat="1" applyFont="1" applyFill="1" applyBorder="1" applyAlignment="1">
      <alignment horizontal="center" vertical="center" shrinkToFit="1"/>
    </xf>
    <xf numFmtId="49" fontId="22" fillId="3" borderId="123" xfId="0" applyNumberFormat="1" applyFont="1" applyFill="1" applyBorder="1" applyAlignment="1">
      <alignment horizontal="center" vertical="center" shrinkToFit="1"/>
    </xf>
    <xf numFmtId="49" fontId="27" fillId="0" borderId="1" xfId="0" applyNumberFormat="1" applyFont="1" applyFill="1" applyBorder="1" applyAlignment="1">
      <alignment horizontal="center" vertical="center"/>
    </xf>
    <xf numFmtId="49" fontId="27" fillId="0" borderId="141" xfId="0" applyNumberFormat="1" applyFont="1" applyFill="1" applyBorder="1" applyAlignment="1">
      <alignment horizontal="center" vertical="center"/>
    </xf>
    <xf numFmtId="0" fontId="27" fillId="0" borderId="125" xfId="0" applyNumberFormat="1" applyFont="1" applyFill="1" applyBorder="1" applyAlignment="1">
      <alignment horizontal="center" vertical="center" shrinkToFit="1"/>
    </xf>
    <xf numFmtId="0" fontId="27" fillId="0" borderId="125" xfId="0" applyNumberFormat="1" applyFont="1" applyFill="1" applyBorder="1" applyAlignment="1">
      <alignment horizontal="center" vertical="center"/>
    </xf>
    <xf numFmtId="49" fontId="24" fillId="0" borderId="1" xfId="0" applyNumberFormat="1" applyFont="1" applyFill="1" applyBorder="1" applyAlignment="1">
      <alignment horizontal="right"/>
    </xf>
    <xf numFmtId="49" fontId="24" fillId="0" borderId="2" xfId="0" applyNumberFormat="1" applyFont="1" applyFill="1" applyBorder="1" applyAlignment="1">
      <alignment horizontal="right"/>
    </xf>
    <xf numFmtId="49" fontId="22" fillId="3" borderId="119" xfId="0" applyNumberFormat="1" applyFont="1" applyFill="1" applyBorder="1" applyAlignment="1">
      <alignment horizontal="center" vertical="center"/>
    </xf>
    <xf numFmtId="49" fontId="27" fillId="0" borderId="124" xfId="0" applyNumberFormat="1" applyFont="1" applyFill="1" applyBorder="1" applyAlignment="1">
      <alignment horizontal="left" vertical="center" shrinkToFit="1"/>
    </xf>
    <xf numFmtId="49" fontId="27" fillId="0" borderId="1" xfId="0" applyNumberFormat="1" applyFont="1" applyFill="1" applyBorder="1" applyAlignment="1">
      <alignment horizontal="left" vertical="center" shrinkToFit="1"/>
    </xf>
    <xf numFmtId="49" fontId="27" fillId="3" borderId="1" xfId="0" applyNumberFormat="1" applyFont="1" applyFill="1" applyBorder="1" applyAlignment="1">
      <alignment horizontal="left" vertical="center" shrinkToFit="1"/>
    </xf>
    <xf numFmtId="49" fontId="27" fillId="0" borderId="2" xfId="0" applyNumberFormat="1" applyFont="1" applyFill="1" applyBorder="1" applyAlignment="1">
      <alignment horizontal="left" vertical="center" shrinkToFit="1"/>
    </xf>
    <xf numFmtId="49" fontId="22" fillId="3" borderId="120" xfId="0" applyNumberFormat="1" applyFont="1" applyFill="1" applyBorder="1" applyAlignment="1">
      <alignment horizontal="center" vertical="center"/>
    </xf>
    <xf numFmtId="49" fontId="27" fillId="0" borderId="121" xfId="0" applyNumberFormat="1" applyFont="1" applyFill="1" applyBorder="1" applyAlignment="1">
      <alignment horizontal="left" vertical="center" shrinkToFit="1"/>
    </xf>
    <xf numFmtId="49" fontId="27" fillId="0" borderId="5" xfId="0" applyNumberFormat="1" applyFont="1" applyFill="1" applyBorder="1" applyAlignment="1">
      <alignment horizontal="left" vertical="center" shrinkToFit="1"/>
    </xf>
    <xf numFmtId="49" fontId="27" fillId="0" borderId="6" xfId="0" applyNumberFormat="1" applyFont="1" applyFill="1" applyBorder="1" applyAlignment="1">
      <alignment horizontal="left" vertical="center" shrinkToFit="1"/>
    </xf>
    <xf numFmtId="49" fontId="24" fillId="0" borderId="122" xfId="0" applyNumberFormat="1" applyFont="1" applyFill="1" applyBorder="1" applyAlignment="1">
      <alignment horizontal="right" vertical="center" wrapText="1" shrinkToFit="1"/>
    </xf>
    <xf numFmtId="49" fontId="24" fillId="0" borderId="10" xfId="0" applyNumberFormat="1" applyFont="1" applyFill="1" applyBorder="1" applyAlignment="1">
      <alignment horizontal="right" vertical="center" wrapText="1" shrinkToFit="1"/>
    </xf>
    <xf numFmtId="49" fontId="24" fillId="0" borderId="11" xfId="0" applyNumberFormat="1" applyFont="1" applyFill="1" applyBorder="1" applyAlignment="1">
      <alignment horizontal="right" vertical="center" wrapText="1" shrinkToFit="1"/>
    </xf>
    <xf numFmtId="49" fontId="22" fillId="0" borderId="127" xfId="0" applyNumberFormat="1" applyFont="1" applyFill="1" applyBorder="1" applyAlignment="1">
      <alignment vertical="center" shrinkToFit="1"/>
    </xf>
    <xf numFmtId="49" fontId="22" fillId="0" borderId="128" xfId="0" applyNumberFormat="1" applyFont="1" applyFill="1" applyBorder="1" applyAlignment="1">
      <alignment vertical="center" shrinkToFit="1"/>
    </xf>
    <xf numFmtId="49" fontId="22" fillId="0" borderId="129" xfId="0" applyNumberFormat="1" applyFont="1" applyFill="1" applyBorder="1" applyAlignment="1">
      <alignment vertical="center" shrinkToFit="1"/>
    </xf>
    <xf numFmtId="49" fontId="22" fillId="0" borderId="130" xfId="0" applyNumberFormat="1" applyFont="1" applyFill="1" applyBorder="1" applyAlignment="1">
      <alignment vertical="center" shrinkToFit="1"/>
    </xf>
    <xf numFmtId="49" fontId="22" fillId="0" borderId="131" xfId="0" applyNumberFormat="1" applyFont="1" applyFill="1" applyBorder="1" applyAlignment="1">
      <alignment vertical="center" shrinkToFit="1"/>
    </xf>
    <xf numFmtId="49" fontId="22" fillId="0" borderId="132" xfId="0" applyNumberFormat="1" applyFont="1" applyFill="1" applyBorder="1" applyAlignment="1">
      <alignment vertical="center" shrinkToFit="1"/>
    </xf>
    <xf numFmtId="49" fontId="22" fillId="3" borderId="133" xfId="0" applyNumberFormat="1" applyFont="1" applyFill="1" applyBorder="1" applyAlignment="1">
      <alignment horizontal="center" vertical="center" wrapText="1"/>
    </xf>
    <xf numFmtId="49" fontId="22" fillId="3" borderId="134" xfId="0" applyNumberFormat="1" applyFont="1" applyFill="1" applyBorder="1" applyAlignment="1">
      <alignment horizontal="center" vertical="center" wrapText="1"/>
    </xf>
    <xf numFmtId="49" fontId="22" fillId="3" borderId="135" xfId="0" applyNumberFormat="1" applyFont="1" applyFill="1" applyBorder="1" applyAlignment="1">
      <alignment horizontal="center" vertical="center" wrapText="1"/>
    </xf>
    <xf numFmtId="49" fontId="22" fillId="3" borderId="136" xfId="0" applyNumberFormat="1" applyFont="1" applyFill="1" applyBorder="1" applyAlignment="1">
      <alignment horizontal="center" vertical="center" wrapText="1"/>
    </xf>
    <xf numFmtId="49" fontId="22" fillId="3" borderId="137" xfId="0" applyNumberFormat="1" applyFont="1" applyFill="1" applyBorder="1" applyAlignment="1">
      <alignment horizontal="center" vertical="center" wrapText="1"/>
    </xf>
    <xf numFmtId="49" fontId="22" fillId="3" borderId="138" xfId="0" applyNumberFormat="1" applyFont="1" applyFill="1" applyBorder="1" applyAlignment="1">
      <alignment horizontal="center" vertical="center" wrapText="1"/>
    </xf>
    <xf numFmtId="49" fontId="22" fillId="3" borderId="123" xfId="0" applyNumberFormat="1" applyFont="1" applyFill="1" applyBorder="1" applyAlignment="1">
      <alignment horizontal="center" vertical="center" wrapText="1" shrinkToFit="1"/>
    </xf>
    <xf numFmtId="49" fontId="27" fillId="0" borderId="139" xfId="0" applyNumberFormat="1" applyFont="1" applyFill="1" applyBorder="1" applyAlignment="1">
      <alignment horizontal="left" vertical="center" shrinkToFit="1"/>
    </xf>
    <xf numFmtId="49" fontId="22" fillId="3" borderId="123" xfId="0" applyNumberFormat="1" applyFont="1" applyFill="1" applyBorder="1" applyAlignment="1">
      <alignment horizontal="center" vertical="center"/>
    </xf>
    <xf numFmtId="49" fontId="22" fillId="3" borderId="123" xfId="0" applyNumberFormat="1" applyFont="1" applyFill="1" applyBorder="1" applyAlignment="1">
      <alignment horizontal="center" vertical="center" wrapText="1"/>
    </xf>
    <xf numFmtId="0" fontId="27" fillId="0" borderId="126" xfId="0" applyNumberFormat="1" applyFont="1" applyFill="1" applyBorder="1" applyAlignment="1">
      <alignment horizontal="center" vertical="center"/>
    </xf>
    <xf numFmtId="49" fontId="22" fillId="0" borderId="0" xfId="0" applyNumberFormat="1" applyFont="1" applyFill="1" applyBorder="1" applyAlignment="1">
      <alignment horizontal="left" vertical="center" wrapText="1"/>
    </xf>
    <xf numFmtId="49" fontId="22" fillId="3" borderId="100" xfId="0" applyNumberFormat="1" applyFont="1" applyFill="1" applyBorder="1" applyAlignment="1">
      <alignment horizontal="center" vertical="center"/>
    </xf>
    <xf numFmtId="49" fontId="22" fillId="3" borderId="18" xfId="0" applyNumberFormat="1" applyFont="1" applyFill="1" applyBorder="1" applyAlignment="1">
      <alignment horizontal="center" vertical="center"/>
    </xf>
    <xf numFmtId="49" fontId="22" fillId="3" borderId="99" xfId="0" applyNumberFormat="1" applyFont="1" applyFill="1" applyBorder="1" applyAlignment="1">
      <alignment horizontal="center" vertical="center"/>
    </xf>
    <xf numFmtId="49" fontId="27" fillId="0" borderId="114" xfId="0" applyNumberFormat="1" applyFont="1" applyFill="1" applyBorder="1" applyAlignment="1">
      <alignment horizontal="center" vertical="center" wrapText="1"/>
    </xf>
    <xf numFmtId="49" fontId="27" fillId="0" borderId="18" xfId="0" applyNumberFormat="1" applyFont="1" applyFill="1" applyBorder="1" applyAlignment="1">
      <alignment horizontal="center" vertical="center" wrapText="1"/>
    </xf>
    <xf numFmtId="49" fontId="27" fillId="0" borderId="24" xfId="0" applyNumberFormat="1" applyFont="1" applyFill="1" applyBorder="1" applyAlignment="1">
      <alignment horizontal="center" vertical="center" wrapText="1"/>
    </xf>
    <xf numFmtId="49" fontId="28" fillId="3" borderId="100" xfId="0" applyNumberFormat="1" applyFont="1" applyFill="1" applyBorder="1" applyAlignment="1">
      <alignment horizontal="left" vertical="center" wrapText="1"/>
    </xf>
    <xf numFmtId="49" fontId="28" fillId="3" borderId="18" xfId="0" applyNumberFormat="1" applyFont="1" applyFill="1" applyBorder="1" applyAlignment="1">
      <alignment horizontal="left" vertical="center" wrapText="1"/>
    </xf>
    <xf numFmtId="49" fontId="28" fillId="3" borderId="99" xfId="0" applyNumberFormat="1" applyFont="1" applyFill="1" applyBorder="1" applyAlignment="1">
      <alignment horizontal="left" vertical="center" wrapText="1"/>
    </xf>
    <xf numFmtId="49" fontId="28" fillId="0" borderId="114" xfId="0" applyNumberFormat="1" applyFont="1" applyFill="1" applyBorder="1" applyAlignment="1">
      <alignment horizontal="center" vertical="center" wrapText="1"/>
    </xf>
    <xf numFmtId="49" fontId="28" fillId="0" borderId="18" xfId="0" applyNumberFormat="1" applyFont="1" applyFill="1" applyBorder="1" applyAlignment="1">
      <alignment horizontal="center" vertical="center" wrapText="1"/>
    </xf>
    <xf numFmtId="49" fontId="28" fillId="0" borderId="24" xfId="0" applyNumberFormat="1" applyFont="1" applyFill="1" applyBorder="1" applyAlignment="1">
      <alignment horizontal="center" vertical="center" wrapText="1"/>
    </xf>
    <xf numFmtId="49" fontId="24" fillId="0" borderId="121" xfId="0" applyNumberFormat="1" applyFont="1" applyFill="1" applyBorder="1" applyAlignment="1">
      <alignment horizontal="left" vertical="center"/>
    </xf>
    <xf numFmtId="49" fontId="24" fillId="0" borderId="5" xfId="0" applyNumberFormat="1" applyFont="1" applyFill="1" applyBorder="1" applyAlignment="1">
      <alignment horizontal="left" vertical="center"/>
    </xf>
    <xf numFmtId="49" fontId="24" fillId="0" borderId="122" xfId="0" applyNumberFormat="1" applyFont="1" applyFill="1" applyBorder="1" applyAlignment="1">
      <alignment horizontal="left" vertical="center"/>
    </xf>
    <xf numFmtId="49" fontId="24" fillId="0" borderId="10" xfId="0" applyNumberFormat="1" applyFont="1" applyFill="1" applyBorder="1" applyAlignment="1">
      <alignment horizontal="left" vertical="center"/>
    </xf>
    <xf numFmtId="49" fontId="24" fillId="3" borderId="5" xfId="0" applyNumberFormat="1" applyFont="1" applyFill="1" applyBorder="1" applyAlignment="1">
      <alignment horizontal="left" vertical="center" wrapText="1"/>
    </xf>
    <xf numFmtId="49" fontId="24" fillId="3" borderId="10" xfId="0" applyNumberFormat="1" applyFont="1" applyFill="1" applyBorder="1" applyAlignment="1">
      <alignment horizontal="left" vertical="center" wrapText="1"/>
    </xf>
    <xf numFmtId="49" fontId="27" fillId="0" borderId="10" xfId="0" applyNumberFormat="1" applyFont="1" applyFill="1" applyBorder="1" applyAlignment="1">
      <alignment horizontal="left" vertical="center" shrinkToFit="1"/>
    </xf>
    <xf numFmtId="49" fontId="27" fillId="0" borderId="11" xfId="0" applyNumberFormat="1" applyFont="1" applyFill="1" applyBorder="1" applyAlignment="1">
      <alignment horizontal="left" vertical="center" shrinkToFit="1"/>
    </xf>
    <xf numFmtId="49" fontId="22" fillId="0" borderId="4" xfId="0" applyNumberFormat="1" applyFont="1" applyFill="1" applyBorder="1" applyAlignment="1">
      <alignment vertical="center" wrapText="1"/>
    </xf>
    <xf numFmtId="49" fontId="22" fillId="0" borderId="5" xfId="0" applyNumberFormat="1" applyFont="1" applyFill="1" applyBorder="1" applyAlignment="1">
      <alignment vertical="center" wrapText="1"/>
    </xf>
    <xf numFmtId="49" fontId="22" fillId="0" borderId="6" xfId="0" applyNumberFormat="1" applyFont="1" applyFill="1" applyBorder="1" applyAlignment="1">
      <alignment vertical="center" wrapText="1"/>
    </xf>
    <xf numFmtId="49" fontId="66" fillId="0" borderId="4" xfId="0" applyNumberFormat="1" applyFont="1" applyFill="1" applyBorder="1">
      <alignment vertical="center"/>
    </xf>
    <xf numFmtId="49" fontId="66" fillId="0" borderId="5" xfId="0" applyNumberFormat="1" applyFont="1" applyFill="1" applyBorder="1">
      <alignment vertical="center"/>
    </xf>
    <xf numFmtId="49" fontId="66" fillId="0" borderId="6" xfId="0" applyNumberFormat="1" applyFont="1" applyFill="1" applyBorder="1">
      <alignment vertical="center"/>
    </xf>
    <xf numFmtId="49" fontId="22" fillId="0" borderId="7" xfId="0" applyNumberFormat="1" applyFont="1" applyFill="1" applyBorder="1" applyAlignment="1">
      <alignment vertical="top" wrapText="1"/>
    </xf>
    <xf numFmtId="49" fontId="22" fillId="0" borderId="0" xfId="0" applyNumberFormat="1" applyFont="1" applyFill="1" applyBorder="1" applyAlignment="1">
      <alignment vertical="top" wrapText="1"/>
    </xf>
    <xf numFmtId="49" fontId="22" fillId="0" borderId="8" xfId="0" applyNumberFormat="1" applyFont="1" applyFill="1" applyBorder="1" applyAlignment="1">
      <alignment vertical="top" wrapText="1"/>
    </xf>
    <xf numFmtId="49" fontId="22" fillId="0" borderId="9" xfId="0" applyNumberFormat="1" applyFont="1" applyFill="1" applyBorder="1" applyAlignment="1">
      <alignment vertical="top" wrapText="1"/>
    </xf>
    <xf numFmtId="49" fontId="22" fillId="0" borderId="10" xfId="0" applyNumberFormat="1" applyFont="1" applyFill="1" applyBorder="1" applyAlignment="1">
      <alignment vertical="top" wrapText="1"/>
    </xf>
    <xf numFmtId="49" fontId="22" fillId="0" borderId="11" xfId="0" applyNumberFormat="1" applyFont="1" applyFill="1" applyBorder="1" applyAlignment="1">
      <alignment vertical="top" wrapText="1"/>
    </xf>
    <xf numFmtId="49" fontId="28" fillId="0" borderId="7" xfId="0" applyNumberFormat="1" applyFont="1" applyFill="1" applyBorder="1" applyAlignment="1">
      <alignment vertical="top" wrapText="1"/>
    </xf>
    <xf numFmtId="49" fontId="28" fillId="0" borderId="0" xfId="0" applyNumberFormat="1" applyFont="1" applyFill="1" applyBorder="1" applyAlignment="1">
      <alignment vertical="top" wrapText="1"/>
    </xf>
    <xf numFmtId="49" fontId="28" fillId="0" borderId="8" xfId="0" applyNumberFormat="1" applyFont="1" applyFill="1" applyBorder="1" applyAlignment="1">
      <alignment vertical="top" wrapText="1"/>
    </xf>
    <xf numFmtId="49" fontId="28" fillId="0" borderId="9" xfId="0" applyNumberFormat="1" applyFont="1" applyFill="1" applyBorder="1" applyAlignment="1">
      <alignment vertical="top" wrapText="1"/>
    </xf>
    <xf numFmtId="49" fontId="28" fillId="0" borderId="10" xfId="0" applyNumberFormat="1" applyFont="1" applyFill="1" applyBorder="1" applyAlignment="1">
      <alignment vertical="top" wrapText="1"/>
    </xf>
    <xf numFmtId="49" fontId="28" fillId="0" borderId="11" xfId="0" applyNumberFormat="1" applyFont="1" applyFill="1" applyBorder="1" applyAlignment="1">
      <alignment vertical="top" wrapText="1"/>
    </xf>
    <xf numFmtId="49" fontId="22" fillId="0" borderId="0" xfId="0" applyNumberFormat="1" applyFont="1" applyFill="1" applyBorder="1" applyAlignment="1">
      <alignment vertical="center"/>
    </xf>
    <xf numFmtId="49" fontId="22" fillId="0" borderId="0" xfId="0" applyNumberFormat="1" applyFont="1" applyFill="1" applyAlignment="1">
      <alignment vertical="center" wrapText="1"/>
    </xf>
    <xf numFmtId="49" fontId="22" fillId="0" borderId="0" xfId="0" applyNumberFormat="1" applyFont="1" applyFill="1" applyAlignment="1">
      <alignment vertical="center"/>
    </xf>
    <xf numFmtId="0" fontId="50" fillId="0" borderId="19" xfId="0" applyFont="1" applyBorder="1">
      <alignment vertical="center"/>
    </xf>
    <xf numFmtId="0" fontId="56" fillId="0" borderId="19" xfId="0" applyFont="1" applyFill="1" applyBorder="1" applyAlignment="1" applyProtection="1">
      <alignment horizontal="left" vertical="center" wrapText="1" shrinkToFit="1"/>
      <protection locked="0"/>
    </xf>
    <xf numFmtId="0" fontId="56" fillId="0" borderId="100" xfId="0" applyFont="1" applyFill="1" applyBorder="1" applyAlignment="1">
      <alignment horizontal="center" vertical="center" wrapText="1" readingOrder="1"/>
    </xf>
    <xf numFmtId="0" fontId="56" fillId="0" borderId="24" xfId="0" applyFont="1" applyFill="1" applyBorder="1" applyAlignment="1">
      <alignment horizontal="center" vertical="center" wrapText="1" readingOrder="1"/>
    </xf>
    <xf numFmtId="0" fontId="56" fillId="8" borderId="34" xfId="0" applyFont="1" applyFill="1" applyBorder="1" applyAlignment="1" applyProtection="1">
      <alignment horizontal="center" vertical="center" wrapText="1"/>
      <protection locked="0"/>
    </xf>
    <xf numFmtId="0" fontId="56" fillId="8" borderId="42" xfId="0" applyFont="1" applyFill="1" applyBorder="1" applyAlignment="1" applyProtection="1">
      <alignment horizontal="center" vertical="center" wrapText="1"/>
      <protection locked="0"/>
    </xf>
    <xf numFmtId="0" fontId="56" fillId="0" borderId="47" xfId="0" applyFont="1" applyFill="1" applyBorder="1" applyAlignment="1" applyProtection="1">
      <alignment horizontal="center" vertical="center" wrapText="1" shrinkToFit="1"/>
      <protection locked="0"/>
    </xf>
    <xf numFmtId="0" fontId="56" fillId="0" borderId="102" xfId="0" applyFont="1" applyFill="1" applyBorder="1" applyAlignment="1" applyProtection="1">
      <alignment horizontal="center" vertical="center" wrapText="1" shrinkToFit="1"/>
      <protection locked="0"/>
    </xf>
    <xf numFmtId="0" fontId="56" fillId="0" borderId="103" xfId="0" applyFont="1" applyFill="1" applyBorder="1" applyAlignment="1" applyProtection="1">
      <alignment horizontal="center" vertical="center" wrapText="1" shrinkToFit="1"/>
      <protection locked="0"/>
    </xf>
    <xf numFmtId="0" fontId="56" fillId="0" borderId="101" xfId="0" applyFont="1" applyFill="1" applyBorder="1" applyAlignment="1" applyProtection="1">
      <alignment horizontal="center" vertical="center" wrapText="1" shrinkToFit="1"/>
      <protection locked="0"/>
    </xf>
    <xf numFmtId="0" fontId="56" fillId="0" borderId="0" xfId="0" applyFont="1" applyFill="1" applyBorder="1" applyAlignment="1" applyProtection="1">
      <alignment horizontal="center" vertical="center" wrapText="1" shrinkToFit="1"/>
      <protection locked="0"/>
    </xf>
    <xf numFmtId="0" fontId="56" fillId="0" borderId="104" xfId="0" applyFont="1" applyFill="1" applyBorder="1" applyAlignment="1" applyProtection="1">
      <alignment horizontal="center" vertical="center" wrapText="1" shrinkToFit="1"/>
      <protection locked="0"/>
    </xf>
    <xf numFmtId="0" fontId="56" fillId="0" borderId="34" xfId="0" applyFont="1" applyFill="1" applyBorder="1" applyAlignment="1" applyProtection="1">
      <alignment horizontal="center" vertical="center" wrapText="1" shrinkToFit="1"/>
      <protection locked="0"/>
    </xf>
    <xf numFmtId="0" fontId="56" fillId="0" borderId="17" xfId="0" applyFont="1" applyFill="1" applyBorder="1" applyAlignment="1" applyProtection="1">
      <alignment horizontal="center" vertical="center" wrapText="1" shrinkToFit="1"/>
      <protection locked="0"/>
    </xf>
    <xf numFmtId="0" fontId="56" fillId="0" borderId="42" xfId="0" applyFont="1" applyFill="1" applyBorder="1" applyAlignment="1" applyProtection="1">
      <alignment horizontal="center" vertical="center" wrapText="1" shrinkToFit="1"/>
      <protection locked="0"/>
    </xf>
    <xf numFmtId="186" fontId="56" fillId="0" borderId="17" xfId="0" applyNumberFormat="1" applyFont="1" applyFill="1" applyBorder="1" applyAlignment="1" applyProtection="1">
      <alignment horizontal="center" vertical="center" wrapText="1" shrinkToFit="1"/>
      <protection locked="0"/>
    </xf>
    <xf numFmtId="0" fontId="56" fillId="0" borderId="18" xfId="0" applyFont="1" applyFill="1" applyBorder="1" applyAlignment="1" applyProtection="1">
      <alignment horizontal="center" vertical="center" wrapText="1" shrinkToFit="1"/>
      <protection locked="0"/>
    </xf>
    <xf numFmtId="38" fontId="42" fillId="7" borderId="22" xfId="0" applyNumberFormat="1" applyFont="1" applyFill="1" applyBorder="1" applyAlignment="1">
      <alignment vertical="center" wrapText="1"/>
    </xf>
    <xf numFmtId="38" fontId="42" fillId="7" borderId="37" xfId="0" applyNumberFormat="1" applyFont="1" applyFill="1" applyBorder="1" applyAlignment="1">
      <alignment vertical="center" wrapText="1"/>
    </xf>
    <xf numFmtId="0" fontId="48" fillId="0" borderId="19" xfId="0" applyFont="1" applyFill="1" applyBorder="1" applyAlignment="1">
      <alignment vertical="center" wrapText="1"/>
    </xf>
    <xf numFmtId="38" fontId="48" fillId="0" borderId="19" xfId="1" applyFont="1" applyFill="1" applyBorder="1" applyAlignment="1">
      <alignment vertical="center" shrinkToFit="1"/>
    </xf>
    <xf numFmtId="38" fontId="48" fillId="0" borderId="23" xfId="1" applyFont="1" applyFill="1" applyBorder="1" applyAlignment="1">
      <alignment vertical="center" shrinkToFit="1"/>
    </xf>
    <xf numFmtId="38" fontId="42" fillId="7" borderId="105" xfId="0" applyNumberFormat="1" applyFont="1" applyFill="1" applyBorder="1" applyAlignment="1">
      <alignment vertical="center" wrapText="1"/>
    </xf>
    <xf numFmtId="38" fontId="42" fillId="7" borderId="40" xfId="0" applyNumberFormat="1" applyFont="1" applyFill="1" applyBorder="1" applyAlignment="1">
      <alignment vertical="center" wrapText="1"/>
    </xf>
    <xf numFmtId="0" fontId="48" fillId="0" borderId="100" xfId="0" applyFont="1" applyFill="1" applyBorder="1" applyAlignment="1">
      <alignment vertical="center" shrinkToFit="1"/>
    </xf>
    <xf numFmtId="0" fontId="48" fillId="0" borderId="18" xfId="0" applyFont="1" applyFill="1" applyBorder="1" applyAlignment="1">
      <alignment vertical="center" shrinkToFit="1"/>
    </xf>
    <xf numFmtId="0" fontId="48" fillId="0" borderId="24" xfId="0" applyFont="1" applyFill="1" applyBorder="1" applyAlignment="1">
      <alignment vertical="center" shrinkToFit="1"/>
    </xf>
    <xf numFmtId="38" fontId="48" fillId="8" borderId="100" xfId="1" applyFont="1" applyFill="1" applyBorder="1" applyAlignment="1">
      <alignment vertical="center" shrinkToFit="1"/>
    </xf>
    <xf numFmtId="38" fontId="48" fillId="8" borderId="18" xfId="1" applyFont="1" applyFill="1" applyBorder="1" applyAlignment="1">
      <alignment vertical="center" shrinkToFit="1"/>
    </xf>
    <xf numFmtId="38" fontId="48" fillId="8" borderId="24" xfId="1" applyFont="1" applyFill="1" applyBorder="1" applyAlignment="1">
      <alignment vertical="center" shrinkToFit="1"/>
    </xf>
    <xf numFmtId="38" fontId="48" fillId="0" borderId="100" xfId="1" applyFont="1" applyFill="1" applyBorder="1" applyAlignment="1">
      <alignment vertical="center" shrinkToFit="1"/>
    </xf>
    <xf numFmtId="38" fontId="48" fillId="0" borderId="26" xfId="1" applyFont="1" applyFill="1" applyBorder="1" applyAlignment="1">
      <alignment vertical="center" shrinkToFit="1"/>
    </xf>
    <xf numFmtId="38" fontId="42" fillId="7" borderId="22" xfId="1" applyFont="1" applyFill="1" applyBorder="1">
      <alignment vertical="center"/>
    </xf>
    <xf numFmtId="38" fontId="42" fillId="7" borderId="19" xfId="1" applyFont="1" applyFill="1" applyBorder="1">
      <alignment vertical="center"/>
    </xf>
    <xf numFmtId="38" fontId="42" fillId="7" borderId="100" xfId="1" applyFont="1" applyFill="1" applyBorder="1" applyAlignment="1">
      <alignment horizontal="right" vertical="center"/>
    </xf>
    <xf numFmtId="38" fontId="42" fillId="7" borderId="18" xfId="1" applyFont="1" applyFill="1" applyBorder="1" applyAlignment="1">
      <alignment horizontal="right" vertical="center"/>
    </xf>
    <xf numFmtId="38" fontId="42" fillId="7" borderId="24" xfId="1" applyFont="1" applyFill="1" applyBorder="1" applyAlignment="1">
      <alignment horizontal="right" vertical="center"/>
    </xf>
    <xf numFmtId="38" fontId="42" fillId="7" borderId="21" xfId="1" applyFont="1" applyFill="1" applyBorder="1">
      <alignment vertical="center"/>
    </xf>
    <xf numFmtId="0" fontId="42" fillId="7" borderId="18" xfId="0" applyFont="1" applyFill="1" applyBorder="1" applyAlignment="1">
      <alignment horizontal="center" vertical="center" shrinkToFit="1"/>
    </xf>
    <xf numFmtId="0" fontId="42" fillId="7" borderId="18" xfId="0" applyFont="1" applyFill="1" applyBorder="1" applyAlignment="1">
      <alignment horizontal="center" vertical="center" wrapText="1" shrinkToFit="1"/>
    </xf>
    <xf numFmtId="0" fontId="42" fillId="0" borderId="100" xfId="0" applyFont="1" applyFill="1" applyBorder="1" applyAlignment="1">
      <alignment vertical="center" shrinkToFit="1"/>
    </xf>
    <xf numFmtId="0" fontId="42" fillId="0" borderId="18" xfId="0" applyFont="1" applyFill="1" applyBorder="1" applyAlignment="1">
      <alignment vertical="center" shrinkToFit="1"/>
    </xf>
    <xf numFmtId="0" fontId="42" fillId="0" borderId="24" xfId="0" applyFont="1" applyFill="1" applyBorder="1" applyAlignment="1">
      <alignment vertical="center" shrinkToFit="1"/>
    </xf>
    <xf numFmtId="38" fontId="42" fillId="8" borderId="100" xfId="1" applyFont="1" applyFill="1" applyBorder="1" applyAlignment="1">
      <alignment vertical="center" shrinkToFit="1"/>
    </xf>
    <xf numFmtId="38" fontId="42" fillId="8" borderId="18" xfId="1" applyFont="1" applyFill="1" applyBorder="1" applyAlignment="1">
      <alignment vertical="center" shrinkToFit="1"/>
    </xf>
    <xf numFmtId="38" fontId="42" fillId="8" borderId="24" xfId="1" applyFont="1" applyFill="1" applyBorder="1" applyAlignment="1">
      <alignment vertical="center" shrinkToFit="1"/>
    </xf>
    <xf numFmtId="38" fontId="42" fillId="0" borderId="100" xfId="1" applyFont="1" applyFill="1" applyBorder="1" applyAlignment="1">
      <alignment vertical="center" shrinkToFit="1"/>
    </xf>
    <xf numFmtId="38" fontId="42" fillId="0" borderId="26" xfId="1" applyFont="1" applyFill="1" applyBorder="1" applyAlignment="1">
      <alignment vertical="center" shrinkToFit="1"/>
    </xf>
    <xf numFmtId="0" fontId="57" fillId="7" borderId="0" xfId="10" applyFont="1" applyFill="1" applyAlignment="1">
      <alignment horizontal="center" vertical="center" shrinkToFit="1"/>
    </xf>
    <xf numFmtId="0" fontId="57" fillId="7" borderId="0" xfId="5" applyFont="1" applyFill="1" applyBorder="1" applyAlignment="1">
      <alignment horizontal="center" vertical="center"/>
    </xf>
    <xf numFmtId="0" fontId="34" fillId="3" borderId="20" xfId="5" applyFont="1" applyFill="1" applyBorder="1" applyAlignment="1">
      <alignment horizontal="center" vertical="center"/>
    </xf>
    <xf numFmtId="0" fontId="34" fillId="3" borderId="136" xfId="5" applyFont="1" applyFill="1" applyBorder="1" applyAlignment="1">
      <alignment horizontal="center" vertical="center"/>
    </xf>
    <xf numFmtId="0" fontId="34" fillId="3" borderId="22" xfId="5" applyFont="1" applyFill="1" applyBorder="1" applyAlignment="1">
      <alignment horizontal="center" vertical="center"/>
    </xf>
    <xf numFmtId="0" fontId="45" fillId="7" borderId="0" xfId="10" applyFont="1" applyFill="1" applyAlignment="1">
      <alignment horizontal="center" vertical="center" shrinkToFit="1"/>
    </xf>
    <xf numFmtId="0" fontId="68" fillId="0" borderId="20" xfId="2" applyNumberFormat="1" applyFont="1" applyBorder="1" applyAlignment="1">
      <alignment horizontal="center" vertical="center" wrapText="1" shrinkToFit="1"/>
    </xf>
    <xf numFmtId="0" fontId="68" fillId="0" borderId="22" xfId="2" applyNumberFormat="1" applyFont="1" applyBorder="1" applyAlignment="1">
      <alignment horizontal="center" vertical="center" wrapText="1" shrinkToFit="1"/>
    </xf>
    <xf numFmtId="0" fontId="68" fillId="0" borderId="95" xfId="2" applyNumberFormat="1" applyFont="1" applyBorder="1" applyAlignment="1">
      <alignment horizontal="center" vertical="center" wrapText="1" shrinkToFit="1"/>
    </xf>
    <xf numFmtId="0" fontId="69" fillId="0" borderId="20" xfId="2" applyNumberFormat="1" applyFont="1" applyBorder="1" applyAlignment="1">
      <alignment horizontal="center" vertical="center" wrapText="1" shrinkToFit="1"/>
    </xf>
    <xf numFmtId="0" fontId="69" fillId="0" borderId="22" xfId="2" applyNumberFormat="1" applyFont="1" applyBorder="1" applyAlignment="1">
      <alignment horizontal="center" vertical="center" wrapText="1" shrinkToFit="1"/>
    </xf>
    <xf numFmtId="0" fontId="69" fillId="0" borderId="95" xfId="2" applyNumberFormat="1" applyFont="1" applyBorder="1" applyAlignment="1">
      <alignment horizontal="center" vertical="center" wrapText="1" shrinkToFit="1"/>
    </xf>
    <xf numFmtId="0" fontId="53" fillId="7" borderId="0" xfId="10" applyFont="1" applyFill="1" applyAlignment="1">
      <alignment horizontal="center" vertical="center" shrinkToFit="1"/>
    </xf>
    <xf numFmtId="0" fontId="53" fillId="7" borderId="0" xfId="10" applyFont="1" applyFill="1" applyBorder="1" applyAlignment="1">
      <alignment horizontal="center" vertical="center" shrinkToFit="1"/>
    </xf>
    <xf numFmtId="0" fontId="56" fillId="0" borderId="17" xfId="10" applyFont="1" applyFill="1" applyBorder="1" applyAlignment="1">
      <alignment horizontal="center" vertical="center"/>
    </xf>
    <xf numFmtId="0" fontId="56" fillId="0" borderId="42" xfId="10" applyFont="1" applyFill="1" applyBorder="1" applyAlignment="1">
      <alignment horizontal="center" vertical="center"/>
    </xf>
    <xf numFmtId="0" fontId="50" fillId="0" borderId="64" xfId="5" applyFont="1" applyFill="1" applyBorder="1" applyAlignment="1">
      <alignment horizontal="left" vertical="center" shrinkToFit="1"/>
    </xf>
    <xf numFmtId="0" fontId="50" fillId="0" borderId="47" xfId="5" applyFont="1" applyFill="1" applyBorder="1" applyAlignment="1">
      <alignment horizontal="center" vertical="center" shrinkToFit="1"/>
    </xf>
    <xf numFmtId="0" fontId="50" fillId="0" borderId="102" xfId="5" applyFont="1" applyFill="1" applyBorder="1" applyAlignment="1">
      <alignment horizontal="center" vertical="center" shrinkToFit="1"/>
    </xf>
    <xf numFmtId="0" fontId="50" fillId="0" borderId="103" xfId="5" applyFont="1" applyFill="1" applyBorder="1" applyAlignment="1">
      <alignment horizontal="center" vertical="center" shrinkToFit="1"/>
    </xf>
    <xf numFmtId="0" fontId="50" fillId="0" borderId="69" xfId="5" applyFont="1" applyFill="1" applyBorder="1" applyAlignment="1">
      <alignment horizontal="left" vertical="center" shrinkToFit="1"/>
    </xf>
    <xf numFmtId="0" fontId="50" fillId="0" borderId="73" xfId="5" applyFont="1" applyFill="1" applyBorder="1" applyAlignment="1">
      <alignment horizontal="center" vertical="center" shrinkToFit="1"/>
    </xf>
    <xf numFmtId="0" fontId="50" fillId="0" borderId="72" xfId="5" applyFont="1" applyFill="1" applyBorder="1" applyAlignment="1">
      <alignment horizontal="center" vertical="center" shrinkToFit="1"/>
    </xf>
    <xf numFmtId="0" fontId="50" fillId="0" borderId="71" xfId="5" applyFont="1" applyFill="1" applyBorder="1" applyAlignment="1">
      <alignment horizontal="center" vertical="center" shrinkToFit="1"/>
    </xf>
    <xf numFmtId="3" fontId="70" fillId="4" borderId="35" xfId="5" applyNumberFormat="1" applyFont="1" applyFill="1" applyBorder="1" applyAlignment="1">
      <alignment horizontal="right" vertical="center"/>
    </xf>
    <xf numFmtId="3" fontId="70" fillId="4" borderId="36" xfId="5" applyNumberFormat="1" applyFont="1" applyFill="1" applyBorder="1" applyAlignment="1">
      <alignment horizontal="right" vertical="center"/>
    </xf>
    <xf numFmtId="0" fontId="54" fillId="0" borderId="69" xfId="5" applyFont="1" applyFill="1" applyBorder="1" applyAlignment="1">
      <alignment horizontal="left" vertical="center" shrinkToFit="1"/>
    </xf>
    <xf numFmtId="0" fontId="54" fillId="0" borderId="73" xfId="5" applyFont="1" applyFill="1" applyBorder="1" applyAlignment="1">
      <alignment horizontal="center" vertical="center" shrinkToFit="1"/>
    </xf>
    <xf numFmtId="0" fontId="54" fillId="0" borderId="72" xfId="5" applyFont="1" applyFill="1" applyBorder="1" applyAlignment="1">
      <alignment horizontal="center" vertical="center" shrinkToFit="1"/>
    </xf>
    <xf numFmtId="0" fontId="54" fillId="0" borderId="71" xfId="5" applyFont="1" applyFill="1" applyBorder="1" applyAlignment="1">
      <alignment horizontal="center" vertical="center" shrinkToFit="1"/>
    </xf>
    <xf numFmtId="176" fontId="72" fillId="0" borderId="1" xfId="0" applyNumberFormat="1" applyFont="1" applyFill="1" applyBorder="1" applyAlignment="1">
      <alignment horizontal="center" vertical="center" shrinkToFit="1"/>
    </xf>
    <xf numFmtId="179" fontId="71" fillId="0" borderId="1" xfId="0" applyNumberFormat="1" applyFont="1" applyFill="1" applyBorder="1" applyAlignment="1">
      <alignment horizontal="right" vertical="center"/>
    </xf>
    <xf numFmtId="179" fontId="71" fillId="0" borderId="1" xfId="0" applyNumberFormat="1" applyFont="1" applyFill="1" applyBorder="1" applyAlignment="1">
      <alignment horizontal="right" vertical="center" shrinkToFit="1"/>
    </xf>
    <xf numFmtId="0" fontId="71" fillId="0" borderId="124" xfId="0" applyNumberFormat="1" applyFont="1" applyFill="1" applyBorder="1" applyAlignment="1">
      <alignment horizontal="center" vertical="center" shrinkToFit="1"/>
    </xf>
    <xf numFmtId="0" fontId="71" fillId="0" borderId="1" xfId="0" applyNumberFormat="1" applyFont="1" applyFill="1" applyBorder="1" applyAlignment="1">
      <alignment horizontal="center" vertical="center" shrinkToFit="1"/>
    </xf>
    <xf numFmtId="176" fontId="47" fillId="0" borderId="146" xfId="0" applyNumberFormat="1" applyFont="1" applyFill="1" applyBorder="1" applyAlignment="1">
      <alignment horizontal="center" vertical="center"/>
    </xf>
    <xf numFmtId="176" fontId="47" fillId="0" borderId="125" xfId="0" applyNumberFormat="1" applyFont="1" applyFill="1" applyBorder="1" applyAlignment="1">
      <alignment horizontal="center" vertical="center"/>
    </xf>
    <xf numFmtId="176" fontId="47" fillId="0" borderId="126" xfId="0" applyNumberFormat="1" applyFont="1" applyFill="1" applyBorder="1" applyAlignment="1">
      <alignment horizontal="center" vertical="center"/>
    </xf>
    <xf numFmtId="49" fontId="47" fillId="0" borderId="1" xfId="0" applyNumberFormat="1" applyFont="1" applyFill="1" applyBorder="1" applyAlignment="1">
      <alignment vertical="center" shrinkToFit="1"/>
    </xf>
    <xf numFmtId="49" fontId="47" fillId="0" borderId="2" xfId="0" applyNumberFormat="1" applyFont="1" applyFill="1" applyBorder="1" applyAlignment="1">
      <alignment vertical="center" shrinkToFit="1"/>
    </xf>
    <xf numFmtId="176" fontId="47" fillId="0" borderId="141" xfId="0" applyNumberFormat="1" applyFont="1" applyFill="1" applyBorder="1" applyAlignment="1">
      <alignment horizontal="center" vertical="center"/>
    </xf>
    <xf numFmtId="176" fontId="47" fillId="0" borderId="142" xfId="0" applyNumberFormat="1" applyFont="1" applyFill="1" applyBorder="1" applyAlignment="1">
      <alignment horizontal="center" vertical="center"/>
    </xf>
    <xf numFmtId="176" fontId="47" fillId="0" borderId="1" xfId="0" applyNumberFormat="1" applyFont="1" applyFill="1" applyBorder="1" applyAlignment="1">
      <alignment horizontal="center" vertical="center"/>
    </xf>
    <xf numFmtId="49" fontId="47" fillId="0" borderId="121" xfId="0" applyNumberFormat="1" applyFont="1" applyFill="1" applyBorder="1" applyAlignment="1">
      <alignment horizontal="left" vertical="center" wrapText="1"/>
    </xf>
    <xf numFmtId="49" fontId="47" fillId="0" borderId="5" xfId="0" applyNumberFormat="1" applyFont="1" applyFill="1" applyBorder="1" applyAlignment="1">
      <alignment horizontal="left" vertical="center" wrapText="1"/>
    </xf>
    <xf numFmtId="49" fontId="47" fillId="0" borderId="6" xfId="0" applyNumberFormat="1" applyFont="1" applyFill="1" applyBorder="1" applyAlignment="1">
      <alignment horizontal="left" vertical="center" wrapText="1"/>
    </xf>
    <xf numFmtId="49" fontId="47" fillId="0" borderId="122" xfId="0" applyNumberFormat="1" applyFont="1" applyFill="1" applyBorder="1" applyAlignment="1">
      <alignment horizontal="left" vertical="center" wrapText="1"/>
    </xf>
    <xf numFmtId="49" fontId="47" fillId="0" borderId="10" xfId="0" applyNumberFormat="1" applyFont="1" applyFill="1" applyBorder="1" applyAlignment="1">
      <alignment horizontal="left" vertical="center" wrapText="1"/>
    </xf>
    <xf numFmtId="49" fontId="47" fillId="0" borderId="11" xfId="0" applyNumberFormat="1" applyFont="1" applyFill="1" applyBorder="1" applyAlignment="1">
      <alignment horizontal="left" vertical="center" wrapText="1"/>
    </xf>
    <xf numFmtId="0" fontId="47" fillId="0" borderId="125" xfId="0" applyNumberFormat="1" applyFont="1" applyFill="1" applyBorder="1" applyAlignment="1">
      <alignment horizontal="center" vertical="center" shrinkToFit="1"/>
    </xf>
    <xf numFmtId="0" fontId="47" fillId="0" borderId="125" xfId="0" applyNumberFormat="1" applyFont="1" applyFill="1" applyBorder="1" applyAlignment="1">
      <alignment horizontal="center" vertical="center"/>
    </xf>
    <xf numFmtId="49" fontId="47" fillId="0" borderId="121" xfId="0" applyNumberFormat="1" applyFont="1" applyFill="1" applyBorder="1" applyAlignment="1">
      <alignment horizontal="left" vertical="center" shrinkToFit="1"/>
    </xf>
    <xf numFmtId="49" fontId="47" fillId="0" borderId="5" xfId="0" applyNumberFormat="1" applyFont="1" applyFill="1" applyBorder="1" applyAlignment="1">
      <alignment horizontal="left" vertical="center" shrinkToFit="1"/>
    </xf>
    <xf numFmtId="49" fontId="47" fillId="0" borderId="6" xfId="0" applyNumberFormat="1" applyFont="1" applyFill="1" applyBorder="1" applyAlignment="1">
      <alignment horizontal="left" vertical="center" shrinkToFit="1"/>
    </xf>
    <xf numFmtId="49" fontId="47" fillId="0" borderId="124" xfId="0" applyNumberFormat="1" applyFont="1" applyFill="1" applyBorder="1" applyAlignment="1">
      <alignment horizontal="left" vertical="center" shrinkToFit="1"/>
    </xf>
    <xf numFmtId="49" fontId="47" fillId="0" borderId="1" xfId="0" applyNumberFormat="1" applyFont="1" applyFill="1" applyBorder="1" applyAlignment="1">
      <alignment horizontal="left" vertical="center" shrinkToFit="1"/>
    </xf>
    <xf numFmtId="49" fontId="47" fillId="0" borderId="139" xfId="0" applyNumberFormat="1" applyFont="1" applyFill="1" applyBorder="1" applyAlignment="1">
      <alignment horizontal="left" vertical="center" shrinkToFit="1"/>
    </xf>
    <xf numFmtId="49" fontId="47" fillId="0" borderId="2" xfId="0" applyNumberFormat="1" applyFont="1" applyFill="1" applyBorder="1" applyAlignment="1">
      <alignment horizontal="left" vertical="center" shrinkToFit="1"/>
    </xf>
    <xf numFmtId="0" fontId="47" fillId="0" borderId="126" xfId="0" applyNumberFormat="1" applyFont="1" applyFill="1" applyBorder="1" applyAlignment="1">
      <alignment horizontal="center" vertical="center"/>
    </xf>
    <xf numFmtId="176" fontId="71" fillId="0" borderId="146" xfId="0" applyNumberFormat="1" applyFont="1" applyFill="1" applyBorder="1" applyAlignment="1">
      <alignment horizontal="center" vertical="center"/>
    </xf>
    <xf numFmtId="176" fontId="71" fillId="0" borderId="125" xfId="0" applyNumberFormat="1" applyFont="1" applyFill="1" applyBorder="1" applyAlignment="1">
      <alignment horizontal="center" vertical="center"/>
    </xf>
    <xf numFmtId="49" fontId="71" fillId="0" borderId="114" xfId="0" applyNumberFormat="1" applyFont="1" applyFill="1" applyBorder="1" applyAlignment="1">
      <alignment horizontal="center" vertical="center" wrapText="1"/>
    </xf>
    <xf numFmtId="49" fontId="71" fillId="0" borderId="18" xfId="0" applyNumberFormat="1" applyFont="1" applyFill="1" applyBorder="1" applyAlignment="1">
      <alignment horizontal="center" vertical="center" wrapText="1"/>
    </xf>
    <xf numFmtId="49" fontId="71" fillId="0" borderId="24" xfId="0" applyNumberFormat="1" applyFont="1" applyFill="1" applyBorder="1" applyAlignment="1">
      <alignment horizontal="center" vertical="center" wrapText="1"/>
    </xf>
    <xf numFmtId="176" fontId="71" fillId="0" borderId="126" xfId="0" applyNumberFormat="1" applyFont="1" applyFill="1" applyBorder="1" applyAlignment="1">
      <alignment horizontal="center" vertical="center"/>
    </xf>
    <xf numFmtId="49" fontId="71" fillId="0" borderId="1" xfId="0" applyNumberFormat="1" applyFont="1" applyFill="1" applyBorder="1" applyAlignment="1">
      <alignment vertical="center" shrinkToFit="1"/>
    </xf>
    <xf numFmtId="49" fontId="71" fillId="0" borderId="2" xfId="0" applyNumberFormat="1" applyFont="1" applyFill="1" applyBorder="1" applyAlignment="1">
      <alignment vertical="center" shrinkToFit="1"/>
    </xf>
    <xf numFmtId="176" fontId="71" fillId="0" borderId="142" xfId="0" applyNumberFormat="1" applyFont="1" applyFill="1" applyBorder="1" applyAlignment="1">
      <alignment horizontal="center" vertical="center"/>
    </xf>
    <xf numFmtId="176" fontId="71" fillId="0" borderId="141" xfId="0" applyNumberFormat="1" applyFont="1" applyFill="1" applyBorder="1" applyAlignment="1">
      <alignment horizontal="center" vertical="center"/>
    </xf>
    <xf numFmtId="176" fontId="71" fillId="0" borderId="1" xfId="0" applyNumberFormat="1" applyFont="1" applyFill="1" applyBorder="1" applyAlignment="1">
      <alignment horizontal="center" vertical="center"/>
    </xf>
    <xf numFmtId="49" fontId="71" fillId="0" borderId="10" xfId="0" applyNumberFormat="1" applyFont="1" applyFill="1" applyBorder="1" applyAlignment="1">
      <alignment horizontal="left" vertical="center" shrinkToFit="1"/>
    </xf>
    <xf numFmtId="49" fontId="71" fillId="0" borderId="11" xfId="0" applyNumberFormat="1" applyFont="1" applyFill="1" applyBorder="1" applyAlignment="1">
      <alignment horizontal="left" vertical="center" shrinkToFit="1"/>
    </xf>
    <xf numFmtId="49" fontId="71" fillId="0" borderId="124" xfId="0" applyNumberFormat="1" applyFont="1" applyFill="1" applyBorder="1" applyAlignment="1">
      <alignment horizontal="left" vertical="center" shrinkToFit="1"/>
    </xf>
    <xf numFmtId="49" fontId="71" fillId="0" borderId="1" xfId="0" applyNumberFormat="1" applyFont="1" applyFill="1" applyBorder="1" applyAlignment="1">
      <alignment horizontal="left" vertical="center" shrinkToFit="1"/>
    </xf>
    <xf numFmtId="49" fontId="71" fillId="0" borderId="2" xfId="0" applyNumberFormat="1" applyFont="1" applyFill="1" applyBorder="1" applyAlignment="1">
      <alignment horizontal="left" vertical="center" shrinkToFit="1"/>
    </xf>
    <xf numFmtId="0" fontId="71" fillId="0" borderId="125" xfId="0" applyNumberFormat="1" applyFont="1" applyFill="1" applyBorder="1" applyAlignment="1">
      <alignment horizontal="center" vertical="center" shrinkToFit="1"/>
    </xf>
    <xf numFmtId="0" fontId="71" fillId="0" borderId="125" xfId="0" applyNumberFormat="1" applyFont="1" applyFill="1" applyBorder="1" applyAlignment="1">
      <alignment horizontal="center" vertical="center"/>
    </xf>
    <xf numFmtId="0" fontId="71" fillId="0" borderId="126" xfId="0" applyNumberFormat="1" applyFont="1" applyFill="1" applyBorder="1" applyAlignment="1">
      <alignment horizontal="center" vertical="center"/>
    </xf>
    <xf numFmtId="49" fontId="71" fillId="0" borderId="139" xfId="0" applyNumberFormat="1" applyFont="1" applyFill="1" applyBorder="1" applyAlignment="1">
      <alignment horizontal="left" vertical="center" shrinkToFit="1"/>
    </xf>
    <xf numFmtId="49" fontId="71" fillId="0" borderId="121" xfId="0" applyNumberFormat="1" applyFont="1" applyFill="1" applyBorder="1" applyAlignment="1">
      <alignment horizontal="left" vertical="center" shrinkToFit="1"/>
    </xf>
    <xf numFmtId="49" fontId="71" fillId="0" borderId="5" xfId="0" applyNumberFormat="1" applyFont="1" applyFill="1" applyBorder="1" applyAlignment="1">
      <alignment horizontal="left" vertical="center" shrinkToFit="1"/>
    </xf>
    <xf numFmtId="49" fontId="71" fillId="0" borderId="6" xfId="0" applyNumberFormat="1" applyFont="1" applyFill="1" applyBorder="1" applyAlignment="1">
      <alignment horizontal="left" vertical="center" shrinkToFit="1"/>
    </xf>
    <xf numFmtId="176" fontId="73" fillId="0" borderId="1" xfId="0" applyNumberFormat="1" applyFont="1" applyFill="1" applyBorder="1" applyAlignment="1">
      <alignment horizontal="center" vertical="center" shrinkToFit="1"/>
    </xf>
    <xf numFmtId="179" fontId="47" fillId="0" borderId="1" xfId="0" applyNumberFormat="1" applyFont="1" applyFill="1" applyBorder="1" applyAlignment="1">
      <alignment horizontal="right" vertical="center"/>
    </xf>
    <xf numFmtId="179" fontId="47" fillId="0" borderId="1" xfId="0" applyNumberFormat="1" applyFont="1" applyFill="1" applyBorder="1" applyAlignment="1">
      <alignment horizontal="right" vertical="center" shrinkToFit="1"/>
    </xf>
    <xf numFmtId="0" fontId="47" fillId="0" borderId="124" xfId="0" applyNumberFormat="1" applyFont="1" applyFill="1" applyBorder="1" applyAlignment="1">
      <alignment horizontal="center" vertical="center" shrinkToFit="1"/>
    </xf>
    <xf numFmtId="0" fontId="47" fillId="0" borderId="1" xfId="0" applyNumberFormat="1" applyFont="1" applyFill="1" applyBorder="1" applyAlignment="1">
      <alignment horizontal="center" vertical="center" shrinkToFit="1"/>
    </xf>
    <xf numFmtId="49" fontId="47" fillId="0" borderId="114" xfId="0" applyNumberFormat="1" applyFont="1" applyFill="1" applyBorder="1" applyAlignment="1">
      <alignment horizontal="center" vertical="center" wrapText="1"/>
    </xf>
    <xf numFmtId="49" fontId="47" fillId="0" borderId="18" xfId="0" applyNumberFormat="1" applyFont="1" applyFill="1" applyBorder="1" applyAlignment="1">
      <alignment horizontal="center" vertical="center" wrapText="1"/>
    </xf>
    <xf numFmtId="49" fontId="47" fillId="0" borderId="24" xfId="0" applyNumberFormat="1" applyFont="1" applyFill="1" applyBorder="1" applyAlignment="1">
      <alignment horizontal="center" vertical="center" wrapText="1"/>
    </xf>
    <xf numFmtId="49" fontId="47" fillId="0" borderId="10" xfId="0" applyNumberFormat="1" applyFont="1" applyFill="1" applyBorder="1" applyAlignment="1">
      <alignment horizontal="left" vertical="center" shrinkToFit="1"/>
    </xf>
    <xf numFmtId="49" fontId="47" fillId="0" borderId="11" xfId="0" applyNumberFormat="1" applyFont="1" applyFill="1" applyBorder="1" applyAlignment="1">
      <alignment horizontal="left" vertical="center" shrinkToFit="1"/>
    </xf>
    <xf numFmtId="3" fontId="21" fillId="7" borderId="82" xfId="5" applyNumberFormat="1" applyFont="1" applyFill="1" applyBorder="1" applyAlignment="1">
      <alignment horizontal="right" vertical="center" shrinkToFit="1"/>
    </xf>
    <xf numFmtId="3" fontId="21" fillId="4" borderId="154" xfId="5" applyNumberFormat="1" applyFont="1" applyFill="1" applyBorder="1" applyAlignment="1">
      <alignment horizontal="right" vertical="center" shrinkToFit="1"/>
    </xf>
  </cellXfs>
  <cellStyles count="11">
    <cellStyle name="桁区切り" xfId="1" builtinId="6"/>
    <cellStyle name="桁区切り 2" xfId="2"/>
    <cellStyle name="桁区切り 3" xfId="3"/>
    <cellStyle name="標準" xfId="0" builtinId="0"/>
    <cellStyle name="標準 2" xfId="4"/>
    <cellStyle name="標準 2 2" xfId="5"/>
    <cellStyle name="標準 2 3" xfId="6"/>
    <cellStyle name="標準 3" xfId="7"/>
    <cellStyle name="標準 4" xfId="8"/>
    <cellStyle name="標準 5" xfId="9"/>
    <cellStyle name="標準_H17本物公演団体旅費算定基礎" xfId="10"/>
  </cellStyles>
  <dxfs count="119">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ont>
        <color theme="8" tint="0.79998168889431442"/>
      </font>
    </dxf>
    <dxf>
      <font>
        <color theme="0"/>
      </font>
    </dxf>
    <dxf>
      <font>
        <color theme="7" tint="0.79998168889431442"/>
      </font>
    </dxf>
    <dxf>
      <fill>
        <patternFill>
          <bgColor theme="9" tint="0.79998168889431442"/>
        </patternFill>
      </fill>
    </dxf>
    <dxf>
      <fill>
        <patternFill>
          <bgColor rgb="FFFFFFCC"/>
        </patternFill>
      </fill>
    </dxf>
    <dxf>
      <font>
        <color theme="8" tint="0.79998168889431442"/>
      </font>
    </dxf>
    <dxf>
      <font>
        <color theme="0"/>
      </font>
    </dxf>
    <dxf>
      <font>
        <color theme="7" tint="0.79998168889431442"/>
      </font>
    </dxf>
    <dxf>
      <fill>
        <patternFill>
          <bgColor theme="9" tint="0.79998168889431442"/>
        </patternFill>
      </fill>
    </dxf>
    <dxf>
      <fill>
        <patternFill>
          <bgColor theme="9" tint="0.79998168889431442"/>
        </patternFill>
      </fill>
    </dxf>
    <dxf>
      <font>
        <color theme="8" tint="0.79998168889431442"/>
      </font>
    </dxf>
    <dxf>
      <fill>
        <patternFill>
          <bgColor theme="9" tint="0.79998168889431442"/>
        </patternFill>
      </fill>
    </dxf>
    <dxf>
      <fill>
        <patternFill>
          <bgColor theme="9" tint="0.79998168889431442"/>
        </patternFill>
      </fill>
    </dxf>
    <dxf>
      <font>
        <color theme="8" tint="0.79998168889431442"/>
      </font>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8" tint="0.79998168889431442"/>
      </font>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8" tint="0.79998168889431442"/>
      </font>
    </dxf>
    <dxf>
      <fill>
        <patternFill>
          <bgColor theme="9" tint="0.79998168889431442"/>
        </patternFill>
      </fill>
    </dxf>
    <dxf>
      <font>
        <color theme="0"/>
      </font>
    </dxf>
    <dxf>
      <font>
        <color theme="8" tint="0.79998168889431442"/>
      </font>
    </dxf>
    <dxf>
      <fill>
        <patternFill>
          <bgColor theme="9" tint="0.79998168889431442"/>
        </patternFill>
      </fill>
    </dxf>
    <dxf>
      <fill>
        <patternFill>
          <bgColor theme="9" tint="0.79998168889431442"/>
        </patternFill>
      </fill>
    </dxf>
    <dxf>
      <fill>
        <patternFill>
          <bgColor theme="9" tint="0.79998168889431442"/>
        </patternFill>
      </fill>
    </dxf>
    <dxf>
      <font>
        <color theme="0"/>
      </font>
    </dxf>
    <dxf>
      <font>
        <color theme="8" tint="0.79998168889431442"/>
      </font>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ont>
        <color theme="8" tint="0.79998168889431442"/>
      </font>
    </dxf>
    <dxf>
      <font>
        <color theme="0"/>
      </font>
    </dxf>
    <dxf>
      <font>
        <color theme="7" tint="0.79998168889431442"/>
      </font>
    </dxf>
    <dxf>
      <fill>
        <patternFill>
          <bgColor theme="9" tint="0.79998168889431442"/>
        </patternFill>
      </fill>
    </dxf>
    <dxf>
      <font>
        <color theme="8" tint="0.79998168889431442"/>
      </font>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8" tint="0.79998168889431442"/>
      </font>
    </dxf>
    <dxf>
      <fill>
        <patternFill>
          <bgColor theme="9" tint="0.79998168889431442"/>
        </patternFill>
      </fill>
    </dxf>
    <dxf>
      <font>
        <color theme="0"/>
      </font>
    </dxf>
    <dxf>
      <font>
        <color theme="8" tint="0.79998168889431442"/>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10"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Radio" checked="Checked"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fmlaLink="$A$34" lockText="1" noThreeD="1"/>
</file>

<file path=xl/ctrlProps/ctrlProp28.xml><?xml version="1.0" encoding="utf-8"?>
<formControlPr xmlns="http://schemas.microsoft.com/office/spreadsheetml/2009/9/main" objectType="CheckBox" checked="Checked" fmlaLink="$A$20"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A$10"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fmlaLink="$A$34" lockText="1" noThreeD="1"/>
</file>

<file path=xl/ctrlProps/ctrlProp47.xml><?xml version="1.0" encoding="utf-8"?>
<formControlPr xmlns="http://schemas.microsoft.com/office/spreadsheetml/2009/9/main" objectType="CheckBox" fmlaLink="$A$20"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A$10"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fmlaLink="$A$34" lockText="1" noThreeD="1"/>
</file>

<file path=xl/ctrlProps/ctrlProp65.xml><?xml version="1.0" encoding="utf-8"?>
<formControlPr xmlns="http://schemas.microsoft.com/office/spreadsheetml/2009/9/main" objectType="CheckBox" checked="Checked" fmlaLink="$A$20"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fmlaLink="$A$10"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Radio" checked="Checked" firstButton="1" lockText="1" noThreeD="1"/>
</file>

<file path=xl/ctrlProps/ctrlProp75.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A$34" lockText="1" noThreeD="1"/>
</file>

<file path=xl/ctrlProps/ctrlProp9.xml><?xml version="1.0" encoding="utf-8"?>
<formControlPr xmlns="http://schemas.microsoft.com/office/spreadsheetml/2009/9/main" objectType="CheckBox" fmlaLink="$A$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77638</xdr:colOff>
          <xdr:row>14</xdr:row>
          <xdr:rowOff>25879</xdr:rowOff>
        </xdr:from>
        <xdr:to>
          <xdr:col>8</xdr:col>
          <xdr:colOff>155275</xdr:colOff>
          <xdr:row>14</xdr:row>
          <xdr:rowOff>250166</xdr:rowOff>
        </xdr:to>
        <xdr:sp macro="" textlink="">
          <xdr:nvSpPr>
            <xdr:cNvPr id="13315" name="チェック 15"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77638</xdr:colOff>
          <xdr:row>14</xdr:row>
          <xdr:rowOff>25879</xdr:rowOff>
        </xdr:from>
        <xdr:to>
          <xdr:col>8</xdr:col>
          <xdr:colOff>155275</xdr:colOff>
          <xdr:row>14</xdr:row>
          <xdr:rowOff>250166</xdr:rowOff>
        </xdr:to>
        <xdr:sp macro="" textlink="">
          <xdr:nvSpPr>
            <xdr:cNvPr id="13316" name="チェック 15"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51758</xdr:colOff>
          <xdr:row>14</xdr:row>
          <xdr:rowOff>51758</xdr:rowOff>
        </xdr:from>
        <xdr:to>
          <xdr:col>21</xdr:col>
          <xdr:colOff>120770</xdr:colOff>
          <xdr:row>14</xdr:row>
          <xdr:rowOff>267419</xdr:rowOff>
        </xdr:to>
        <xdr:sp macro="" textlink="">
          <xdr:nvSpPr>
            <xdr:cNvPr id="13317" name="チェック 1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登録済み内容からの変更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94891</xdr:colOff>
          <xdr:row>21</xdr:row>
          <xdr:rowOff>163902</xdr:rowOff>
        </xdr:from>
        <xdr:to>
          <xdr:col>8</xdr:col>
          <xdr:colOff>189781</xdr:colOff>
          <xdr:row>22</xdr:row>
          <xdr:rowOff>17253</xdr:rowOff>
        </xdr:to>
        <xdr:sp macro="" textlink="">
          <xdr:nvSpPr>
            <xdr:cNvPr id="13318" name="チェック 15"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94891</xdr:colOff>
          <xdr:row>21</xdr:row>
          <xdr:rowOff>163902</xdr:rowOff>
        </xdr:from>
        <xdr:to>
          <xdr:col>12</xdr:col>
          <xdr:colOff>189781</xdr:colOff>
          <xdr:row>22</xdr:row>
          <xdr:rowOff>17253</xdr:rowOff>
        </xdr:to>
        <xdr:sp macro="" textlink="">
          <xdr:nvSpPr>
            <xdr:cNvPr id="13319" name="チェック 16"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77638</xdr:colOff>
          <xdr:row>13</xdr:row>
          <xdr:rowOff>120770</xdr:rowOff>
        </xdr:from>
        <xdr:to>
          <xdr:col>8</xdr:col>
          <xdr:colOff>146649</xdr:colOff>
          <xdr:row>13</xdr:row>
          <xdr:rowOff>327804</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232913</xdr:colOff>
          <xdr:row>13</xdr:row>
          <xdr:rowOff>120770</xdr:rowOff>
        </xdr:from>
        <xdr:to>
          <xdr:col>11</xdr:col>
          <xdr:colOff>51758</xdr:colOff>
          <xdr:row>13</xdr:row>
          <xdr:rowOff>336430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69011</xdr:colOff>
          <xdr:row>16</xdr:row>
          <xdr:rowOff>77638</xdr:rowOff>
        </xdr:from>
        <xdr:to>
          <xdr:col>8</xdr:col>
          <xdr:colOff>155275</xdr:colOff>
          <xdr:row>16</xdr:row>
          <xdr:rowOff>276045</xdr:rowOff>
        </xdr:to>
        <xdr:sp macro="" textlink="">
          <xdr:nvSpPr>
            <xdr:cNvPr id="13322" name="チェック 15"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232913</xdr:colOff>
          <xdr:row>16</xdr:row>
          <xdr:rowOff>51758</xdr:rowOff>
        </xdr:from>
        <xdr:to>
          <xdr:col>14</xdr:col>
          <xdr:colOff>112143</xdr:colOff>
          <xdr:row>16</xdr:row>
          <xdr:rowOff>293298</xdr:rowOff>
        </xdr:to>
        <xdr:sp macro="" textlink="">
          <xdr:nvSpPr>
            <xdr:cNvPr id="13323" name="チェック 15"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本人以外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112143</xdr:colOff>
          <xdr:row>37</xdr:row>
          <xdr:rowOff>34506</xdr:rowOff>
        </xdr:from>
        <xdr:to>
          <xdr:col>24</xdr:col>
          <xdr:colOff>172528</xdr:colOff>
          <xdr:row>37</xdr:row>
          <xdr:rowOff>534838</xdr:rowOff>
        </xdr:to>
        <xdr:grpSp>
          <xdr:nvGrpSpPr>
            <xdr:cNvPr id="13465" name="グループ化 10"/>
            <xdr:cNvGrpSpPr>
              <a:grpSpLocks/>
            </xdr:cNvGrpSpPr>
          </xdr:nvGrpSpPr>
          <xdr:grpSpPr bwMode="auto">
            <a:xfrm>
              <a:off x="3226732" y="11385052"/>
              <a:ext cx="2239691" cy="500332"/>
              <a:chOff x="9521410" y="10028703"/>
              <a:chExt cx="831013" cy="489390"/>
            </a:xfrm>
          </xdr:grpSpPr>
          <xdr:sp macro="" textlink="">
            <xdr:nvSpPr>
              <xdr:cNvPr id="13324" name="Option Button 12" hidden="1">
                <a:extLst>
                  <a:ext uri="{63B3BB69-23CF-44E3-9099-C40C66FF867C}">
                    <a14:compatExt spid="_x0000_s13324"/>
                  </a:ext>
                </a:extLst>
              </xdr:cNvPr>
              <xdr:cNvSpPr/>
            </xdr:nvSpPr>
            <xdr:spPr bwMode="auto">
              <a:xfrm>
                <a:off x="9521410" y="10028703"/>
                <a:ext cx="83101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委任先団体</a:t>
                </a:r>
              </a:p>
            </xdr:txBody>
          </xdr:sp>
          <xdr:sp macro="" textlink="">
            <xdr:nvSpPr>
              <xdr:cNvPr id="13325" name="Option Button 13" hidden="1">
                <a:extLst>
                  <a:ext uri="{63B3BB69-23CF-44E3-9099-C40C66FF867C}">
                    <a14:compatExt spid="_x0000_s13325"/>
                  </a:ext>
                </a:extLst>
              </xdr:cNvPr>
              <xdr:cNvSpPr/>
            </xdr:nvSpPr>
            <xdr:spPr bwMode="auto">
              <a:xfrm>
                <a:off x="9521411" y="10279968"/>
                <a:ext cx="8310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(株)近畿日本ツーリスト首都圏</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86264</xdr:colOff>
          <xdr:row>45</xdr:row>
          <xdr:rowOff>163902</xdr:rowOff>
        </xdr:from>
        <xdr:to>
          <xdr:col>8</xdr:col>
          <xdr:colOff>146649</xdr:colOff>
          <xdr:row>46</xdr:row>
          <xdr:rowOff>198408</xdr:rowOff>
        </xdr:to>
        <xdr:sp macro="" textlink="">
          <xdr:nvSpPr>
            <xdr:cNvPr id="13332" name="Check Box 20" hidden="1">
              <a:extLst>
                <a:ext uri="{63B3BB69-23CF-44E3-9099-C40C66FF867C}">
                  <a14:compatExt spid="_x0000_s1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個人口座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189781</xdr:colOff>
          <xdr:row>45</xdr:row>
          <xdr:rowOff>120770</xdr:rowOff>
        </xdr:from>
        <xdr:to>
          <xdr:col>13</xdr:col>
          <xdr:colOff>51758</xdr:colOff>
          <xdr:row>46</xdr:row>
          <xdr:rowOff>215660</xdr:rowOff>
        </xdr:to>
        <xdr:sp macro="" textlink="">
          <xdr:nvSpPr>
            <xdr:cNvPr id="13333" name="Check Box 21" hidden="1">
              <a:extLst>
                <a:ext uri="{63B3BB69-23CF-44E3-9099-C40C66FF867C}">
                  <a14:compatExt spid="_x0000_s1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112143</xdr:colOff>
          <xdr:row>45</xdr:row>
          <xdr:rowOff>120770</xdr:rowOff>
        </xdr:from>
        <xdr:to>
          <xdr:col>16</xdr:col>
          <xdr:colOff>181155</xdr:colOff>
          <xdr:row>46</xdr:row>
          <xdr:rowOff>215660</xdr:rowOff>
        </xdr:to>
        <xdr:sp macro="" textlink="">
          <xdr:nvSpPr>
            <xdr:cNvPr id="13334" name="Check Box 22" hidden="1">
              <a:extLst>
                <a:ext uri="{63B3BB69-23CF-44E3-9099-C40C66FF867C}">
                  <a14:compatExt spid="_x0000_s1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任意団体口座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86264</xdr:colOff>
          <xdr:row>43</xdr:row>
          <xdr:rowOff>163902</xdr:rowOff>
        </xdr:from>
        <xdr:to>
          <xdr:col>8</xdr:col>
          <xdr:colOff>172528</xdr:colOff>
          <xdr:row>44</xdr:row>
          <xdr:rowOff>17253</xdr:rowOff>
        </xdr:to>
        <xdr:sp macro="" textlink="">
          <xdr:nvSpPr>
            <xdr:cNvPr id="13336" name="チェック 15" hidden="1">
              <a:extLst>
                <a:ext uri="{63B3BB69-23CF-44E3-9099-C40C66FF867C}">
                  <a14:compatExt spid="_x0000_s1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86264</xdr:colOff>
          <xdr:row>43</xdr:row>
          <xdr:rowOff>163902</xdr:rowOff>
        </xdr:from>
        <xdr:to>
          <xdr:col>12</xdr:col>
          <xdr:colOff>172528</xdr:colOff>
          <xdr:row>44</xdr:row>
          <xdr:rowOff>17253</xdr:rowOff>
        </xdr:to>
        <xdr:sp macro="" textlink="">
          <xdr:nvSpPr>
            <xdr:cNvPr id="13337" name="チェック 16" hidden="1">
              <a:extLst>
                <a:ext uri="{63B3BB69-23CF-44E3-9099-C40C66FF867C}">
                  <a14:compatExt spid="_x0000_s1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241540</xdr:colOff>
          <xdr:row>7</xdr:row>
          <xdr:rowOff>120770</xdr:rowOff>
        </xdr:from>
        <xdr:to>
          <xdr:col>33</xdr:col>
          <xdr:colOff>120770</xdr:colOff>
          <xdr:row>10</xdr:row>
          <xdr:rowOff>8626</xdr:rowOff>
        </xdr:to>
        <xdr:sp macro="" textlink="">
          <xdr:nvSpPr>
            <xdr:cNvPr id="13363" name="Check Box 51" hidden="1">
              <a:extLst>
                <a:ext uri="{63B3BB69-23CF-44E3-9099-C40C66FF867C}">
                  <a14:compatExt spid="_x0000_s1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令和元年度・令和2年度「文化芸術による子供育成総合事業」又は令和2年度 「子供のための文化芸術体験機会の創出事業」にて既にbankIDが発行されており、 住所・口座等の情報に相違ありません。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34506</xdr:colOff>
          <xdr:row>29</xdr:row>
          <xdr:rowOff>77638</xdr:rowOff>
        </xdr:from>
        <xdr:to>
          <xdr:col>15</xdr:col>
          <xdr:colOff>146649</xdr:colOff>
          <xdr:row>29</xdr:row>
          <xdr:rowOff>267419</xdr:rowOff>
        </xdr:to>
        <xdr:sp macro="" textlink="">
          <xdr:nvSpPr>
            <xdr:cNvPr id="13457" name="Check Box 145" hidden="1">
              <a:extLst>
                <a:ext uri="{63B3BB69-23CF-44E3-9099-C40C66FF867C}">
                  <a14:compatExt spid="_x0000_s13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1．従事者登録　「本名」と同一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34506</xdr:colOff>
          <xdr:row>58</xdr:row>
          <xdr:rowOff>77638</xdr:rowOff>
        </xdr:from>
        <xdr:to>
          <xdr:col>15</xdr:col>
          <xdr:colOff>146649</xdr:colOff>
          <xdr:row>58</xdr:row>
          <xdr:rowOff>267419</xdr:rowOff>
        </xdr:to>
        <xdr:sp macro="" textlink="">
          <xdr:nvSpPr>
            <xdr:cNvPr id="13458" name="Check Box 146" hidden="1">
              <a:extLst>
                <a:ext uri="{63B3BB69-23CF-44E3-9099-C40C66FF867C}">
                  <a14:compatExt spid="_x0000_s13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1．従事者登録　「本名」と同一</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77638</xdr:colOff>
          <xdr:row>14</xdr:row>
          <xdr:rowOff>25879</xdr:rowOff>
        </xdr:from>
        <xdr:to>
          <xdr:col>8</xdr:col>
          <xdr:colOff>155275</xdr:colOff>
          <xdr:row>14</xdr:row>
          <xdr:rowOff>250166</xdr:rowOff>
        </xdr:to>
        <xdr:sp macro="" textlink="">
          <xdr:nvSpPr>
            <xdr:cNvPr id="26625" name="チェック 15"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77638</xdr:colOff>
          <xdr:row>14</xdr:row>
          <xdr:rowOff>25879</xdr:rowOff>
        </xdr:from>
        <xdr:to>
          <xdr:col>8</xdr:col>
          <xdr:colOff>155275</xdr:colOff>
          <xdr:row>14</xdr:row>
          <xdr:rowOff>250166</xdr:rowOff>
        </xdr:to>
        <xdr:sp macro="" textlink="">
          <xdr:nvSpPr>
            <xdr:cNvPr id="26626" name="チェック 15"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51758</xdr:colOff>
          <xdr:row>14</xdr:row>
          <xdr:rowOff>51758</xdr:rowOff>
        </xdr:from>
        <xdr:to>
          <xdr:col>21</xdr:col>
          <xdr:colOff>120770</xdr:colOff>
          <xdr:row>14</xdr:row>
          <xdr:rowOff>267419</xdr:rowOff>
        </xdr:to>
        <xdr:sp macro="" textlink="">
          <xdr:nvSpPr>
            <xdr:cNvPr id="26627" name="チェック 15"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登録済み内容からの変更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94891</xdr:colOff>
          <xdr:row>21</xdr:row>
          <xdr:rowOff>163902</xdr:rowOff>
        </xdr:from>
        <xdr:to>
          <xdr:col>8</xdr:col>
          <xdr:colOff>189781</xdr:colOff>
          <xdr:row>22</xdr:row>
          <xdr:rowOff>17253</xdr:rowOff>
        </xdr:to>
        <xdr:sp macro="" textlink="">
          <xdr:nvSpPr>
            <xdr:cNvPr id="26628" name="チェック 15"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94891</xdr:colOff>
          <xdr:row>21</xdr:row>
          <xdr:rowOff>163902</xdr:rowOff>
        </xdr:from>
        <xdr:to>
          <xdr:col>12</xdr:col>
          <xdr:colOff>189781</xdr:colOff>
          <xdr:row>22</xdr:row>
          <xdr:rowOff>17253</xdr:rowOff>
        </xdr:to>
        <xdr:sp macro="" textlink="">
          <xdr:nvSpPr>
            <xdr:cNvPr id="26629" name="チェック 16"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77638</xdr:colOff>
          <xdr:row>13</xdr:row>
          <xdr:rowOff>120770</xdr:rowOff>
        </xdr:from>
        <xdr:to>
          <xdr:col>8</xdr:col>
          <xdr:colOff>146649</xdr:colOff>
          <xdr:row>13</xdr:row>
          <xdr:rowOff>327804</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232913</xdr:colOff>
          <xdr:row>13</xdr:row>
          <xdr:rowOff>120770</xdr:rowOff>
        </xdr:from>
        <xdr:to>
          <xdr:col>11</xdr:col>
          <xdr:colOff>51758</xdr:colOff>
          <xdr:row>13</xdr:row>
          <xdr:rowOff>336430</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69011</xdr:colOff>
          <xdr:row>16</xdr:row>
          <xdr:rowOff>77638</xdr:rowOff>
        </xdr:from>
        <xdr:to>
          <xdr:col>8</xdr:col>
          <xdr:colOff>155275</xdr:colOff>
          <xdr:row>16</xdr:row>
          <xdr:rowOff>276045</xdr:rowOff>
        </xdr:to>
        <xdr:sp macro="" textlink="">
          <xdr:nvSpPr>
            <xdr:cNvPr id="26632" name="チェック 15"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232913</xdr:colOff>
          <xdr:row>16</xdr:row>
          <xdr:rowOff>51758</xdr:rowOff>
        </xdr:from>
        <xdr:to>
          <xdr:col>14</xdr:col>
          <xdr:colOff>112143</xdr:colOff>
          <xdr:row>16</xdr:row>
          <xdr:rowOff>293298</xdr:rowOff>
        </xdr:to>
        <xdr:sp macro="" textlink="">
          <xdr:nvSpPr>
            <xdr:cNvPr id="26633" name="チェック 15"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本人以外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112143</xdr:colOff>
          <xdr:row>37</xdr:row>
          <xdr:rowOff>34506</xdr:rowOff>
        </xdr:from>
        <xdr:to>
          <xdr:col>24</xdr:col>
          <xdr:colOff>172528</xdr:colOff>
          <xdr:row>37</xdr:row>
          <xdr:rowOff>534838</xdr:rowOff>
        </xdr:to>
        <xdr:grpSp>
          <xdr:nvGrpSpPr>
            <xdr:cNvPr id="26798" name="グループ化 10"/>
            <xdr:cNvGrpSpPr>
              <a:grpSpLocks/>
            </xdr:cNvGrpSpPr>
          </xdr:nvGrpSpPr>
          <xdr:grpSpPr bwMode="auto">
            <a:xfrm>
              <a:off x="3200382" y="11395490"/>
              <a:ext cx="2216986" cy="500344"/>
              <a:chOff x="9521410" y="10028703"/>
              <a:chExt cx="831013" cy="489390"/>
            </a:xfrm>
          </xdr:grpSpPr>
          <xdr:sp macro="" textlink="">
            <xdr:nvSpPr>
              <xdr:cNvPr id="26634" name="Option Button 10" hidden="1">
                <a:extLst>
                  <a:ext uri="{63B3BB69-23CF-44E3-9099-C40C66FF867C}">
                    <a14:compatExt spid="_x0000_s26634"/>
                  </a:ext>
                </a:extLst>
              </xdr:cNvPr>
              <xdr:cNvSpPr/>
            </xdr:nvSpPr>
            <xdr:spPr bwMode="auto">
              <a:xfrm>
                <a:off x="9521410" y="10028703"/>
                <a:ext cx="83101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委任先団体</a:t>
                </a:r>
              </a:p>
            </xdr:txBody>
          </xdr:sp>
          <xdr:sp macro="" textlink="">
            <xdr:nvSpPr>
              <xdr:cNvPr id="26635" name="Option Button 11" hidden="1">
                <a:extLst>
                  <a:ext uri="{63B3BB69-23CF-44E3-9099-C40C66FF867C}">
                    <a14:compatExt spid="_x0000_s26635"/>
                  </a:ext>
                </a:extLst>
              </xdr:cNvPr>
              <xdr:cNvSpPr/>
            </xdr:nvSpPr>
            <xdr:spPr bwMode="auto">
              <a:xfrm>
                <a:off x="9521411" y="10279968"/>
                <a:ext cx="8310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(株)近畿日本ツーリスト首都圏</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86264</xdr:colOff>
          <xdr:row>45</xdr:row>
          <xdr:rowOff>163902</xdr:rowOff>
        </xdr:from>
        <xdr:to>
          <xdr:col>8</xdr:col>
          <xdr:colOff>146649</xdr:colOff>
          <xdr:row>46</xdr:row>
          <xdr:rowOff>198408</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個人口座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189781</xdr:colOff>
          <xdr:row>45</xdr:row>
          <xdr:rowOff>120770</xdr:rowOff>
        </xdr:from>
        <xdr:to>
          <xdr:col>13</xdr:col>
          <xdr:colOff>51758</xdr:colOff>
          <xdr:row>46</xdr:row>
          <xdr:rowOff>215660</xdr:rowOff>
        </xdr:to>
        <xdr:sp macro="" textlink="">
          <xdr:nvSpPr>
            <xdr:cNvPr id="26637" name="Check Box 13" hidden="1">
              <a:extLst>
                <a:ext uri="{63B3BB69-23CF-44E3-9099-C40C66FF867C}">
                  <a14:compatExt spid="_x0000_s2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112143</xdr:colOff>
          <xdr:row>45</xdr:row>
          <xdr:rowOff>120770</xdr:rowOff>
        </xdr:from>
        <xdr:to>
          <xdr:col>16</xdr:col>
          <xdr:colOff>181155</xdr:colOff>
          <xdr:row>46</xdr:row>
          <xdr:rowOff>215660</xdr:rowOff>
        </xdr:to>
        <xdr:sp macro="" textlink="">
          <xdr:nvSpPr>
            <xdr:cNvPr id="26638" name="Check Box 14" hidden="1">
              <a:extLst>
                <a:ext uri="{63B3BB69-23CF-44E3-9099-C40C66FF867C}">
                  <a14:compatExt spid="_x0000_s2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任意団体口座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86264</xdr:colOff>
          <xdr:row>43</xdr:row>
          <xdr:rowOff>163902</xdr:rowOff>
        </xdr:from>
        <xdr:to>
          <xdr:col>8</xdr:col>
          <xdr:colOff>172528</xdr:colOff>
          <xdr:row>44</xdr:row>
          <xdr:rowOff>17253</xdr:rowOff>
        </xdr:to>
        <xdr:sp macro="" textlink="">
          <xdr:nvSpPr>
            <xdr:cNvPr id="26639" name="チェック 15" hidden="1">
              <a:extLst>
                <a:ext uri="{63B3BB69-23CF-44E3-9099-C40C66FF867C}">
                  <a14:compatExt spid="_x0000_s2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86264</xdr:colOff>
          <xdr:row>43</xdr:row>
          <xdr:rowOff>163902</xdr:rowOff>
        </xdr:from>
        <xdr:to>
          <xdr:col>12</xdr:col>
          <xdr:colOff>172528</xdr:colOff>
          <xdr:row>44</xdr:row>
          <xdr:rowOff>17253</xdr:rowOff>
        </xdr:to>
        <xdr:sp macro="" textlink="">
          <xdr:nvSpPr>
            <xdr:cNvPr id="26640" name="チェック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241540</xdr:colOff>
          <xdr:row>7</xdr:row>
          <xdr:rowOff>120770</xdr:rowOff>
        </xdr:from>
        <xdr:to>
          <xdr:col>33</xdr:col>
          <xdr:colOff>120770</xdr:colOff>
          <xdr:row>10</xdr:row>
          <xdr:rowOff>8626</xdr:rowOff>
        </xdr:to>
        <xdr:sp macro="" textlink="">
          <xdr:nvSpPr>
            <xdr:cNvPr id="26641" name="Check Box 17" hidden="1">
              <a:extLst>
                <a:ext uri="{63B3BB69-23CF-44E3-9099-C40C66FF867C}">
                  <a14:compatExt spid="_x0000_s26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令和元年度・令和2年度「文化芸術による子供育成総合事業」又は令和2年度 「子供のための文化芸術体験機会の創出事業」にて既にbankIDが発行されており、 住所・口座等の情報に相違ありません。</a:t>
              </a:r>
            </a:p>
          </xdr:txBody>
        </xdr:sp>
        <xdr:clientData/>
      </xdr:twoCellAnchor>
    </mc:Choice>
    <mc:Fallback/>
  </mc:AlternateContent>
  <xdr:twoCellAnchor>
    <xdr:from>
      <xdr:col>18</xdr:col>
      <xdr:colOff>0</xdr:colOff>
      <xdr:row>12</xdr:row>
      <xdr:rowOff>0</xdr:rowOff>
    </xdr:from>
    <xdr:to>
      <xdr:col>20</xdr:col>
      <xdr:colOff>23205</xdr:colOff>
      <xdr:row>13</xdr:row>
      <xdr:rowOff>22020</xdr:rowOff>
    </xdr:to>
    <xdr:sp macro="" textlink="">
      <xdr:nvSpPr>
        <xdr:cNvPr id="20" name="円/楕円 22"/>
        <xdr:cNvSpPr/>
      </xdr:nvSpPr>
      <xdr:spPr>
        <a:xfrm>
          <a:off x="4362450" y="3238500"/>
          <a:ext cx="499455" cy="498270"/>
        </a:xfrm>
        <a:prstGeom prst="ellipse">
          <a:avLst/>
        </a:prstGeom>
        <a:no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vert="wordArtVertRtl" rtlCol="0" anchor="ctr"/>
        <a:lstStyle/>
        <a:p>
          <a:pPr algn="ctr"/>
          <a:r>
            <a:rPr kumimoji="1" lang="ja-JP" altLang="en-US" sz="800" b="1">
              <a:solidFill>
                <a:srgbClr val="9E0000"/>
              </a:solidFill>
            </a:rPr>
            <a:t>田中</a:t>
          </a:r>
        </a:p>
      </xdr:txBody>
    </xdr:sp>
    <xdr:clientData/>
  </xdr:twoCellAnchor>
  <mc:AlternateContent xmlns:mc="http://schemas.openxmlformats.org/markup-compatibility/2006">
    <mc:Choice xmlns:a14="http://schemas.microsoft.com/office/drawing/2010/main" Requires="a14">
      <xdr:twoCellAnchor editAs="oneCell">
        <xdr:from>
          <xdr:col>8</xdr:col>
          <xdr:colOff>25879</xdr:colOff>
          <xdr:row>29</xdr:row>
          <xdr:rowOff>77638</xdr:rowOff>
        </xdr:from>
        <xdr:to>
          <xdr:col>15</xdr:col>
          <xdr:colOff>129396</xdr:colOff>
          <xdr:row>29</xdr:row>
          <xdr:rowOff>267419</xdr:rowOff>
        </xdr:to>
        <xdr:sp macro="" textlink="">
          <xdr:nvSpPr>
            <xdr:cNvPr id="26642" name="Check Box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1．従事者登録　「本名」と同一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34506</xdr:colOff>
          <xdr:row>58</xdr:row>
          <xdr:rowOff>77638</xdr:rowOff>
        </xdr:from>
        <xdr:to>
          <xdr:col>15</xdr:col>
          <xdr:colOff>146649</xdr:colOff>
          <xdr:row>58</xdr:row>
          <xdr:rowOff>267419</xdr:rowOff>
        </xdr:to>
        <xdr:sp macro="" textlink="">
          <xdr:nvSpPr>
            <xdr:cNvPr id="26643" name="Check Box 19" hidden="1">
              <a:extLst>
                <a:ext uri="{63B3BB69-23CF-44E3-9099-C40C66FF867C}">
                  <a14:compatExt spid="_x0000_s2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1．従事者登録　「本名」と同一</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77638</xdr:colOff>
          <xdr:row>14</xdr:row>
          <xdr:rowOff>25879</xdr:rowOff>
        </xdr:from>
        <xdr:to>
          <xdr:col>8</xdr:col>
          <xdr:colOff>155275</xdr:colOff>
          <xdr:row>14</xdr:row>
          <xdr:rowOff>250166</xdr:rowOff>
        </xdr:to>
        <xdr:sp macro="" textlink="">
          <xdr:nvSpPr>
            <xdr:cNvPr id="20481" name="チェック 15"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77638</xdr:colOff>
          <xdr:row>14</xdr:row>
          <xdr:rowOff>25879</xdr:rowOff>
        </xdr:from>
        <xdr:to>
          <xdr:col>8</xdr:col>
          <xdr:colOff>155275</xdr:colOff>
          <xdr:row>14</xdr:row>
          <xdr:rowOff>250166</xdr:rowOff>
        </xdr:to>
        <xdr:sp macro="" textlink="">
          <xdr:nvSpPr>
            <xdr:cNvPr id="20482" name="チェック 15"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51758</xdr:colOff>
          <xdr:row>14</xdr:row>
          <xdr:rowOff>51758</xdr:rowOff>
        </xdr:from>
        <xdr:to>
          <xdr:col>21</xdr:col>
          <xdr:colOff>120770</xdr:colOff>
          <xdr:row>14</xdr:row>
          <xdr:rowOff>267419</xdr:rowOff>
        </xdr:to>
        <xdr:sp macro="" textlink="">
          <xdr:nvSpPr>
            <xdr:cNvPr id="20483" name="チェック 15"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登録済み内容からの変更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94891</xdr:colOff>
          <xdr:row>21</xdr:row>
          <xdr:rowOff>163902</xdr:rowOff>
        </xdr:from>
        <xdr:to>
          <xdr:col>8</xdr:col>
          <xdr:colOff>189781</xdr:colOff>
          <xdr:row>22</xdr:row>
          <xdr:rowOff>17253</xdr:rowOff>
        </xdr:to>
        <xdr:sp macro="" textlink="">
          <xdr:nvSpPr>
            <xdr:cNvPr id="20484" name="チェック 15"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94891</xdr:colOff>
          <xdr:row>21</xdr:row>
          <xdr:rowOff>163902</xdr:rowOff>
        </xdr:from>
        <xdr:to>
          <xdr:col>12</xdr:col>
          <xdr:colOff>189781</xdr:colOff>
          <xdr:row>22</xdr:row>
          <xdr:rowOff>17253</xdr:rowOff>
        </xdr:to>
        <xdr:sp macro="" textlink="">
          <xdr:nvSpPr>
            <xdr:cNvPr id="20485" name="チェック 16"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77638</xdr:colOff>
          <xdr:row>13</xdr:row>
          <xdr:rowOff>120770</xdr:rowOff>
        </xdr:from>
        <xdr:to>
          <xdr:col>8</xdr:col>
          <xdr:colOff>146649</xdr:colOff>
          <xdr:row>13</xdr:row>
          <xdr:rowOff>327804</xdr:rowOff>
        </xdr:to>
        <xdr:sp macro="" textlink="">
          <xdr:nvSpPr>
            <xdr:cNvPr id="20486" name="Check Box 6" hidden="1">
              <a:extLst>
                <a:ext uri="{63B3BB69-23CF-44E3-9099-C40C66FF867C}">
                  <a14:compatExt spid="_x0000_s2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232913</xdr:colOff>
          <xdr:row>13</xdr:row>
          <xdr:rowOff>120770</xdr:rowOff>
        </xdr:from>
        <xdr:to>
          <xdr:col>11</xdr:col>
          <xdr:colOff>51758</xdr:colOff>
          <xdr:row>13</xdr:row>
          <xdr:rowOff>336430</xdr:rowOff>
        </xdr:to>
        <xdr:sp macro="" textlink="">
          <xdr:nvSpPr>
            <xdr:cNvPr id="20487" name="Check Box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69011</xdr:colOff>
          <xdr:row>16</xdr:row>
          <xdr:rowOff>77638</xdr:rowOff>
        </xdr:from>
        <xdr:to>
          <xdr:col>8</xdr:col>
          <xdr:colOff>155275</xdr:colOff>
          <xdr:row>16</xdr:row>
          <xdr:rowOff>276045</xdr:rowOff>
        </xdr:to>
        <xdr:sp macro="" textlink="">
          <xdr:nvSpPr>
            <xdr:cNvPr id="20488" name="チェック 15" hidden="1">
              <a:extLst>
                <a:ext uri="{63B3BB69-23CF-44E3-9099-C40C66FF867C}">
                  <a14:compatExt spid="_x0000_s2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232913</xdr:colOff>
          <xdr:row>16</xdr:row>
          <xdr:rowOff>51758</xdr:rowOff>
        </xdr:from>
        <xdr:to>
          <xdr:col>14</xdr:col>
          <xdr:colOff>112143</xdr:colOff>
          <xdr:row>16</xdr:row>
          <xdr:rowOff>293298</xdr:rowOff>
        </xdr:to>
        <xdr:sp macro="" textlink="">
          <xdr:nvSpPr>
            <xdr:cNvPr id="20489" name="チェック 15" hidden="1">
              <a:extLst>
                <a:ext uri="{63B3BB69-23CF-44E3-9099-C40C66FF867C}">
                  <a14:compatExt spid="_x0000_s2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本人以外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112143</xdr:colOff>
          <xdr:row>37</xdr:row>
          <xdr:rowOff>34506</xdr:rowOff>
        </xdr:from>
        <xdr:to>
          <xdr:col>24</xdr:col>
          <xdr:colOff>172528</xdr:colOff>
          <xdr:row>37</xdr:row>
          <xdr:rowOff>534838</xdr:rowOff>
        </xdr:to>
        <xdr:grpSp>
          <xdr:nvGrpSpPr>
            <xdr:cNvPr id="20692" name="グループ化 10"/>
            <xdr:cNvGrpSpPr>
              <a:grpSpLocks/>
            </xdr:cNvGrpSpPr>
          </xdr:nvGrpSpPr>
          <xdr:grpSpPr bwMode="auto">
            <a:xfrm>
              <a:off x="3200382" y="11395490"/>
              <a:ext cx="2216986" cy="500344"/>
              <a:chOff x="9521410" y="10028703"/>
              <a:chExt cx="831013" cy="489390"/>
            </a:xfrm>
          </xdr:grpSpPr>
          <xdr:sp macro="" textlink="">
            <xdr:nvSpPr>
              <xdr:cNvPr id="20490" name="Option Button 10" hidden="1">
                <a:extLst>
                  <a:ext uri="{63B3BB69-23CF-44E3-9099-C40C66FF867C}">
                    <a14:compatExt spid="_x0000_s20490"/>
                  </a:ext>
                </a:extLst>
              </xdr:cNvPr>
              <xdr:cNvSpPr/>
            </xdr:nvSpPr>
            <xdr:spPr bwMode="auto">
              <a:xfrm>
                <a:off x="9521410" y="10028703"/>
                <a:ext cx="83101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委任先団体</a:t>
                </a:r>
              </a:p>
            </xdr:txBody>
          </xdr:sp>
          <xdr:sp macro="" textlink="">
            <xdr:nvSpPr>
              <xdr:cNvPr id="20491" name="Option Button 11" hidden="1">
                <a:extLst>
                  <a:ext uri="{63B3BB69-23CF-44E3-9099-C40C66FF867C}">
                    <a14:compatExt spid="_x0000_s20491"/>
                  </a:ext>
                </a:extLst>
              </xdr:cNvPr>
              <xdr:cNvSpPr/>
            </xdr:nvSpPr>
            <xdr:spPr bwMode="auto">
              <a:xfrm>
                <a:off x="9521411" y="10279968"/>
                <a:ext cx="8310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(株)近畿日本ツーリスト首都圏</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86264</xdr:colOff>
          <xdr:row>45</xdr:row>
          <xdr:rowOff>163902</xdr:rowOff>
        </xdr:from>
        <xdr:to>
          <xdr:col>8</xdr:col>
          <xdr:colOff>146649</xdr:colOff>
          <xdr:row>46</xdr:row>
          <xdr:rowOff>198408</xdr:rowOff>
        </xdr:to>
        <xdr:sp macro="" textlink="">
          <xdr:nvSpPr>
            <xdr:cNvPr id="20492" name="Check Box 12" hidden="1">
              <a:extLst>
                <a:ext uri="{63B3BB69-23CF-44E3-9099-C40C66FF867C}">
                  <a14:compatExt spid="_x0000_s20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個人口座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189781</xdr:colOff>
          <xdr:row>45</xdr:row>
          <xdr:rowOff>120770</xdr:rowOff>
        </xdr:from>
        <xdr:to>
          <xdr:col>13</xdr:col>
          <xdr:colOff>51758</xdr:colOff>
          <xdr:row>46</xdr:row>
          <xdr:rowOff>215660</xdr:rowOff>
        </xdr:to>
        <xdr:sp macro="" textlink="">
          <xdr:nvSpPr>
            <xdr:cNvPr id="20493" name="Check Box 13" hidden="1">
              <a:extLst>
                <a:ext uri="{63B3BB69-23CF-44E3-9099-C40C66FF867C}">
                  <a14:compatExt spid="_x0000_s20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112143</xdr:colOff>
          <xdr:row>45</xdr:row>
          <xdr:rowOff>120770</xdr:rowOff>
        </xdr:from>
        <xdr:to>
          <xdr:col>16</xdr:col>
          <xdr:colOff>181155</xdr:colOff>
          <xdr:row>46</xdr:row>
          <xdr:rowOff>215660</xdr:rowOff>
        </xdr:to>
        <xdr:sp macro="" textlink="">
          <xdr:nvSpPr>
            <xdr:cNvPr id="20494" name="Check Box 14" hidden="1">
              <a:extLst>
                <a:ext uri="{63B3BB69-23CF-44E3-9099-C40C66FF867C}">
                  <a14:compatExt spid="_x0000_s20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任意団体口座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86264</xdr:colOff>
          <xdr:row>43</xdr:row>
          <xdr:rowOff>163902</xdr:rowOff>
        </xdr:from>
        <xdr:to>
          <xdr:col>8</xdr:col>
          <xdr:colOff>172528</xdr:colOff>
          <xdr:row>44</xdr:row>
          <xdr:rowOff>17253</xdr:rowOff>
        </xdr:to>
        <xdr:sp macro="" textlink="">
          <xdr:nvSpPr>
            <xdr:cNvPr id="20495" name="チェック 15" hidden="1">
              <a:extLst>
                <a:ext uri="{63B3BB69-23CF-44E3-9099-C40C66FF867C}">
                  <a14:compatExt spid="_x0000_s20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86264</xdr:colOff>
          <xdr:row>43</xdr:row>
          <xdr:rowOff>163902</xdr:rowOff>
        </xdr:from>
        <xdr:to>
          <xdr:col>12</xdr:col>
          <xdr:colOff>172528</xdr:colOff>
          <xdr:row>44</xdr:row>
          <xdr:rowOff>17253</xdr:rowOff>
        </xdr:to>
        <xdr:sp macro="" textlink="">
          <xdr:nvSpPr>
            <xdr:cNvPr id="20496" name="チェック 16" hidden="1">
              <a:extLst>
                <a:ext uri="{63B3BB69-23CF-44E3-9099-C40C66FF867C}">
                  <a14:compatExt spid="_x0000_s20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241540</xdr:colOff>
          <xdr:row>7</xdr:row>
          <xdr:rowOff>120770</xdr:rowOff>
        </xdr:from>
        <xdr:to>
          <xdr:col>33</xdr:col>
          <xdr:colOff>120770</xdr:colOff>
          <xdr:row>10</xdr:row>
          <xdr:rowOff>8626</xdr:rowOff>
        </xdr:to>
        <xdr:sp macro="" textlink="">
          <xdr:nvSpPr>
            <xdr:cNvPr id="20497" name="Check Box 17" hidden="1">
              <a:extLst>
                <a:ext uri="{63B3BB69-23CF-44E3-9099-C40C66FF867C}">
                  <a14:compatExt spid="_x0000_s20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令和元年度・令和2年度「文化芸術による子供育成総合事業」又は令和2年度 「子供のための文化芸術体験機会の創出事業」にて既にbankIDが発行されており、 住所・口座等の情報に相違ありません。</a:t>
              </a:r>
            </a:p>
          </xdr:txBody>
        </xdr:sp>
        <xdr:clientData/>
      </xdr:twoCellAnchor>
    </mc:Choice>
    <mc:Fallback/>
  </mc:AlternateContent>
  <xdr:twoCellAnchor>
    <xdr:from>
      <xdr:col>18</xdr:col>
      <xdr:colOff>0</xdr:colOff>
      <xdr:row>12</xdr:row>
      <xdr:rowOff>0</xdr:rowOff>
    </xdr:from>
    <xdr:to>
      <xdr:col>20</xdr:col>
      <xdr:colOff>23205</xdr:colOff>
      <xdr:row>13</xdr:row>
      <xdr:rowOff>22020</xdr:rowOff>
    </xdr:to>
    <xdr:sp macro="" textlink="">
      <xdr:nvSpPr>
        <xdr:cNvPr id="20" name="円/楕円 22"/>
        <xdr:cNvSpPr/>
      </xdr:nvSpPr>
      <xdr:spPr>
        <a:xfrm>
          <a:off x="4362450" y="3238500"/>
          <a:ext cx="499455" cy="498270"/>
        </a:xfrm>
        <a:prstGeom prst="ellipse">
          <a:avLst/>
        </a:prstGeom>
        <a:no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vert="wordArtVertRtl" rtlCol="0" anchor="ctr"/>
        <a:lstStyle/>
        <a:p>
          <a:pPr algn="ctr"/>
          <a:r>
            <a:rPr kumimoji="1" lang="ja-JP" altLang="en-US" sz="800" b="1">
              <a:solidFill>
                <a:srgbClr val="9E0000"/>
              </a:solidFill>
            </a:rPr>
            <a:t>文化</a:t>
          </a:r>
        </a:p>
      </xdr:txBody>
    </xdr:sp>
    <xdr:clientData/>
  </xdr:twoCellAnchor>
  <mc:AlternateContent xmlns:mc="http://schemas.openxmlformats.org/markup-compatibility/2006">
    <mc:Choice xmlns:a14="http://schemas.microsoft.com/office/drawing/2010/main" Requires="a14">
      <xdr:twoCellAnchor editAs="oneCell">
        <xdr:from>
          <xdr:col>8</xdr:col>
          <xdr:colOff>25879</xdr:colOff>
          <xdr:row>29</xdr:row>
          <xdr:rowOff>77638</xdr:rowOff>
        </xdr:from>
        <xdr:to>
          <xdr:col>15</xdr:col>
          <xdr:colOff>129396</xdr:colOff>
          <xdr:row>29</xdr:row>
          <xdr:rowOff>267419</xdr:rowOff>
        </xdr:to>
        <xdr:sp macro="" textlink="">
          <xdr:nvSpPr>
            <xdr:cNvPr id="20501" name="Check Box 21" hidden="1">
              <a:extLst>
                <a:ext uri="{63B3BB69-23CF-44E3-9099-C40C66FF867C}">
                  <a14:compatExt spid="_x0000_s20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1．従事者登録　「本名」と同一</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77638</xdr:colOff>
          <xdr:row>14</xdr:row>
          <xdr:rowOff>25879</xdr:rowOff>
        </xdr:from>
        <xdr:to>
          <xdr:col>8</xdr:col>
          <xdr:colOff>155275</xdr:colOff>
          <xdr:row>14</xdr:row>
          <xdr:rowOff>250166</xdr:rowOff>
        </xdr:to>
        <xdr:sp macro="" textlink="">
          <xdr:nvSpPr>
            <xdr:cNvPr id="25601" name="チェック 15" hidden="1">
              <a:extLst>
                <a:ext uri="{63B3BB69-23CF-44E3-9099-C40C66FF867C}">
                  <a14:compatExt spid="_x0000_s2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77638</xdr:colOff>
          <xdr:row>14</xdr:row>
          <xdr:rowOff>25879</xdr:rowOff>
        </xdr:from>
        <xdr:to>
          <xdr:col>8</xdr:col>
          <xdr:colOff>155275</xdr:colOff>
          <xdr:row>14</xdr:row>
          <xdr:rowOff>250166</xdr:rowOff>
        </xdr:to>
        <xdr:sp macro="" textlink="">
          <xdr:nvSpPr>
            <xdr:cNvPr id="25602" name="チェック 15"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51758</xdr:colOff>
          <xdr:row>14</xdr:row>
          <xdr:rowOff>51758</xdr:rowOff>
        </xdr:from>
        <xdr:to>
          <xdr:col>21</xdr:col>
          <xdr:colOff>120770</xdr:colOff>
          <xdr:row>14</xdr:row>
          <xdr:rowOff>267419</xdr:rowOff>
        </xdr:to>
        <xdr:sp macro="" textlink="">
          <xdr:nvSpPr>
            <xdr:cNvPr id="25603" name="チェック 15"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登録済み内容からの変更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94891</xdr:colOff>
          <xdr:row>21</xdr:row>
          <xdr:rowOff>163902</xdr:rowOff>
        </xdr:from>
        <xdr:to>
          <xdr:col>8</xdr:col>
          <xdr:colOff>189781</xdr:colOff>
          <xdr:row>22</xdr:row>
          <xdr:rowOff>17253</xdr:rowOff>
        </xdr:to>
        <xdr:sp macro="" textlink="">
          <xdr:nvSpPr>
            <xdr:cNvPr id="25604" name="チェック 15"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94891</xdr:colOff>
          <xdr:row>21</xdr:row>
          <xdr:rowOff>163902</xdr:rowOff>
        </xdr:from>
        <xdr:to>
          <xdr:col>12</xdr:col>
          <xdr:colOff>189781</xdr:colOff>
          <xdr:row>22</xdr:row>
          <xdr:rowOff>17253</xdr:rowOff>
        </xdr:to>
        <xdr:sp macro="" textlink="">
          <xdr:nvSpPr>
            <xdr:cNvPr id="25605" name="チェック 16" hidden="1">
              <a:extLst>
                <a:ext uri="{63B3BB69-23CF-44E3-9099-C40C66FF867C}">
                  <a14:compatExt spid="_x0000_s25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77638</xdr:colOff>
          <xdr:row>13</xdr:row>
          <xdr:rowOff>120770</xdr:rowOff>
        </xdr:from>
        <xdr:to>
          <xdr:col>8</xdr:col>
          <xdr:colOff>146649</xdr:colOff>
          <xdr:row>13</xdr:row>
          <xdr:rowOff>327804</xdr:rowOff>
        </xdr:to>
        <xdr:sp macro="" textlink="">
          <xdr:nvSpPr>
            <xdr:cNvPr id="25606" name="Check Box 6" hidden="1">
              <a:extLst>
                <a:ext uri="{63B3BB69-23CF-44E3-9099-C40C66FF867C}">
                  <a14:compatExt spid="_x0000_s25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232913</xdr:colOff>
          <xdr:row>13</xdr:row>
          <xdr:rowOff>120770</xdr:rowOff>
        </xdr:from>
        <xdr:to>
          <xdr:col>11</xdr:col>
          <xdr:colOff>51758</xdr:colOff>
          <xdr:row>13</xdr:row>
          <xdr:rowOff>336430</xdr:rowOff>
        </xdr:to>
        <xdr:sp macro="" textlink="">
          <xdr:nvSpPr>
            <xdr:cNvPr id="25607" name="Check Box 7" hidden="1">
              <a:extLst>
                <a:ext uri="{63B3BB69-23CF-44E3-9099-C40C66FF867C}">
                  <a14:compatExt spid="_x0000_s2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69011</xdr:colOff>
          <xdr:row>16</xdr:row>
          <xdr:rowOff>77638</xdr:rowOff>
        </xdr:from>
        <xdr:to>
          <xdr:col>8</xdr:col>
          <xdr:colOff>155275</xdr:colOff>
          <xdr:row>16</xdr:row>
          <xdr:rowOff>276045</xdr:rowOff>
        </xdr:to>
        <xdr:sp macro="" textlink="">
          <xdr:nvSpPr>
            <xdr:cNvPr id="25608" name="チェック 15" hidden="1">
              <a:extLst>
                <a:ext uri="{63B3BB69-23CF-44E3-9099-C40C66FF867C}">
                  <a14:compatExt spid="_x0000_s25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232913</xdr:colOff>
          <xdr:row>16</xdr:row>
          <xdr:rowOff>51758</xdr:rowOff>
        </xdr:from>
        <xdr:to>
          <xdr:col>14</xdr:col>
          <xdr:colOff>112143</xdr:colOff>
          <xdr:row>16</xdr:row>
          <xdr:rowOff>293298</xdr:rowOff>
        </xdr:to>
        <xdr:sp macro="" textlink="">
          <xdr:nvSpPr>
            <xdr:cNvPr id="25609" name="チェック 15" hidden="1">
              <a:extLst>
                <a:ext uri="{63B3BB69-23CF-44E3-9099-C40C66FF867C}">
                  <a14:compatExt spid="_x0000_s25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本人以外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112143</xdr:colOff>
          <xdr:row>37</xdr:row>
          <xdr:rowOff>34506</xdr:rowOff>
        </xdr:from>
        <xdr:to>
          <xdr:col>24</xdr:col>
          <xdr:colOff>172528</xdr:colOff>
          <xdr:row>37</xdr:row>
          <xdr:rowOff>534838</xdr:rowOff>
        </xdr:to>
        <xdr:grpSp>
          <xdr:nvGrpSpPr>
            <xdr:cNvPr id="25776" name="グループ化 10"/>
            <xdr:cNvGrpSpPr>
              <a:grpSpLocks/>
            </xdr:cNvGrpSpPr>
          </xdr:nvGrpSpPr>
          <xdr:grpSpPr bwMode="auto">
            <a:xfrm>
              <a:off x="3200382" y="11395490"/>
              <a:ext cx="2216986" cy="500344"/>
              <a:chOff x="9521410" y="10028703"/>
              <a:chExt cx="831013" cy="489390"/>
            </a:xfrm>
          </xdr:grpSpPr>
          <xdr:sp macro="" textlink="">
            <xdr:nvSpPr>
              <xdr:cNvPr id="25610" name="Option Button 10" hidden="1">
                <a:extLst>
                  <a:ext uri="{63B3BB69-23CF-44E3-9099-C40C66FF867C}">
                    <a14:compatExt spid="_x0000_s25610"/>
                  </a:ext>
                </a:extLst>
              </xdr:cNvPr>
              <xdr:cNvSpPr/>
            </xdr:nvSpPr>
            <xdr:spPr bwMode="auto">
              <a:xfrm>
                <a:off x="9521410" y="10028703"/>
                <a:ext cx="83101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委任先団体</a:t>
                </a:r>
              </a:p>
            </xdr:txBody>
          </xdr:sp>
          <xdr:sp macro="" textlink="">
            <xdr:nvSpPr>
              <xdr:cNvPr id="25611" name="Option Button 11" hidden="1">
                <a:extLst>
                  <a:ext uri="{63B3BB69-23CF-44E3-9099-C40C66FF867C}">
                    <a14:compatExt spid="_x0000_s25611"/>
                  </a:ext>
                </a:extLst>
              </xdr:cNvPr>
              <xdr:cNvSpPr/>
            </xdr:nvSpPr>
            <xdr:spPr bwMode="auto">
              <a:xfrm>
                <a:off x="9521411" y="10279968"/>
                <a:ext cx="8310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(株)近畿日本ツーリスト首都圏</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86264</xdr:colOff>
          <xdr:row>45</xdr:row>
          <xdr:rowOff>163902</xdr:rowOff>
        </xdr:from>
        <xdr:to>
          <xdr:col>8</xdr:col>
          <xdr:colOff>146649</xdr:colOff>
          <xdr:row>46</xdr:row>
          <xdr:rowOff>198408</xdr:rowOff>
        </xdr:to>
        <xdr:sp macro="" textlink="">
          <xdr:nvSpPr>
            <xdr:cNvPr id="25612" name="Check Box 12" hidden="1">
              <a:extLst>
                <a:ext uri="{63B3BB69-23CF-44E3-9099-C40C66FF867C}">
                  <a14:compatExt spid="_x0000_s2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個人口座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189781</xdr:colOff>
          <xdr:row>45</xdr:row>
          <xdr:rowOff>120770</xdr:rowOff>
        </xdr:from>
        <xdr:to>
          <xdr:col>13</xdr:col>
          <xdr:colOff>51758</xdr:colOff>
          <xdr:row>46</xdr:row>
          <xdr:rowOff>215660</xdr:rowOff>
        </xdr:to>
        <xdr:sp macro="" textlink="">
          <xdr:nvSpPr>
            <xdr:cNvPr id="25613" name="Check Box 13" hidden="1">
              <a:extLst>
                <a:ext uri="{63B3BB69-23CF-44E3-9099-C40C66FF867C}">
                  <a14:compatExt spid="_x0000_s2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112143</xdr:colOff>
          <xdr:row>45</xdr:row>
          <xdr:rowOff>120770</xdr:rowOff>
        </xdr:from>
        <xdr:to>
          <xdr:col>16</xdr:col>
          <xdr:colOff>181155</xdr:colOff>
          <xdr:row>46</xdr:row>
          <xdr:rowOff>215660</xdr:rowOff>
        </xdr:to>
        <xdr:sp macro="" textlink="">
          <xdr:nvSpPr>
            <xdr:cNvPr id="25614" name="Check Box 14" hidden="1">
              <a:extLst>
                <a:ext uri="{63B3BB69-23CF-44E3-9099-C40C66FF867C}">
                  <a14:compatExt spid="_x0000_s2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任意団体口座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86264</xdr:colOff>
          <xdr:row>43</xdr:row>
          <xdr:rowOff>163902</xdr:rowOff>
        </xdr:from>
        <xdr:to>
          <xdr:col>8</xdr:col>
          <xdr:colOff>172528</xdr:colOff>
          <xdr:row>44</xdr:row>
          <xdr:rowOff>17253</xdr:rowOff>
        </xdr:to>
        <xdr:sp macro="" textlink="">
          <xdr:nvSpPr>
            <xdr:cNvPr id="25615" name="チェック 15" hidden="1">
              <a:extLst>
                <a:ext uri="{63B3BB69-23CF-44E3-9099-C40C66FF867C}">
                  <a14:compatExt spid="_x0000_s2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86264</xdr:colOff>
          <xdr:row>43</xdr:row>
          <xdr:rowOff>163902</xdr:rowOff>
        </xdr:from>
        <xdr:to>
          <xdr:col>12</xdr:col>
          <xdr:colOff>172528</xdr:colOff>
          <xdr:row>44</xdr:row>
          <xdr:rowOff>17253</xdr:rowOff>
        </xdr:to>
        <xdr:sp macro="" textlink="">
          <xdr:nvSpPr>
            <xdr:cNvPr id="25616" name="チェック 16" hidden="1">
              <a:extLst>
                <a:ext uri="{63B3BB69-23CF-44E3-9099-C40C66FF867C}">
                  <a14:compatExt spid="_x0000_s2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241540</xdr:colOff>
          <xdr:row>7</xdr:row>
          <xdr:rowOff>120770</xdr:rowOff>
        </xdr:from>
        <xdr:to>
          <xdr:col>33</xdr:col>
          <xdr:colOff>120770</xdr:colOff>
          <xdr:row>10</xdr:row>
          <xdr:rowOff>8626</xdr:rowOff>
        </xdr:to>
        <xdr:sp macro="" textlink="">
          <xdr:nvSpPr>
            <xdr:cNvPr id="25617" name="Check Box 17" hidden="1">
              <a:extLst>
                <a:ext uri="{63B3BB69-23CF-44E3-9099-C40C66FF867C}">
                  <a14:compatExt spid="_x0000_s2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令和元年度・令和2年度「文化芸術による子供育成総合事業」又は令和2年度 「子供のための文化芸術体験機会の創出事業」にて既にbankIDが発行されており、 住所・口座等の情報に相違ありません。</a:t>
              </a:r>
            </a:p>
          </xdr:txBody>
        </xdr:sp>
        <xdr:clientData/>
      </xdr:twoCellAnchor>
    </mc:Choice>
    <mc:Fallback/>
  </mc:AlternateContent>
  <xdr:twoCellAnchor>
    <xdr:from>
      <xdr:col>18</xdr:col>
      <xdr:colOff>0</xdr:colOff>
      <xdr:row>12</xdr:row>
      <xdr:rowOff>0</xdr:rowOff>
    </xdr:from>
    <xdr:to>
      <xdr:col>20</xdr:col>
      <xdr:colOff>23205</xdr:colOff>
      <xdr:row>13</xdr:row>
      <xdr:rowOff>22020</xdr:rowOff>
    </xdr:to>
    <xdr:sp macro="" textlink="">
      <xdr:nvSpPr>
        <xdr:cNvPr id="20" name="円/楕円 22"/>
        <xdr:cNvSpPr/>
      </xdr:nvSpPr>
      <xdr:spPr>
        <a:xfrm>
          <a:off x="4362450" y="3238500"/>
          <a:ext cx="499455" cy="498270"/>
        </a:xfrm>
        <a:prstGeom prst="ellipse">
          <a:avLst/>
        </a:prstGeom>
        <a:no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vert="wordArtVertRtl" rtlCol="0" anchor="ctr"/>
        <a:lstStyle/>
        <a:p>
          <a:pPr algn="ctr"/>
          <a:r>
            <a:rPr kumimoji="1" lang="ja-JP" altLang="en-US" sz="800" b="1">
              <a:solidFill>
                <a:srgbClr val="9E0000"/>
              </a:solidFill>
            </a:rPr>
            <a:t>文化</a:t>
          </a:r>
        </a:p>
      </xdr:txBody>
    </xdr:sp>
    <xdr:clientData/>
  </xdr:twoCellAnchor>
  <mc:AlternateContent xmlns:mc="http://schemas.openxmlformats.org/markup-compatibility/2006">
    <mc:Choice xmlns:a14="http://schemas.microsoft.com/office/drawing/2010/main" Requires="a14">
      <xdr:twoCellAnchor editAs="oneCell">
        <xdr:from>
          <xdr:col>8</xdr:col>
          <xdr:colOff>25879</xdr:colOff>
          <xdr:row>29</xdr:row>
          <xdr:rowOff>77638</xdr:rowOff>
        </xdr:from>
        <xdr:to>
          <xdr:col>15</xdr:col>
          <xdr:colOff>129396</xdr:colOff>
          <xdr:row>29</xdr:row>
          <xdr:rowOff>267419</xdr:rowOff>
        </xdr:to>
        <xdr:sp macro="" textlink="">
          <xdr:nvSpPr>
            <xdr:cNvPr id="25618" name="Check Box 18" hidden="1">
              <a:extLst>
                <a:ext uri="{63B3BB69-23CF-44E3-9099-C40C66FF867C}">
                  <a14:compatExt spid="_x0000_s25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1．従事者登録　「本名」と同一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34506</xdr:colOff>
          <xdr:row>58</xdr:row>
          <xdr:rowOff>77638</xdr:rowOff>
        </xdr:from>
        <xdr:to>
          <xdr:col>15</xdr:col>
          <xdr:colOff>146649</xdr:colOff>
          <xdr:row>58</xdr:row>
          <xdr:rowOff>267419</xdr:rowOff>
        </xdr:to>
        <xdr:sp macro="" textlink="">
          <xdr:nvSpPr>
            <xdr:cNvPr id="25621" name="Check Box 21" hidden="1">
              <a:extLst>
                <a:ext uri="{63B3BB69-23CF-44E3-9099-C40C66FF867C}">
                  <a14:compatExt spid="_x0000_s25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1．従事者登録　「本名」と同一</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ctrlProp" Target="../ctrlProps/ctrlProp20.x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vmlDrawing" Target="../drawings/vmlDrawing2.v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drawing" Target="../drawings/drawing2.xml"/><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omments" Target="../comments2.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18" Type="http://schemas.openxmlformats.org/officeDocument/2006/relationships/ctrlProp" Target="../ctrlProps/ctrlProp54.xml"/><Relationship Id="rId3" Type="http://schemas.openxmlformats.org/officeDocument/2006/relationships/ctrlProp" Target="../ctrlProps/ctrlProp39.xml"/><Relationship Id="rId21" Type="http://schemas.openxmlformats.org/officeDocument/2006/relationships/comments" Target="../comments3.xml"/><Relationship Id="rId7" Type="http://schemas.openxmlformats.org/officeDocument/2006/relationships/ctrlProp" Target="../ctrlProps/ctrlProp43.xml"/><Relationship Id="rId12" Type="http://schemas.openxmlformats.org/officeDocument/2006/relationships/ctrlProp" Target="../ctrlProps/ctrlProp48.xml"/><Relationship Id="rId17" Type="http://schemas.openxmlformats.org/officeDocument/2006/relationships/ctrlProp" Target="../ctrlProps/ctrlProp53.xml"/><Relationship Id="rId2" Type="http://schemas.openxmlformats.org/officeDocument/2006/relationships/vmlDrawing" Target="../drawings/vmlDrawing3.vml"/><Relationship Id="rId16" Type="http://schemas.openxmlformats.org/officeDocument/2006/relationships/ctrlProp" Target="../ctrlProps/ctrlProp52.xml"/><Relationship Id="rId20" Type="http://schemas.openxmlformats.org/officeDocument/2006/relationships/ctrlProp" Target="../ctrlProps/ctrlProp56.xml"/><Relationship Id="rId1" Type="http://schemas.openxmlformats.org/officeDocument/2006/relationships/drawing" Target="../drawings/drawing3.xml"/><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5" Type="http://schemas.openxmlformats.org/officeDocument/2006/relationships/ctrlProp" Target="../ctrlProps/ctrlProp51.xml"/><Relationship Id="rId10" Type="http://schemas.openxmlformats.org/officeDocument/2006/relationships/ctrlProp" Target="../ctrlProps/ctrlProp46.xml"/><Relationship Id="rId19" Type="http://schemas.openxmlformats.org/officeDocument/2006/relationships/ctrlProp" Target="../ctrlProps/ctrlProp55.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61.xml"/><Relationship Id="rId13" Type="http://schemas.openxmlformats.org/officeDocument/2006/relationships/ctrlProp" Target="../ctrlProps/ctrlProp66.xml"/><Relationship Id="rId18" Type="http://schemas.openxmlformats.org/officeDocument/2006/relationships/ctrlProp" Target="../ctrlProps/ctrlProp71.xml"/><Relationship Id="rId3" Type="http://schemas.openxmlformats.org/officeDocument/2006/relationships/vmlDrawing" Target="../drawings/vmlDrawing4.vml"/><Relationship Id="rId21" Type="http://schemas.openxmlformats.org/officeDocument/2006/relationships/ctrlProp" Target="../ctrlProps/ctrlProp74.xml"/><Relationship Id="rId7" Type="http://schemas.openxmlformats.org/officeDocument/2006/relationships/ctrlProp" Target="../ctrlProps/ctrlProp60.xml"/><Relationship Id="rId12" Type="http://schemas.openxmlformats.org/officeDocument/2006/relationships/ctrlProp" Target="../ctrlProps/ctrlProp65.xml"/><Relationship Id="rId17" Type="http://schemas.openxmlformats.org/officeDocument/2006/relationships/ctrlProp" Target="../ctrlProps/ctrlProp70.xml"/><Relationship Id="rId2" Type="http://schemas.openxmlformats.org/officeDocument/2006/relationships/drawing" Target="../drawings/drawing4.xml"/><Relationship Id="rId16" Type="http://schemas.openxmlformats.org/officeDocument/2006/relationships/ctrlProp" Target="../ctrlProps/ctrlProp69.xml"/><Relationship Id="rId20" Type="http://schemas.openxmlformats.org/officeDocument/2006/relationships/ctrlProp" Target="../ctrlProps/ctrlProp73.xml"/><Relationship Id="rId1" Type="http://schemas.openxmlformats.org/officeDocument/2006/relationships/printerSettings" Target="../printerSettings/printerSettings16.bin"/><Relationship Id="rId6" Type="http://schemas.openxmlformats.org/officeDocument/2006/relationships/ctrlProp" Target="../ctrlProps/ctrlProp59.xml"/><Relationship Id="rId11" Type="http://schemas.openxmlformats.org/officeDocument/2006/relationships/ctrlProp" Target="../ctrlProps/ctrlProp64.xml"/><Relationship Id="rId5" Type="http://schemas.openxmlformats.org/officeDocument/2006/relationships/ctrlProp" Target="../ctrlProps/ctrlProp58.xml"/><Relationship Id="rId15" Type="http://schemas.openxmlformats.org/officeDocument/2006/relationships/ctrlProp" Target="../ctrlProps/ctrlProp68.xml"/><Relationship Id="rId23" Type="http://schemas.openxmlformats.org/officeDocument/2006/relationships/comments" Target="../comments4.xml"/><Relationship Id="rId10" Type="http://schemas.openxmlformats.org/officeDocument/2006/relationships/ctrlProp" Target="../ctrlProps/ctrlProp63.xml"/><Relationship Id="rId19" Type="http://schemas.openxmlformats.org/officeDocument/2006/relationships/ctrlProp" Target="../ctrlProps/ctrlProp72.xml"/><Relationship Id="rId4" Type="http://schemas.openxmlformats.org/officeDocument/2006/relationships/ctrlProp" Target="../ctrlProps/ctrlProp57.xml"/><Relationship Id="rId9" Type="http://schemas.openxmlformats.org/officeDocument/2006/relationships/ctrlProp" Target="../ctrlProps/ctrlProp62.xml"/><Relationship Id="rId14" Type="http://schemas.openxmlformats.org/officeDocument/2006/relationships/ctrlProp" Target="../ctrlProps/ctrlProp67.xml"/><Relationship Id="rId22" Type="http://schemas.openxmlformats.org/officeDocument/2006/relationships/ctrlProp" Target="../ctrlProps/ctrlProp7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40"/>
  <sheetViews>
    <sheetView showGridLines="0" tabSelected="1" view="pageBreakPreview" zoomScale="82" zoomScaleNormal="80" zoomScaleSheetLayoutView="82" workbookViewId="0">
      <selection activeCell="F3" sqref="F3"/>
    </sheetView>
  </sheetViews>
  <sheetFormatPr defaultRowHeight="12.9"/>
  <cols>
    <col min="1" max="1" width="14.25" style="322" customWidth="1"/>
    <col min="2" max="2" width="19.25" style="2" customWidth="1"/>
    <col min="3" max="3" width="13.375" style="1" customWidth="1"/>
    <col min="4" max="8" width="13.375" style="3" customWidth="1"/>
    <col min="9" max="16384" width="9" style="3"/>
  </cols>
  <sheetData>
    <row r="1" spans="1:11" ht="22.75" customHeight="1">
      <c r="A1" s="324" t="s">
        <v>171</v>
      </c>
      <c r="B1" s="697"/>
      <c r="C1" s="697"/>
      <c r="D1" s="697"/>
      <c r="E1" s="697"/>
      <c r="F1" s="697"/>
      <c r="G1" s="697"/>
      <c r="H1" s="697"/>
    </row>
    <row r="2" spans="1:11" ht="22.75" customHeight="1">
      <c r="A2" s="65"/>
      <c r="D2" s="66" t="s">
        <v>7</v>
      </c>
      <c r="E2" s="698"/>
      <c r="F2" s="698"/>
      <c r="G2" s="698"/>
      <c r="H2" s="698"/>
    </row>
    <row r="3" spans="1:11" ht="22.75" customHeight="1">
      <c r="A3" s="67" t="s">
        <v>167</v>
      </c>
      <c r="B3" s="67"/>
      <c r="C3" s="68"/>
    </row>
    <row r="4" spans="1:11" ht="14.95" customHeight="1">
      <c r="A4" s="65"/>
      <c r="B4" s="69"/>
      <c r="C4" s="69"/>
      <c r="D4" s="69"/>
      <c r="E4" s="69"/>
      <c r="F4" s="69"/>
      <c r="G4" s="69"/>
      <c r="H4" s="69"/>
    </row>
    <row r="5" spans="1:11" ht="46.55" customHeight="1">
      <c r="B5" s="322"/>
      <c r="C5" s="322"/>
      <c r="D5" s="70" t="s">
        <v>86</v>
      </c>
      <c r="E5" s="699"/>
      <c r="F5" s="699"/>
      <c r="G5" s="699"/>
      <c r="H5" s="699"/>
      <c r="I5" s="69"/>
      <c r="J5" s="69"/>
      <c r="K5" s="69"/>
    </row>
    <row r="6" spans="1:11" ht="46.55" customHeight="1">
      <c r="B6" s="322"/>
      <c r="C6" s="322"/>
      <c r="D6" s="71" t="s">
        <v>87</v>
      </c>
      <c r="E6" s="699"/>
      <c r="F6" s="699"/>
      <c r="G6" s="699"/>
      <c r="H6" s="699"/>
      <c r="I6" s="69"/>
      <c r="J6" s="69"/>
      <c r="K6" s="69"/>
    </row>
    <row r="7" spans="1:11" ht="46.55" customHeight="1">
      <c r="B7" s="322"/>
      <c r="C7" s="322"/>
      <c r="D7" s="72" t="s">
        <v>88</v>
      </c>
      <c r="E7" s="699"/>
      <c r="F7" s="699"/>
      <c r="G7" s="699"/>
      <c r="H7" s="699"/>
    </row>
    <row r="8" spans="1:11">
      <c r="B8" s="322"/>
      <c r="C8" s="322"/>
    </row>
    <row r="9" spans="1:11" ht="19.55" customHeight="1">
      <c r="B9" s="322"/>
      <c r="C9" s="322"/>
      <c r="D9" s="322"/>
      <c r="E9" s="322"/>
    </row>
    <row r="10" spans="1:11" s="73" customFormat="1" ht="43.5" customHeight="1">
      <c r="A10" s="671" t="s">
        <v>201</v>
      </c>
      <c r="B10" s="672"/>
      <c r="C10" s="672"/>
      <c r="D10" s="672"/>
      <c r="E10" s="672"/>
      <c r="F10" s="672"/>
      <c r="G10" s="672"/>
      <c r="H10" s="672"/>
    </row>
    <row r="11" spans="1:11" ht="12.25" customHeight="1">
      <c r="B11" s="322"/>
      <c r="C11" s="322"/>
      <c r="D11" s="322"/>
      <c r="E11" s="322"/>
    </row>
    <row r="12" spans="1:11" ht="23.3" customHeight="1">
      <c r="A12" s="675" t="s">
        <v>455</v>
      </c>
      <c r="B12" s="676"/>
      <c r="C12" s="676"/>
      <c r="D12" s="676"/>
      <c r="E12" s="676"/>
      <c r="F12" s="676"/>
      <c r="G12" s="676"/>
      <c r="H12" s="676"/>
    </row>
    <row r="13" spans="1:11">
      <c r="A13" s="676"/>
      <c r="B13" s="676"/>
      <c r="C13" s="676"/>
      <c r="D13" s="676"/>
      <c r="E13" s="676"/>
      <c r="F13" s="676"/>
      <c r="G13" s="676"/>
      <c r="H13" s="676"/>
    </row>
    <row r="14" spans="1:11">
      <c r="A14" s="676"/>
      <c r="B14" s="676"/>
      <c r="C14" s="676"/>
      <c r="D14" s="676"/>
      <c r="E14" s="676"/>
      <c r="F14" s="676"/>
      <c r="G14" s="676"/>
      <c r="H14" s="676"/>
    </row>
    <row r="15" spans="1:11" ht="13.75" customHeight="1"/>
    <row r="17" spans="2:7">
      <c r="B17" s="677" t="s">
        <v>89</v>
      </c>
      <c r="C17" s="678"/>
      <c r="D17" s="679"/>
      <c r="E17" s="679"/>
      <c r="F17" s="679"/>
      <c r="G17" s="680"/>
    </row>
    <row r="18" spans="2:7">
      <c r="B18" s="677"/>
      <c r="C18" s="681"/>
      <c r="D18" s="682"/>
      <c r="E18" s="682"/>
      <c r="F18" s="682"/>
      <c r="G18" s="683"/>
    </row>
    <row r="19" spans="2:7">
      <c r="B19" s="677"/>
      <c r="C19" s="681"/>
      <c r="D19" s="682"/>
      <c r="E19" s="682"/>
      <c r="F19" s="682"/>
      <c r="G19" s="683"/>
    </row>
    <row r="20" spans="2:7">
      <c r="B20" s="677"/>
      <c r="C20" s="684"/>
      <c r="D20" s="685"/>
      <c r="E20" s="685"/>
      <c r="F20" s="685"/>
      <c r="G20" s="686"/>
    </row>
    <row r="26" spans="2:7">
      <c r="B26" s="2" t="s">
        <v>90</v>
      </c>
    </row>
    <row r="27" spans="2:7" ht="28.55" customHeight="1">
      <c r="B27" s="687" t="s">
        <v>95</v>
      </c>
      <c r="C27" s="688"/>
      <c r="D27" s="688"/>
      <c r="E27" s="689"/>
      <c r="F27" s="693" t="s">
        <v>94</v>
      </c>
      <c r="G27" s="694"/>
    </row>
    <row r="28" spans="2:7" ht="30.25" customHeight="1">
      <c r="B28" s="666" t="s">
        <v>91</v>
      </c>
      <c r="C28" s="667"/>
      <c r="D28" s="667"/>
      <c r="E28" s="668"/>
      <c r="F28" s="695" t="s">
        <v>442</v>
      </c>
      <c r="G28" s="696"/>
    </row>
    <row r="29" spans="2:7" ht="30.25" customHeight="1">
      <c r="B29" s="666" t="s">
        <v>92</v>
      </c>
      <c r="C29" s="667"/>
      <c r="D29" s="667"/>
      <c r="E29" s="668"/>
      <c r="F29" s="662"/>
      <c r="G29" s="663"/>
    </row>
    <row r="30" spans="2:7" ht="30.25" customHeight="1">
      <c r="B30" s="666" t="s">
        <v>93</v>
      </c>
      <c r="C30" s="667"/>
      <c r="D30" s="667"/>
      <c r="E30" s="668"/>
      <c r="F30" s="662"/>
      <c r="G30" s="663"/>
    </row>
    <row r="31" spans="2:7" ht="30.25" customHeight="1">
      <c r="B31" s="666" t="s">
        <v>209</v>
      </c>
      <c r="C31" s="667"/>
      <c r="D31" s="667"/>
      <c r="E31" s="668"/>
      <c r="F31" s="662"/>
      <c r="G31" s="663"/>
    </row>
    <row r="32" spans="2:7" ht="32.950000000000003" customHeight="1">
      <c r="B32" s="673" t="s">
        <v>211</v>
      </c>
      <c r="C32" s="674"/>
      <c r="D32" s="674"/>
      <c r="E32" s="674"/>
      <c r="F32" s="664"/>
      <c r="G32" s="665"/>
    </row>
    <row r="33" spans="2:7" ht="28.55" customHeight="1">
      <c r="B33" s="690" t="s">
        <v>443</v>
      </c>
      <c r="C33" s="691"/>
      <c r="D33" s="691"/>
      <c r="E33" s="692"/>
      <c r="F33" s="662"/>
      <c r="G33" s="663"/>
    </row>
    <row r="37" spans="2:7" ht="22.75" customHeight="1">
      <c r="D37" s="669" t="s">
        <v>98</v>
      </c>
      <c r="E37" s="669"/>
      <c r="F37" s="670"/>
      <c r="G37" s="670"/>
    </row>
    <row r="38" spans="2:7" ht="22.75" customHeight="1">
      <c r="D38" s="669" t="s">
        <v>96</v>
      </c>
      <c r="E38" s="669"/>
      <c r="F38" s="670"/>
      <c r="G38" s="670"/>
    </row>
    <row r="39" spans="2:7" ht="22.75" customHeight="1">
      <c r="D39" s="669" t="s">
        <v>97</v>
      </c>
      <c r="E39" s="669"/>
      <c r="F39" s="670"/>
      <c r="G39" s="670"/>
    </row>
    <row r="40" spans="2:7" ht="22.75" customHeight="1">
      <c r="D40" s="669" t="s">
        <v>168</v>
      </c>
      <c r="E40" s="669"/>
      <c r="F40" s="670"/>
      <c r="G40" s="670"/>
    </row>
  </sheetData>
  <mergeCells count="31">
    <mergeCell ref="F27:G27"/>
    <mergeCell ref="F28:G28"/>
    <mergeCell ref="F29:G29"/>
    <mergeCell ref="F30:G30"/>
    <mergeCell ref="B1:H1"/>
    <mergeCell ref="E2:H2"/>
    <mergeCell ref="E5:H5"/>
    <mergeCell ref="E6:H6"/>
    <mergeCell ref="E7:H7"/>
    <mergeCell ref="D39:E39"/>
    <mergeCell ref="F39:G39"/>
    <mergeCell ref="D40:E40"/>
    <mergeCell ref="F40:G40"/>
    <mergeCell ref="A10:H10"/>
    <mergeCell ref="D37:E37"/>
    <mergeCell ref="F37:G37"/>
    <mergeCell ref="B30:E30"/>
    <mergeCell ref="B31:E31"/>
    <mergeCell ref="B32:E32"/>
    <mergeCell ref="A12:H14"/>
    <mergeCell ref="B17:B20"/>
    <mergeCell ref="C17:G20"/>
    <mergeCell ref="B27:E27"/>
    <mergeCell ref="B28:E28"/>
    <mergeCell ref="B33:E33"/>
    <mergeCell ref="F31:G31"/>
    <mergeCell ref="F32:G32"/>
    <mergeCell ref="F33:G33"/>
    <mergeCell ref="B29:E29"/>
    <mergeCell ref="D38:E38"/>
    <mergeCell ref="F38:G38"/>
  </mergeCells>
  <phoneticPr fontId="2"/>
  <conditionalFormatting sqref="E2">
    <cfRule type="expression" dxfId="118" priority="8">
      <formula>ISBLANK(E2)</formula>
    </cfRule>
  </conditionalFormatting>
  <conditionalFormatting sqref="E5">
    <cfRule type="expression" dxfId="117" priority="7">
      <formula>ISBLANK(E5)</formula>
    </cfRule>
  </conditionalFormatting>
  <conditionalFormatting sqref="E6:E7">
    <cfRule type="expression" dxfId="116" priority="6">
      <formula>ISBLANK(E6)</formula>
    </cfRule>
  </conditionalFormatting>
  <conditionalFormatting sqref="C17">
    <cfRule type="expression" dxfId="115" priority="5">
      <formula>ISBLANK(C17)</formula>
    </cfRule>
  </conditionalFormatting>
  <conditionalFormatting sqref="F29:G31">
    <cfRule type="containsBlanks" dxfId="114" priority="10">
      <formula>LEN(TRIM(F29))=0</formula>
    </cfRule>
  </conditionalFormatting>
  <conditionalFormatting sqref="F37:F40">
    <cfRule type="expression" dxfId="113" priority="4">
      <formula>ISBLANK(F37)</formula>
    </cfRule>
  </conditionalFormatting>
  <conditionalFormatting sqref="F32">
    <cfRule type="expression" dxfId="112" priority="3" stopIfTrue="1">
      <formula>ISBLANK(F32)</formula>
    </cfRule>
  </conditionalFormatting>
  <conditionalFormatting sqref="F33:G33">
    <cfRule type="containsBlanks" dxfId="111" priority="2">
      <formula>LEN(TRIM(F33))=0</formula>
    </cfRule>
  </conditionalFormatting>
  <conditionalFormatting sqref="F28:G28">
    <cfRule type="containsBlanks" dxfId="110" priority="1">
      <formula>LEN(TRIM(F28))=0</formula>
    </cfRule>
  </conditionalFormatting>
  <dataValidations count="1">
    <dataValidation type="list" allowBlank="1" showInputMessage="1" showErrorMessage="1" sqref="F33:G33 F29:G31">
      <formula1>"○,×"</formula1>
    </dataValidation>
  </dataValidations>
  <pageMargins left="0.59055118110236227" right="0.59055118110236227" top="0.78740157480314965" bottom="0.78740157480314965" header="0.51181102362204722" footer="0.51181102362204722"/>
  <pageSetup paperSize="9" scale="81" fitToHeight="0" orientation="portrait" r:id="rId1"/>
  <headerFooter alignWithMargins="0">
    <oddFooter>&amp;C令和2年度  子供のための文化芸術体験機会の創出事業 経費報告書兼 支払依頼書（学校による提案型）&amp;R&amp;P/&amp;N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O39"/>
  <sheetViews>
    <sheetView showGridLines="0" zoomScale="79" zoomScaleNormal="79" zoomScaleSheetLayoutView="100" zoomScalePageLayoutView="80" workbookViewId="0">
      <selection activeCell="D15" sqref="D15"/>
    </sheetView>
  </sheetViews>
  <sheetFormatPr defaultColWidth="3.625" defaultRowHeight="18" customHeight="1"/>
  <cols>
    <col min="1" max="1" width="3.625" style="196"/>
    <col min="2" max="2" width="4.125" style="196" customWidth="1"/>
    <col min="3" max="3" width="16.5" style="196" customWidth="1"/>
    <col min="4" max="4" width="14.125" style="196" customWidth="1"/>
    <col min="5" max="5" width="13.375" style="196" customWidth="1"/>
    <col min="6" max="6" width="8" style="196" customWidth="1"/>
    <col min="7" max="7" width="8.125" style="196" customWidth="1"/>
    <col min="8" max="9" width="7.375" style="196" customWidth="1"/>
    <col min="10" max="10" width="8" style="196" customWidth="1"/>
    <col min="11" max="12" width="7.375" style="196" customWidth="1"/>
    <col min="13" max="13" width="8" style="196" customWidth="1"/>
    <col min="14" max="15" width="7.375" style="196" customWidth="1"/>
    <col min="16" max="191" width="3.625" style="196"/>
    <col min="192" max="192" width="3.625" style="196" customWidth="1"/>
    <col min="193" max="16384" width="3.625" style="196"/>
  </cols>
  <sheetData>
    <row r="1" spans="2:15" s="181" customFormat="1" ht="18" customHeight="1">
      <c r="B1" s="776" t="s">
        <v>46</v>
      </c>
      <c r="C1" s="776"/>
      <c r="D1" s="180" t="s">
        <v>190</v>
      </c>
    </row>
    <row r="2" spans="2:15" s="181" customFormat="1" ht="10.55" customHeight="1">
      <c r="G2" s="182"/>
      <c r="H2" s="182"/>
      <c r="I2" s="182"/>
      <c r="J2" s="182"/>
      <c r="K2" s="182"/>
      <c r="L2" s="182"/>
      <c r="M2" s="182"/>
      <c r="N2" s="182"/>
      <c r="O2" s="182"/>
    </row>
    <row r="3" spans="2:15" s="181" customFormat="1" ht="21.75" customHeight="1">
      <c r="C3" s="183" t="s">
        <v>39</v>
      </c>
      <c r="D3" s="1062" t="str">
        <f>'【様式11-1】経費報告書兼支払依頼書（記入例）'!C17:C17</f>
        <v>○○市立××中学校</v>
      </c>
      <c r="E3" s="1062"/>
      <c r="F3" s="1062"/>
      <c r="G3" s="784" t="s">
        <v>38</v>
      </c>
      <c r="H3" s="784"/>
      <c r="I3" s="784"/>
      <c r="J3" s="784"/>
      <c r="K3" s="1063" t="str">
        <f>'【様式11-1】経費報告書兼支払依頼書（記入例）'!E6:E6</f>
        <v>文化太郎を代表者とする合唱団</v>
      </c>
      <c r="L3" s="1063"/>
      <c r="M3" s="1063"/>
      <c r="N3" s="1063"/>
      <c r="O3" s="1063"/>
    </row>
    <row r="4" spans="2:15" s="181" customFormat="1" ht="8.5" customHeight="1">
      <c r="G4" s="182"/>
      <c r="H4" s="182"/>
      <c r="I4" s="182"/>
      <c r="J4" s="182"/>
      <c r="K4" s="182"/>
      <c r="L4" s="182"/>
      <c r="M4" s="182"/>
      <c r="N4" s="182"/>
      <c r="O4" s="182"/>
    </row>
    <row r="5" spans="2:15" s="181" customFormat="1" ht="18" customHeight="1">
      <c r="B5" s="1064" t="s">
        <v>36</v>
      </c>
      <c r="C5" s="780" t="s">
        <v>57</v>
      </c>
      <c r="D5" s="780" t="s">
        <v>445</v>
      </c>
      <c r="E5" s="769" t="s">
        <v>56</v>
      </c>
      <c r="F5" s="365" t="s">
        <v>250</v>
      </c>
      <c r="G5" s="772" t="s">
        <v>60</v>
      </c>
      <c r="H5" s="773"/>
      <c r="I5" s="774"/>
      <c r="J5" s="772" t="s">
        <v>61</v>
      </c>
      <c r="K5" s="773"/>
      <c r="L5" s="774"/>
      <c r="M5" s="772" t="s">
        <v>62</v>
      </c>
      <c r="N5" s="773"/>
      <c r="O5" s="774"/>
    </row>
    <row r="6" spans="2:15" s="181" customFormat="1" ht="18" customHeight="1">
      <c r="B6" s="1065"/>
      <c r="C6" s="781"/>
      <c r="D6" s="781"/>
      <c r="E6" s="770"/>
      <c r="F6" s="362" t="s">
        <v>249</v>
      </c>
      <c r="G6" s="368" t="s">
        <v>63</v>
      </c>
      <c r="H6" s="369" t="s">
        <v>64</v>
      </c>
      <c r="I6" s="370" t="s">
        <v>65</v>
      </c>
      <c r="J6" s="368" t="s">
        <v>63</v>
      </c>
      <c r="K6" s="369" t="s">
        <v>64</v>
      </c>
      <c r="L6" s="370" t="s">
        <v>65</v>
      </c>
      <c r="M6" s="368" t="s">
        <v>63</v>
      </c>
      <c r="N6" s="369" t="s">
        <v>64</v>
      </c>
      <c r="O6" s="370" t="s">
        <v>65</v>
      </c>
    </row>
    <row r="7" spans="2:15" s="181" customFormat="1" ht="18" customHeight="1">
      <c r="B7" s="1065"/>
      <c r="C7" s="781"/>
      <c r="D7" s="781"/>
      <c r="E7" s="770"/>
      <c r="F7" s="363" t="s">
        <v>58</v>
      </c>
      <c r="G7" s="599">
        <v>44467</v>
      </c>
      <c r="H7" s="613">
        <v>44468</v>
      </c>
      <c r="I7" s="375"/>
      <c r="J7" s="599">
        <v>44470</v>
      </c>
      <c r="K7" s="377"/>
      <c r="L7" s="375"/>
      <c r="M7" s="374"/>
      <c r="N7" s="377"/>
      <c r="O7" s="375"/>
    </row>
    <row r="8" spans="2:15" s="181" customFormat="1" ht="18" customHeight="1">
      <c r="B8" s="1066"/>
      <c r="C8" s="782"/>
      <c r="D8" s="782"/>
      <c r="E8" s="771"/>
      <c r="F8" s="364" t="s">
        <v>59</v>
      </c>
      <c r="G8" s="600">
        <v>90</v>
      </c>
      <c r="H8" s="614">
        <v>90</v>
      </c>
      <c r="I8" s="373"/>
      <c r="J8" s="600">
        <v>90</v>
      </c>
      <c r="K8" s="376"/>
      <c r="L8" s="373"/>
      <c r="M8" s="371"/>
      <c r="N8" s="376"/>
      <c r="O8" s="373"/>
    </row>
    <row r="9" spans="2:15" s="181" customFormat="1" ht="18" customHeight="1">
      <c r="B9" s="494">
        <v>1</v>
      </c>
      <c r="C9" s="601" t="s">
        <v>48</v>
      </c>
      <c r="D9" s="602" t="s">
        <v>222</v>
      </c>
      <c r="E9" s="611" t="s">
        <v>252</v>
      </c>
      <c r="F9" s="366"/>
      <c r="G9" s="650" t="s">
        <v>210</v>
      </c>
      <c r="H9" s="651" t="s">
        <v>210</v>
      </c>
      <c r="I9" s="652"/>
      <c r="J9" s="650" t="s">
        <v>210</v>
      </c>
      <c r="K9" s="643"/>
      <c r="L9" s="644"/>
      <c r="M9" s="642"/>
      <c r="N9" s="643"/>
      <c r="O9" s="644"/>
    </row>
    <row r="10" spans="2:15" s="181" customFormat="1" ht="18" customHeight="1">
      <c r="B10" s="495">
        <v>2</v>
      </c>
      <c r="C10" s="604" t="s">
        <v>220</v>
      </c>
      <c r="D10" s="605" t="s">
        <v>223</v>
      </c>
      <c r="E10" s="612" t="s">
        <v>251</v>
      </c>
      <c r="F10" s="366"/>
      <c r="G10" s="650" t="s">
        <v>210</v>
      </c>
      <c r="H10" s="653" t="s">
        <v>210</v>
      </c>
      <c r="I10" s="654"/>
      <c r="J10" s="650" t="s">
        <v>210</v>
      </c>
      <c r="K10" s="645"/>
      <c r="L10" s="646"/>
      <c r="M10" s="642"/>
      <c r="N10" s="645"/>
      <c r="O10" s="646"/>
    </row>
    <row r="11" spans="2:15" s="181" customFormat="1" ht="18" customHeight="1">
      <c r="B11" s="495">
        <v>3</v>
      </c>
      <c r="C11" s="604" t="s">
        <v>220</v>
      </c>
      <c r="D11" s="605" t="s">
        <v>224</v>
      </c>
      <c r="E11" s="612" t="s">
        <v>251</v>
      </c>
      <c r="F11" s="366"/>
      <c r="G11" s="650" t="s">
        <v>210</v>
      </c>
      <c r="H11" s="653" t="s">
        <v>210</v>
      </c>
      <c r="I11" s="654"/>
      <c r="J11" s="650" t="s">
        <v>210</v>
      </c>
      <c r="K11" s="645"/>
      <c r="L11" s="646"/>
      <c r="M11" s="642"/>
      <c r="N11" s="645"/>
      <c r="O11" s="646"/>
    </row>
    <row r="12" spans="2:15" s="181" customFormat="1" ht="18" customHeight="1">
      <c r="B12" s="495">
        <v>4</v>
      </c>
      <c r="C12" s="604" t="s">
        <v>220</v>
      </c>
      <c r="D12" s="605" t="s">
        <v>225</v>
      </c>
      <c r="E12" s="612" t="s">
        <v>251</v>
      </c>
      <c r="F12" s="366"/>
      <c r="G12" s="650"/>
      <c r="H12" s="653" t="s">
        <v>210</v>
      </c>
      <c r="I12" s="654"/>
      <c r="J12" s="650" t="s">
        <v>210</v>
      </c>
      <c r="K12" s="645"/>
      <c r="L12" s="646"/>
      <c r="M12" s="642"/>
      <c r="N12" s="645"/>
      <c r="O12" s="646"/>
    </row>
    <row r="13" spans="2:15" s="181" customFormat="1" ht="18" customHeight="1">
      <c r="B13" s="495">
        <v>5</v>
      </c>
      <c r="C13" s="604" t="s">
        <v>220</v>
      </c>
      <c r="D13" s="605" t="s">
        <v>226</v>
      </c>
      <c r="E13" s="612" t="s">
        <v>251</v>
      </c>
      <c r="F13" s="366"/>
      <c r="G13" s="650"/>
      <c r="H13" s="653" t="s">
        <v>210</v>
      </c>
      <c r="I13" s="654"/>
      <c r="J13" s="650" t="s">
        <v>210</v>
      </c>
      <c r="K13" s="645"/>
      <c r="L13" s="646"/>
      <c r="M13" s="642"/>
      <c r="N13" s="645"/>
      <c r="O13" s="646"/>
    </row>
    <row r="14" spans="2:15" s="181" customFormat="1" ht="18" customHeight="1">
      <c r="B14" s="495">
        <v>6</v>
      </c>
      <c r="C14" s="604" t="s">
        <v>50</v>
      </c>
      <c r="D14" s="605" t="s">
        <v>233</v>
      </c>
      <c r="E14" s="612" t="s">
        <v>251</v>
      </c>
      <c r="F14" s="366"/>
      <c r="G14" s="650"/>
      <c r="H14" s="653" t="s">
        <v>210</v>
      </c>
      <c r="I14" s="654"/>
      <c r="J14" s="650" t="s">
        <v>210</v>
      </c>
      <c r="K14" s="645"/>
      <c r="L14" s="646"/>
      <c r="M14" s="642"/>
      <c r="N14" s="645"/>
      <c r="O14" s="646"/>
    </row>
    <row r="15" spans="2:15" s="181" customFormat="1" ht="18" customHeight="1">
      <c r="B15" s="495">
        <v>7</v>
      </c>
      <c r="C15" s="604" t="s">
        <v>221</v>
      </c>
      <c r="D15" s="607" t="s">
        <v>450</v>
      </c>
      <c r="E15" s="612" t="s">
        <v>251</v>
      </c>
      <c r="F15" s="366"/>
      <c r="G15" s="650"/>
      <c r="H15" s="653" t="s">
        <v>210</v>
      </c>
      <c r="I15" s="654"/>
      <c r="J15" s="650" t="s">
        <v>210</v>
      </c>
      <c r="K15" s="645"/>
      <c r="L15" s="646"/>
      <c r="M15" s="642"/>
      <c r="N15" s="645"/>
      <c r="O15" s="646"/>
    </row>
    <row r="16" spans="2:15" s="181" customFormat="1" ht="18" customHeight="1">
      <c r="B16" s="495">
        <v>8</v>
      </c>
      <c r="C16" s="189"/>
      <c r="D16" s="190"/>
      <c r="E16" s="191"/>
      <c r="F16" s="366"/>
      <c r="G16" s="642"/>
      <c r="H16" s="645"/>
      <c r="I16" s="646"/>
      <c r="J16" s="642"/>
      <c r="K16" s="645"/>
      <c r="L16" s="646"/>
      <c r="M16" s="642"/>
      <c r="N16" s="645"/>
      <c r="O16" s="646"/>
    </row>
    <row r="17" spans="2:15" s="181" customFormat="1" ht="18" customHeight="1">
      <c r="B17" s="495">
        <v>9</v>
      </c>
      <c r="C17" s="189"/>
      <c r="D17" s="190"/>
      <c r="E17" s="191"/>
      <c r="F17" s="366"/>
      <c r="G17" s="642"/>
      <c r="H17" s="645"/>
      <c r="I17" s="646"/>
      <c r="J17" s="642"/>
      <c r="K17" s="645"/>
      <c r="L17" s="646"/>
      <c r="M17" s="642"/>
      <c r="N17" s="645"/>
      <c r="O17" s="646"/>
    </row>
    <row r="18" spans="2:15" s="181" customFormat="1" ht="18" customHeight="1">
      <c r="B18" s="495">
        <v>10</v>
      </c>
      <c r="C18" s="189"/>
      <c r="D18" s="190"/>
      <c r="E18" s="191"/>
      <c r="F18" s="366"/>
      <c r="G18" s="642"/>
      <c r="H18" s="645"/>
      <c r="I18" s="646"/>
      <c r="J18" s="642"/>
      <c r="K18" s="645"/>
      <c r="L18" s="646"/>
      <c r="M18" s="642"/>
      <c r="N18" s="645"/>
      <c r="O18" s="646"/>
    </row>
    <row r="19" spans="2:15" s="181" customFormat="1" ht="18" customHeight="1">
      <c r="B19" s="495">
        <v>11</v>
      </c>
      <c r="C19" s="189"/>
      <c r="D19" s="190"/>
      <c r="E19" s="191"/>
      <c r="F19" s="366"/>
      <c r="G19" s="642"/>
      <c r="H19" s="645"/>
      <c r="I19" s="646"/>
      <c r="J19" s="642"/>
      <c r="K19" s="645"/>
      <c r="L19" s="646"/>
      <c r="M19" s="642"/>
      <c r="N19" s="645"/>
      <c r="O19" s="646"/>
    </row>
    <row r="20" spans="2:15" s="181" customFormat="1" ht="18" customHeight="1">
      <c r="B20" s="495">
        <v>12</v>
      </c>
      <c r="C20" s="189"/>
      <c r="D20" s="190"/>
      <c r="E20" s="191"/>
      <c r="F20" s="366"/>
      <c r="G20" s="642"/>
      <c r="H20" s="645"/>
      <c r="I20" s="646"/>
      <c r="J20" s="642"/>
      <c r="K20" s="645"/>
      <c r="L20" s="646"/>
      <c r="M20" s="642"/>
      <c r="N20" s="645"/>
      <c r="O20" s="646"/>
    </row>
    <row r="21" spans="2:15" s="181" customFormat="1" ht="18" customHeight="1">
      <c r="B21" s="495">
        <v>13</v>
      </c>
      <c r="C21" s="189"/>
      <c r="D21" s="190"/>
      <c r="E21" s="191"/>
      <c r="F21" s="366"/>
      <c r="G21" s="642"/>
      <c r="H21" s="645"/>
      <c r="I21" s="646"/>
      <c r="J21" s="642"/>
      <c r="K21" s="645"/>
      <c r="L21" s="646"/>
      <c r="M21" s="642"/>
      <c r="N21" s="645"/>
      <c r="O21" s="646"/>
    </row>
    <row r="22" spans="2:15" s="181" customFormat="1" ht="18" customHeight="1">
      <c r="B22" s="495">
        <v>14</v>
      </c>
      <c r="C22" s="189"/>
      <c r="D22" s="190"/>
      <c r="E22" s="191"/>
      <c r="F22" s="366"/>
      <c r="G22" s="642"/>
      <c r="H22" s="645"/>
      <c r="I22" s="646"/>
      <c r="J22" s="642"/>
      <c r="K22" s="645"/>
      <c r="L22" s="646"/>
      <c r="M22" s="642"/>
      <c r="N22" s="645"/>
      <c r="O22" s="646"/>
    </row>
    <row r="23" spans="2:15" s="181" customFormat="1" ht="18" customHeight="1">
      <c r="B23" s="495">
        <v>15</v>
      </c>
      <c r="C23" s="189"/>
      <c r="D23" s="190"/>
      <c r="E23" s="191"/>
      <c r="F23" s="366"/>
      <c r="G23" s="642"/>
      <c r="H23" s="645"/>
      <c r="I23" s="646"/>
      <c r="J23" s="642"/>
      <c r="K23" s="645"/>
      <c r="L23" s="646"/>
      <c r="M23" s="642"/>
      <c r="N23" s="645"/>
      <c r="O23" s="646"/>
    </row>
    <row r="24" spans="2:15" s="181" customFormat="1" ht="18" customHeight="1">
      <c r="B24" s="495">
        <v>16</v>
      </c>
      <c r="C24" s="189"/>
      <c r="D24" s="190"/>
      <c r="E24" s="191"/>
      <c r="F24" s="366"/>
      <c r="G24" s="642"/>
      <c r="H24" s="645"/>
      <c r="I24" s="646"/>
      <c r="J24" s="642"/>
      <c r="K24" s="645"/>
      <c r="L24" s="646"/>
      <c r="M24" s="642"/>
      <c r="N24" s="645"/>
      <c r="O24" s="646"/>
    </row>
    <row r="25" spans="2:15" s="181" customFormat="1" ht="18" customHeight="1">
      <c r="B25" s="495">
        <v>17</v>
      </c>
      <c r="C25" s="189"/>
      <c r="D25" s="190"/>
      <c r="E25" s="191"/>
      <c r="F25" s="366"/>
      <c r="G25" s="642"/>
      <c r="H25" s="645"/>
      <c r="I25" s="646"/>
      <c r="J25" s="642"/>
      <c r="K25" s="645"/>
      <c r="L25" s="646"/>
      <c r="M25" s="642"/>
      <c r="N25" s="645"/>
      <c r="O25" s="646"/>
    </row>
    <row r="26" spans="2:15" s="181" customFormat="1" ht="18" customHeight="1">
      <c r="B26" s="495">
        <v>18</v>
      </c>
      <c r="C26" s="189"/>
      <c r="D26" s="190"/>
      <c r="E26" s="191"/>
      <c r="F26" s="366"/>
      <c r="G26" s="642"/>
      <c r="H26" s="645"/>
      <c r="I26" s="646"/>
      <c r="J26" s="642"/>
      <c r="K26" s="645"/>
      <c r="L26" s="646"/>
      <c r="M26" s="642"/>
      <c r="N26" s="645"/>
      <c r="O26" s="646"/>
    </row>
    <row r="27" spans="2:15" s="181" customFormat="1" ht="18" customHeight="1">
      <c r="B27" s="495">
        <v>19</v>
      </c>
      <c r="C27" s="189"/>
      <c r="D27" s="190"/>
      <c r="E27" s="191"/>
      <c r="F27" s="366"/>
      <c r="G27" s="642"/>
      <c r="H27" s="645"/>
      <c r="I27" s="646"/>
      <c r="J27" s="642"/>
      <c r="K27" s="645"/>
      <c r="L27" s="646"/>
      <c r="M27" s="642"/>
      <c r="N27" s="645"/>
      <c r="O27" s="646"/>
    </row>
    <row r="28" spans="2:15" s="181" customFormat="1" ht="18" customHeight="1">
      <c r="B28" s="495">
        <v>20</v>
      </c>
      <c r="C28" s="189"/>
      <c r="D28" s="190"/>
      <c r="E28" s="191"/>
      <c r="F28" s="366"/>
      <c r="G28" s="642"/>
      <c r="H28" s="645"/>
      <c r="I28" s="646"/>
      <c r="J28" s="642"/>
      <c r="K28" s="645"/>
      <c r="L28" s="646"/>
      <c r="M28" s="642"/>
      <c r="N28" s="645"/>
      <c r="O28" s="646"/>
    </row>
    <row r="29" spans="2:15" s="181" customFormat="1" ht="18" customHeight="1">
      <c r="B29" s="495">
        <v>21</v>
      </c>
      <c r="C29" s="189"/>
      <c r="D29" s="190"/>
      <c r="E29" s="191"/>
      <c r="F29" s="366"/>
      <c r="G29" s="642"/>
      <c r="H29" s="645"/>
      <c r="I29" s="646"/>
      <c r="J29" s="642"/>
      <c r="K29" s="645"/>
      <c r="L29" s="646"/>
      <c r="M29" s="642"/>
      <c r="N29" s="645"/>
      <c r="O29" s="646"/>
    </row>
    <row r="30" spans="2:15" s="181" customFormat="1" ht="18" customHeight="1">
      <c r="B30" s="495">
        <v>22</v>
      </c>
      <c r="C30" s="189"/>
      <c r="D30" s="190"/>
      <c r="E30" s="191"/>
      <c r="F30" s="366"/>
      <c r="G30" s="642"/>
      <c r="H30" s="645"/>
      <c r="I30" s="646"/>
      <c r="J30" s="642"/>
      <c r="K30" s="645"/>
      <c r="L30" s="646"/>
      <c r="M30" s="642"/>
      <c r="N30" s="645"/>
      <c r="O30" s="646"/>
    </row>
    <row r="31" spans="2:15" s="181" customFormat="1" ht="18" customHeight="1">
      <c r="B31" s="495">
        <v>23</v>
      </c>
      <c r="C31" s="189"/>
      <c r="D31" s="190"/>
      <c r="E31" s="191"/>
      <c r="F31" s="366"/>
      <c r="G31" s="642"/>
      <c r="H31" s="645"/>
      <c r="I31" s="646"/>
      <c r="J31" s="642"/>
      <c r="K31" s="645"/>
      <c r="L31" s="646"/>
      <c r="M31" s="642"/>
      <c r="N31" s="645"/>
      <c r="O31" s="646"/>
    </row>
    <row r="32" spans="2:15" s="181" customFormat="1" ht="18" customHeight="1">
      <c r="B32" s="495">
        <v>24</v>
      </c>
      <c r="C32" s="189"/>
      <c r="D32" s="190"/>
      <c r="E32" s="191"/>
      <c r="F32" s="366"/>
      <c r="G32" s="642"/>
      <c r="H32" s="645"/>
      <c r="I32" s="646"/>
      <c r="J32" s="642"/>
      <c r="K32" s="645"/>
      <c r="L32" s="646"/>
      <c r="M32" s="642"/>
      <c r="N32" s="645"/>
      <c r="O32" s="646"/>
    </row>
    <row r="33" spans="2:15" s="181" customFormat="1" ht="18" customHeight="1">
      <c r="B33" s="495">
        <v>25</v>
      </c>
      <c r="C33" s="189"/>
      <c r="D33" s="190"/>
      <c r="E33" s="191"/>
      <c r="F33" s="366"/>
      <c r="G33" s="642"/>
      <c r="H33" s="645"/>
      <c r="I33" s="646"/>
      <c r="J33" s="642"/>
      <c r="K33" s="645"/>
      <c r="L33" s="646"/>
      <c r="M33" s="642"/>
      <c r="N33" s="645"/>
      <c r="O33" s="646"/>
    </row>
    <row r="34" spans="2:15" s="181" customFormat="1" ht="18" customHeight="1">
      <c r="B34" s="495">
        <v>26</v>
      </c>
      <c r="C34" s="189"/>
      <c r="D34" s="190"/>
      <c r="E34" s="191"/>
      <c r="F34" s="366"/>
      <c r="G34" s="642"/>
      <c r="H34" s="645"/>
      <c r="I34" s="646"/>
      <c r="J34" s="642"/>
      <c r="K34" s="645"/>
      <c r="L34" s="646"/>
      <c r="M34" s="642"/>
      <c r="N34" s="645"/>
      <c r="O34" s="646"/>
    </row>
    <row r="35" spans="2:15" s="181" customFormat="1" ht="18" customHeight="1">
      <c r="B35" s="495">
        <v>27</v>
      </c>
      <c r="C35" s="189"/>
      <c r="D35" s="190"/>
      <c r="E35" s="191"/>
      <c r="F35" s="366"/>
      <c r="G35" s="642"/>
      <c r="H35" s="645"/>
      <c r="I35" s="646"/>
      <c r="J35" s="642"/>
      <c r="K35" s="645"/>
      <c r="L35" s="646"/>
      <c r="M35" s="642"/>
      <c r="N35" s="645"/>
      <c r="O35" s="646"/>
    </row>
    <row r="36" spans="2:15" s="181" customFormat="1" ht="18" customHeight="1">
      <c r="B36" s="495">
        <v>28</v>
      </c>
      <c r="C36" s="189"/>
      <c r="D36" s="190"/>
      <c r="E36" s="191"/>
      <c r="F36" s="366"/>
      <c r="G36" s="642"/>
      <c r="H36" s="645"/>
      <c r="I36" s="646"/>
      <c r="J36" s="642"/>
      <c r="K36" s="645"/>
      <c r="L36" s="646"/>
      <c r="M36" s="642"/>
      <c r="N36" s="645"/>
      <c r="O36" s="646"/>
    </row>
    <row r="37" spans="2:15" s="181" customFormat="1" ht="18" customHeight="1">
      <c r="B37" s="495">
        <v>29</v>
      </c>
      <c r="C37" s="189"/>
      <c r="D37" s="190"/>
      <c r="E37" s="191"/>
      <c r="F37" s="366"/>
      <c r="G37" s="642"/>
      <c r="H37" s="645"/>
      <c r="I37" s="646"/>
      <c r="J37" s="642"/>
      <c r="K37" s="645"/>
      <c r="L37" s="646"/>
      <c r="M37" s="642"/>
      <c r="N37" s="645"/>
      <c r="O37" s="646"/>
    </row>
    <row r="38" spans="2:15" s="181" customFormat="1" ht="18" customHeight="1">
      <c r="B38" s="496">
        <v>30</v>
      </c>
      <c r="C38" s="193"/>
      <c r="D38" s="194"/>
      <c r="E38" s="195"/>
      <c r="F38" s="367"/>
      <c r="G38" s="647"/>
      <c r="H38" s="648"/>
      <c r="I38" s="649"/>
      <c r="J38" s="647"/>
      <c r="K38" s="648"/>
      <c r="L38" s="649"/>
      <c r="M38" s="647"/>
      <c r="N38" s="648"/>
      <c r="O38" s="649"/>
    </row>
    <row r="39" spans="2:15" s="181" customFormat="1" ht="18" customHeight="1">
      <c r="B39" s="766" t="s">
        <v>454</v>
      </c>
      <c r="C39" s="767"/>
      <c r="D39" s="767"/>
      <c r="E39" s="767"/>
      <c r="F39" s="768"/>
      <c r="G39" s="658">
        <f>COUNTIF(G9:G38,"○")</f>
        <v>3</v>
      </c>
      <c r="H39" s="658">
        <f t="shared" ref="H39:O39" si="0">COUNTIF(H9:H38,"○")</f>
        <v>7</v>
      </c>
      <c r="I39" s="657">
        <f t="shared" si="0"/>
        <v>0</v>
      </c>
      <c r="J39" s="658">
        <f t="shared" si="0"/>
        <v>7</v>
      </c>
      <c r="K39" s="659">
        <f t="shared" si="0"/>
        <v>0</v>
      </c>
      <c r="L39" s="657">
        <f t="shared" si="0"/>
        <v>0</v>
      </c>
      <c r="M39" s="659">
        <f t="shared" si="0"/>
        <v>0</v>
      </c>
      <c r="N39" s="659">
        <f t="shared" si="0"/>
        <v>0</v>
      </c>
      <c r="O39" s="657">
        <f t="shared" si="0"/>
        <v>0</v>
      </c>
    </row>
  </sheetData>
  <mergeCells count="12">
    <mergeCell ref="B1:C1"/>
    <mergeCell ref="G3:J3"/>
    <mergeCell ref="K3:O3"/>
    <mergeCell ref="B5:B8"/>
    <mergeCell ref="C5:C8"/>
    <mergeCell ref="D5:D8"/>
    <mergeCell ref="E5:E8"/>
    <mergeCell ref="B39:F39"/>
    <mergeCell ref="G5:I5"/>
    <mergeCell ref="J5:L5"/>
    <mergeCell ref="M5:O5"/>
    <mergeCell ref="D3:F3"/>
  </mergeCells>
  <phoneticPr fontId="2"/>
  <conditionalFormatting sqref="K3:O3 D3">
    <cfRule type="cellIs" dxfId="60" priority="8" stopIfTrue="1" operator="equal">
      <formula>0</formula>
    </cfRule>
  </conditionalFormatting>
  <conditionalFormatting sqref="G7:I7">
    <cfRule type="containsBlanks" dxfId="59" priority="7" stopIfTrue="1">
      <formula>LEN(TRIM(G7))=0</formula>
    </cfRule>
  </conditionalFormatting>
  <conditionalFormatting sqref="G8:I8">
    <cfRule type="containsBlanks" dxfId="58" priority="6" stopIfTrue="1">
      <formula>LEN(TRIM(G8))=0</formula>
    </cfRule>
  </conditionalFormatting>
  <conditionalFormatting sqref="J7:L7">
    <cfRule type="containsBlanks" dxfId="57" priority="5" stopIfTrue="1">
      <formula>LEN(TRIM(J7))=0</formula>
    </cfRule>
  </conditionalFormatting>
  <conditionalFormatting sqref="M7:O7">
    <cfRule type="containsBlanks" dxfId="56" priority="4" stopIfTrue="1">
      <formula>LEN(TRIM(M7))=0</formula>
    </cfRule>
  </conditionalFormatting>
  <conditionalFormatting sqref="J8:L8">
    <cfRule type="containsBlanks" dxfId="55" priority="3" stopIfTrue="1">
      <formula>LEN(TRIM(J8))=0</formula>
    </cfRule>
  </conditionalFormatting>
  <conditionalFormatting sqref="M8:O8">
    <cfRule type="containsBlanks" dxfId="54" priority="2" stopIfTrue="1">
      <formula>LEN(TRIM(M8))=0</formula>
    </cfRule>
  </conditionalFormatting>
  <conditionalFormatting sqref="G9:O38">
    <cfRule type="containsBlanks" dxfId="53" priority="1" stopIfTrue="1">
      <formula>LEN(TRIM(G9))=0</formula>
    </cfRule>
  </conditionalFormatting>
  <dataValidations count="1">
    <dataValidation type="list" allowBlank="1" showInputMessage="1" showErrorMessage="1" sqref="G9:O38">
      <formula1>"○"</formula1>
    </dataValidation>
  </dataValidations>
  <pageMargins left="0.7" right="0.7" top="0.75" bottom="0.75" header="0.3" footer="0.3"/>
  <pageSetup paperSize="9" scale="7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O39"/>
  <sheetViews>
    <sheetView showGridLines="0" zoomScale="79" zoomScaleNormal="79" zoomScaleSheetLayoutView="100" zoomScalePageLayoutView="80" workbookViewId="0">
      <selection activeCell="B3" sqref="B3"/>
    </sheetView>
  </sheetViews>
  <sheetFormatPr defaultColWidth="3.625" defaultRowHeight="18" customHeight="1"/>
  <cols>
    <col min="1" max="1" width="3.625" style="196"/>
    <col min="2" max="2" width="4.125" style="196" customWidth="1"/>
    <col min="3" max="3" width="16.5" style="196" customWidth="1"/>
    <col min="4" max="4" width="14.125" style="196" customWidth="1"/>
    <col min="5" max="5" width="17.25" style="196" customWidth="1"/>
    <col min="6" max="6" width="8" style="196" customWidth="1"/>
    <col min="7" max="7" width="8.125" style="196" customWidth="1"/>
    <col min="8" max="9" width="7.375" style="196" customWidth="1"/>
    <col min="10" max="10" width="8" style="196" customWidth="1"/>
    <col min="11" max="12" width="7.375" style="196" customWidth="1"/>
    <col min="13" max="13" width="8" style="196" customWidth="1"/>
    <col min="14" max="15" width="7.375" style="196" customWidth="1"/>
    <col min="16" max="191" width="3.625" style="196"/>
    <col min="192" max="192" width="3.625" style="196" customWidth="1"/>
    <col min="193" max="16384" width="3.625" style="196"/>
  </cols>
  <sheetData>
    <row r="1" spans="2:15" s="181" customFormat="1" ht="18" customHeight="1">
      <c r="B1" s="776" t="s">
        <v>46</v>
      </c>
      <c r="C1" s="776"/>
      <c r="D1" s="180" t="s">
        <v>190</v>
      </c>
    </row>
    <row r="2" spans="2:15" s="181" customFormat="1" ht="10.55" customHeight="1">
      <c r="G2" s="182"/>
      <c r="H2" s="182"/>
      <c r="I2" s="182"/>
      <c r="J2" s="182"/>
      <c r="K2" s="182"/>
      <c r="L2" s="182"/>
      <c r="M2" s="182"/>
      <c r="N2" s="182"/>
      <c r="O2" s="182"/>
    </row>
    <row r="3" spans="2:15" s="181" customFormat="1" ht="21.75" customHeight="1">
      <c r="C3" s="183" t="s">
        <v>39</v>
      </c>
      <c r="D3" s="1062" t="str">
        <f>'【様式11_2】経費報告書兼支払依頼書（記入例2_団体規定）'!M5:M5</f>
        <v>○○市立××小学校</v>
      </c>
      <c r="E3" s="1062"/>
      <c r="F3" s="1062"/>
      <c r="G3" s="784" t="s">
        <v>38</v>
      </c>
      <c r="H3" s="784"/>
      <c r="I3" s="784"/>
      <c r="J3" s="784"/>
      <c r="K3" s="1063" t="str">
        <f>'【様式11_2】経費報告書兼支払依頼書（記入例2_団体規定）'!M6:M6</f>
        <v>○○○○オーケストラ(小編成)</v>
      </c>
      <c r="L3" s="1063"/>
      <c r="M3" s="1063"/>
      <c r="N3" s="1063"/>
      <c r="O3" s="1063"/>
    </row>
    <row r="4" spans="2:15" s="181" customFormat="1" ht="8.5" customHeight="1">
      <c r="G4" s="182"/>
      <c r="H4" s="182"/>
      <c r="I4" s="182"/>
      <c r="J4" s="182"/>
      <c r="K4" s="182"/>
      <c r="L4" s="182"/>
      <c r="M4" s="182"/>
      <c r="N4" s="182"/>
      <c r="O4" s="182"/>
    </row>
    <row r="5" spans="2:15" s="181" customFormat="1" ht="18" customHeight="1">
      <c r="B5" s="1064" t="s">
        <v>36</v>
      </c>
      <c r="C5" s="780" t="s">
        <v>57</v>
      </c>
      <c r="D5" s="780" t="s">
        <v>445</v>
      </c>
      <c r="E5" s="769" t="s">
        <v>56</v>
      </c>
      <c r="F5" s="365" t="s">
        <v>250</v>
      </c>
      <c r="G5" s="772" t="s">
        <v>60</v>
      </c>
      <c r="H5" s="773"/>
      <c r="I5" s="774"/>
      <c r="J5" s="772" t="s">
        <v>61</v>
      </c>
      <c r="K5" s="773"/>
      <c r="L5" s="774"/>
      <c r="M5" s="772" t="s">
        <v>62</v>
      </c>
      <c r="N5" s="773"/>
      <c r="O5" s="774"/>
    </row>
    <row r="6" spans="2:15" s="181" customFormat="1" ht="18" customHeight="1">
      <c r="B6" s="1065"/>
      <c r="C6" s="781"/>
      <c r="D6" s="781"/>
      <c r="E6" s="770"/>
      <c r="F6" s="362" t="s">
        <v>249</v>
      </c>
      <c r="G6" s="368" t="s">
        <v>63</v>
      </c>
      <c r="H6" s="369" t="s">
        <v>64</v>
      </c>
      <c r="I6" s="370" t="s">
        <v>65</v>
      </c>
      <c r="J6" s="368" t="s">
        <v>63</v>
      </c>
      <c r="K6" s="369" t="s">
        <v>64</v>
      </c>
      <c r="L6" s="370" t="s">
        <v>65</v>
      </c>
      <c r="M6" s="368" t="s">
        <v>63</v>
      </c>
      <c r="N6" s="369" t="s">
        <v>64</v>
      </c>
      <c r="O6" s="370" t="s">
        <v>65</v>
      </c>
    </row>
    <row r="7" spans="2:15" s="181" customFormat="1" ht="18" customHeight="1">
      <c r="B7" s="1065"/>
      <c r="C7" s="781"/>
      <c r="D7" s="781"/>
      <c r="E7" s="770"/>
      <c r="F7" s="363" t="s">
        <v>58</v>
      </c>
      <c r="G7" s="599">
        <v>44470</v>
      </c>
      <c r="H7" s="392"/>
      <c r="I7" s="375"/>
      <c r="J7" s="389"/>
      <c r="K7" s="377"/>
      <c r="L7" s="375"/>
      <c r="M7" s="374"/>
      <c r="N7" s="377"/>
      <c r="O7" s="375"/>
    </row>
    <row r="8" spans="2:15" s="181" customFormat="1" ht="18" customHeight="1">
      <c r="B8" s="1066"/>
      <c r="C8" s="782"/>
      <c r="D8" s="782"/>
      <c r="E8" s="771"/>
      <c r="F8" s="364" t="s">
        <v>59</v>
      </c>
      <c r="G8" s="600">
        <v>90</v>
      </c>
      <c r="H8" s="391"/>
      <c r="I8" s="373"/>
      <c r="J8" s="390"/>
      <c r="K8" s="376"/>
      <c r="L8" s="373"/>
      <c r="M8" s="371"/>
      <c r="N8" s="376"/>
      <c r="O8" s="373"/>
    </row>
    <row r="9" spans="2:15" s="181" customFormat="1" ht="18" customHeight="1">
      <c r="B9" s="494">
        <v>1</v>
      </c>
      <c r="C9" s="601" t="s">
        <v>337</v>
      </c>
      <c r="D9" s="602" t="s">
        <v>339</v>
      </c>
      <c r="E9" s="603" t="s">
        <v>375</v>
      </c>
      <c r="F9" s="655"/>
      <c r="G9" s="650" t="s">
        <v>210</v>
      </c>
      <c r="H9" s="651"/>
      <c r="I9" s="652"/>
      <c r="J9" s="650"/>
      <c r="K9" s="643"/>
      <c r="L9" s="644"/>
      <c r="M9" s="642"/>
      <c r="N9" s="643"/>
      <c r="O9" s="644"/>
    </row>
    <row r="10" spans="2:15" s="181" customFormat="1" ht="18" customHeight="1">
      <c r="B10" s="495">
        <v>2</v>
      </c>
      <c r="C10" s="604" t="s">
        <v>338</v>
      </c>
      <c r="D10" s="605" t="s">
        <v>341</v>
      </c>
      <c r="E10" s="606" t="s">
        <v>375</v>
      </c>
      <c r="F10" s="655"/>
      <c r="G10" s="650" t="s">
        <v>210</v>
      </c>
      <c r="H10" s="653"/>
      <c r="I10" s="654"/>
      <c r="J10" s="650"/>
      <c r="K10" s="645"/>
      <c r="L10" s="646"/>
      <c r="M10" s="642"/>
      <c r="N10" s="645"/>
      <c r="O10" s="646"/>
    </row>
    <row r="11" spans="2:15" s="181" customFormat="1" ht="18" customHeight="1">
      <c r="B11" s="495">
        <v>3</v>
      </c>
      <c r="C11" s="604" t="s">
        <v>342</v>
      </c>
      <c r="D11" s="605" t="s">
        <v>348</v>
      </c>
      <c r="E11" s="606" t="s">
        <v>376</v>
      </c>
      <c r="F11" s="655"/>
      <c r="G11" s="650" t="s">
        <v>210</v>
      </c>
      <c r="H11" s="653"/>
      <c r="I11" s="654"/>
      <c r="J11" s="650"/>
      <c r="K11" s="645"/>
      <c r="L11" s="646"/>
      <c r="M11" s="642"/>
      <c r="N11" s="645"/>
      <c r="O11" s="646"/>
    </row>
    <row r="12" spans="2:15" s="181" customFormat="1" ht="18" customHeight="1">
      <c r="B12" s="495">
        <v>4</v>
      </c>
      <c r="C12" s="604" t="s">
        <v>377</v>
      </c>
      <c r="D12" s="607" t="s">
        <v>450</v>
      </c>
      <c r="E12" s="606" t="s">
        <v>336</v>
      </c>
      <c r="F12" s="655"/>
      <c r="G12" s="650" t="s">
        <v>210</v>
      </c>
      <c r="H12" s="653"/>
      <c r="I12" s="654"/>
      <c r="J12" s="650"/>
      <c r="K12" s="645"/>
      <c r="L12" s="646"/>
      <c r="M12" s="642"/>
      <c r="N12" s="645"/>
      <c r="O12" s="646"/>
    </row>
    <row r="13" spans="2:15" s="181" customFormat="1" ht="18" customHeight="1">
      <c r="B13" s="495">
        <v>5</v>
      </c>
      <c r="C13" s="604" t="s">
        <v>377</v>
      </c>
      <c r="D13" s="605" t="s">
        <v>378</v>
      </c>
      <c r="E13" s="606" t="s">
        <v>336</v>
      </c>
      <c r="F13" s="655"/>
      <c r="G13" s="650" t="s">
        <v>210</v>
      </c>
      <c r="H13" s="653"/>
      <c r="I13" s="654"/>
      <c r="J13" s="650"/>
      <c r="K13" s="645"/>
      <c r="L13" s="646"/>
      <c r="M13" s="642"/>
      <c r="N13" s="645"/>
      <c r="O13" s="646"/>
    </row>
    <row r="14" spans="2:15" s="181" customFormat="1" ht="18" customHeight="1">
      <c r="B14" s="495">
        <v>6</v>
      </c>
      <c r="C14" s="604" t="s">
        <v>377</v>
      </c>
      <c r="D14" s="605" t="s">
        <v>379</v>
      </c>
      <c r="E14" s="606" t="s">
        <v>336</v>
      </c>
      <c r="F14" s="655"/>
      <c r="G14" s="650" t="s">
        <v>210</v>
      </c>
      <c r="H14" s="653"/>
      <c r="I14" s="654"/>
      <c r="J14" s="650"/>
      <c r="K14" s="645"/>
      <c r="L14" s="646"/>
      <c r="M14" s="642"/>
      <c r="N14" s="645"/>
      <c r="O14" s="646"/>
    </row>
    <row r="15" spans="2:15" s="181" customFormat="1" ht="18" customHeight="1">
      <c r="B15" s="495">
        <v>7</v>
      </c>
      <c r="C15" s="604" t="s">
        <v>377</v>
      </c>
      <c r="D15" s="605" t="s">
        <v>380</v>
      </c>
      <c r="E15" s="606" t="s">
        <v>336</v>
      </c>
      <c r="F15" s="655"/>
      <c r="G15" s="650" t="s">
        <v>210</v>
      </c>
      <c r="H15" s="653"/>
      <c r="I15" s="654"/>
      <c r="J15" s="650"/>
      <c r="K15" s="645"/>
      <c r="L15" s="646"/>
      <c r="M15" s="642"/>
      <c r="N15" s="645"/>
      <c r="O15" s="646"/>
    </row>
    <row r="16" spans="2:15" s="181" customFormat="1" ht="18" customHeight="1">
      <c r="B16" s="495">
        <v>8</v>
      </c>
      <c r="C16" s="604" t="s">
        <v>377</v>
      </c>
      <c r="D16" s="605" t="s">
        <v>381</v>
      </c>
      <c r="E16" s="606" t="s">
        <v>336</v>
      </c>
      <c r="F16" s="655"/>
      <c r="G16" s="650" t="s">
        <v>210</v>
      </c>
      <c r="H16" s="645"/>
      <c r="I16" s="646"/>
      <c r="J16" s="642"/>
      <c r="K16" s="645"/>
      <c r="L16" s="646"/>
      <c r="M16" s="642"/>
      <c r="N16" s="645"/>
      <c r="O16" s="646"/>
    </row>
    <row r="17" spans="2:15" s="181" customFormat="1" ht="18" customHeight="1">
      <c r="B17" s="495">
        <v>9</v>
      </c>
      <c r="C17" s="604" t="s">
        <v>377</v>
      </c>
      <c r="D17" s="605" t="s">
        <v>382</v>
      </c>
      <c r="E17" s="606" t="s">
        <v>336</v>
      </c>
      <c r="F17" s="655"/>
      <c r="G17" s="650" t="s">
        <v>210</v>
      </c>
      <c r="H17" s="645"/>
      <c r="I17" s="646"/>
      <c r="J17" s="642"/>
      <c r="K17" s="645"/>
      <c r="L17" s="646"/>
      <c r="M17" s="642"/>
      <c r="N17" s="645"/>
      <c r="O17" s="646"/>
    </row>
    <row r="18" spans="2:15" s="181" customFormat="1" ht="18" customHeight="1">
      <c r="B18" s="495">
        <v>10</v>
      </c>
      <c r="C18" s="604" t="s">
        <v>383</v>
      </c>
      <c r="D18" s="605" t="s">
        <v>384</v>
      </c>
      <c r="E18" s="606" t="s">
        <v>336</v>
      </c>
      <c r="F18" s="655"/>
      <c r="G18" s="650" t="s">
        <v>210</v>
      </c>
      <c r="H18" s="645"/>
      <c r="I18" s="646"/>
      <c r="J18" s="642"/>
      <c r="K18" s="645"/>
      <c r="L18" s="646"/>
      <c r="M18" s="642"/>
      <c r="N18" s="645"/>
      <c r="O18" s="646"/>
    </row>
    <row r="19" spans="2:15" s="181" customFormat="1" ht="18" customHeight="1">
      <c r="B19" s="495">
        <v>11</v>
      </c>
      <c r="C19" s="604" t="s">
        <v>383</v>
      </c>
      <c r="D19" s="605" t="s">
        <v>385</v>
      </c>
      <c r="E19" s="606" t="s">
        <v>336</v>
      </c>
      <c r="F19" s="655"/>
      <c r="G19" s="650" t="s">
        <v>210</v>
      </c>
      <c r="H19" s="645"/>
      <c r="I19" s="646"/>
      <c r="J19" s="642"/>
      <c r="K19" s="645"/>
      <c r="L19" s="646"/>
      <c r="M19" s="642"/>
      <c r="N19" s="645"/>
      <c r="O19" s="646"/>
    </row>
    <row r="20" spans="2:15" s="181" customFormat="1" ht="18" customHeight="1">
      <c r="B20" s="495">
        <v>12</v>
      </c>
      <c r="C20" s="604" t="s">
        <v>383</v>
      </c>
      <c r="D20" s="605" t="s">
        <v>386</v>
      </c>
      <c r="E20" s="606" t="s">
        <v>336</v>
      </c>
      <c r="F20" s="655"/>
      <c r="G20" s="650" t="s">
        <v>210</v>
      </c>
      <c r="H20" s="645"/>
      <c r="I20" s="646"/>
      <c r="J20" s="642"/>
      <c r="K20" s="645"/>
      <c r="L20" s="646"/>
      <c r="M20" s="642"/>
      <c r="N20" s="645"/>
      <c r="O20" s="646"/>
    </row>
    <row r="21" spans="2:15" s="181" customFormat="1" ht="18" customHeight="1">
      <c r="B21" s="495">
        <v>13</v>
      </c>
      <c r="C21" s="604" t="s">
        <v>383</v>
      </c>
      <c r="D21" s="605" t="s">
        <v>387</v>
      </c>
      <c r="E21" s="606" t="s">
        <v>336</v>
      </c>
      <c r="F21" s="655"/>
      <c r="G21" s="650" t="s">
        <v>210</v>
      </c>
      <c r="H21" s="645"/>
      <c r="I21" s="646"/>
      <c r="J21" s="642"/>
      <c r="K21" s="645"/>
      <c r="L21" s="646"/>
      <c r="M21" s="642"/>
      <c r="N21" s="645"/>
      <c r="O21" s="646"/>
    </row>
    <row r="22" spans="2:15" s="181" customFormat="1" ht="18" customHeight="1">
      <c r="B22" s="495">
        <v>14</v>
      </c>
      <c r="C22" s="604" t="s">
        <v>383</v>
      </c>
      <c r="D22" s="605" t="s">
        <v>388</v>
      </c>
      <c r="E22" s="606" t="s">
        <v>336</v>
      </c>
      <c r="F22" s="655"/>
      <c r="G22" s="650" t="s">
        <v>210</v>
      </c>
      <c r="H22" s="645"/>
      <c r="I22" s="646"/>
      <c r="J22" s="642"/>
      <c r="K22" s="645"/>
      <c r="L22" s="646"/>
      <c r="M22" s="642"/>
      <c r="N22" s="645"/>
      <c r="O22" s="646"/>
    </row>
    <row r="23" spans="2:15" s="181" customFormat="1" ht="18" customHeight="1">
      <c r="B23" s="495">
        <v>15</v>
      </c>
      <c r="C23" s="604" t="s">
        <v>389</v>
      </c>
      <c r="D23" s="605" t="s">
        <v>390</v>
      </c>
      <c r="E23" s="606" t="s">
        <v>336</v>
      </c>
      <c r="F23" s="655"/>
      <c r="G23" s="650" t="s">
        <v>210</v>
      </c>
      <c r="H23" s="645"/>
      <c r="I23" s="646"/>
      <c r="J23" s="642"/>
      <c r="K23" s="645"/>
      <c r="L23" s="646"/>
      <c r="M23" s="642"/>
      <c r="N23" s="645"/>
      <c r="O23" s="646"/>
    </row>
    <row r="24" spans="2:15" s="181" customFormat="1" ht="18" customHeight="1">
      <c r="B24" s="495">
        <v>16</v>
      </c>
      <c r="C24" s="604" t="s">
        <v>389</v>
      </c>
      <c r="D24" s="605" t="s">
        <v>391</v>
      </c>
      <c r="E24" s="606" t="s">
        <v>336</v>
      </c>
      <c r="F24" s="655"/>
      <c r="G24" s="650" t="s">
        <v>210</v>
      </c>
      <c r="H24" s="645"/>
      <c r="I24" s="646"/>
      <c r="J24" s="642"/>
      <c r="K24" s="645"/>
      <c r="L24" s="646"/>
      <c r="M24" s="642"/>
      <c r="N24" s="645"/>
      <c r="O24" s="646"/>
    </row>
    <row r="25" spans="2:15" s="181" customFormat="1" ht="18" customHeight="1">
      <c r="B25" s="495">
        <v>17</v>
      </c>
      <c r="C25" s="604" t="s">
        <v>389</v>
      </c>
      <c r="D25" s="605" t="s">
        <v>392</v>
      </c>
      <c r="E25" s="606" t="s">
        <v>336</v>
      </c>
      <c r="F25" s="655"/>
      <c r="G25" s="650" t="s">
        <v>210</v>
      </c>
      <c r="H25" s="645"/>
      <c r="I25" s="646"/>
      <c r="J25" s="642"/>
      <c r="K25" s="645"/>
      <c r="L25" s="646"/>
      <c r="M25" s="642"/>
      <c r="N25" s="645"/>
      <c r="O25" s="646"/>
    </row>
    <row r="26" spans="2:15" s="181" customFormat="1" ht="18" customHeight="1">
      <c r="B26" s="495">
        <v>18</v>
      </c>
      <c r="C26" s="604" t="s">
        <v>389</v>
      </c>
      <c r="D26" s="605" t="s">
        <v>393</v>
      </c>
      <c r="E26" s="606" t="s">
        <v>336</v>
      </c>
      <c r="F26" s="655"/>
      <c r="G26" s="650" t="s">
        <v>210</v>
      </c>
      <c r="H26" s="645"/>
      <c r="I26" s="646"/>
      <c r="J26" s="642"/>
      <c r="K26" s="645"/>
      <c r="L26" s="646"/>
      <c r="M26" s="642"/>
      <c r="N26" s="645"/>
      <c r="O26" s="646"/>
    </row>
    <row r="27" spans="2:15" s="181" customFormat="1" ht="18" customHeight="1">
      <c r="B27" s="495">
        <v>19</v>
      </c>
      <c r="C27" s="604" t="s">
        <v>394</v>
      </c>
      <c r="D27" s="605" t="s">
        <v>395</v>
      </c>
      <c r="E27" s="606" t="s">
        <v>336</v>
      </c>
      <c r="F27" s="655"/>
      <c r="G27" s="650" t="s">
        <v>210</v>
      </c>
      <c r="H27" s="645"/>
      <c r="I27" s="646"/>
      <c r="J27" s="642"/>
      <c r="K27" s="645"/>
      <c r="L27" s="646"/>
      <c r="M27" s="642"/>
      <c r="N27" s="645"/>
      <c r="O27" s="646"/>
    </row>
    <row r="28" spans="2:15" s="181" customFormat="1" ht="18" customHeight="1">
      <c r="B28" s="495">
        <v>20</v>
      </c>
      <c r="C28" s="604" t="s">
        <v>394</v>
      </c>
      <c r="D28" s="605" t="s">
        <v>396</v>
      </c>
      <c r="E28" s="606" t="s">
        <v>336</v>
      </c>
      <c r="F28" s="655"/>
      <c r="G28" s="650" t="s">
        <v>210</v>
      </c>
      <c r="H28" s="645"/>
      <c r="I28" s="646"/>
      <c r="J28" s="642"/>
      <c r="K28" s="645"/>
      <c r="L28" s="646"/>
      <c r="M28" s="642"/>
      <c r="N28" s="645"/>
      <c r="O28" s="646"/>
    </row>
    <row r="29" spans="2:15" s="181" customFormat="1" ht="18" customHeight="1">
      <c r="B29" s="495">
        <v>21</v>
      </c>
      <c r="C29" s="604" t="s">
        <v>394</v>
      </c>
      <c r="D29" s="605" t="s">
        <v>397</v>
      </c>
      <c r="E29" s="606" t="s">
        <v>336</v>
      </c>
      <c r="F29" s="655"/>
      <c r="G29" s="650" t="s">
        <v>210</v>
      </c>
      <c r="H29" s="645"/>
      <c r="I29" s="646"/>
      <c r="J29" s="642"/>
      <c r="K29" s="645"/>
      <c r="L29" s="646"/>
      <c r="M29" s="642"/>
      <c r="N29" s="645"/>
      <c r="O29" s="646"/>
    </row>
    <row r="30" spans="2:15" s="181" customFormat="1" ht="18" customHeight="1">
      <c r="B30" s="495">
        <v>22</v>
      </c>
      <c r="C30" s="604" t="s">
        <v>398</v>
      </c>
      <c r="D30" s="605" t="s">
        <v>399</v>
      </c>
      <c r="E30" s="606" t="s">
        <v>336</v>
      </c>
      <c r="F30" s="655"/>
      <c r="G30" s="650" t="s">
        <v>210</v>
      </c>
      <c r="H30" s="645"/>
      <c r="I30" s="646"/>
      <c r="J30" s="642"/>
      <c r="K30" s="645"/>
      <c r="L30" s="646"/>
      <c r="M30" s="642"/>
      <c r="N30" s="645"/>
      <c r="O30" s="646"/>
    </row>
    <row r="31" spans="2:15" s="181" customFormat="1" ht="18" customHeight="1">
      <c r="B31" s="495">
        <v>23</v>
      </c>
      <c r="C31" s="604" t="s">
        <v>400</v>
      </c>
      <c r="D31" s="605" t="s">
        <v>401</v>
      </c>
      <c r="E31" s="606" t="s">
        <v>336</v>
      </c>
      <c r="F31" s="655"/>
      <c r="G31" s="650" t="s">
        <v>210</v>
      </c>
      <c r="H31" s="645"/>
      <c r="I31" s="646"/>
      <c r="J31" s="642"/>
      <c r="K31" s="645"/>
      <c r="L31" s="646"/>
      <c r="M31" s="642"/>
      <c r="N31" s="645"/>
      <c r="O31" s="646"/>
    </row>
    <row r="32" spans="2:15" s="181" customFormat="1" ht="18" customHeight="1">
      <c r="B32" s="495">
        <v>24</v>
      </c>
      <c r="C32" s="604" t="s">
        <v>400</v>
      </c>
      <c r="D32" s="605" t="s">
        <v>402</v>
      </c>
      <c r="E32" s="606" t="s">
        <v>336</v>
      </c>
      <c r="F32" s="655"/>
      <c r="G32" s="650" t="s">
        <v>210</v>
      </c>
      <c r="H32" s="645"/>
      <c r="I32" s="646"/>
      <c r="J32" s="642"/>
      <c r="K32" s="645"/>
      <c r="L32" s="646"/>
      <c r="M32" s="642"/>
      <c r="N32" s="645"/>
      <c r="O32" s="646"/>
    </row>
    <row r="33" spans="2:15" s="181" customFormat="1" ht="18" customHeight="1">
      <c r="B33" s="495">
        <v>25</v>
      </c>
      <c r="C33" s="604" t="s">
        <v>403</v>
      </c>
      <c r="D33" s="605" t="s">
        <v>404</v>
      </c>
      <c r="E33" s="606" t="s">
        <v>336</v>
      </c>
      <c r="F33" s="655"/>
      <c r="G33" s="650" t="s">
        <v>210</v>
      </c>
      <c r="H33" s="645"/>
      <c r="I33" s="646"/>
      <c r="J33" s="642"/>
      <c r="K33" s="645"/>
      <c r="L33" s="646"/>
      <c r="M33" s="642"/>
      <c r="N33" s="645"/>
      <c r="O33" s="646"/>
    </row>
    <row r="34" spans="2:15" s="181" customFormat="1" ht="18" customHeight="1">
      <c r="B34" s="495">
        <v>26</v>
      </c>
      <c r="C34" s="604" t="s">
        <v>403</v>
      </c>
      <c r="D34" s="605" t="s">
        <v>405</v>
      </c>
      <c r="E34" s="606" t="s">
        <v>336</v>
      </c>
      <c r="F34" s="655"/>
      <c r="G34" s="650" t="s">
        <v>210</v>
      </c>
      <c r="H34" s="645"/>
      <c r="I34" s="646"/>
      <c r="J34" s="642"/>
      <c r="K34" s="645"/>
      <c r="L34" s="646"/>
      <c r="M34" s="642"/>
      <c r="N34" s="645"/>
      <c r="O34" s="646"/>
    </row>
    <row r="35" spans="2:15" s="181" customFormat="1" ht="18" customHeight="1">
      <c r="B35" s="495">
        <v>27</v>
      </c>
      <c r="C35" s="604" t="s">
        <v>406</v>
      </c>
      <c r="D35" s="605" t="s">
        <v>407</v>
      </c>
      <c r="E35" s="606" t="s">
        <v>336</v>
      </c>
      <c r="F35" s="655"/>
      <c r="G35" s="650" t="s">
        <v>210</v>
      </c>
      <c r="H35" s="645"/>
      <c r="I35" s="646"/>
      <c r="J35" s="642"/>
      <c r="K35" s="645"/>
      <c r="L35" s="646"/>
      <c r="M35" s="642"/>
      <c r="N35" s="645"/>
      <c r="O35" s="646"/>
    </row>
    <row r="36" spans="2:15" s="181" customFormat="1" ht="18" customHeight="1">
      <c r="B36" s="495">
        <v>28</v>
      </c>
      <c r="C36" s="604" t="s">
        <v>406</v>
      </c>
      <c r="D36" s="605" t="s">
        <v>408</v>
      </c>
      <c r="E36" s="606" t="s">
        <v>336</v>
      </c>
      <c r="F36" s="655"/>
      <c r="G36" s="650" t="s">
        <v>210</v>
      </c>
      <c r="H36" s="645"/>
      <c r="I36" s="646"/>
      <c r="J36" s="642"/>
      <c r="K36" s="645"/>
      <c r="L36" s="646"/>
      <c r="M36" s="642"/>
      <c r="N36" s="645"/>
      <c r="O36" s="646"/>
    </row>
    <row r="37" spans="2:15" s="181" customFormat="1" ht="18" customHeight="1">
      <c r="B37" s="495">
        <v>29</v>
      </c>
      <c r="C37" s="604" t="s">
        <v>406</v>
      </c>
      <c r="D37" s="605" t="s">
        <v>409</v>
      </c>
      <c r="E37" s="606" t="s">
        <v>336</v>
      </c>
      <c r="F37" s="655"/>
      <c r="G37" s="650" t="s">
        <v>210</v>
      </c>
      <c r="H37" s="645"/>
      <c r="I37" s="646"/>
      <c r="J37" s="642"/>
      <c r="K37" s="645"/>
      <c r="L37" s="646"/>
      <c r="M37" s="642"/>
      <c r="N37" s="645"/>
      <c r="O37" s="646"/>
    </row>
    <row r="38" spans="2:15" s="181" customFormat="1" ht="18" customHeight="1">
      <c r="B38" s="496">
        <v>30</v>
      </c>
      <c r="C38" s="608" t="s">
        <v>406</v>
      </c>
      <c r="D38" s="609" t="s">
        <v>410</v>
      </c>
      <c r="E38" s="610" t="s">
        <v>336</v>
      </c>
      <c r="F38" s="656"/>
      <c r="G38" s="650" t="s">
        <v>210</v>
      </c>
      <c r="H38" s="648"/>
      <c r="I38" s="649"/>
      <c r="J38" s="647"/>
      <c r="K38" s="648"/>
      <c r="L38" s="649"/>
      <c r="M38" s="647"/>
      <c r="N38" s="648"/>
      <c r="O38" s="649"/>
    </row>
    <row r="39" spans="2:15" s="181" customFormat="1" ht="18" customHeight="1">
      <c r="B39" s="766" t="s">
        <v>454</v>
      </c>
      <c r="C39" s="767"/>
      <c r="D39" s="767"/>
      <c r="E39" s="767"/>
      <c r="F39" s="768"/>
      <c r="G39" s="658">
        <f>COUNTIF(G9:G38,"○")</f>
        <v>30</v>
      </c>
      <c r="H39" s="659">
        <f t="shared" ref="H39:O39" si="0">COUNTIF(H9:H38,"○")</f>
        <v>0</v>
      </c>
      <c r="I39" s="657">
        <f t="shared" si="0"/>
        <v>0</v>
      </c>
      <c r="J39" s="659">
        <f t="shared" si="0"/>
        <v>0</v>
      </c>
      <c r="K39" s="659">
        <f t="shared" si="0"/>
        <v>0</v>
      </c>
      <c r="L39" s="657">
        <f t="shared" si="0"/>
        <v>0</v>
      </c>
      <c r="M39" s="659">
        <f t="shared" si="0"/>
        <v>0</v>
      </c>
      <c r="N39" s="659">
        <f t="shared" si="0"/>
        <v>0</v>
      </c>
      <c r="O39" s="657">
        <f t="shared" si="0"/>
        <v>0</v>
      </c>
    </row>
  </sheetData>
  <mergeCells count="12">
    <mergeCell ref="J5:L5"/>
    <mergeCell ref="B39:F39"/>
    <mergeCell ref="M5:O5"/>
    <mergeCell ref="B1:C1"/>
    <mergeCell ref="D3:F3"/>
    <mergeCell ref="G3:J3"/>
    <mergeCell ref="K3:O3"/>
    <mergeCell ref="B5:B8"/>
    <mergeCell ref="C5:C8"/>
    <mergeCell ref="D5:D8"/>
    <mergeCell ref="E5:E8"/>
    <mergeCell ref="G5:I5"/>
  </mergeCells>
  <phoneticPr fontId="2"/>
  <conditionalFormatting sqref="K3:O3 D3">
    <cfRule type="cellIs" dxfId="52" priority="8" stopIfTrue="1" operator="equal">
      <formula>0</formula>
    </cfRule>
  </conditionalFormatting>
  <conditionalFormatting sqref="G7:I7">
    <cfRule type="containsBlanks" dxfId="51" priority="7" stopIfTrue="1">
      <formula>LEN(TRIM(G7))=0</formula>
    </cfRule>
  </conditionalFormatting>
  <conditionalFormatting sqref="G8:I8">
    <cfRule type="containsBlanks" dxfId="50" priority="6" stopIfTrue="1">
      <formula>LEN(TRIM(G8))=0</formula>
    </cfRule>
  </conditionalFormatting>
  <conditionalFormatting sqref="J7:L7">
    <cfRule type="containsBlanks" dxfId="49" priority="5" stopIfTrue="1">
      <formula>LEN(TRIM(J7))=0</formula>
    </cfRule>
  </conditionalFormatting>
  <conditionalFormatting sqref="M7:O7">
    <cfRule type="containsBlanks" dxfId="48" priority="4" stopIfTrue="1">
      <formula>LEN(TRIM(M7))=0</formula>
    </cfRule>
  </conditionalFormatting>
  <conditionalFormatting sqref="J8:L8">
    <cfRule type="containsBlanks" dxfId="47" priority="3" stopIfTrue="1">
      <formula>LEN(TRIM(J8))=0</formula>
    </cfRule>
  </conditionalFormatting>
  <conditionalFormatting sqref="M8:O8">
    <cfRule type="containsBlanks" dxfId="46" priority="2" stopIfTrue="1">
      <formula>LEN(TRIM(M8))=0</formula>
    </cfRule>
  </conditionalFormatting>
  <conditionalFormatting sqref="G9:O38">
    <cfRule type="containsBlanks" dxfId="45" priority="1" stopIfTrue="1">
      <formula>LEN(TRIM(G9))=0</formula>
    </cfRule>
  </conditionalFormatting>
  <dataValidations count="1">
    <dataValidation type="list" allowBlank="1" showInputMessage="1" showErrorMessage="1" sqref="G9:O38">
      <formula1>"○"</formula1>
    </dataValidation>
  </dataValidations>
  <pageMargins left="0.7" right="0.7" top="0.75" bottom="0.75" header="0.3" footer="0.3"/>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AA48"/>
  <sheetViews>
    <sheetView showGridLines="0" topLeftCell="A16" zoomScale="75" zoomScaleNormal="75" zoomScaleSheetLayoutView="85" workbookViewId="0">
      <selection activeCell="E2" sqref="E2"/>
    </sheetView>
  </sheetViews>
  <sheetFormatPr defaultColWidth="3.875" defaultRowHeight="12.9"/>
  <cols>
    <col min="1" max="1" width="3.875" style="197"/>
    <col min="2" max="2" width="8.625" style="197" customWidth="1"/>
    <col min="3" max="3" width="11.875" style="197" customWidth="1"/>
    <col min="4" max="4" width="3.875" style="197" customWidth="1"/>
    <col min="5" max="5" width="23.375" style="202" customWidth="1"/>
    <col min="6" max="6" width="7.5" style="202" customWidth="1"/>
    <col min="7" max="7" width="3.875" style="202" customWidth="1"/>
    <col min="8" max="8" width="7.875" style="202" customWidth="1"/>
    <col min="9" max="9" width="11.875" style="202" customWidth="1"/>
    <col min="10" max="10" width="7.75" style="269" customWidth="1"/>
    <col min="11" max="11" width="9.625" style="197" customWidth="1"/>
    <col min="12" max="12" width="5" style="270" customWidth="1"/>
    <col min="13" max="13" width="8" style="199" customWidth="1"/>
    <col min="14" max="14" width="4.875" style="199" customWidth="1"/>
    <col min="15" max="15" width="11.125" style="199" customWidth="1"/>
    <col min="16" max="16" width="7.625" style="199" customWidth="1"/>
    <col min="17" max="17" width="7.75" style="271" customWidth="1"/>
    <col min="18" max="18" width="3.875" style="272" customWidth="1"/>
    <col min="19" max="19" width="8.875" style="272" customWidth="1"/>
    <col min="20" max="20" width="7.625" style="202" customWidth="1"/>
    <col min="21" max="21" width="7.625" style="271" customWidth="1"/>
    <col min="22" max="22" width="3.875" style="271" customWidth="1"/>
    <col min="23" max="23" width="8.75" style="271" customWidth="1"/>
    <col min="24" max="24" width="10.375" style="199" customWidth="1"/>
    <col min="25" max="25" width="14.5" style="271" customWidth="1"/>
    <col min="26" max="26" width="17.375" style="271" customWidth="1"/>
    <col min="27" max="27" width="32.75" style="199" customWidth="1"/>
    <col min="28" max="16384" width="3.875" style="197"/>
  </cols>
  <sheetData>
    <row r="1" spans="2:27" ht="18" customHeight="1">
      <c r="B1" s="785" t="s">
        <v>47</v>
      </c>
      <c r="C1" s="786"/>
      <c r="D1" s="799" t="s">
        <v>191</v>
      </c>
      <c r="E1" s="799"/>
      <c r="F1" s="799"/>
      <c r="G1" s="799"/>
      <c r="H1" s="799"/>
      <c r="I1" s="799"/>
      <c r="J1" s="799"/>
      <c r="K1" s="799"/>
      <c r="L1" s="799"/>
      <c r="M1" s="799"/>
      <c r="N1" s="799"/>
      <c r="O1" s="799"/>
      <c r="P1" s="799"/>
      <c r="Q1" s="799"/>
      <c r="R1" s="799"/>
      <c r="S1" s="799"/>
      <c r="T1" s="799"/>
      <c r="U1" s="799"/>
      <c r="V1" s="799"/>
      <c r="W1" s="799"/>
      <c r="X1" s="799"/>
      <c r="Y1" s="799"/>
      <c r="Z1" s="799"/>
      <c r="AA1" s="799"/>
    </row>
    <row r="2" spans="2:27" ht="28.2" customHeight="1">
      <c r="E2" s="198" t="s">
        <v>39</v>
      </c>
      <c r="F2" s="1067" t="str">
        <f>'【様式11-1】経費報告書兼支払依頼書（記入例）'!C17:C17</f>
        <v>○○市立××中学校</v>
      </c>
      <c r="G2" s="1067"/>
      <c r="H2" s="1067"/>
      <c r="I2" s="1067"/>
      <c r="J2" s="1067"/>
      <c r="K2" s="1067"/>
      <c r="L2" s="1067"/>
      <c r="M2" s="1067"/>
      <c r="O2" s="802" t="s">
        <v>38</v>
      </c>
      <c r="P2" s="802"/>
      <c r="Q2" s="802"/>
      <c r="R2" s="1067" t="str">
        <f>'【様式11-1】経費報告書兼支払依頼書（記入例）'!E6:E6</f>
        <v>文化太郎を代表者とする合唱団</v>
      </c>
      <c r="S2" s="1067"/>
      <c r="T2" s="1067"/>
      <c r="U2" s="1067"/>
      <c r="V2" s="1067"/>
      <c r="W2" s="1067"/>
      <c r="X2" s="1067"/>
      <c r="Y2" s="1067"/>
      <c r="Z2" s="200"/>
      <c r="AA2" s="200"/>
    </row>
    <row r="3" spans="2:27" s="202" customFormat="1" ht="18" customHeight="1">
      <c r="B3" s="787" t="s">
        <v>66</v>
      </c>
      <c r="C3" s="804" t="s">
        <v>7</v>
      </c>
      <c r="D3" s="806" t="s">
        <v>6</v>
      </c>
      <c r="E3" s="797" t="s">
        <v>68</v>
      </c>
      <c r="F3" s="809" t="s">
        <v>19</v>
      </c>
      <c r="G3" s="808"/>
      <c r="H3" s="808"/>
      <c r="I3" s="813" t="s">
        <v>18</v>
      </c>
      <c r="J3" s="794" t="s">
        <v>17</v>
      </c>
      <c r="K3" s="804" t="s">
        <v>16</v>
      </c>
      <c r="L3" s="808"/>
      <c r="M3" s="790" t="s">
        <v>15</v>
      </c>
      <c r="N3" s="790"/>
      <c r="O3" s="790" t="s">
        <v>14</v>
      </c>
      <c r="P3" s="792" t="s">
        <v>8</v>
      </c>
      <c r="Q3" s="796" t="s">
        <v>13</v>
      </c>
      <c r="R3" s="789"/>
      <c r="S3" s="790" t="s">
        <v>12</v>
      </c>
      <c r="T3" s="334" t="s">
        <v>11</v>
      </c>
      <c r="U3" s="789" t="s">
        <v>10</v>
      </c>
      <c r="V3" s="789"/>
      <c r="W3" s="790" t="s">
        <v>9</v>
      </c>
      <c r="X3" s="792" t="s">
        <v>8</v>
      </c>
      <c r="Y3" s="815" t="s">
        <v>109</v>
      </c>
      <c r="Z3" s="803" t="s">
        <v>33</v>
      </c>
      <c r="AA3" s="811" t="s">
        <v>44</v>
      </c>
    </row>
    <row r="4" spans="2:27" s="202" customFormat="1" ht="35.5" customHeight="1">
      <c r="B4" s="788"/>
      <c r="C4" s="805"/>
      <c r="D4" s="807"/>
      <c r="E4" s="798"/>
      <c r="F4" s="810"/>
      <c r="G4" s="798"/>
      <c r="H4" s="798"/>
      <c r="I4" s="814"/>
      <c r="J4" s="795"/>
      <c r="K4" s="203" t="s">
        <v>4</v>
      </c>
      <c r="L4" s="204" t="s">
        <v>202</v>
      </c>
      <c r="M4" s="205" t="s">
        <v>4</v>
      </c>
      <c r="N4" s="205" t="s">
        <v>3</v>
      </c>
      <c r="O4" s="791"/>
      <c r="P4" s="793"/>
      <c r="Q4" s="206" t="s">
        <v>4</v>
      </c>
      <c r="R4" s="205" t="s">
        <v>3</v>
      </c>
      <c r="S4" s="791"/>
      <c r="T4" s="335" t="s">
        <v>5</v>
      </c>
      <c r="U4" s="205" t="s">
        <v>4</v>
      </c>
      <c r="V4" s="205" t="s">
        <v>3</v>
      </c>
      <c r="W4" s="791"/>
      <c r="X4" s="793"/>
      <c r="Y4" s="816"/>
      <c r="Z4" s="793"/>
      <c r="AA4" s="812"/>
    </row>
    <row r="5" spans="2:27" s="221" customFormat="1" ht="18" customHeight="1">
      <c r="B5" s="526" t="s">
        <v>456</v>
      </c>
      <c r="C5" s="527">
        <v>44467</v>
      </c>
      <c r="D5" s="420" t="str">
        <f t="shared" ref="D5:D47" si="0">IF(C5,TEXT(C5,"aaa"),"")</f>
        <v>火</v>
      </c>
      <c r="E5" s="534" t="s">
        <v>222</v>
      </c>
      <c r="F5" s="535" t="s">
        <v>268</v>
      </c>
      <c r="G5" s="536" t="s">
        <v>260</v>
      </c>
      <c r="H5" s="536" t="s">
        <v>261</v>
      </c>
      <c r="I5" s="535" t="s">
        <v>262</v>
      </c>
      <c r="J5" s="537">
        <v>20</v>
      </c>
      <c r="K5" s="538">
        <v>1200</v>
      </c>
      <c r="L5" s="538">
        <v>1</v>
      </c>
      <c r="M5" s="538"/>
      <c r="N5" s="538"/>
      <c r="O5" s="457">
        <f>(K5*L5)+(M5*N5)</f>
        <v>1200</v>
      </c>
      <c r="P5" s="575"/>
      <c r="Q5" s="576"/>
      <c r="R5" s="576"/>
      <c r="S5" s="216">
        <f t="shared" ref="S5:S47" si="1">Q5*R5</f>
        <v>0</v>
      </c>
      <c r="T5" s="212"/>
      <c r="U5" s="215"/>
      <c r="V5" s="215"/>
      <c r="W5" s="216">
        <f>U5*V5</f>
        <v>0</v>
      </c>
      <c r="X5" s="217"/>
      <c r="Y5" s="218"/>
      <c r="Z5" s="411">
        <f>O5+S5+W5+Y5</f>
        <v>1200</v>
      </c>
      <c r="AA5" s="220"/>
    </row>
    <row r="6" spans="2:27" ht="18" customHeight="1">
      <c r="B6" s="526" t="s">
        <v>279</v>
      </c>
      <c r="C6" s="528">
        <v>44468</v>
      </c>
      <c r="D6" s="420" t="str">
        <f t="shared" si="0"/>
        <v>水</v>
      </c>
      <c r="E6" s="539" t="s">
        <v>258</v>
      </c>
      <c r="F6" s="540" t="s">
        <v>263</v>
      </c>
      <c r="G6" s="536" t="s">
        <v>266</v>
      </c>
      <c r="H6" s="541" t="s">
        <v>264</v>
      </c>
      <c r="I6" s="535" t="s">
        <v>262</v>
      </c>
      <c r="J6" s="542">
        <v>10</v>
      </c>
      <c r="K6" s="543">
        <v>300</v>
      </c>
      <c r="L6" s="543">
        <v>1</v>
      </c>
      <c r="M6" s="543"/>
      <c r="N6" s="543"/>
      <c r="O6" s="459">
        <f t="shared" ref="O6:O47" si="2">(K6*L6)+(M6*N6)</f>
        <v>300</v>
      </c>
      <c r="P6" s="577"/>
      <c r="Q6" s="571"/>
      <c r="R6" s="571"/>
      <c r="S6" s="228">
        <f t="shared" si="1"/>
        <v>0</v>
      </c>
      <c r="T6" s="224"/>
      <c r="U6" s="227"/>
      <c r="V6" s="227"/>
      <c r="W6" s="228">
        <f t="shared" ref="W6:W47" si="3">U6*V6</f>
        <v>0</v>
      </c>
      <c r="X6" s="229"/>
      <c r="Y6" s="230"/>
      <c r="Z6" s="412">
        <f t="shared" ref="Z6:Z47" si="4">O6+S6+W6+Y6</f>
        <v>300</v>
      </c>
      <c r="AA6" s="232"/>
    </row>
    <row r="7" spans="2:27" ht="18" customHeight="1">
      <c r="B7" s="526"/>
      <c r="C7" s="528"/>
      <c r="D7" s="420" t="str">
        <f t="shared" si="0"/>
        <v/>
      </c>
      <c r="E7" s="539"/>
      <c r="F7" s="540" t="s">
        <v>261</v>
      </c>
      <c r="G7" s="536" t="s">
        <v>266</v>
      </c>
      <c r="H7" s="541" t="s">
        <v>265</v>
      </c>
      <c r="I7" s="535" t="s">
        <v>262</v>
      </c>
      <c r="J7" s="542">
        <v>20</v>
      </c>
      <c r="K7" s="543">
        <v>1200</v>
      </c>
      <c r="L7" s="543">
        <v>1</v>
      </c>
      <c r="M7" s="543"/>
      <c r="N7" s="543"/>
      <c r="O7" s="459">
        <f t="shared" si="2"/>
        <v>1200</v>
      </c>
      <c r="P7" s="577"/>
      <c r="Q7" s="571"/>
      <c r="R7" s="571"/>
      <c r="S7" s="228">
        <f t="shared" si="1"/>
        <v>0</v>
      </c>
      <c r="T7" s="224"/>
      <c r="U7" s="227"/>
      <c r="V7" s="227"/>
      <c r="W7" s="228">
        <f t="shared" si="3"/>
        <v>0</v>
      </c>
      <c r="X7" s="229"/>
      <c r="Y7" s="230"/>
      <c r="Z7" s="412">
        <f t="shared" si="4"/>
        <v>1200</v>
      </c>
      <c r="AA7" s="232"/>
    </row>
    <row r="8" spans="2:27" ht="18" customHeight="1">
      <c r="B8" s="526" t="s">
        <v>280</v>
      </c>
      <c r="C8" s="528">
        <v>44470</v>
      </c>
      <c r="D8" s="420" t="str">
        <f t="shared" si="0"/>
        <v>金</v>
      </c>
      <c r="E8" s="539" t="s">
        <v>259</v>
      </c>
      <c r="F8" s="540" t="s">
        <v>267</v>
      </c>
      <c r="G8" s="536" t="s">
        <v>260</v>
      </c>
      <c r="H8" s="541" t="s">
        <v>269</v>
      </c>
      <c r="I8" s="535" t="s">
        <v>262</v>
      </c>
      <c r="J8" s="542">
        <v>20</v>
      </c>
      <c r="K8" s="543">
        <v>1200</v>
      </c>
      <c r="L8" s="543">
        <v>1</v>
      </c>
      <c r="M8" s="543"/>
      <c r="N8" s="543"/>
      <c r="O8" s="459">
        <f t="shared" si="2"/>
        <v>1200</v>
      </c>
      <c r="P8" s="577"/>
      <c r="Q8" s="571"/>
      <c r="R8" s="571"/>
      <c r="S8" s="228">
        <f t="shared" si="1"/>
        <v>0</v>
      </c>
      <c r="T8" s="224"/>
      <c r="U8" s="227"/>
      <c r="V8" s="227"/>
      <c r="W8" s="228">
        <f t="shared" si="3"/>
        <v>0</v>
      </c>
      <c r="X8" s="229"/>
      <c r="Y8" s="588"/>
      <c r="Z8" s="412">
        <f t="shared" si="4"/>
        <v>1200</v>
      </c>
      <c r="AA8" s="232"/>
    </row>
    <row r="9" spans="2:27" ht="18" customHeight="1">
      <c r="B9" s="660"/>
      <c r="C9" s="529"/>
      <c r="D9" s="431" t="str">
        <f t="shared" si="0"/>
        <v/>
      </c>
      <c r="E9" s="544"/>
      <c r="F9" s="545"/>
      <c r="G9" s="546"/>
      <c r="H9" s="547"/>
      <c r="I9" s="548"/>
      <c r="J9" s="549"/>
      <c r="K9" s="550"/>
      <c r="L9" s="550"/>
      <c r="M9" s="550"/>
      <c r="N9" s="550"/>
      <c r="O9" s="403">
        <f t="shared" si="2"/>
        <v>0</v>
      </c>
      <c r="P9" s="578"/>
      <c r="Q9" s="579"/>
      <c r="R9" s="579"/>
      <c r="S9" s="403">
        <f t="shared" si="1"/>
        <v>0</v>
      </c>
      <c r="T9" s="400"/>
      <c r="U9" s="402"/>
      <c r="V9" s="402"/>
      <c r="W9" s="403">
        <f t="shared" si="3"/>
        <v>0</v>
      </c>
      <c r="X9" s="404"/>
      <c r="Y9" s="589"/>
      <c r="Z9" s="406">
        <f t="shared" si="4"/>
        <v>0</v>
      </c>
      <c r="AA9" s="407"/>
    </row>
    <row r="10" spans="2:27" ht="18" customHeight="1">
      <c r="B10" s="526" t="s">
        <v>456</v>
      </c>
      <c r="C10" s="527">
        <v>44467</v>
      </c>
      <c r="D10" s="420" t="str">
        <f t="shared" si="0"/>
        <v>火</v>
      </c>
      <c r="E10" s="551" t="s">
        <v>223</v>
      </c>
      <c r="F10" s="552" t="s">
        <v>446</v>
      </c>
      <c r="G10" s="536" t="s">
        <v>260</v>
      </c>
      <c r="H10" s="553" t="s">
        <v>285</v>
      </c>
      <c r="I10" s="535" t="s">
        <v>270</v>
      </c>
      <c r="J10" s="554">
        <v>30</v>
      </c>
      <c r="K10" s="555"/>
      <c r="L10" s="555"/>
      <c r="M10" s="555"/>
      <c r="N10" s="555"/>
      <c r="O10" s="216">
        <f t="shared" si="2"/>
        <v>0</v>
      </c>
      <c r="P10" s="580"/>
      <c r="Q10" s="555">
        <v>1100</v>
      </c>
      <c r="R10" s="555">
        <v>1</v>
      </c>
      <c r="S10" s="457">
        <f t="shared" si="1"/>
        <v>1100</v>
      </c>
      <c r="T10" s="397"/>
      <c r="U10" s="395"/>
      <c r="V10" s="395"/>
      <c r="W10" s="216">
        <f t="shared" si="3"/>
        <v>0</v>
      </c>
      <c r="X10" s="580"/>
      <c r="Y10" s="590">
        <f>37*J10</f>
        <v>1110</v>
      </c>
      <c r="Z10" s="411">
        <f t="shared" si="4"/>
        <v>2210</v>
      </c>
      <c r="AA10" s="399"/>
    </row>
    <row r="11" spans="2:27" ht="18" customHeight="1">
      <c r="B11" s="526" t="s">
        <v>279</v>
      </c>
      <c r="C11" s="528">
        <v>44468</v>
      </c>
      <c r="D11" s="420" t="str">
        <f t="shared" si="0"/>
        <v>水</v>
      </c>
      <c r="E11" s="539" t="s">
        <v>223</v>
      </c>
      <c r="F11" s="540" t="s">
        <v>263</v>
      </c>
      <c r="G11" s="536" t="s">
        <v>266</v>
      </c>
      <c r="H11" s="541" t="s">
        <v>264</v>
      </c>
      <c r="I11" s="535" t="s">
        <v>262</v>
      </c>
      <c r="J11" s="542">
        <v>10</v>
      </c>
      <c r="K11" s="543">
        <v>300</v>
      </c>
      <c r="L11" s="543">
        <v>1</v>
      </c>
      <c r="M11" s="543"/>
      <c r="N11" s="543"/>
      <c r="O11" s="459">
        <f t="shared" si="2"/>
        <v>300</v>
      </c>
      <c r="P11" s="577"/>
      <c r="Q11" s="571"/>
      <c r="R11" s="571"/>
      <c r="S11" s="228">
        <f t="shared" si="1"/>
        <v>0</v>
      </c>
      <c r="T11" s="224"/>
      <c r="U11" s="227"/>
      <c r="V11" s="227"/>
      <c r="W11" s="228">
        <f t="shared" si="3"/>
        <v>0</v>
      </c>
      <c r="X11" s="577"/>
      <c r="Y11" s="588"/>
      <c r="Z11" s="412">
        <f t="shared" si="4"/>
        <v>300</v>
      </c>
      <c r="AA11" s="232"/>
    </row>
    <row r="12" spans="2:27" ht="18" customHeight="1">
      <c r="B12" s="526"/>
      <c r="C12" s="528"/>
      <c r="D12" s="420" t="str">
        <f t="shared" si="0"/>
        <v/>
      </c>
      <c r="E12" s="539"/>
      <c r="F12" s="540" t="s">
        <v>261</v>
      </c>
      <c r="G12" s="536" t="s">
        <v>266</v>
      </c>
      <c r="H12" s="541" t="s">
        <v>271</v>
      </c>
      <c r="I12" s="535" t="s">
        <v>262</v>
      </c>
      <c r="J12" s="542">
        <v>15</v>
      </c>
      <c r="K12" s="543">
        <v>400</v>
      </c>
      <c r="L12" s="543">
        <v>1</v>
      </c>
      <c r="M12" s="543"/>
      <c r="N12" s="543"/>
      <c r="O12" s="459">
        <f t="shared" si="2"/>
        <v>400</v>
      </c>
      <c r="P12" s="577"/>
      <c r="Q12" s="571"/>
      <c r="R12" s="571"/>
      <c r="S12" s="228">
        <f t="shared" si="1"/>
        <v>0</v>
      </c>
      <c r="T12" s="224"/>
      <c r="U12" s="227"/>
      <c r="V12" s="227"/>
      <c r="W12" s="228">
        <f t="shared" si="3"/>
        <v>0</v>
      </c>
      <c r="X12" s="577"/>
      <c r="Y12" s="588"/>
      <c r="Z12" s="412">
        <f t="shared" si="4"/>
        <v>400</v>
      </c>
      <c r="AA12" s="232"/>
    </row>
    <row r="13" spans="2:27" ht="18" customHeight="1">
      <c r="B13" s="526" t="s">
        <v>280</v>
      </c>
      <c r="C13" s="528">
        <v>44470</v>
      </c>
      <c r="D13" s="420" t="str">
        <f t="shared" si="0"/>
        <v>金</v>
      </c>
      <c r="E13" s="539" t="s">
        <v>223</v>
      </c>
      <c r="F13" s="540" t="s">
        <v>446</v>
      </c>
      <c r="G13" s="536" t="s">
        <v>260</v>
      </c>
      <c r="H13" s="541" t="s">
        <v>285</v>
      </c>
      <c r="I13" s="535" t="s">
        <v>270</v>
      </c>
      <c r="J13" s="542">
        <v>30</v>
      </c>
      <c r="K13" s="543"/>
      <c r="L13" s="543"/>
      <c r="M13" s="543"/>
      <c r="N13" s="543"/>
      <c r="O13" s="228">
        <f t="shared" si="2"/>
        <v>0</v>
      </c>
      <c r="P13" s="577"/>
      <c r="Q13" s="543">
        <v>1100</v>
      </c>
      <c r="R13" s="543">
        <v>1</v>
      </c>
      <c r="S13" s="459">
        <f t="shared" si="1"/>
        <v>1100</v>
      </c>
      <c r="T13" s="224"/>
      <c r="U13" s="227"/>
      <c r="V13" s="227"/>
      <c r="W13" s="228">
        <f t="shared" si="3"/>
        <v>0</v>
      </c>
      <c r="X13" s="577"/>
      <c r="Y13" s="591">
        <f>37*J13</f>
        <v>1110</v>
      </c>
      <c r="Z13" s="412">
        <f t="shared" si="4"/>
        <v>2210</v>
      </c>
      <c r="AA13" s="232"/>
    </row>
    <row r="14" spans="2:27" ht="18" customHeight="1">
      <c r="B14" s="660"/>
      <c r="C14" s="529"/>
      <c r="D14" s="431" t="str">
        <f t="shared" si="0"/>
        <v/>
      </c>
      <c r="E14" s="544"/>
      <c r="F14" s="545"/>
      <c r="G14" s="546"/>
      <c r="H14" s="547"/>
      <c r="I14" s="548"/>
      <c r="J14" s="549"/>
      <c r="K14" s="550"/>
      <c r="L14" s="550"/>
      <c r="M14" s="550"/>
      <c r="N14" s="550"/>
      <c r="O14" s="403">
        <f t="shared" si="2"/>
        <v>0</v>
      </c>
      <c r="P14" s="578"/>
      <c r="Q14" s="579"/>
      <c r="R14" s="579"/>
      <c r="S14" s="403">
        <f t="shared" si="1"/>
        <v>0</v>
      </c>
      <c r="T14" s="400"/>
      <c r="U14" s="402"/>
      <c r="V14" s="402"/>
      <c r="W14" s="403">
        <f t="shared" si="3"/>
        <v>0</v>
      </c>
      <c r="X14" s="578"/>
      <c r="Y14" s="589"/>
      <c r="Z14" s="406">
        <f t="shared" si="4"/>
        <v>0</v>
      </c>
      <c r="AA14" s="407"/>
    </row>
    <row r="15" spans="2:27" ht="18" customHeight="1">
      <c r="B15" s="526" t="s">
        <v>456</v>
      </c>
      <c r="C15" s="527">
        <v>44467</v>
      </c>
      <c r="D15" s="420" t="str">
        <f t="shared" si="0"/>
        <v>火</v>
      </c>
      <c r="E15" s="551" t="s">
        <v>272</v>
      </c>
      <c r="F15" s="552" t="s">
        <v>276</v>
      </c>
      <c r="G15" s="536" t="s">
        <v>260</v>
      </c>
      <c r="H15" s="553" t="s">
        <v>277</v>
      </c>
      <c r="I15" s="535" t="s">
        <v>278</v>
      </c>
      <c r="J15" s="554">
        <v>220</v>
      </c>
      <c r="K15" s="555">
        <v>6000</v>
      </c>
      <c r="L15" s="555">
        <v>1</v>
      </c>
      <c r="M15" s="555">
        <v>6000</v>
      </c>
      <c r="N15" s="555">
        <v>1</v>
      </c>
      <c r="O15" s="457">
        <f t="shared" si="2"/>
        <v>12000</v>
      </c>
      <c r="P15" s="581" t="s">
        <v>294</v>
      </c>
      <c r="Q15" s="555">
        <v>1100</v>
      </c>
      <c r="R15" s="555">
        <v>1</v>
      </c>
      <c r="S15" s="457">
        <f t="shared" si="1"/>
        <v>1100</v>
      </c>
      <c r="T15" s="397"/>
      <c r="U15" s="395"/>
      <c r="V15" s="395"/>
      <c r="W15" s="216">
        <f t="shared" si="3"/>
        <v>0</v>
      </c>
      <c r="X15" s="580"/>
      <c r="Y15" s="592"/>
      <c r="Z15" s="411">
        <f t="shared" si="4"/>
        <v>13100</v>
      </c>
      <c r="AA15" s="594"/>
    </row>
    <row r="16" spans="2:27" ht="18" customHeight="1">
      <c r="B16" s="526"/>
      <c r="C16" s="528"/>
      <c r="D16" s="420" t="str">
        <f t="shared" si="0"/>
        <v/>
      </c>
      <c r="E16" s="539"/>
      <c r="F16" s="540" t="s">
        <v>277</v>
      </c>
      <c r="G16" s="536" t="s">
        <v>260</v>
      </c>
      <c r="H16" s="541" t="s">
        <v>261</v>
      </c>
      <c r="I16" s="535" t="s">
        <v>262</v>
      </c>
      <c r="J16" s="542">
        <v>6</v>
      </c>
      <c r="K16" s="543">
        <v>300</v>
      </c>
      <c r="L16" s="543">
        <v>1</v>
      </c>
      <c r="M16" s="543"/>
      <c r="N16" s="543"/>
      <c r="O16" s="459">
        <f t="shared" si="2"/>
        <v>300</v>
      </c>
      <c r="P16" s="577"/>
      <c r="Q16" s="571"/>
      <c r="R16" s="571"/>
      <c r="S16" s="228">
        <f t="shared" si="1"/>
        <v>0</v>
      </c>
      <c r="T16" s="224"/>
      <c r="U16" s="227"/>
      <c r="V16" s="227"/>
      <c r="W16" s="228">
        <f t="shared" si="3"/>
        <v>0</v>
      </c>
      <c r="X16" s="577"/>
      <c r="Y16" s="588"/>
      <c r="Z16" s="412">
        <f t="shared" si="4"/>
        <v>300</v>
      </c>
      <c r="AA16" s="595"/>
    </row>
    <row r="17" spans="2:27" ht="18" customHeight="1">
      <c r="B17" s="526" t="s">
        <v>279</v>
      </c>
      <c r="C17" s="528">
        <v>44468</v>
      </c>
      <c r="D17" s="420" t="str">
        <f t="shared" si="0"/>
        <v>水</v>
      </c>
      <c r="E17" s="539" t="s">
        <v>275</v>
      </c>
      <c r="F17" s="540" t="s">
        <v>263</v>
      </c>
      <c r="G17" s="536" t="s">
        <v>266</v>
      </c>
      <c r="H17" s="541" t="s">
        <v>261</v>
      </c>
      <c r="I17" s="535" t="s">
        <v>262</v>
      </c>
      <c r="J17" s="542">
        <v>10</v>
      </c>
      <c r="K17" s="543">
        <v>300</v>
      </c>
      <c r="L17" s="543">
        <v>1</v>
      </c>
      <c r="M17" s="543"/>
      <c r="N17" s="543"/>
      <c r="O17" s="459">
        <f t="shared" si="2"/>
        <v>300</v>
      </c>
      <c r="P17" s="577"/>
      <c r="Q17" s="543">
        <v>1100</v>
      </c>
      <c r="R17" s="543">
        <v>1</v>
      </c>
      <c r="S17" s="459">
        <f t="shared" si="1"/>
        <v>1100</v>
      </c>
      <c r="T17" s="233"/>
      <c r="U17" s="227"/>
      <c r="V17" s="227"/>
      <c r="W17" s="228">
        <f t="shared" si="3"/>
        <v>0</v>
      </c>
      <c r="X17" s="577"/>
      <c r="Y17" s="588"/>
      <c r="Z17" s="412">
        <f t="shared" si="4"/>
        <v>1400</v>
      </c>
      <c r="AA17" s="595"/>
    </row>
    <row r="18" spans="2:27" ht="18" customHeight="1">
      <c r="B18" s="526"/>
      <c r="C18" s="528"/>
      <c r="D18" s="420" t="str">
        <f t="shared" si="0"/>
        <v/>
      </c>
      <c r="E18" s="539"/>
      <c r="F18" s="540" t="s">
        <v>261</v>
      </c>
      <c r="G18" s="536" t="s">
        <v>266</v>
      </c>
      <c r="H18" s="541" t="s">
        <v>274</v>
      </c>
      <c r="I18" s="535" t="s">
        <v>262</v>
      </c>
      <c r="J18" s="542">
        <v>6</v>
      </c>
      <c r="K18" s="543">
        <v>300</v>
      </c>
      <c r="L18" s="543">
        <v>1</v>
      </c>
      <c r="M18" s="543"/>
      <c r="N18" s="543"/>
      <c r="O18" s="459">
        <f t="shared" si="2"/>
        <v>300</v>
      </c>
      <c r="P18" s="577"/>
      <c r="Q18" s="571"/>
      <c r="R18" s="571"/>
      <c r="S18" s="228">
        <f t="shared" si="1"/>
        <v>0</v>
      </c>
      <c r="T18" s="233"/>
      <c r="U18" s="227"/>
      <c r="V18" s="227"/>
      <c r="W18" s="228">
        <f t="shared" si="3"/>
        <v>0</v>
      </c>
      <c r="X18" s="577"/>
      <c r="Y18" s="588"/>
      <c r="Z18" s="412">
        <f t="shared" si="4"/>
        <v>300</v>
      </c>
      <c r="AA18" s="595"/>
    </row>
    <row r="19" spans="2:27" ht="18" customHeight="1">
      <c r="B19" s="526"/>
      <c r="C19" s="528"/>
      <c r="D19" s="420" t="str">
        <f t="shared" si="0"/>
        <v/>
      </c>
      <c r="E19" s="539"/>
      <c r="F19" s="556" t="s">
        <v>274</v>
      </c>
      <c r="G19" s="536" t="s">
        <v>266</v>
      </c>
      <c r="H19" s="557" t="s">
        <v>273</v>
      </c>
      <c r="I19" s="535" t="s">
        <v>278</v>
      </c>
      <c r="J19" s="542">
        <v>110</v>
      </c>
      <c r="K19" s="543">
        <v>3000</v>
      </c>
      <c r="L19" s="543">
        <v>1</v>
      </c>
      <c r="M19" s="543">
        <v>3000</v>
      </c>
      <c r="N19" s="543">
        <v>1</v>
      </c>
      <c r="O19" s="459">
        <f t="shared" si="2"/>
        <v>6000</v>
      </c>
      <c r="P19" s="582" t="s">
        <v>295</v>
      </c>
      <c r="Q19" s="571"/>
      <c r="R19" s="571"/>
      <c r="S19" s="228">
        <f t="shared" si="1"/>
        <v>0</v>
      </c>
      <c r="T19" s="566"/>
      <c r="U19" s="571"/>
      <c r="V19" s="571"/>
      <c r="W19" s="228">
        <f t="shared" si="3"/>
        <v>0</v>
      </c>
      <c r="X19" s="577"/>
      <c r="Y19" s="588"/>
      <c r="Z19" s="412">
        <f t="shared" si="4"/>
        <v>6000</v>
      </c>
      <c r="AA19" s="595"/>
    </row>
    <row r="20" spans="2:27" ht="18" customHeight="1">
      <c r="B20" s="526" t="s">
        <v>280</v>
      </c>
      <c r="C20" s="528">
        <v>44470</v>
      </c>
      <c r="D20" s="420" t="str">
        <f t="shared" si="0"/>
        <v>金</v>
      </c>
      <c r="E20" s="539" t="s">
        <v>272</v>
      </c>
      <c r="F20" s="556" t="s">
        <v>276</v>
      </c>
      <c r="G20" s="536" t="s">
        <v>260</v>
      </c>
      <c r="H20" s="557" t="s">
        <v>277</v>
      </c>
      <c r="I20" s="535" t="s">
        <v>278</v>
      </c>
      <c r="J20" s="542">
        <v>220</v>
      </c>
      <c r="K20" s="543">
        <v>6000</v>
      </c>
      <c r="L20" s="543">
        <v>1</v>
      </c>
      <c r="M20" s="543">
        <v>6000</v>
      </c>
      <c r="N20" s="543">
        <v>1</v>
      </c>
      <c r="O20" s="459">
        <f t="shared" si="2"/>
        <v>12000</v>
      </c>
      <c r="P20" s="582" t="s">
        <v>296</v>
      </c>
      <c r="Q20" s="543">
        <v>1100</v>
      </c>
      <c r="R20" s="543">
        <v>1</v>
      </c>
      <c r="S20" s="459">
        <f t="shared" si="1"/>
        <v>1100</v>
      </c>
      <c r="T20" s="556" t="s">
        <v>285</v>
      </c>
      <c r="U20" s="543">
        <v>9800</v>
      </c>
      <c r="V20" s="543">
        <v>1</v>
      </c>
      <c r="W20" s="459">
        <f t="shared" si="3"/>
        <v>9800</v>
      </c>
      <c r="X20" s="582" t="s">
        <v>293</v>
      </c>
      <c r="Y20" s="588"/>
      <c r="Z20" s="412">
        <f t="shared" si="4"/>
        <v>22900</v>
      </c>
      <c r="AA20" s="595"/>
    </row>
    <row r="21" spans="2:27" ht="18" customHeight="1">
      <c r="B21" s="526"/>
      <c r="C21" s="528">
        <v>44471</v>
      </c>
      <c r="D21" s="443" t="str">
        <f t="shared" si="0"/>
        <v>土</v>
      </c>
      <c r="E21" s="539"/>
      <c r="F21" s="556" t="s">
        <v>277</v>
      </c>
      <c r="G21" s="557" t="s">
        <v>260</v>
      </c>
      <c r="H21" s="557" t="s">
        <v>261</v>
      </c>
      <c r="I21" s="556" t="s">
        <v>262</v>
      </c>
      <c r="J21" s="542">
        <v>6</v>
      </c>
      <c r="K21" s="543">
        <v>300</v>
      </c>
      <c r="L21" s="543">
        <v>1</v>
      </c>
      <c r="M21" s="543"/>
      <c r="N21" s="543"/>
      <c r="O21" s="459">
        <f t="shared" si="2"/>
        <v>300</v>
      </c>
      <c r="P21" s="577"/>
      <c r="Q21" s="571"/>
      <c r="R21" s="571"/>
      <c r="S21" s="228">
        <f t="shared" si="1"/>
        <v>0</v>
      </c>
      <c r="T21" s="566"/>
      <c r="U21" s="571"/>
      <c r="V21" s="571"/>
      <c r="W21" s="228">
        <f t="shared" si="3"/>
        <v>0</v>
      </c>
      <c r="X21" s="577"/>
      <c r="Y21" s="588"/>
      <c r="Z21" s="412">
        <f t="shared" si="4"/>
        <v>300</v>
      </c>
      <c r="AA21" s="595"/>
    </row>
    <row r="22" spans="2:27" ht="18" customHeight="1">
      <c r="B22" s="660"/>
      <c r="C22" s="529"/>
      <c r="D22" s="445" t="str">
        <f t="shared" si="0"/>
        <v/>
      </c>
      <c r="E22" s="544"/>
      <c r="F22" s="548"/>
      <c r="G22" s="558"/>
      <c r="H22" s="546"/>
      <c r="I22" s="559"/>
      <c r="J22" s="549"/>
      <c r="K22" s="550"/>
      <c r="L22" s="550"/>
      <c r="M22" s="550"/>
      <c r="N22" s="550"/>
      <c r="O22" s="403">
        <f t="shared" si="2"/>
        <v>0</v>
      </c>
      <c r="P22" s="578"/>
      <c r="Q22" s="579"/>
      <c r="R22" s="579"/>
      <c r="S22" s="403">
        <f t="shared" si="1"/>
        <v>0</v>
      </c>
      <c r="T22" s="587"/>
      <c r="U22" s="579"/>
      <c r="V22" s="579"/>
      <c r="W22" s="403">
        <f t="shared" si="3"/>
        <v>0</v>
      </c>
      <c r="X22" s="578"/>
      <c r="Y22" s="589"/>
      <c r="Z22" s="406">
        <f t="shared" si="4"/>
        <v>0</v>
      </c>
      <c r="AA22" s="596"/>
    </row>
    <row r="23" spans="2:27" ht="18" customHeight="1">
      <c r="B23" s="526" t="s">
        <v>279</v>
      </c>
      <c r="C23" s="530">
        <v>44468</v>
      </c>
      <c r="D23" s="420" t="str">
        <f t="shared" si="0"/>
        <v>水</v>
      </c>
      <c r="E23" s="551" t="s">
        <v>282</v>
      </c>
      <c r="F23" s="535" t="s">
        <v>263</v>
      </c>
      <c r="G23" s="536" t="s">
        <v>266</v>
      </c>
      <c r="H23" s="536" t="s">
        <v>261</v>
      </c>
      <c r="I23" s="535" t="s">
        <v>262</v>
      </c>
      <c r="J23" s="554">
        <v>10</v>
      </c>
      <c r="K23" s="555">
        <v>300</v>
      </c>
      <c r="L23" s="555">
        <v>1</v>
      </c>
      <c r="M23" s="555"/>
      <c r="N23" s="555"/>
      <c r="O23" s="457">
        <f t="shared" si="2"/>
        <v>300</v>
      </c>
      <c r="P23" s="580"/>
      <c r="Q23" s="583"/>
      <c r="R23" s="583"/>
      <c r="S23" s="216">
        <f t="shared" si="1"/>
        <v>0</v>
      </c>
      <c r="T23" s="212"/>
      <c r="U23" s="395"/>
      <c r="V23" s="395"/>
      <c r="W23" s="216">
        <f t="shared" si="3"/>
        <v>0</v>
      </c>
      <c r="X23" s="580"/>
      <c r="Y23" s="592"/>
      <c r="Z23" s="411">
        <f t="shared" si="4"/>
        <v>300</v>
      </c>
      <c r="AA23" s="594"/>
    </row>
    <row r="24" spans="2:27" ht="18" customHeight="1">
      <c r="B24" s="526"/>
      <c r="C24" s="528"/>
      <c r="D24" s="420" t="str">
        <f t="shared" si="0"/>
        <v/>
      </c>
      <c r="E24" s="539"/>
      <c r="F24" s="556" t="s">
        <v>261</v>
      </c>
      <c r="G24" s="536" t="s">
        <v>266</v>
      </c>
      <c r="H24" s="557" t="s">
        <v>271</v>
      </c>
      <c r="I24" s="535" t="s">
        <v>262</v>
      </c>
      <c r="J24" s="542">
        <v>15</v>
      </c>
      <c r="K24" s="543">
        <v>400</v>
      </c>
      <c r="L24" s="543">
        <v>1</v>
      </c>
      <c r="M24" s="543"/>
      <c r="N24" s="543"/>
      <c r="O24" s="459">
        <f t="shared" si="2"/>
        <v>400</v>
      </c>
      <c r="P24" s="577"/>
      <c r="Q24" s="571"/>
      <c r="R24" s="571"/>
      <c r="S24" s="228">
        <f t="shared" si="1"/>
        <v>0</v>
      </c>
      <c r="T24" s="233"/>
      <c r="U24" s="227"/>
      <c r="V24" s="227"/>
      <c r="W24" s="228">
        <f t="shared" si="3"/>
        <v>0</v>
      </c>
      <c r="X24" s="577"/>
      <c r="Y24" s="588"/>
      <c r="Z24" s="412">
        <f t="shared" si="4"/>
        <v>400</v>
      </c>
      <c r="AA24" s="595"/>
    </row>
    <row r="25" spans="2:27" ht="18" customHeight="1">
      <c r="B25" s="526" t="s">
        <v>280</v>
      </c>
      <c r="C25" s="528">
        <v>44470</v>
      </c>
      <c r="D25" s="420" t="str">
        <f t="shared" si="0"/>
        <v>金</v>
      </c>
      <c r="E25" s="539" t="s">
        <v>282</v>
      </c>
      <c r="F25" s="556" t="s">
        <v>446</v>
      </c>
      <c r="G25" s="536" t="s">
        <v>260</v>
      </c>
      <c r="H25" s="557" t="s">
        <v>285</v>
      </c>
      <c r="I25" s="535" t="s">
        <v>281</v>
      </c>
      <c r="J25" s="542">
        <v>30</v>
      </c>
      <c r="K25" s="543"/>
      <c r="L25" s="543"/>
      <c r="M25" s="543"/>
      <c r="N25" s="543"/>
      <c r="O25" s="228">
        <f t="shared" si="2"/>
        <v>0</v>
      </c>
      <c r="P25" s="577"/>
      <c r="Q25" s="543">
        <v>1100</v>
      </c>
      <c r="R25" s="543">
        <v>1</v>
      </c>
      <c r="S25" s="459">
        <f t="shared" si="1"/>
        <v>1100</v>
      </c>
      <c r="T25" s="233"/>
      <c r="U25" s="227"/>
      <c r="V25" s="227"/>
      <c r="W25" s="228">
        <f t="shared" si="3"/>
        <v>0</v>
      </c>
      <c r="X25" s="577"/>
      <c r="Y25" s="588"/>
      <c r="Z25" s="412">
        <f t="shared" si="4"/>
        <v>1100</v>
      </c>
      <c r="AA25" s="597" t="s">
        <v>284</v>
      </c>
    </row>
    <row r="26" spans="2:27" ht="18" customHeight="1">
      <c r="B26" s="526"/>
      <c r="C26" s="529"/>
      <c r="D26" s="431" t="str">
        <f t="shared" si="0"/>
        <v/>
      </c>
      <c r="E26" s="544"/>
      <c r="F26" s="548"/>
      <c r="G26" s="546"/>
      <c r="H26" s="546"/>
      <c r="I26" s="548"/>
      <c r="J26" s="549"/>
      <c r="K26" s="550"/>
      <c r="L26" s="550"/>
      <c r="M26" s="550"/>
      <c r="N26" s="550"/>
      <c r="O26" s="403">
        <f t="shared" si="2"/>
        <v>0</v>
      </c>
      <c r="P26" s="578"/>
      <c r="Q26" s="579"/>
      <c r="R26" s="579"/>
      <c r="S26" s="403">
        <f t="shared" si="1"/>
        <v>0</v>
      </c>
      <c r="T26" s="401"/>
      <c r="U26" s="402"/>
      <c r="V26" s="402"/>
      <c r="W26" s="403">
        <f t="shared" si="3"/>
        <v>0</v>
      </c>
      <c r="X26" s="578"/>
      <c r="Y26" s="589"/>
      <c r="Z26" s="406">
        <f t="shared" si="4"/>
        <v>0</v>
      </c>
      <c r="AA26" s="596"/>
    </row>
    <row r="27" spans="2:27" ht="18" customHeight="1">
      <c r="B27" s="526" t="s">
        <v>279</v>
      </c>
      <c r="C27" s="530">
        <v>44468</v>
      </c>
      <c r="D27" s="420" t="str">
        <f t="shared" si="0"/>
        <v>水</v>
      </c>
      <c r="E27" s="551" t="s">
        <v>226</v>
      </c>
      <c r="F27" s="535" t="s">
        <v>283</v>
      </c>
      <c r="G27" s="536" t="s">
        <v>260</v>
      </c>
      <c r="H27" s="536" t="s">
        <v>274</v>
      </c>
      <c r="I27" s="535" t="s">
        <v>278</v>
      </c>
      <c r="J27" s="554">
        <v>180</v>
      </c>
      <c r="K27" s="555">
        <v>2000</v>
      </c>
      <c r="L27" s="555">
        <v>1</v>
      </c>
      <c r="M27" s="555">
        <v>2000</v>
      </c>
      <c r="N27" s="555">
        <v>1</v>
      </c>
      <c r="O27" s="457">
        <f t="shared" si="2"/>
        <v>4000</v>
      </c>
      <c r="P27" s="581" t="s">
        <v>299</v>
      </c>
      <c r="Q27" s="555">
        <v>1100</v>
      </c>
      <c r="R27" s="555">
        <v>1</v>
      </c>
      <c r="S27" s="457">
        <f t="shared" si="1"/>
        <v>1100</v>
      </c>
      <c r="T27" s="212"/>
      <c r="U27" s="395"/>
      <c r="V27" s="395"/>
      <c r="W27" s="216">
        <f t="shared" si="3"/>
        <v>0</v>
      </c>
      <c r="X27" s="580"/>
      <c r="Y27" s="592"/>
      <c r="Z27" s="411">
        <f t="shared" si="4"/>
        <v>5100</v>
      </c>
      <c r="AA27" s="598" t="s">
        <v>297</v>
      </c>
    </row>
    <row r="28" spans="2:27" ht="18" customHeight="1">
      <c r="B28" s="526"/>
      <c r="C28" s="528"/>
      <c r="D28" s="420" t="str">
        <f t="shared" si="0"/>
        <v/>
      </c>
      <c r="E28" s="539"/>
      <c r="F28" s="556" t="s">
        <v>274</v>
      </c>
      <c r="G28" s="536" t="s">
        <v>260</v>
      </c>
      <c r="H28" s="557" t="s">
        <v>261</v>
      </c>
      <c r="I28" s="535" t="s">
        <v>262</v>
      </c>
      <c r="J28" s="542">
        <v>6</v>
      </c>
      <c r="K28" s="543">
        <v>300</v>
      </c>
      <c r="L28" s="543">
        <v>1</v>
      </c>
      <c r="M28" s="543"/>
      <c r="N28" s="543"/>
      <c r="O28" s="459">
        <f t="shared" si="2"/>
        <v>300</v>
      </c>
      <c r="P28" s="577"/>
      <c r="Q28" s="571"/>
      <c r="R28" s="571"/>
      <c r="S28" s="228">
        <f t="shared" si="1"/>
        <v>0</v>
      </c>
      <c r="T28" s="233"/>
      <c r="U28" s="227"/>
      <c r="V28" s="227"/>
      <c r="W28" s="228">
        <f t="shared" si="3"/>
        <v>0</v>
      </c>
      <c r="X28" s="577"/>
      <c r="Y28" s="588"/>
      <c r="Z28" s="412">
        <f t="shared" si="4"/>
        <v>300</v>
      </c>
      <c r="AA28" s="595"/>
    </row>
    <row r="29" spans="2:27" ht="18" customHeight="1">
      <c r="B29" s="526" t="s">
        <v>280</v>
      </c>
      <c r="C29" s="528">
        <v>44470</v>
      </c>
      <c r="D29" s="420" t="str">
        <f t="shared" si="0"/>
        <v>金</v>
      </c>
      <c r="E29" s="539" t="s">
        <v>226</v>
      </c>
      <c r="F29" s="556" t="s">
        <v>283</v>
      </c>
      <c r="G29" s="536" t="s">
        <v>260</v>
      </c>
      <c r="H29" s="557" t="s">
        <v>274</v>
      </c>
      <c r="I29" s="535" t="s">
        <v>278</v>
      </c>
      <c r="J29" s="542">
        <v>180</v>
      </c>
      <c r="K29" s="543">
        <v>2000</v>
      </c>
      <c r="L29" s="543">
        <v>1</v>
      </c>
      <c r="M29" s="543">
        <v>2000</v>
      </c>
      <c r="N29" s="543">
        <v>1</v>
      </c>
      <c r="O29" s="459">
        <f t="shared" si="2"/>
        <v>4000</v>
      </c>
      <c r="P29" s="582" t="s">
        <v>299</v>
      </c>
      <c r="Q29" s="543">
        <v>1100</v>
      </c>
      <c r="R29" s="543">
        <v>1</v>
      </c>
      <c r="S29" s="459">
        <f t="shared" si="1"/>
        <v>1100</v>
      </c>
      <c r="T29" s="233"/>
      <c r="U29" s="227"/>
      <c r="V29" s="227"/>
      <c r="W29" s="228">
        <f t="shared" si="3"/>
        <v>0</v>
      </c>
      <c r="X29" s="577"/>
      <c r="Y29" s="588"/>
      <c r="Z29" s="412">
        <f t="shared" si="4"/>
        <v>5100</v>
      </c>
      <c r="AA29" s="597" t="s">
        <v>298</v>
      </c>
    </row>
    <row r="30" spans="2:27" ht="18" customHeight="1">
      <c r="B30" s="526"/>
      <c r="C30" s="528"/>
      <c r="D30" s="420" t="str">
        <f t="shared" si="0"/>
        <v/>
      </c>
      <c r="E30" s="539"/>
      <c r="F30" s="556" t="s">
        <v>274</v>
      </c>
      <c r="G30" s="536" t="s">
        <v>260</v>
      </c>
      <c r="H30" s="557" t="s">
        <v>261</v>
      </c>
      <c r="I30" s="535" t="s">
        <v>262</v>
      </c>
      <c r="J30" s="542">
        <v>6</v>
      </c>
      <c r="K30" s="543">
        <v>300</v>
      </c>
      <c r="L30" s="543">
        <v>1</v>
      </c>
      <c r="M30" s="543"/>
      <c r="N30" s="543"/>
      <c r="O30" s="459">
        <f t="shared" si="2"/>
        <v>300</v>
      </c>
      <c r="P30" s="577"/>
      <c r="Q30" s="571"/>
      <c r="R30" s="571"/>
      <c r="S30" s="228">
        <f t="shared" si="1"/>
        <v>0</v>
      </c>
      <c r="T30" s="233"/>
      <c r="U30" s="227"/>
      <c r="V30" s="227"/>
      <c r="W30" s="228">
        <f t="shared" si="3"/>
        <v>0</v>
      </c>
      <c r="X30" s="577"/>
      <c r="Y30" s="588"/>
      <c r="Z30" s="412">
        <f t="shared" si="4"/>
        <v>300</v>
      </c>
      <c r="AA30" s="595"/>
    </row>
    <row r="31" spans="2:27" ht="18" customHeight="1">
      <c r="B31" s="660"/>
      <c r="C31" s="529"/>
      <c r="D31" s="431" t="str">
        <f t="shared" si="0"/>
        <v/>
      </c>
      <c r="E31" s="544"/>
      <c r="F31" s="548"/>
      <c r="G31" s="546"/>
      <c r="H31" s="546"/>
      <c r="I31" s="548"/>
      <c r="J31" s="549"/>
      <c r="K31" s="550"/>
      <c r="L31" s="550"/>
      <c r="M31" s="550"/>
      <c r="N31" s="550"/>
      <c r="O31" s="403">
        <f t="shared" si="2"/>
        <v>0</v>
      </c>
      <c r="P31" s="578"/>
      <c r="Q31" s="579"/>
      <c r="R31" s="579"/>
      <c r="S31" s="403">
        <f t="shared" si="1"/>
        <v>0</v>
      </c>
      <c r="T31" s="401"/>
      <c r="U31" s="402"/>
      <c r="V31" s="402"/>
      <c r="W31" s="403">
        <f t="shared" si="3"/>
        <v>0</v>
      </c>
      <c r="X31" s="578"/>
      <c r="Y31" s="589"/>
      <c r="Z31" s="406">
        <f t="shared" si="4"/>
        <v>0</v>
      </c>
      <c r="AA31" s="596"/>
    </row>
    <row r="32" spans="2:27" ht="18" customHeight="1">
      <c r="B32" s="526" t="s">
        <v>280</v>
      </c>
      <c r="C32" s="531">
        <v>44470</v>
      </c>
      <c r="D32" s="451" t="str">
        <f t="shared" si="0"/>
        <v>金</v>
      </c>
      <c r="E32" s="560" t="s">
        <v>289</v>
      </c>
      <c r="F32" s="561" t="s">
        <v>286</v>
      </c>
      <c r="G32" s="562" t="s">
        <v>260</v>
      </c>
      <c r="H32" s="562" t="s">
        <v>287</v>
      </c>
      <c r="I32" s="561" t="s">
        <v>288</v>
      </c>
      <c r="J32" s="563">
        <v>10</v>
      </c>
      <c r="K32" s="564">
        <v>500</v>
      </c>
      <c r="L32" s="564">
        <v>1</v>
      </c>
      <c r="M32" s="564"/>
      <c r="N32" s="564"/>
      <c r="O32" s="458">
        <f t="shared" si="2"/>
        <v>500</v>
      </c>
      <c r="P32" s="575"/>
      <c r="Q32" s="584"/>
      <c r="R32" s="584"/>
      <c r="S32" s="410">
        <f t="shared" si="1"/>
        <v>0</v>
      </c>
      <c r="T32" s="408"/>
      <c r="U32" s="409"/>
      <c r="V32" s="409"/>
      <c r="W32" s="410">
        <f t="shared" si="3"/>
        <v>0</v>
      </c>
      <c r="X32" s="575"/>
      <c r="Y32" s="593"/>
      <c r="Z32" s="413">
        <f t="shared" si="4"/>
        <v>500</v>
      </c>
      <c r="AA32" s="1068" t="s">
        <v>453</v>
      </c>
    </row>
    <row r="33" spans="2:27" ht="18" customHeight="1">
      <c r="B33" s="526"/>
      <c r="C33" s="529"/>
      <c r="D33" s="445" t="str">
        <f t="shared" si="0"/>
        <v/>
      </c>
      <c r="E33" s="544"/>
      <c r="F33" s="548"/>
      <c r="G33" s="558"/>
      <c r="H33" s="546"/>
      <c r="I33" s="559"/>
      <c r="J33" s="549"/>
      <c r="K33" s="550"/>
      <c r="L33" s="550"/>
      <c r="M33" s="550"/>
      <c r="N33" s="550"/>
      <c r="O33" s="403">
        <f t="shared" si="2"/>
        <v>0</v>
      </c>
      <c r="P33" s="578"/>
      <c r="Q33" s="579"/>
      <c r="R33" s="579"/>
      <c r="S33" s="403">
        <f t="shared" si="1"/>
        <v>0</v>
      </c>
      <c r="T33" s="401"/>
      <c r="U33" s="402"/>
      <c r="V33" s="402"/>
      <c r="W33" s="403">
        <f t="shared" si="3"/>
        <v>0</v>
      </c>
      <c r="X33" s="578"/>
      <c r="Y33" s="589"/>
      <c r="Z33" s="406">
        <f t="shared" si="4"/>
        <v>0</v>
      </c>
      <c r="AA33" s="1069"/>
    </row>
    <row r="34" spans="2:27" ht="18" customHeight="1">
      <c r="B34" s="526" t="s">
        <v>280</v>
      </c>
      <c r="C34" s="530">
        <v>44470</v>
      </c>
      <c r="D34" s="420" t="str">
        <f t="shared" si="0"/>
        <v>金</v>
      </c>
      <c r="E34" s="551" t="s">
        <v>451</v>
      </c>
      <c r="F34" s="535" t="s">
        <v>290</v>
      </c>
      <c r="G34" s="536" t="s">
        <v>260</v>
      </c>
      <c r="H34" s="536" t="s">
        <v>291</v>
      </c>
      <c r="I34" s="535" t="s">
        <v>292</v>
      </c>
      <c r="J34" s="554">
        <v>25</v>
      </c>
      <c r="K34" s="555">
        <v>200</v>
      </c>
      <c r="L34" s="555">
        <v>1</v>
      </c>
      <c r="M34" s="555"/>
      <c r="N34" s="555"/>
      <c r="O34" s="457">
        <f t="shared" si="2"/>
        <v>200</v>
      </c>
      <c r="P34" s="580"/>
      <c r="Q34" s="583"/>
      <c r="R34" s="583"/>
      <c r="S34" s="216">
        <f t="shared" si="1"/>
        <v>0</v>
      </c>
      <c r="T34" s="212"/>
      <c r="U34" s="395"/>
      <c r="V34" s="395"/>
      <c r="W34" s="216">
        <f t="shared" si="3"/>
        <v>0</v>
      </c>
      <c r="X34" s="580"/>
      <c r="Y34" s="592"/>
      <c r="Z34" s="411">
        <f t="shared" si="4"/>
        <v>200</v>
      </c>
      <c r="AA34" s="1068" t="s">
        <v>453</v>
      </c>
    </row>
    <row r="35" spans="2:27" ht="18" customHeight="1">
      <c r="B35" s="526"/>
      <c r="C35" s="532"/>
      <c r="D35" s="210" t="str">
        <f t="shared" si="0"/>
        <v/>
      </c>
      <c r="E35" s="565"/>
      <c r="F35" s="566"/>
      <c r="G35" s="567"/>
      <c r="H35" s="568"/>
      <c r="I35" s="569"/>
      <c r="J35" s="570"/>
      <c r="K35" s="571"/>
      <c r="L35" s="571"/>
      <c r="M35" s="571"/>
      <c r="N35" s="571"/>
      <c r="O35" s="228">
        <f t="shared" si="2"/>
        <v>0</v>
      </c>
      <c r="P35" s="577"/>
      <c r="Q35" s="571"/>
      <c r="R35" s="571"/>
      <c r="S35" s="228">
        <f t="shared" si="1"/>
        <v>0</v>
      </c>
      <c r="T35" s="233"/>
      <c r="U35" s="227"/>
      <c r="V35" s="227"/>
      <c r="W35" s="228">
        <f t="shared" si="3"/>
        <v>0</v>
      </c>
      <c r="X35" s="577"/>
      <c r="Y35" s="588"/>
      <c r="Z35" s="231">
        <f t="shared" si="4"/>
        <v>0</v>
      </c>
      <c r="AA35" s="1070"/>
    </row>
    <row r="36" spans="2:27" ht="18" customHeight="1">
      <c r="B36" s="526"/>
      <c r="C36" s="533"/>
      <c r="D36" s="210" t="str">
        <f t="shared" si="0"/>
        <v/>
      </c>
      <c r="E36" s="572"/>
      <c r="F36" s="573"/>
      <c r="G36" s="567"/>
      <c r="H36" s="574"/>
      <c r="I36" s="569"/>
      <c r="J36" s="570"/>
      <c r="K36" s="571"/>
      <c r="L36" s="571"/>
      <c r="M36" s="571"/>
      <c r="N36" s="571"/>
      <c r="O36" s="228">
        <f t="shared" si="2"/>
        <v>0</v>
      </c>
      <c r="P36" s="577"/>
      <c r="Q36" s="571"/>
      <c r="R36" s="571"/>
      <c r="S36" s="228">
        <f t="shared" si="1"/>
        <v>0</v>
      </c>
      <c r="T36" s="237"/>
      <c r="U36" s="239"/>
      <c r="V36" s="227"/>
      <c r="W36" s="228">
        <f t="shared" si="3"/>
        <v>0</v>
      </c>
      <c r="X36" s="577"/>
      <c r="Y36" s="588"/>
      <c r="Z36" s="231">
        <f t="shared" si="4"/>
        <v>0</v>
      </c>
      <c r="AA36" s="594"/>
    </row>
    <row r="37" spans="2:27" ht="18" customHeight="1">
      <c r="B37" s="526"/>
      <c r="C37" s="533"/>
      <c r="D37" s="210" t="str">
        <f t="shared" si="0"/>
        <v/>
      </c>
      <c r="E37" s="572"/>
      <c r="F37" s="573"/>
      <c r="G37" s="567"/>
      <c r="H37" s="574"/>
      <c r="I37" s="569"/>
      <c r="J37" s="570"/>
      <c r="K37" s="571"/>
      <c r="L37" s="571"/>
      <c r="M37" s="571"/>
      <c r="N37" s="571"/>
      <c r="O37" s="228">
        <f t="shared" si="2"/>
        <v>0</v>
      </c>
      <c r="P37" s="577"/>
      <c r="Q37" s="571"/>
      <c r="R37" s="571"/>
      <c r="S37" s="228">
        <f t="shared" si="1"/>
        <v>0</v>
      </c>
      <c r="T37" s="237"/>
      <c r="U37" s="239"/>
      <c r="V37" s="227"/>
      <c r="W37" s="228">
        <f t="shared" si="3"/>
        <v>0</v>
      </c>
      <c r="X37" s="229"/>
      <c r="Y37" s="230"/>
      <c r="Z37" s="231">
        <f t="shared" si="4"/>
        <v>0</v>
      </c>
      <c r="AA37" s="595"/>
    </row>
    <row r="38" spans="2:27" ht="18" customHeight="1">
      <c r="B38" s="526"/>
      <c r="C38" s="235"/>
      <c r="D38" s="210" t="str">
        <f t="shared" si="0"/>
        <v/>
      </c>
      <c r="E38" s="236"/>
      <c r="F38" s="237"/>
      <c r="G38" s="213"/>
      <c r="H38" s="238"/>
      <c r="I38" s="212"/>
      <c r="J38" s="226"/>
      <c r="K38" s="227"/>
      <c r="L38" s="227"/>
      <c r="M38" s="227"/>
      <c r="N38" s="227"/>
      <c r="O38" s="228">
        <f t="shared" si="2"/>
        <v>0</v>
      </c>
      <c r="P38" s="577"/>
      <c r="Q38" s="571"/>
      <c r="R38" s="571"/>
      <c r="S38" s="228">
        <f t="shared" si="1"/>
        <v>0</v>
      </c>
      <c r="T38" s="237"/>
      <c r="U38" s="239"/>
      <c r="V38" s="227"/>
      <c r="W38" s="228">
        <f t="shared" si="3"/>
        <v>0</v>
      </c>
      <c r="X38" s="229"/>
      <c r="Y38" s="230"/>
      <c r="Z38" s="231">
        <f t="shared" si="4"/>
        <v>0</v>
      </c>
      <c r="AA38" s="595"/>
    </row>
    <row r="39" spans="2:27" ht="18" customHeight="1">
      <c r="B39" s="526"/>
      <c r="C39" s="235"/>
      <c r="D39" s="210" t="str">
        <f t="shared" si="0"/>
        <v/>
      </c>
      <c r="E39" s="236"/>
      <c r="F39" s="237"/>
      <c r="G39" s="213"/>
      <c r="H39" s="238"/>
      <c r="I39" s="212"/>
      <c r="J39" s="226"/>
      <c r="K39" s="227"/>
      <c r="L39" s="227"/>
      <c r="M39" s="227"/>
      <c r="N39" s="227"/>
      <c r="O39" s="228">
        <f t="shared" si="2"/>
        <v>0</v>
      </c>
      <c r="P39" s="577"/>
      <c r="Q39" s="571"/>
      <c r="R39" s="571"/>
      <c r="S39" s="228">
        <f t="shared" si="1"/>
        <v>0</v>
      </c>
      <c r="T39" s="237"/>
      <c r="U39" s="239"/>
      <c r="V39" s="227"/>
      <c r="W39" s="228">
        <f t="shared" si="3"/>
        <v>0</v>
      </c>
      <c r="X39" s="229"/>
      <c r="Y39" s="230"/>
      <c r="Z39" s="231">
        <f t="shared" si="4"/>
        <v>0</v>
      </c>
      <c r="AA39" s="232"/>
    </row>
    <row r="40" spans="2:27" ht="18" customHeight="1">
      <c r="B40" s="526"/>
      <c r="C40" s="235"/>
      <c r="D40" s="210" t="str">
        <f t="shared" si="0"/>
        <v/>
      </c>
      <c r="E40" s="236"/>
      <c r="F40" s="237"/>
      <c r="G40" s="213"/>
      <c r="H40" s="238"/>
      <c r="I40" s="212"/>
      <c r="J40" s="226"/>
      <c r="K40" s="227"/>
      <c r="L40" s="227"/>
      <c r="M40" s="227"/>
      <c r="N40" s="227"/>
      <c r="O40" s="228">
        <f t="shared" si="2"/>
        <v>0</v>
      </c>
      <c r="P40" s="577"/>
      <c r="Q40" s="571"/>
      <c r="R40" s="571"/>
      <c r="S40" s="228">
        <f t="shared" si="1"/>
        <v>0</v>
      </c>
      <c r="T40" s="237"/>
      <c r="U40" s="239"/>
      <c r="V40" s="227"/>
      <c r="W40" s="228">
        <f t="shared" si="3"/>
        <v>0</v>
      </c>
      <c r="X40" s="229"/>
      <c r="Y40" s="230"/>
      <c r="Z40" s="231">
        <f t="shared" si="4"/>
        <v>0</v>
      </c>
      <c r="AA40" s="232"/>
    </row>
    <row r="41" spans="2:27" ht="18" customHeight="1">
      <c r="B41" s="526"/>
      <c r="C41" s="235"/>
      <c r="D41" s="210" t="str">
        <f t="shared" si="0"/>
        <v/>
      </c>
      <c r="E41" s="236"/>
      <c r="F41" s="237"/>
      <c r="G41" s="213"/>
      <c r="H41" s="238"/>
      <c r="I41" s="212"/>
      <c r="J41" s="226"/>
      <c r="K41" s="227"/>
      <c r="L41" s="227"/>
      <c r="M41" s="227"/>
      <c r="N41" s="227"/>
      <c r="O41" s="228">
        <f t="shared" si="2"/>
        <v>0</v>
      </c>
      <c r="P41" s="577"/>
      <c r="Q41" s="571"/>
      <c r="R41" s="571"/>
      <c r="S41" s="228">
        <f t="shared" si="1"/>
        <v>0</v>
      </c>
      <c r="T41" s="237"/>
      <c r="U41" s="239"/>
      <c r="V41" s="227"/>
      <c r="W41" s="228">
        <f t="shared" si="3"/>
        <v>0</v>
      </c>
      <c r="X41" s="229"/>
      <c r="Y41" s="230"/>
      <c r="Z41" s="231">
        <f t="shared" si="4"/>
        <v>0</v>
      </c>
      <c r="AA41" s="232"/>
    </row>
    <row r="42" spans="2:27" ht="18" customHeight="1">
      <c r="B42" s="526"/>
      <c r="C42" s="235"/>
      <c r="D42" s="210" t="str">
        <f t="shared" si="0"/>
        <v/>
      </c>
      <c r="E42" s="236"/>
      <c r="F42" s="237"/>
      <c r="G42" s="213"/>
      <c r="H42" s="238"/>
      <c r="I42" s="212"/>
      <c r="J42" s="226"/>
      <c r="K42" s="227"/>
      <c r="L42" s="227"/>
      <c r="M42" s="227"/>
      <c r="N42" s="227"/>
      <c r="O42" s="228">
        <f t="shared" si="2"/>
        <v>0</v>
      </c>
      <c r="P42" s="577"/>
      <c r="Q42" s="571"/>
      <c r="R42" s="571"/>
      <c r="S42" s="228">
        <f t="shared" si="1"/>
        <v>0</v>
      </c>
      <c r="T42" s="237"/>
      <c r="U42" s="239"/>
      <c r="V42" s="227"/>
      <c r="W42" s="228">
        <f t="shared" si="3"/>
        <v>0</v>
      </c>
      <c r="X42" s="229"/>
      <c r="Y42" s="230"/>
      <c r="Z42" s="231">
        <f t="shared" si="4"/>
        <v>0</v>
      </c>
      <c r="AA42" s="232"/>
    </row>
    <row r="43" spans="2:27" ht="18" customHeight="1">
      <c r="B43" s="526"/>
      <c r="C43" s="235"/>
      <c r="D43" s="210" t="str">
        <f t="shared" si="0"/>
        <v/>
      </c>
      <c r="E43" s="236"/>
      <c r="F43" s="237"/>
      <c r="G43" s="213"/>
      <c r="H43" s="238"/>
      <c r="I43" s="212"/>
      <c r="J43" s="226"/>
      <c r="K43" s="227"/>
      <c r="L43" s="227"/>
      <c r="M43" s="227"/>
      <c r="N43" s="227"/>
      <c r="O43" s="228">
        <f t="shared" si="2"/>
        <v>0</v>
      </c>
      <c r="P43" s="577"/>
      <c r="Q43" s="571"/>
      <c r="R43" s="571"/>
      <c r="S43" s="228">
        <f t="shared" si="1"/>
        <v>0</v>
      </c>
      <c r="T43" s="237"/>
      <c r="U43" s="239"/>
      <c r="V43" s="227"/>
      <c r="W43" s="228">
        <f t="shared" si="3"/>
        <v>0</v>
      </c>
      <c r="X43" s="229"/>
      <c r="Y43" s="230"/>
      <c r="Z43" s="231">
        <f t="shared" si="4"/>
        <v>0</v>
      </c>
      <c r="AA43" s="232"/>
    </row>
    <row r="44" spans="2:27" ht="18" customHeight="1">
      <c r="B44" s="526"/>
      <c r="C44" s="235"/>
      <c r="D44" s="210" t="str">
        <f t="shared" si="0"/>
        <v/>
      </c>
      <c r="E44" s="236"/>
      <c r="F44" s="237"/>
      <c r="G44" s="213"/>
      <c r="H44" s="238"/>
      <c r="I44" s="212"/>
      <c r="J44" s="226"/>
      <c r="K44" s="227"/>
      <c r="L44" s="227"/>
      <c r="M44" s="227"/>
      <c r="N44" s="227"/>
      <c r="O44" s="228">
        <f t="shared" si="2"/>
        <v>0</v>
      </c>
      <c r="P44" s="577"/>
      <c r="Q44" s="571"/>
      <c r="R44" s="571"/>
      <c r="S44" s="228">
        <f t="shared" si="1"/>
        <v>0</v>
      </c>
      <c r="T44" s="237"/>
      <c r="U44" s="239"/>
      <c r="V44" s="227"/>
      <c r="W44" s="228">
        <f t="shared" si="3"/>
        <v>0</v>
      </c>
      <c r="X44" s="229"/>
      <c r="Y44" s="230"/>
      <c r="Z44" s="231">
        <f t="shared" si="4"/>
        <v>0</v>
      </c>
      <c r="AA44" s="232"/>
    </row>
    <row r="45" spans="2:27" ht="18" customHeight="1">
      <c r="B45" s="526"/>
      <c r="C45" s="235"/>
      <c r="D45" s="210" t="str">
        <f t="shared" si="0"/>
        <v/>
      </c>
      <c r="E45" s="236"/>
      <c r="F45" s="237"/>
      <c r="G45" s="213"/>
      <c r="H45" s="238"/>
      <c r="I45" s="212"/>
      <c r="J45" s="226"/>
      <c r="K45" s="227"/>
      <c r="L45" s="227"/>
      <c r="M45" s="227"/>
      <c r="N45" s="227"/>
      <c r="O45" s="228">
        <f t="shared" si="2"/>
        <v>0</v>
      </c>
      <c r="P45" s="577"/>
      <c r="Q45" s="571"/>
      <c r="R45" s="571"/>
      <c r="S45" s="240">
        <f t="shared" si="1"/>
        <v>0</v>
      </c>
      <c r="T45" s="237"/>
      <c r="U45" s="239"/>
      <c r="V45" s="227"/>
      <c r="W45" s="228">
        <f t="shared" si="3"/>
        <v>0</v>
      </c>
      <c r="X45" s="229"/>
      <c r="Y45" s="230"/>
      <c r="Z45" s="231">
        <f t="shared" si="4"/>
        <v>0</v>
      </c>
      <c r="AA45" s="232"/>
    </row>
    <row r="46" spans="2:27" ht="18" customHeight="1">
      <c r="B46" s="526"/>
      <c r="C46" s="235"/>
      <c r="D46" s="210" t="str">
        <f t="shared" si="0"/>
        <v/>
      </c>
      <c r="E46" s="236"/>
      <c r="F46" s="237"/>
      <c r="G46" s="213"/>
      <c r="H46" s="238"/>
      <c r="I46" s="212"/>
      <c r="J46" s="226"/>
      <c r="K46" s="227"/>
      <c r="L46" s="227"/>
      <c r="M46" s="227"/>
      <c r="N46" s="227"/>
      <c r="O46" s="240">
        <f t="shared" si="2"/>
        <v>0</v>
      </c>
      <c r="P46" s="577"/>
      <c r="Q46" s="571"/>
      <c r="R46" s="571"/>
      <c r="S46" s="240">
        <f t="shared" si="1"/>
        <v>0</v>
      </c>
      <c r="T46" s="237"/>
      <c r="U46" s="239"/>
      <c r="V46" s="227"/>
      <c r="W46" s="228">
        <f t="shared" si="3"/>
        <v>0</v>
      </c>
      <c r="X46" s="229"/>
      <c r="Y46" s="230"/>
      <c r="Z46" s="231">
        <f t="shared" si="4"/>
        <v>0</v>
      </c>
      <c r="AA46" s="232"/>
    </row>
    <row r="47" spans="2:27" ht="18" customHeight="1" thickBot="1">
      <c r="B47" s="526"/>
      <c r="C47" s="241"/>
      <c r="D47" s="242" t="str">
        <f t="shared" si="0"/>
        <v/>
      </c>
      <c r="E47" s="243"/>
      <c r="F47" s="244"/>
      <c r="G47" s="245"/>
      <c r="H47" s="245"/>
      <c r="I47" s="244"/>
      <c r="J47" s="246"/>
      <c r="K47" s="247"/>
      <c r="L47" s="247"/>
      <c r="M47" s="247"/>
      <c r="N47" s="247"/>
      <c r="O47" s="248">
        <f t="shared" si="2"/>
        <v>0</v>
      </c>
      <c r="P47" s="585"/>
      <c r="Q47" s="586"/>
      <c r="R47" s="586"/>
      <c r="S47" s="248">
        <f t="shared" si="1"/>
        <v>0</v>
      </c>
      <c r="T47" s="244"/>
      <c r="U47" s="247"/>
      <c r="V47" s="247"/>
      <c r="W47" s="248">
        <f t="shared" si="3"/>
        <v>0</v>
      </c>
      <c r="X47" s="249"/>
      <c r="Y47" s="250"/>
      <c r="Z47" s="251">
        <f t="shared" si="4"/>
        <v>0</v>
      </c>
      <c r="AA47" s="252"/>
    </row>
    <row r="48" spans="2:27" ht="18" customHeight="1" thickTop="1">
      <c r="B48" s="661"/>
      <c r="C48" s="253"/>
      <c r="D48" s="254"/>
      <c r="E48" s="255"/>
      <c r="F48" s="256"/>
      <c r="G48" s="257"/>
      <c r="H48" s="257"/>
      <c r="I48" s="256"/>
      <c r="J48" s="258"/>
      <c r="K48" s="259"/>
      <c r="L48" s="260"/>
      <c r="M48" s="261"/>
      <c r="N48" s="260"/>
      <c r="O48" s="418">
        <f>SUM(O5:O47)</f>
        <v>45800</v>
      </c>
      <c r="P48" s="263"/>
      <c r="Q48" s="259"/>
      <c r="R48" s="264"/>
      <c r="S48" s="418">
        <f>SUM(S5:S47)</f>
        <v>8800</v>
      </c>
      <c r="T48" s="256"/>
      <c r="U48" s="265"/>
      <c r="V48" s="264"/>
      <c r="W48" s="418">
        <f>SUM(W5:W47)</f>
        <v>9800</v>
      </c>
      <c r="X48" s="263"/>
      <c r="Y48" s="417">
        <f>SUM(Y5:Y47)</f>
        <v>2220</v>
      </c>
      <c r="Z48" s="416">
        <f>SUM(Z5:Z47)</f>
        <v>66620</v>
      </c>
      <c r="AA48" s="268"/>
    </row>
  </sheetData>
  <mergeCells count="26">
    <mergeCell ref="Z3:Z4"/>
    <mergeCell ref="AA3:AA4"/>
    <mergeCell ref="AA32:AA33"/>
    <mergeCell ref="AA34:AA35"/>
    <mergeCell ref="Q3:R3"/>
    <mergeCell ref="S3:S4"/>
    <mergeCell ref="U3:V3"/>
    <mergeCell ref="W3:W4"/>
    <mergeCell ref="X3:X4"/>
    <mergeCell ref="Y3:Y4"/>
    <mergeCell ref="P3:P4"/>
    <mergeCell ref="B1:C1"/>
    <mergeCell ref="D1:AA1"/>
    <mergeCell ref="F2:M2"/>
    <mergeCell ref="O2:Q2"/>
    <mergeCell ref="R2:Y2"/>
    <mergeCell ref="B3:B4"/>
    <mergeCell ref="C3:C4"/>
    <mergeCell ref="D3:D4"/>
    <mergeCell ref="E3:E4"/>
    <mergeCell ref="F3:H4"/>
    <mergeCell ref="I3:I4"/>
    <mergeCell ref="J3:J4"/>
    <mergeCell ref="K3:L3"/>
    <mergeCell ref="M3:N3"/>
    <mergeCell ref="O3:O4"/>
  </mergeCells>
  <phoneticPr fontId="2"/>
  <conditionalFormatting sqref="R2:Y2 F2:M2">
    <cfRule type="cellIs" dxfId="44" priority="6" stopIfTrue="1" operator="equal">
      <formula>0</formula>
    </cfRule>
  </conditionalFormatting>
  <conditionalFormatting sqref="B5:B26">
    <cfRule type="containsBlanks" dxfId="43" priority="2" stopIfTrue="1">
      <formula>LEN(TRIM(B5))=0</formula>
    </cfRule>
  </conditionalFormatting>
  <conditionalFormatting sqref="B27:B47">
    <cfRule type="containsBlanks" dxfId="42" priority="1" stopIfTrue="1">
      <formula>LEN(TRIM(B27))=0</formula>
    </cfRule>
  </conditionalFormatting>
  <dataValidations count="5">
    <dataValidation type="list" allowBlank="1" sqref="I5:I47">
      <formula1>"航空機,JR特急あり,JR特急なし,私鉄,船,路線バス,団体所有車両,自家用車,レンタカー,貸切バス大型,貸切バス中型,貸切バス小型,マイクロバス,徒歩,その他"</formula1>
    </dataValidation>
    <dataValidation type="list" allowBlank="1" sqref="G5:G47">
      <formula1>"⇒,⇔,－"</formula1>
    </dataValidation>
    <dataValidation type="list" allowBlank="1" showInputMessage="1" showErrorMessage="1" sqref="I65518:I65536 GR65518:GT65536">
      <formula1>"航空機,JR特急あり,JR特急なし,私鉄,船,路線バス,団体所有車両,自家用車,レンタカー,貸切バス大型,貸切バス中型,貸切バス小型,マイクロバス,徒歩,その他"</formula1>
    </dataValidation>
    <dataValidation type="list" allowBlank="1" showInputMessage="1" showErrorMessage="1" sqref="Q5:Q47">
      <formula1>"1100"</formula1>
    </dataValidation>
    <dataValidation type="list" allowBlank="1" showInputMessage="1" showErrorMessage="1" sqref="B5:B47">
      <formula1>"第1回1回目,第1回2回目,第1回3回目,第2回1回目,第2回2回目,第2回3回目,第3回1回目,第3回2回目,第3回3回目"</formula1>
    </dataValidation>
  </dataValidations>
  <printOptions horizontalCentered="1"/>
  <pageMargins left="0.70866141732283472" right="0.70866141732283472" top="0.74803149606299213" bottom="0.74803149606299213" header="0.31496062992125984" footer="0.31496062992125984"/>
  <pageSetup paperSize="9" scale="46" fitToWidth="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AA48"/>
  <sheetViews>
    <sheetView showGridLines="0" zoomScale="79" zoomScaleNormal="79" zoomScaleSheetLayoutView="85" workbookViewId="0">
      <selection activeCell="E2" sqref="E2"/>
    </sheetView>
  </sheetViews>
  <sheetFormatPr defaultColWidth="3.875" defaultRowHeight="12.9"/>
  <cols>
    <col min="1" max="1" width="3.875" style="197"/>
    <col min="2" max="2" width="8.625" style="197" customWidth="1"/>
    <col min="3" max="3" width="11.875" style="197" customWidth="1"/>
    <col min="4" max="4" width="3.875" style="197" customWidth="1"/>
    <col min="5" max="5" width="23.375" style="202" customWidth="1"/>
    <col min="6" max="6" width="7.5" style="202" customWidth="1"/>
    <col min="7" max="7" width="3.875" style="202" customWidth="1"/>
    <col min="8" max="8" width="7.875" style="202" customWidth="1"/>
    <col min="9" max="9" width="11.875" style="202" customWidth="1"/>
    <col min="10" max="10" width="7.75" style="269" customWidth="1"/>
    <col min="11" max="11" width="9.625" style="197" customWidth="1"/>
    <col min="12" max="12" width="5" style="270" customWidth="1"/>
    <col min="13" max="13" width="8" style="199" customWidth="1"/>
    <col min="14" max="14" width="4.875" style="199" customWidth="1"/>
    <col min="15" max="15" width="11.125" style="199" customWidth="1"/>
    <col min="16" max="16" width="7.625" style="199" customWidth="1"/>
    <col min="17" max="17" width="7.75" style="271" customWidth="1"/>
    <col min="18" max="18" width="3.875" style="272" customWidth="1"/>
    <col min="19" max="19" width="8.875" style="272" customWidth="1"/>
    <col min="20" max="20" width="7.625" style="202" customWidth="1"/>
    <col min="21" max="21" width="7.625" style="271" customWidth="1"/>
    <col min="22" max="22" width="3.875" style="271" customWidth="1"/>
    <col min="23" max="23" width="8.75" style="271" customWidth="1"/>
    <col min="24" max="24" width="10.375" style="199" customWidth="1"/>
    <col min="25" max="25" width="14.5" style="271" customWidth="1"/>
    <col min="26" max="26" width="17.375" style="271" customWidth="1"/>
    <col min="27" max="27" width="32.75" style="199" customWidth="1"/>
    <col min="28" max="16384" width="3.875" style="197"/>
  </cols>
  <sheetData>
    <row r="1" spans="2:27" ht="18" customHeight="1">
      <c r="B1" s="785" t="s">
        <v>47</v>
      </c>
      <c r="C1" s="786"/>
      <c r="D1" s="799" t="s">
        <v>191</v>
      </c>
      <c r="E1" s="799"/>
      <c r="F1" s="799"/>
      <c r="G1" s="799"/>
      <c r="H1" s="799"/>
      <c r="I1" s="799"/>
      <c r="J1" s="799"/>
      <c r="K1" s="799"/>
      <c r="L1" s="799"/>
      <c r="M1" s="799"/>
      <c r="N1" s="799"/>
      <c r="O1" s="799"/>
      <c r="P1" s="799"/>
      <c r="Q1" s="799"/>
      <c r="R1" s="799"/>
      <c r="S1" s="799"/>
      <c r="T1" s="799"/>
      <c r="U1" s="799"/>
      <c r="V1" s="799"/>
      <c r="W1" s="799"/>
      <c r="X1" s="799"/>
      <c r="Y1" s="799"/>
      <c r="Z1" s="799"/>
      <c r="AA1" s="799"/>
    </row>
    <row r="2" spans="2:27" ht="28.2" customHeight="1">
      <c r="E2" s="198" t="s">
        <v>39</v>
      </c>
      <c r="F2" s="1067" t="str">
        <f>'【様式12】従事者一覧 (記入例2)'!D3:D3</f>
        <v>○○市立××小学校</v>
      </c>
      <c r="G2" s="1067"/>
      <c r="H2" s="1067"/>
      <c r="I2" s="1067"/>
      <c r="J2" s="1067"/>
      <c r="K2" s="1067"/>
      <c r="L2" s="1067"/>
      <c r="M2" s="1067"/>
      <c r="O2" s="802" t="s">
        <v>38</v>
      </c>
      <c r="P2" s="802"/>
      <c r="Q2" s="802"/>
      <c r="R2" s="1067" t="str">
        <f>'【様式12】従事者一覧 (記入例2)'!K3:K3</f>
        <v>○○○○オーケストラ(小編成)</v>
      </c>
      <c r="S2" s="1067"/>
      <c r="T2" s="1067"/>
      <c r="U2" s="1067"/>
      <c r="V2" s="1067"/>
      <c r="W2" s="1067"/>
      <c r="X2" s="1067"/>
      <c r="Y2" s="1067"/>
      <c r="Z2" s="200"/>
      <c r="AA2" s="200"/>
    </row>
    <row r="3" spans="2:27" s="202" customFormat="1" ht="18" customHeight="1">
      <c r="B3" s="787" t="s">
        <v>66</v>
      </c>
      <c r="C3" s="804" t="s">
        <v>7</v>
      </c>
      <c r="D3" s="806" t="s">
        <v>6</v>
      </c>
      <c r="E3" s="797" t="s">
        <v>68</v>
      </c>
      <c r="F3" s="809" t="s">
        <v>19</v>
      </c>
      <c r="G3" s="808"/>
      <c r="H3" s="808"/>
      <c r="I3" s="813" t="s">
        <v>18</v>
      </c>
      <c r="J3" s="794" t="s">
        <v>17</v>
      </c>
      <c r="K3" s="804" t="s">
        <v>16</v>
      </c>
      <c r="L3" s="808"/>
      <c r="M3" s="790" t="s">
        <v>15</v>
      </c>
      <c r="N3" s="790"/>
      <c r="O3" s="790" t="s">
        <v>14</v>
      </c>
      <c r="P3" s="792" t="s">
        <v>8</v>
      </c>
      <c r="Q3" s="796" t="s">
        <v>13</v>
      </c>
      <c r="R3" s="789"/>
      <c r="S3" s="790" t="s">
        <v>12</v>
      </c>
      <c r="T3" s="387" t="s">
        <v>11</v>
      </c>
      <c r="U3" s="789" t="s">
        <v>10</v>
      </c>
      <c r="V3" s="789"/>
      <c r="W3" s="790" t="s">
        <v>9</v>
      </c>
      <c r="X3" s="792" t="s">
        <v>8</v>
      </c>
      <c r="Y3" s="815" t="s">
        <v>109</v>
      </c>
      <c r="Z3" s="803" t="s">
        <v>33</v>
      </c>
      <c r="AA3" s="811" t="s">
        <v>44</v>
      </c>
    </row>
    <row r="4" spans="2:27" s="202" customFormat="1" ht="35.5" customHeight="1">
      <c r="B4" s="788"/>
      <c r="C4" s="805"/>
      <c r="D4" s="807"/>
      <c r="E4" s="798"/>
      <c r="F4" s="810"/>
      <c r="G4" s="798"/>
      <c r="H4" s="798"/>
      <c r="I4" s="814"/>
      <c r="J4" s="795"/>
      <c r="K4" s="203" t="s">
        <v>4</v>
      </c>
      <c r="L4" s="204" t="s">
        <v>202</v>
      </c>
      <c r="M4" s="205" t="s">
        <v>4</v>
      </c>
      <c r="N4" s="205" t="s">
        <v>3</v>
      </c>
      <c r="O4" s="791"/>
      <c r="P4" s="793"/>
      <c r="Q4" s="206" t="s">
        <v>4</v>
      </c>
      <c r="R4" s="205" t="s">
        <v>3</v>
      </c>
      <c r="S4" s="791"/>
      <c r="T4" s="388" t="s">
        <v>5</v>
      </c>
      <c r="U4" s="205" t="s">
        <v>4</v>
      </c>
      <c r="V4" s="205" t="s">
        <v>3</v>
      </c>
      <c r="W4" s="791"/>
      <c r="X4" s="793"/>
      <c r="Y4" s="816"/>
      <c r="Z4" s="793"/>
      <c r="AA4" s="812"/>
    </row>
    <row r="5" spans="2:27" s="221" customFormat="1" ht="18" customHeight="1">
      <c r="B5" s="526" t="s">
        <v>456</v>
      </c>
      <c r="C5" s="527">
        <v>44470</v>
      </c>
      <c r="D5" s="420" t="str">
        <f t="shared" ref="D5:D47" si="0">IF(C5,TEXT(C5,"aaa"),"")</f>
        <v>金</v>
      </c>
      <c r="E5" s="534" t="s">
        <v>334</v>
      </c>
      <c r="F5" s="535" t="s">
        <v>411</v>
      </c>
      <c r="G5" s="536" t="s">
        <v>260</v>
      </c>
      <c r="H5" s="536" t="s">
        <v>412</v>
      </c>
      <c r="I5" s="535" t="s">
        <v>278</v>
      </c>
      <c r="J5" s="537">
        <v>400</v>
      </c>
      <c r="K5" s="538">
        <v>8000</v>
      </c>
      <c r="L5" s="538">
        <v>1</v>
      </c>
      <c r="M5" s="538">
        <v>6000</v>
      </c>
      <c r="N5" s="538">
        <v>1</v>
      </c>
      <c r="O5" s="457">
        <f>(K5*L5)+(M5*N5)</f>
        <v>14000</v>
      </c>
      <c r="P5" s="615" t="s">
        <v>420</v>
      </c>
      <c r="Q5" s="538">
        <v>1100</v>
      </c>
      <c r="R5" s="538">
        <v>1</v>
      </c>
      <c r="S5" s="457">
        <f t="shared" ref="S5:S47" si="1">Q5*R5</f>
        <v>1100</v>
      </c>
      <c r="T5" s="212"/>
      <c r="U5" s="215"/>
      <c r="V5" s="215"/>
      <c r="W5" s="216">
        <f>U5*V5</f>
        <v>0</v>
      </c>
      <c r="X5" s="217"/>
      <c r="Y5" s="218"/>
      <c r="Z5" s="411">
        <f>O5+S5+W5+Y5</f>
        <v>15100</v>
      </c>
      <c r="AA5" s="220"/>
    </row>
    <row r="6" spans="2:27" ht="18" customHeight="1">
      <c r="B6" s="526"/>
      <c r="C6" s="528"/>
      <c r="D6" s="420" t="str">
        <f t="shared" si="0"/>
        <v/>
      </c>
      <c r="E6" s="539"/>
      <c r="F6" s="540" t="s">
        <v>412</v>
      </c>
      <c r="G6" s="536" t="s">
        <v>260</v>
      </c>
      <c r="H6" s="541" t="s">
        <v>413</v>
      </c>
      <c r="I6" s="535" t="s">
        <v>262</v>
      </c>
      <c r="J6" s="542">
        <v>30</v>
      </c>
      <c r="K6" s="543">
        <v>500</v>
      </c>
      <c r="L6" s="543">
        <v>1</v>
      </c>
      <c r="M6" s="543"/>
      <c r="N6" s="543"/>
      <c r="O6" s="459">
        <f t="shared" ref="O6:O47" si="2">(K6*L6)+(M6*N6)</f>
        <v>500</v>
      </c>
      <c r="P6" s="582"/>
      <c r="Q6" s="571"/>
      <c r="R6" s="571"/>
      <c r="S6" s="228">
        <f t="shared" si="1"/>
        <v>0</v>
      </c>
      <c r="T6" s="224"/>
      <c r="U6" s="227"/>
      <c r="V6" s="227"/>
      <c r="W6" s="228">
        <f t="shared" ref="W6:W47" si="3">U6*V6</f>
        <v>0</v>
      </c>
      <c r="X6" s="229"/>
      <c r="Y6" s="230"/>
      <c r="Z6" s="412">
        <f t="shared" ref="Z6:Z47" si="4">O6+S6+W6+Y6</f>
        <v>500</v>
      </c>
      <c r="AA6" s="232"/>
    </row>
    <row r="7" spans="2:27" ht="18" customHeight="1">
      <c r="B7" s="660"/>
      <c r="C7" s="529"/>
      <c r="D7" s="431" t="str">
        <f t="shared" si="0"/>
        <v/>
      </c>
      <c r="E7" s="544"/>
      <c r="F7" s="545"/>
      <c r="G7" s="546"/>
      <c r="H7" s="547"/>
      <c r="I7" s="548"/>
      <c r="J7" s="549"/>
      <c r="K7" s="550"/>
      <c r="L7" s="550"/>
      <c r="M7" s="550"/>
      <c r="N7" s="550"/>
      <c r="O7" s="403">
        <f t="shared" si="2"/>
        <v>0</v>
      </c>
      <c r="P7" s="616"/>
      <c r="Q7" s="579"/>
      <c r="R7" s="579"/>
      <c r="S7" s="403">
        <f t="shared" si="1"/>
        <v>0</v>
      </c>
      <c r="T7" s="400"/>
      <c r="U7" s="402"/>
      <c r="V7" s="402"/>
      <c r="W7" s="403">
        <f t="shared" si="3"/>
        <v>0</v>
      </c>
      <c r="X7" s="404"/>
      <c r="Y7" s="405"/>
      <c r="Z7" s="406">
        <f t="shared" si="4"/>
        <v>0</v>
      </c>
      <c r="AA7" s="407"/>
    </row>
    <row r="8" spans="2:27" ht="18" customHeight="1">
      <c r="B8" s="526" t="s">
        <v>456</v>
      </c>
      <c r="C8" s="530">
        <v>44470</v>
      </c>
      <c r="D8" s="420" t="str">
        <f t="shared" si="0"/>
        <v>金</v>
      </c>
      <c r="E8" s="551" t="s">
        <v>335</v>
      </c>
      <c r="F8" s="552" t="s">
        <v>411</v>
      </c>
      <c r="G8" s="536" t="s">
        <v>260</v>
      </c>
      <c r="H8" s="553" t="s">
        <v>412</v>
      </c>
      <c r="I8" s="535" t="s">
        <v>278</v>
      </c>
      <c r="J8" s="554">
        <v>400</v>
      </c>
      <c r="K8" s="555">
        <v>8000</v>
      </c>
      <c r="L8" s="555">
        <v>1</v>
      </c>
      <c r="M8" s="555">
        <v>6000</v>
      </c>
      <c r="N8" s="555">
        <v>1</v>
      </c>
      <c r="O8" s="457">
        <f t="shared" si="2"/>
        <v>14000</v>
      </c>
      <c r="P8" s="581" t="s">
        <v>421</v>
      </c>
      <c r="Q8" s="555">
        <v>1100</v>
      </c>
      <c r="R8" s="555">
        <v>1</v>
      </c>
      <c r="S8" s="457">
        <f t="shared" si="1"/>
        <v>1100</v>
      </c>
      <c r="T8" s="397"/>
      <c r="U8" s="395"/>
      <c r="V8" s="395"/>
      <c r="W8" s="216">
        <f t="shared" si="3"/>
        <v>0</v>
      </c>
      <c r="X8" s="396"/>
      <c r="Y8" s="398"/>
      <c r="Z8" s="411">
        <f t="shared" si="4"/>
        <v>15100</v>
      </c>
      <c r="AA8" s="399"/>
    </row>
    <row r="9" spans="2:27" ht="18" customHeight="1">
      <c r="B9" s="660"/>
      <c r="C9" s="529"/>
      <c r="D9" s="431" t="str">
        <f t="shared" si="0"/>
        <v/>
      </c>
      <c r="E9" s="544"/>
      <c r="F9" s="545"/>
      <c r="G9" s="546"/>
      <c r="H9" s="547"/>
      <c r="I9" s="548"/>
      <c r="J9" s="549"/>
      <c r="K9" s="550"/>
      <c r="L9" s="550"/>
      <c r="M9" s="550"/>
      <c r="N9" s="550"/>
      <c r="O9" s="403">
        <f t="shared" si="2"/>
        <v>0</v>
      </c>
      <c r="P9" s="616"/>
      <c r="Q9" s="579"/>
      <c r="R9" s="579"/>
      <c r="S9" s="403">
        <f t="shared" si="1"/>
        <v>0</v>
      </c>
      <c r="T9" s="400"/>
      <c r="U9" s="402"/>
      <c r="V9" s="402"/>
      <c r="W9" s="403">
        <f t="shared" si="3"/>
        <v>0</v>
      </c>
      <c r="X9" s="404"/>
      <c r="Y9" s="405"/>
      <c r="Z9" s="406">
        <f t="shared" si="4"/>
        <v>0</v>
      </c>
      <c r="AA9" s="407"/>
    </row>
    <row r="10" spans="2:27" ht="18" customHeight="1">
      <c r="B10" s="526" t="s">
        <v>456</v>
      </c>
      <c r="C10" s="527">
        <v>44469</v>
      </c>
      <c r="D10" s="420" t="str">
        <f t="shared" si="0"/>
        <v>木</v>
      </c>
      <c r="E10" s="551" t="s">
        <v>414</v>
      </c>
      <c r="F10" s="552" t="s">
        <v>415</v>
      </c>
      <c r="G10" s="536" t="s">
        <v>266</v>
      </c>
      <c r="H10" s="553" t="s">
        <v>416</v>
      </c>
      <c r="I10" s="535" t="s">
        <v>417</v>
      </c>
      <c r="J10" s="554">
        <v>800</v>
      </c>
      <c r="K10" s="555">
        <v>30000</v>
      </c>
      <c r="L10" s="555">
        <v>1</v>
      </c>
      <c r="M10" s="555"/>
      <c r="N10" s="555"/>
      <c r="O10" s="457">
        <f t="shared" si="2"/>
        <v>30000</v>
      </c>
      <c r="P10" s="581" t="s">
        <v>422</v>
      </c>
      <c r="Q10" s="555">
        <v>1100</v>
      </c>
      <c r="R10" s="555">
        <v>1</v>
      </c>
      <c r="S10" s="457">
        <f t="shared" si="1"/>
        <v>1100</v>
      </c>
      <c r="T10" s="552" t="s">
        <v>285</v>
      </c>
      <c r="U10" s="555">
        <v>9800</v>
      </c>
      <c r="V10" s="555">
        <v>1</v>
      </c>
      <c r="W10" s="457">
        <f t="shared" si="3"/>
        <v>9800</v>
      </c>
      <c r="X10" s="581" t="s">
        <v>422</v>
      </c>
      <c r="Y10" s="462"/>
      <c r="Z10" s="411">
        <f t="shared" si="4"/>
        <v>40900</v>
      </c>
      <c r="AA10" s="399"/>
    </row>
    <row r="11" spans="2:27" ht="18" customHeight="1">
      <c r="B11" s="526"/>
      <c r="C11" s="528"/>
      <c r="D11" s="420" t="str">
        <f t="shared" si="0"/>
        <v/>
      </c>
      <c r="E11" s="539"/>
      <c r="F11" s="540" t="s">
        <v>416</v>
      </c>
      <c r="G11" s="536" t="s">
        <v>266</v>
      </c>
      <c r="H11" s="541" t="s">
        <v>413</v>
      </c>
      <c r="I11" s="535" t="s">
        <v>292</v>
      </c>
      <c r="J11" s="542">
        <v>40</v>
      </c>
      <c r="K11" s="543">
        <v>600</v>
      </c>
      <c r="L11" s="543">
        <v>1</v>
      </c>
      <c r="M11" s="543"/>
      <c r="N11" s="543"/>
      <c r="O11" s="459">
        <f t="shared" si="2"/>
        <v>600</v>
      </c>
      <c r="P11" s="582"/>
      <c r="Q11" s="571"/>
      <c r="R11" s="571"/>
      <c r="S11" s="228">
        <f t="shared" si="1"/>
        <v>0</v>
      </c>
      <c r="T11" s="224"/>
      <c r="U11" s="227"/>
      <c r="V11" s="227"/>
      <c r="W11" s="228">
        <f t="shared" si="3"/>
        <v>0</v>
      </c>
      <c r="X11" s="229"/>
      <c r="Y11" s="230"/>
      <c r="Z11" s="412">
        <f t="shared" si="4"/>
        <v>600</v>
      </c>
      <c r="AA11" s="232"/>
    </row>
    <row r="12" spans="2:27" ht="18" customHeight="1">
      <c r="B12" s="526" t="s">
        <v>456</v>
      </c>
      <c r="C12" s="528">
        <v>44470</v>
      </c>
      <c r="D12" s="420" t="str">
        <f t="shared" si="0"/>
        <v>金</v>
      </c>
      <c r="E12" s="539" t="s">
        <v>414</v>
      </c>
      <c r="F12" s="540" t="s">
        <v>413</v>
      </c>
      <c r="G12" s="536" t="s">
        <v>266</v>
      </c>
      <c r="H12" s="541" t="s">
        <v>416</v>
      </c>
      <c r="I12" s="535" t="s">
        <v>292</v>
      </c>
      <c r="J12" s="542">
        <v>40</v>
      </c>
      <c r="K12" s="543">
        <v>600</v>
      </c>
      <c r="L12" s="543">
        <v>1</v>
      </c>
      <c r="M12" s="543"/>
      <c r="N12" s="543"/>
      <c r="O12" s="459">
        <f t="shared" si="2"/>
        <v>600</v>
      </c>
      <c r="P12" s="582"/>
      <c r="Q12" s="543">
        <v>1100</v>
      </c>
      <c r="R12" s="543">
        <v>1</v>
      </c>
      <c r="S12" s="459">
        <f t="shared" si="1"/>
        <v>1100</v>
      </c>
      <c r="T12" s="224"/>
      <c r="U12" s="227"/>
      <c r="V12" s="227"/>
      <c r="W12" s="228">
        <f t="shared" si="3"/>
        <v>0</v>
      </c>
      <c r="X12" s="229"/>
      <c r="Y12" s="230"/>
      <c r="Z12" s="412">
        <f t="shared" si="4"/>
        <v>1700</v>
      </c>
      <c r="AA12" s="232"/>
    </row>
    <row r="13" spans="2:27" ht="18" customHeight="1">
      <c r="B13" s="526"/>
      <c r="C13" s="528"/>
      <c r="D13" s="420" t="str">
        <f t="shared" si="0"/>
        <v/>
      </c>
      <c r="E13" s="539"/>
      <c r="F13" s="540" t="s">
        <v>416</v>
      </c>
      <c r="G13" s="536" t="s">
        <v>266</v>
      </c>
      <c r="H13" s="541" t="s">
        <v>415</v>
      </c>
      <c r="I13" s="535" t="s">
        <v>417</v>
      </c>
      <c r="J13" s="542">
        <v>800</v>
      </c>
      <c r="K13" s="543">
        <v>30000</v>
      </c>
      <c r="L13" s="543">
        <v>1</v>
      </c>
      <c r="M13" s="543"/>
      <c r="N13" s="543"/>
      <c r="O13" s="459">
        <f t="shared" si="2"/>
        <v>30000</v>
      </c>
      <c r="P13" s="582" t="s">
        <v>422</v>
      </c>
      <c r="Q13" s="543"/>
      <c r="R13" s="543"/>
      <c r="S13" s="228">
        <f t="shared" si="1"/>
        <v>0</v>
      </c>
      <c r="T13" s="224"/>
      <c r="U13" s="227"/>
      <c r="V13" s="227"/>
      <c r="W13" s="228">
        <f t="shared" si="3"/>
        <v>0</v>
      </c>
      <c r="X13" s="229"/>
      <c r="Y13" s="463"/>
      <c r="Z13" s="412">
        <f t="shared" si="4"/>
        <v>30000</v>
      </c>
      <c r="AA13" s="232"/>
    </row>
    <row r="14" spans="2:27" ht="18" customHeight="1">
      <c r="B14" s="660"/>
      <c r="C14" s="529"/>
      <c r="D14" s="431" t="str">
        <f t="shared" si="0"/>
        <v/>
      </c>
      <c r="E14" s="544"/>
      <c r="F14" s="545"/>
      <c r="G14" s="546"/>
      <c r="H14" s="547"/>
      <c r="I14" s="548"/>
      <c r="J14" s="549"/>
      <c r="K14" s="550"/>
      <c r="L14" s="550"/>
      <c r="M14" s="550"/>
      <c r="N14" s="550"/>
      <c r="O14" s="403">
        <f t="shared" si="2"/>
        <v>0</v>
      </c>
      <c r="P14" s="616"/>
      <c r="Q14" s="579"/>
      <c r="R14" s="579"/>
      <c r="S14" s="403">
        <f t="shared" si="1"/>
        <v>0</v>
      </c>
      <c r="T14" s="400"/>
      <c r="U14" s="402"/>
      <c r="V14" s="402"/>
      <c r="W14" s="403">
        <f t="shared" si="3"/>
        <v>0</v>
      </c>
      <c r="X14" s="404"/>
      <c r="Y14" s="405"/>
      <c r="Z14" s="406">
        <f t="shared" si="4"/>
        <v>0</v>
      </c>
      <c r="AA14" s="407"/>
    </row>
    <row r="15" spans="2:27" ht="18" customHeight="1">
      <c r="B15" s="526" t="s">
        <v>456</v>
      </c>
      <c r="C15" s="527">
        <v>44470</v>
      </c>
      <c r="D15" s="420" t="str">
        <f t="shared" si="0"/>
        <v>金</v>
      </c>
      <c r="E15" s="551" t="s">
        <v>418</v>
      </c>
      <c r="F15" s="552" t="s">
        <v>411</v>
      </c>
      <c r="G15" s="536" t="s">
        <v>260</v>
      </c>
      <c r="H15" s="553" t="s">
        <v>412</v>
      </c>
      <c r="I15" s="535" t="s">
        <v>278</v>
      </c>
      <c r="J15" s="554">
        <v>400</v>
      </c>
      <c r="K15" s="555">
        <v>8000</v>
      </c>
      <c r="L15" s="555">
        <v>27</v>
      </c>
      <c r="M15" s="555">
        <v>6000</v>
      </c>
      <c r="N15" s="555">
        <v>27</v>
      </c>
      <c r="O15" s="457">
        <f t="shared" si="2"/>
        <v>378000</v>
      </c>
      <c r="P15" s="581" t="s">
        <v>359</v>
      </c>
      <c r="Q15" s="555"/>
      <c r="R15" s="555"/>
      <c r="S15" s="216">
        <f t="shared" si="1"/>
        <v>0</v>
      </c>
      <c r="T15" s="397"/>
      <c r="U15" s="395"/>
      <c r="V15" s="395"/>
      <c r="W15" s="216">
        <f t="shared" si="3"/>
        <v>0</v>
      </c>
      <c r="X15" s="396"/>
      <c r="Y15" s="398"/>
      <c r="Z15" s="411">
        <f t="shared" si="4"/>
        <v>378000</v>
      </c>
      <c r="AA15" s="399"/>
    </row>
    <row r="16" spans="2:27" ht="18" customHeight="1">
      <c r="B16" s="526"/>
      <c r="C16" s="528"/>
      <c r="D16" s="420" t="str">
        <f t="shared" si="0"/>
        <v/>
      </c>
      <c r="E16" s="539"/>
      <c r="F16" s="540"/>
      <c r="G16" s="536"/>
      <c r="H16" s="541"/>
      <c r="I16" s="535"/>
      <c r="J16" s="542"/>
      <c r="K16" s="543"/>
      <c r="L16" s="543"/>
      <c r="M16" s="543"/>
      <c r="N16" s="543"/>
      <c r="O16" s="228">
        <f t="shared" si="2"/>
        <v>0</v>
      </c>
      <c r="P16" s="577"/>
      <c r="Q16" s="571"/>
      <c r="R16" s="571"/>
      <c r="S16" s="228">
        <f t="shared" si="1"/>
        <v>0</v>
      </c>
      <c r="T16" s="224"/>
      <c r="U16" s="227"/>
      <c r="V16" s="227"/>
      <c r="W16" s="228">
        <f t="shared" si="3"/>
        <v>0</v>
      </c>
      <c r="X16" s="229"/>
      <c r="Y16" s="230"/>
      <c r="Z16" s="231">
        <f t="shared" si="4"/>
        <v>0</v>
      </c>
      <c r="AA16" s="232"/>
    </row>
    <row r="17" spans="2:27" ht="18" customHeight="1">
      <c r="B17" s="419"/>
      <c r="C17" s="423"/>
      <c r="D17" s="420" t="str">
        <f t="shared" si="0"/>
        <v/>
      </c>
      <c r="E17" s="539"/>
      <c r="F17" s="540"/>
      <c r="G17" s="536"/>
      <c r="H17" s="541"/>
      <c r="I17" s="535"/>
      <c r="J17" s="542"/>
      <c r="K17" s="543"/>
      <c r="L17" s="543"/>
      <c r="M17" s="543"/>
      <c r="N17" s="543"/>
      <c r="O17" s="228">
        <f t="shared" si="2"/>
        <v>0</v>
      </c>
      <c r="P17" s="577"/>
      <c r="Q17" s="543"/>
      <c r="R17" s="543"/>
      <c r="S17" s="228">
        <f t="shared" si="1"/>
        <v>0</v>
      </c>
      <c r="T17" s="233"/>
      <c r="U17" s="227"/>
      <c r="V17" s="227"/>
      <c r="W17" s="228">
        <f t="shared" si="3"/>
        <v>0</v>
      </c>
      <c r="X17" s="229"/>
      <c r="Y17" s="230"/>
      <c r="Z17" s="231">
        <f t="shared" si="4"/>
        <v>0</v>
      </c>
      <c r="AA17" s="232"/>
    </row>
    <row r="18" spans="2:27" ht="18" customHeight="1">
      <c r="B18" s="419"/>
      <c r="C18" s="423"/>
      <c r="D18" s="420" t="str">
        <f t="shared" si="0"/>
        <v/>
      </c>
      <c r="E18" s="424"/>
      <c r="F18" s="425"/>
      <c r="G18" s="422"/>
      <c r="H18" s="426"/>
      <c r="I18" s="421"/>
      <c r="J18" s="427"/>
      <c r="K18" s="428"/>
      <c r="L18" s="428"/>
      <c r="M18" s="428"/>
      <c r="N18" s="428"/>
      <c r="O18" s="228">
        <f t="shared" si="2"/>
        <v>0</v>
      </c>
      <c r="P18" s="577"/>
      <c r="Q18" s="571"/>
      <c r="R18" s="571"/>
      <c r="S18" s="228">
        <f t="shared" si="1"/>
        <v>0</v>
      </c>
      <c r="T18" s="233"/>
      <c r="U18" s="227"/>
      <c r="V18" s="227"/>
      <c r="W18" s="228">
        <f t="shared" si="3"/>
        <v>0</v>
      </c>
      <c r="X18" s="229"/>
      <c r="Y18" s="230"/>
      <c r="Z18" s="231">
        <f t="shared" si="4"/>
        <v>0</v>
      </c>
      <c r="AA18" s="232"/>
    </row>
    <row r="19" spans="2:27" ht="18" customHeight="1">
      <c r="B19" s="419"/>
      <c r="C19" s="423"/>
      <c r="D19" s="420" t="str">
        <f t="shared" si="0"/>
        <v/>
      </c>
      <c r="E19" s="424"/>
      <c r="F19" s="440"/>
      <c r="G19" s="422"/>
      <c r="H19" s="441"/>
      <c r="I19" s="421"/>
      <c r="J19" s="427"/>
      <c r="K19" s="428"/>
      <c r="L19" s="428"/>
      <c r="M19" s="428"/>
      <c r="N19" s="428"/>
      <c r="O19" s="228">
        <f t="shared" si="2"/>
        <v>0</v>
      </c>
      <c r="P19" s="460"/>
      <c r="Q19" s="227"/>
      <c r="R19" s="227"/>
      <c r="S19" s="228">
        <f t="shared" si="1"/>
        <v>0</v>
      </c>
      <c r="T19" s="233"/>
      <c r="U19" s="227"/>
      <c r="V19" s="227"/>
      <c r="W19" s="228">
        <f t="shared" si="3"/>
        <v>0</v>
      </c>
      <c r="X19" s="229"/>
      <c r="Y19" s="230"/>
      <c r="Z19" s="231">
        <f t="shared" si="4"/>
        <v>0</v>
      </c>
      <c r="AA19" s="232"/>
    </row>
    <row r="20" spans="2:27" ht="18" customHeight="1">
      <c r="B20" s="419"/>
      <c r="C20" s="423"/>
      <c r="D20" s="420" t="str">
        <f t="shared" si="0"/>
        <v/>
      </c>
      <c r="E20" s="424"/>
      <c r="F20" s="440"/>
      <c r="G20" s="422"/>
      <c r="H20" s="441"/>
      <c r="I20" s="421"/>
      <c r="J20" s="427"/>
      <c r="K20" s="428"/>
      <c r="L20" s="428"/>
      <c r="M20" s="428"/>
      <c r="N20" s="428"/>
      <c r="O20" s="228">
        <f t="shared" si="2"/>
        <v>0</v>
      </c>
      <c r="P20" s="460"/>
      <c r="Q20" s="428"/>
      <c r="R20" s="428"/>
      <c r="S20" s="228">
        <f t="shared" si="1"/>
        <v>0</v>
      </c>
      <c r="T20" s="440"/>
      <c r="U20" s="428"/>
      <c r="V20" s="428"/>
      <c r="W20" s="228">
        <f t="shared" si="3"/>
        <v>0</v>
      </c>
      <c r="X20" s="460"/>
      <c r="Y20" s="230"/>
      <c r="Z20" s="231">
        <f t="shared" si="4"/>
        <v>0</v>
      </c>
      <c r="AA20" s="232"/>
    </row>
    <row r="21" spans="2:27" ht="18" customHeight="1">
      <c r="B21" s="442"/>
      <c r="C21" s="423"/>
      <c r="D21" s="443" t="str">
        <f t="shared" si="0"/>
        <v/>
      </c>
      <c r="E21" s="424"/>
      <c r="F21" s="440"/>
      <c r="G21" s="441"/>
      <c r="H21" s="441"/>
      <c r="I21" s="440"/>
      <c r="J21" s="427"/>
      <c r="K21" s="428"/>
      <c r="L21" s="428"/>
      <c r="M21" s="428"/>
      <c r="N21" s="428"/>
      <c r="O21" s="228">
        <f t="shared" si="2"/>
        <v>0</v>
      </c>
      <c r="P21" s="229"/>
      <c r="Q21" s="227"/>
      <c r="R21" s="227"/>
      <c r="S21" s="228">
        <f t="shared" si="1"/>
        <v>0</v>
      </c>
      <c r="T21" s="233"/>
      <c r="U21" s="227"/>
      <c r="V21" s="227"/>
      <c r="W21" s="228">
        <f t="shared" si="3"/>
        <v>0</v>
      </c>
      <c r="X21" s="229"/>
      <c r="Y21" s="230"/>
      <c r="Z21" s="231">
        <f t="shared" si="4"/>
        <v>0</v>
      </c>
      <c r="AA21" s="232"/>
    </row>
    <row r="22" spans="2:27" ht="18" customHeight="1">
      <c r="B22" s="444"/>
      <c r="C22" s="430"/>
      <c r="D22" s="445" t="str">
        <f t="shared" si="0"/>
        <v/>
      </c>
      <c r="E22" s="432"/>
      <c r="F22" s="434"/>
      <c r="G22" s="446"/>
      <c r="H22" s="433"/>
      <c r="I22" s="447"/>
      <c r="J22" s="435"/>
      <c r="K22" s="436"/>
      <c r="L22" s="436"/>
      <c r="M22" s="436"/>
      <c r="N22" s="436"/>
      <c r="O22" s="403">
        <f t="shared" si="2"/>
        <v>0</v>
      </c>
      <c r="P22" s="404"/>
      <c r="Q22" s="402"/>
      <c r="R22" s="402"/>
      <c r="S22" s="403">
        <f t="shared" si="1"/>
        <v>0</v>
      </c>
      <c r="T22" s="401"/>
      <c r="U22" s="402"/>
      <c r="V22" s="402"/>
      <c r="W22" s="403">
        <f t="shared" si="3"/>
        <v>0</v>
      </c>
      <c r="X22" s="404"/>
      <c r="Y22" s="405"/>
      <c r="Z22" s="406">
        <f t="shared" si="4"/>
        <v>0</v>
      </c>
      <c r="AA22" s="407"/>
    </row>
    <row r="23" spans="2:27" ht="18" customHeight="1">
      <c r="B23" s="419"/>
      <c r="C23" s="448"/>
      <c r="D23" s="420" t="str">
        <f t="shared" si="0"/>
        <v/>
      </c>
      <c r="E23" s="437"/>
      <c r="F23" s="421"/>
      <c r="G23" s="422"/>
      <c r="H23" s="422"/>
      <c r="I23" s="421"/>
      <c r="J23" s="438"/>
      <c r="K23" s="439"/>
      <c r="L23" s="439"/>
      <c r="M23" s="439"/>
      <c r="N23" s="439"/>
      <c r="O23" s="216">
        <f t="shared" si="2"/>
        <v>0</v>
      </c>
      <c r="P23" s="396"/>
      <c r="Q23" s="395"/>
      <c r="R23" s="395"/>
      <c r="S23" s="216">
        <f t="shared" si="1"/>
        <v>0</v>
      </c>
      <c r="T23" s="212"/>
      <c r="U23" s="395"/>
      <c r="V23" s="395"/>
      <c r="W23" s="216">
        <f t="shared" si="3"/>
        <v>0</v>
      </c>
      <c r="X23" s="396"/>
      <c r="Y23" s="398"/>
      <c r="Z23" s="219">
        <f t="shared" si="4"/>
        <v>0</v>
      </c>
      <c r="AA23" s="399"/>
    </row>
    <row r="24" spans="2:27" ht="18" customHeight="1">
      <c r="B24" s="419"/>
      <c r="C24" s="423"/>
      <c r="D24" s="420" t="str">
        <f t="shared" si="0"/>
        <v/>
      </c>
      <c r="E24" s="424"/>
      <c r="F24" s="440"/>
      <c r="G24" s="422"/>
      <c r="H24" s="441"/>
      <c r="I24" s="421"/>
      <c r="J24" s="427"/>
      <c r="K24" s="428"/>
      <c r="L24" s="428"/>
      <c r="M24" s="428"/>
      <c r="N24" s="428"/>
      <c r="O24" s="228">
        <f t="shared" si="2"/>
        <v>0</v>
      </c>
      <c r="P24" s="229"/>
      <c r="Q24" s="227"/>
      <c r="R24" s="227"/>
      <c r="S24" s="228">
        <f t="shared" si="1"/>
        <v>0</v>
      </c>
      <c r="T24" s="233"/>
      <c r="U24" s="227"/>
      <c r="V24" s="227"/>
      <c r="W24" s="228">
        <f t="shared" si="3"/>
        <v>0</v>
      </c>
      <c r="X24" s="229"/>
      <c r="Y24" s="230"/>
      <c r="Z24" s="231">
        <f t="shared" si="4"/>
        <v>0</v>
      </c>
      <c r="AA24" s="232"/>
    </row>
    <row r="25" spans="2:27" ht="18" customHeight="1">
      <c r="B25" s="419"/>
      <c r="C25" s="423"/>
      <c r="D25" s="420" t="str">
        <f t="shared" si="0"/>
        <v/>
      </c>
      <c r="E25" s="424"/>
      <c r="F25" s="440"/>
      <c r="G25" s="422"/>
      <c r="H25" s="441"/>
      <c r="I25" s="421"/>
      <c r="J25" s="427"/>
      <c r="K25" s="428"/>
      <c r="L25" s="428"/>
      <c r="M25" s="428"/>
      <c r="N25" s="428"/>
      <c r="O25" s="228">
        <f t="shared" si="2"/>
        <v>0</v>
      </c>
      <c r="P25" s="229"/>
      <c r="Q25" s="428"/>
      <c r="R25" s="428"/>
      <c r="S25" s="228">
        <f t="shared" si="1"/>
        <v>0</v>
      </c>
      <c r="T25" s="233"/>
      <c r="U25" s="227"/>
      <c r="V25" s="227"/>
      <c r="W25" s="228">
        <f t="shared" si="3"/>
        <v>0</v>
      </c>
      <c r="X25" s="229"/>
      <c r="Y25" s="230"/>
      <c r="Z25" s="231">
        <f t="shared" si="4"/>
        <v>0</v>
      </c>
      <c r="AA25" s="414"/>
    </row>
    <row r="26" spans="2:27" ht="18" customHeight="1">
      <c r="B26" s="429"/>
      <c r="C26" s="430"/>
      <c r="D26" s="431" t="str">
        <f t="shared" si="0"/>
        <v/>
      </c>
      <c r="E26" s="432"/>
      <c r="F26" s="434"/>
      <c r="G26" s="433"/>
      <c r="H26" s="433"/>
      <c r="I26" s="434"/>
      <c r="J26" s="435"/>
      <c r="K26" s="436"/>
      <c r="L26" s="436"/>
      <c r="M26" s="436"/>
      <c r="N26" s="436"/>
      <c r="O26" s="403">
        <f t="shared" si="2"/>
        <v>0</v>
      </c>
      <c r="P26" s="404"/>
      <c r="Q26" s="402"/>
      <c r="R26" s="402"/>
      <c r="S26" s="403">
        <f t="shared" si="1"/>
        <v>0</v>
      </c>
      <c r="T26" s="401"/>
      <c r="U26" s="402"/>
      <c r="V26" s="402"/>
      <c r="W26" s="403">
        <f t="shared" si="3"/>
        <v>0</v>
      </c>
      <c r="X26" s="404"/>
      <c r="Y26" s="405"/>
      <c r="Z26" s="406">
        <f t="shared" si="4"/>
        <v>0</v>
      </c>
      <c r="AA26" s="407"/>
    </row>
    <row r="27" spans="2:27" ht="18" customHeight="1">
      <c r="B27" s="419"/>
      <c r="C27" s="448"/>
      <c r="D27" s="420" t="str">
        <f t="shared" si="0"/>
        <v/>
      </c>
      <c r="E27" s="437"/>
      <c r="F27" s="421"/>
      <c r="G27" s="422"/>
      <c r="H27" s="422"/>
      <c r="I27" s="421"/>
      <c r="J27" s="438"/>
      <c r="K27" s="439"/>
      <c r="L27" s="439"/>
      <c r="M27" s="439"/>
      <c r="N27" s="439"/>
      <c r="O27" s="216">
        <f t="shared" si="2"/>
        <v>0</v>
      </c>
      <c r="P27" s="461"/>
      <c r="Q27" s="439"/>
      <c r="R27" s="439"/>
      <c r="S27" s="216">
        <f t="shared" si="1"/>
        <v>0</v>
      </c>
      <c r="T27" s="212"/>
      <c r="U27" s="395"/>
      <c r="V27" s="395"/>
      <c r="W27" s="216">
        <f t="shared" si="3"/>
        <v>0</v>
      </c>
      <c r="X27" s="396"/>
      <c r="Y27" s="398"/>
      <c r="Z27" s="219">
        <f t="shared" si="4"/>
        <v>0</v>
      </c>
      <c r="AA27" s="415"/>
    </row>
    <row r="28" spans="2:27" ht="18" customHeight="1">
      <c r="B28" s="419"/>
      <c r="C28" s="423"/>
      <c r="D28" s="420" t="str">
        <f t="shared" si="0"/>
        <v/>
      </c>
      <c r="E28" s="424"/>
      <c r="F28" s="440"/>
      <c r="G28" s="422"/>
      <c r="H28" s="441"/>
      <c r="I28" s="421"/>
      <c r="J28" s="427"/>
      <c r="K28" s="428"/>
      <c r="L28" s="428"/>
      <c r="M28" s="428"/>
      <c r="N28" s="428"/>
      <c r="O28" s="228">
        <f t="shared" si="2"/>
        <v>0</v>
      </c>
      <c r="P28" s="229"/>
      <c r="Q28" s="227"/>
      <c r="R28" s="227"/>
      <c r="S28" s="228">
        <f t="shared" si="1"/>
        <v>0</v>
      </c>
      <c r="T28" s="233"/>
      <c r="U28" s="227"/>
      <c r="V28" s="227"/>
      <c r="W28" s="228">
        <f t="shared" si="3"/>
        <v>0</v>
      </c>
      <c r="X28" s="229"/>
      <c r="Y28" s="230"/>
      <c r="Z28" s="231">
        <f t="shared" si="4"/>
        <v>0</v>
      </c>
      <c r="AA28" s="232"/>
    </row>
    <row r="29" spans="2:27" ht="18" customHeight="1">
      <c r="B29" s="419"/>
      <c r="C29" s="423"/>
      <c r="D29" s="420" t="str">
        <f t="shared" si="0"/>
        <v/>
      </c>
      <c r="E29" s="424"/>
      <c r="F29" s="440"/>
      <c r="G29" s="422"/>
      <c r="H29" s="441"/>
      <c r="I29" s="421"/>
      <c r="J29" s="427"/>
      <c r="K29" s="428"/>
      <c r="L29" s="428"/>
      <c r="M29" s="428"/>
      <c r="N29" s="428"/>
      <c r="O29" s="228">
        <f t="shared" si="2"/>
        <v>0</v>
      </c>
      <c r="P29" s="460"/>
      <c r="Q29" s="428"/>
      <c r="R29" s="428"/>
      <c r="S29" s="228">
        <f t="shared" si="1"/>
        <v>0</v>
      </c>
      <c r="T29" s="233"/>
      <c r="U29" s="227"/>
      <c r="V29" s="227"/>
      <c r="W29" s="228">
        <f t="shared" si="3"/>
        <v>0</v>
      </c>
      <c r="X29" s="229"/>
      <c r="Y29" s="230"/>
      <c r="Z29" s="231">
        <f t="shared" si="4"/>
        <v>0</v>
      </c>
      <c r="AA29" s="414"/>
    </row>
    <row r="30" spans="2:27" ht="18" customHeight="1">
      <c r="B30" s="419"/>
      <c r="C30" s="423"/>
      <c r="D30" s="420" t="str">
        <f t="shared" si="0"/>
        <v/>
      </c>
      <c r="E30" s="424"/>
      <c r="F30" s="440"/>
      <c r="G30" s="422"/>
      <c r="H30" s="441"/>
      <c r="I30" s="421"/>
      <c r="J30" s="427"/>
      <c r="K30" s="428"/>
      <c r="L30" s="428"/>
      <c r="M30" s="428"/>
      <c r="N30" s="428"/>
      <c r="O30" s="228">
        <f t="shared" si="2"/>
        <v>0</v>
      </c>
      <c r="P30" s="229"/>
      <c r="Q30" s="227"/>
      <c r="R30" s="227"/>
      <c r="S30" s="228">
        <f t="shared" si="1"/>
        <v>0</v>
      </c>
      <c r="T30" s="233"/>
      <c r="U30" s="227"/>
      <c r="V30" s="227"/>
      <c r="W30" s="228">
        <f t="shared" si="3"/>
        <v>0</v>
      </c>
      <c r="X30" s="229"/>
      <c r="Y30" s="230"/>
      <c r="Z30" s="231">
        <f t="shared" si="4"/>
        <v>0</v>
      </c>
      <c r="AA30" s="232"/>
    </row>
    <row r="31" spans="2:27" ht="18" customHeight="1">
      <c r="B31" s="429"/>
      <c r="C31" s="430"/>
      <c r="D31" s="431" t="str">
        <f t="shared" si="0"/>
        <v/>
      </c>
      <c r="E31" s="432"/>
      <c r="F31" s="434"/>
      <c r="G31" s="433"/>
      <c r="H31" s="433"/>
      <c r="I31" s="434"/>
      <c r="J31" s="435"/>
      <c r="K31" s="436"/>
      <c r="L31" s="436"/>
      <c r="M31" s="436"/>
      <c r="N31" s="436"/>
      <c r="O31" s="403">
        <f t="shared" si="2"/>
        <v>0</v>
      </c>
      <c r="P31" s="404"/>
      <c r="Q31" s="402"/>
      <c r="R31" s="402"/>
      <c r="S31" s="403">
        <f t="shared" si="1"/>
        <v>0</v>
      </c>
      <c r="T31" s="401"/>
      <c r="U31" s="402"/>
      <c r="V31" s="402"/>
      <c r="W31" s="403">
        <f t="shared" si="3"/>
        <v>0</v>
      </c>
      <c r="X31" s="404"/>
      <c r="Y31" s="405"/>
      <c r="Z31" s="406">
        <f t="shared" si="4"/>
        <v>0</v>
      </c>
      <c r="AA31" s="407"/>
    </row>
    <row r="32" spans="2:27" ht="18" customHeight="1">
      <c r="B32" s="449"/>
      <c r="C32" s="450"/>
      <c r="D32" s="451" t="str">
        <f t="shared" si="0"/>
        <v/>
      </c>
      <c r="E32" s="452"/>
      <c r="F32" s="453"/>
      <c r="G32" s="454"/>
      <c r="H32" s="454"/>
      <c r="I32" s="453"/>
      <c r="J32" s="455"/>
      <c r="K32" s="456"/>
      <c r="L32" s="456"/>
      <c r="M32" s="456"/>
      <c r="N32" s="456"/>
      <c r="O32" s="410">
        <f t="shared" si="2"/>
        <v>0</v>
      </c>
      <c r="P32" s="217"/>
      <c r="Q32" s="409"/>
      <c r="R32" s="409"/>
      <c r="S32" s="410">
        <f t="shared" si="1"/>
        <v>0</v>
      </c>
      <c r="T32" s="408"/>
      <c r="U32" s="409"/>
      <c r="V32" s="409"/>
      <c r="W32" s="410">
        <f t="shared" si="3"/>
        <v>0</v>
      </c>
      <c r="X32" s="217"/>
      <c r="Y32" s="218"/>
      <c r="Z32" s="487">
        <f t="shared" si="4"/>
        <v>0</v>
      </c>
      <c r="AA32" s="1071"/>
    </row>
    <row r="33" spans="2:27" ht="18" customHeight="1">
      <c r="B33" s="444"/>
      <c r="C33" s="430"/>
      <c r="D33" s="445" t="str">
        <f t="shared" si="0"/>
        <v/>
      </c>
      <c r="E33" s="432"/>
      <c r="F33" s="434"/>
      <c r="G33" s="446"/>
      <c r="H33" s="433"/>
      <c r="I33" s="447"/>
      <c r="J33" s="435"/>
      <c r="K33" s="436"/>
      <c r="L33" s="436"/>
      <c r="M33" s="436"/>
      <c r="N33" s="436"/>
      <c r="O33" s="403">
        <f t="shared" si="2"/>
        <v>0</v>
      </c>
      <c r="P33" s="404"/>
      <c r="Q33" s="402"/>
      <c r="R33" s="402"/>
      <c r="S33" s="403">
        <f t="shared" si="1"/>
        <v>0</v>
      </c>
      <c r="T33" s="401"/>
      <c r="U33" s="402"/>
      <c r="V33" s="402"/>
      <c r="W33" s="403">
        <f t="shared" si="3"/>
        <v>0</v>
      </c>
      <c r="X33" s="404"/>
      <c r="Y33" s="405"/>
      <c r="Z33" s="406">
        <f t="shared" si="4"/>
        <v>0</v>
      </c>
      <c r="AA33" s="1072"/>
    </row>
    <row r="34" spans="2:27" ht="18" customHeight="1">
      <c r="B34" s="419"/>
      <c r="C34" s="448"/>
      <c r="D34" s="420" t="str">
        <f t="shared" si="0"/>
        <v/>
      </c>
      <c r="E34" s="437"/>
      <c r="F34" s="421"/>
      <c r="G34" s="422"/>
      <c r="H34" s="422"/>
      <c r="I34" s="421"/>
      <c r="J34" s="438"/>
      <c r="K34" s="439"/>
      <c r="L34" s="439"/>
      <c r="M34" s="439"/>
      <c r="N34" s="439"/>
      <c r="O34" s="216">
        <f t="shared" si="2"/>
        <v>0</v>
      </c>
      <c r="P34" s="396"/>
      <c r="Q34" s="395"/>
      <c r="R34" s="395"/>
      <c r="S34" s="216">
        <f t="shared" si="1"/>
        <v>0</v>
      </c>
      <c r="T34" s="212"/>
      <c r="U34" s="395"/>
      <c r="V34" s="395"/>
      <c r="W34" s="216">
        <f t="shared" si="3"/>
        <v>0</v>
      </c>
      <c r="X34" s="396"/>
      <c r="Y34" s="398"/>
      <c r="Z34" s="219">
        <f t="shared" si="4"/>
        <v>0</v>
      </c>
      <c r="AA34" s="1071"/>
    </row>
    <row r="35" spans="2:27" ht="18" customHeight="1">
      <c r="B35" s="208"/>
      <c r="C35" s="222"/>
      <c r="D35" s="210" t="str">
        <f t="shared" si="0"/>
        <v/>
      </c>
      <c r="E35" s="223"/>
      <c r="F35" s="233"/>
      <c r="G35" s="213"/>
      <c r="H35" s="234"/>
      <c r="I35" s="212"/>
      <c r="J35" s="226"/>
      <c r="K35" s="227"/>
      <c r="L35" s="227"/>
      <c r="M35" s="227"/>
      <c r="N35" s="227"/>
      <c r="O35" s="228">
        <f t="shared" si="2"/>
        <v>0</v>
      </c>
      <c r="P35" s="229"/>
      <c r="Q35" s="227"/>
      <c r="R35" s="227"/>
      <c r="S35" s="228">
        <f t="shared" si="1"/>
        <v>0</v>
      </c>
      <c r="T35" s="233"/>
      <c r="U35" s="227"/>
      <c r="V35" s="227"/>
      <c r="W35" s="228">
        <f t="shared" si="3"/>
        <v>0</v>
      </c>
      <c r="X35" s="229"/>
      <c r="Y35" s="230"/>
      <c r="Z35" s="231">
        <f t="shared" si="4"/>
        <v>0</v>
      </c>
      <c r="AA35" s="1073"/>
    </row>
    <row r="36" spans="2:27" ht="18" customHeight="1">
      <c r="B36" s="208"/>
      <c r="C36" s="235"/>
      <c r="D36" s="210" t="str">
        <f t="shared" si="0"/>
        <v/>
      </c>
      <c r="E36" s="236"/>
      <c r="F36" s="237"/>
      <c r="G36" s="213"/>
      <c r="H36" s="238"/>
      <c r="I36" s="212"/>
      <c r="J36" s="226"/>
      <c r="K36" s="227"/>
      <c r="L36" s="227"/>
      <c r="M36" s="227"/>
      <c r="N36" s="227"/>
      <c r="O36" s="228">
        <f t="shared" si="2"/>
        <v>0</v>
      </c>
      <c r="P36" s="229"/>
      <c r="Q36" s="227"/>
      <c r="R36" s="227"/>
      <c r="S36" s="228">
        <f t="shared" si="1"/>
        <v>0</v>
      </c>
      <c r="T36" s="237"/>
      <c r="U36" s="239"/>
      <c r="V36" s="227"/>
      <c r="W36" s="228">
        <f t="shared" si="3"/>
        <v>0</v>
      </c>
      <c r="X36" s="229"/>
      <c r="Y36" s="230"/>
      <c r="Z36" s="231">
        <f t="shared" si="4"/>
        <v>0</v>
      </c>
      <c r="AA36" s="399"/>
    </row>
    <row r="37" spans="2:27" ht="18" customHeight="1">
      <c r="B37" s="208"/>
      <c r="C37" s="235"/>
      <c r="D37" s="210" t="str">
        <f t="shared" si="0"/>
        <v/>
      </c>
      <c r="E37" s="236"/>
      <c r="F37" s="237"/>
      <c r="G37" s="213"/>
      <c r="H37" s="238"/>
      <c r="I37" s="212"/>
      <c r="J37" s="226"/>
      <c r="K37" s="227"/>
      <c r="L37" s="227"/>
      <c r="M37" s="227"/>
      <c r="N37" s="227"/>
      <c r="O37" s="228">
        <f t="shared" si="2"/>
        <v>0</v>
      </c>
      <c r="P37" s="229"/>
      <c r="Q37" s="227"/>
      <c r="R37" s="227"/>
      <c r="S37" s="228">
        <f t="shared" si="1"/>
        <v>0</v>
      </c>
      <c r="T37" s="237"/>
      <c r="U37" s="239"/>
      <c r="V37" s="227"/>
      <c r="W37" s="228">
        <f t="shared" si="3"/>
        <v>0</v>
      </c>
      <c r="X37" s="229"/>
      <c r="Y37" s="230"/>
      <c r="Z37" s="231">
        <f t="shared" si="4"/>
        <v>0</v>
      </c>
      <c r="AA37" s="232"/>
    </row>
    <row r="38" spans="2:27" ht="18" customHeight="1">
      <c r="B38" s="208"/>
      <c r="C38" s="235"/>
      <c r="D38" s="210" t="str">
        <f t="shared" si="0"/>
        <v/>
      </c>
      <c r="E38" s="236"/>
      <c r="F38" s="237"/>
      <c r="G38" s="213"/>
      <c r="H38" s="238"/>
      <c r="I38" s="212"/>
      <c r="J38" s="226"/>
      <c r="K38" s="227"/>
      <c r="L38" s="227"/>
      <c r="M38" s="227"/>
      <c r="N38" s="227"/>
      <c r="O38" s="228">
        <f t="shared" si="2"/>
        <v>0</v>
      </c>
      <c r="P38" s="229"/>
      <c r="Q38" s="227"/>
      <c r="R38" s="227"/>
      <c r="S38" s="228">
        <f t="shared" si="1"/>
        <v>0</v>
      </c>
      <c r="T38" s="237"/>
      <c r="U38" s="239"/>
      <c r="V38" s="227"/>
      <c r="W38" s="228">
        <f t="shared" si="3"/>
        <v>0</v>
      </c>
      <c r="X38" s="229"/>
      <c r="Y38" s="230"/>
      <c r="Z38" s="231">
        <f t="shared" si="4"/>
        <v>0</v>
      </c>
      <c r="AA38" s="232"/>
    </row>
    <row r="39" spans="2:27" ht="18" customHeight="1">
      <c r="B39" s="208"/>
      <c r="C39" s="235"/>
      <c r="D39" s="210" t="str">
        <f t="shared" si="0"/>
        <v/>
      </c>
      <c r="E39" s="236"/>
      <c r="F39" s="237"/>
      <c r="G39" s="213"/>
      <c r="H39" s="238"/>
      <c r="I39" s="212"/>
      <c r="J39" s="226"/>
      <c r="K39" s="227"/>
      <c r="L39" s="227"/>
      <c r="M39" s="227"/>
      <c r="N39" s="227"/>
      <c r="O39" s="228">
        <f t="shared" si="2"/>
        <v>0</v>
      </c>
      <c r="P39" s="229"/>
      <c r="Q39" s="227"/>
      <c r="R39" s="227"/>
      <c r="S39" s="228">
        <f t="shared" si="1"/>
        <v>0</v>
      </c>
      <c r="T39" s="237"/>
      <c r="U39" s="239"/>
      <c r="V39" s="227"/>
      <c r="W39" s="228">
        <f t="shared" si="3"/>
        <v>0</v>
      </c>
      <c r="X39" s="229"/>
      <c r="Y39" s="230"/>
      <c r="Z39" s="231">
        <f t="shared" si="4"/>
        <v>0</v>
      </c>
      <c r="AA39" s="232"/>
    </row>
    <row r="40" spans="2:27" ht="18" customHeight="1">
      <c r="B40" s="208"/>
      <c r="C40" s="235"/>
      <c r="D40" s="210" t="str">
        <f t="shared" si="0"/>
        <v/>
      </c>
      <c r="E40" s="236"/>
      <c r="F40" s="237"/>
      <c r="G40" s="213"/>
      <c r="H40" s="238"/>
      <c r="I40" s="212"/>
      <c r="J40" s="226"/>
      <c r="K40" s="227"/>
      <c r="L40" s="227"/>
      <c r="M40" s="227"/>
      <c r="N40" s="227"/>
      <c r="O40" s="228">
        <f t="shared" si="2"/>
        <v>0</v>
      </c>
      <c r="P40" s="229"/>
      <c r="Q40" s="227"/>
      <c r="R40" s="227"/>
      <c r="S40" s="228">
        <f t="shared" si="1"/>
        <v>0</v>
      </c>
      <c r="T40" s="237"/>
      <c r="U40" s="239"/>
      <c r="V40" s="227"/>
      <c r="W40" s="228">
        <f t="shared" si="3"/>
        <v>0</v>
      </c>
      <c r="X40" s="229"/>
      <c r="Y40" s="230"/>
      <c r="Z40" s="231">
        <f t="shared" si="4"/>
        <v>0</v>
      </c>
      <c r="AA40" s="232"/>
    </row>
    <row r="41" spans="2:27" ht="18" customHeight="1">
      <c r="B41" s="208"/>
      <c r="C41" s="235"/>
      <c r="D41" s="210" t="str">
        <f t="shared" si="0"/>
        <v/>
      </c>
      <c r="E41" s="236"/>
      <c r="F41" s="237"/>
      <c r="G41" s="213"/>
      <c r="H41" s="238"/>
      <c r="I41" s="212"/>
      <c r="J41" s="226"/>
      <c r="K41" s="227"/>
      <c r="L41" s="227"/>
      <c r="M41" s="227"/>
      <c r="N41" s="227"/>
      <c r="O41" s="228">
        <f t="shared" si="2"/>
        <v>0</v>
      </c>
      <c r="P41" s="229"/>
      <c r="Q41" s="227"/>
      <c r="R41" s="227"/>
      <c r="S41" s="228">
        <f t="shared" si="1"/>
        <v>0</v>
      </c>
      <c r="T41" s="237"/>
      <c r="U41" s="239"/>
      <c r="V41" s="227"/>
      <c r="W41" s="228">
        <f t="shared" si="3"/>
        <v>0</v>
      </c>
      <c r="X41" s="229"/>
      <c r="Y41" s="230"/>
      <c r="Z41" s="231">
        <f t="shared" si="4"/>
        <v>0</v>
      </c>
      <c r="AA41" s="232"/>
    </row>
    <row r="42" spans="2:27" ht="18" customHeight="1">
      <c r="B42" s="208"/>
      <c r="C42" s="235"/>
      <c r="D42" s="210" t="str">
        <f t="shared" si="0"/>
        <v/>
      </c>
      <c r="E42" s="236"/>
      <c r="F42" s="237"/>
      <c r="G42" s="213"/>
      <c r="H42" s="238"/>
      <c r="I42" s="212"/>
      <c r="J42" s="226"/>
      <c r="K42" s="227"/>
      <c r="L42" s="227"/>
      <c r="M42" s="227"/>
      <c r="N42" s="227"/>
      <c r="O42" s="228">
        <f t="shared" si="2"/>
        <v>0</v>
      </c>
      <c r="P42" s="229"/>
      <c r="Q42" s="227"/>
      <c r="R42" s="227"/>
      <c r="S42" s="228">
        <f t="shared" si="1"/>
        <v>0</v>
      </c>
      <c r="T42" s="237"/>
      <c r="U42" s="239"/>
      <c r="V42" s="227"/>
      <c r="W42" s="228">
        <f t="shared" si="3"/>
        <v>0</v>
      </c>
      <c r="X42" s="229"/>
      <c r="Y42" s="230"/>
      <c r="Z42" s="231">
        <f t="shared" si="4"/>
        <v>0</v>
      </c>
      <c r="AA42" s="232"/>
    </row>
    <row r="43" spans="2:27" ht="18" customHeight="1">
      <c r="B43" s="208"/>
      <c r="C43" s="235"/>
      <c r="D43" s="210" t="str">
        <f t="shared" si="0"/>
        <v/>
      </c>
      <c r="E43" s="236"/>
      <c r="F43" s="237"/>
      <c r="G43" s="213"/>
      <c r="H43" s="238"/>
      <c r="I43" s="212"/>
      <c r="J43" s="226"/>
      <c r="K43" s="227"/>
      <c r="L43" s="227"/>
      <c r="M43" s="227"/>
      <c r="N43" s="227"/>
      <c r="O43" s="228">
        <f t="shared" si="2"/>
        <v>0</v>
      </c>
      <c r="P43" s="229"/>
      <c r="Q43" s="227"/>
      <c r="R43" s="227"/>
      <c r="S43" s="228">
        <f t="shared" si="1"/>
        <v>0</v>
      </c>
      <c r="T43" s="237"/>
      <c r="U43" s="239"/>
      <c r="V43" s="227"/>
      <c r="W43" s="228">
        <f t="shared" si="3"/>
        <v>0</v>
      </c>
      <c r="X43" s="229"/>
      <c r="Y43" s="230"/>
      <c r="Z43" s="231">
        <f t="shared" si="4"/>
        <v>0</v>
      </c>
      <c r="AA43" s="232"/>
    </row>
    <row r="44" spans="2:27" ht="18" customHeight="1">
      <c r="B44" s="208"/>
      <c r="C44" s="235"/>
      <c r="D44" s="210" t="str">
        <f t="shared" si="0"/>
        <v/>
      </c>
      <c r="E44" s="236"/>
      <c r="F44" s="237"/>
      <c r="G44" s="213"/>
      <c r="H44" s="238"/>
      <c r="I44" s="212"/>
      <c r="J44" s="226"/>
      <c r="K44" s="227"/>
      <c r="L44" s="227"/>
      <c r="M44" s="227"/>
      <c r="N44" s="227"/>
      <c r="O44" s="228">
        <f t="shared" si="2"/>
        <v>0</v>
      </c>
      <c r="P44" s="229"/>
      <c r="Q44" s="227"/>
      <c r="R44" s="227"/>
      <c r="S44" s="228">
        <f t="shared" si="1"/>
        <v>0</v>
      </c>
      <c r="T44" s="237"/>
      <c r="U44" s="239"/>
      <c r="V44" s="227"/>
      <c r="W44" s="228">
        <f t="shared" si="3"/>
        <v>0</v>
      </c>
      <c r="X44" s="229"/>
      <c r="Y44" s="230"/>
      <c r="Z44" s="231">
        <f t="shared" si="4"/>
        <v>0</v>
      </c>
      <c r="AA44" s="232"/>
    </row>
    <row r="45" spans="2:27" ht="18" customHeight="1">
      <c r="B45" s="208"/>
      <c r="C45" s="235"/>
      <c r="D45" s="210" t="str">
        <f t="shared" si="0"/>
        <v/>
      </c>
      <c r="E45" s="236"/>
      <c r="F45" s="237"/>
      <c r="G45" s="213"/>
      <c r="H45" s="238"/>
      <c r="I45" s="212"/>
      <c r="J45" s="226"/>
      <c r="K45" s="227"/>
      <c r="L45" s="227"/>
      <c r="M45" s="227"/>
      <c r="N45" s="227"/>
      <c r="O45" s="228">
        <f t="shared" si="2"/>
        <v>0</v>
      </c>
      <c r="P45" s="229"/>
      <c r="Q45" s="227"/>
      <c r="R45" s="227"/>
      <c r="S45" s="240">
        <f t="shared" si="1"/>
        <v>0</v>
      </c>
      <c r="T45" s="237"/>
      <c r="U45" s="239"/>
      <c r="V45" s="227"/>
      <c r="W45" s="228">
        <f t="shared" si="3"/>
        <v>0</v>
      </c>
      <c r="X45" s="229"/>
      <c r="Y45" s="230"/>
      <c r="Z45" s="231">
        <f t="shared" si="4"/>
        <v>0</v>
      </c>
      <c r="AA45" s="232"/>
    </row>
    <row r="46" spans="2:27" ht="18" customHeight="1">
      <c r="B46" s="208"/>
      <c r="C46" s="235"/>
      <c r="D46" s="210" t="str">
        <f t="shared" si="0"/>
        <v/>
      </c>
      <c r="E46" s="236"/>
      <c r="F46" s="237"/>
      <c r="G46" s="213"/>
      <c r="H46" s="238"/>
      <c r="I46" s="212"/>
      <c r="J46" s="226"/>
      <c r="K46" s="227"/>
      <c r="L46" s="227"/>
      <c r="M46" s="227"/>
      <c r="N46" s="227"/>
      <c r="O46" s="240">
        <f t="shared" si="2"/>
        <v>0</v>
      </c>
      <c r="P46" s="229"/>
      <c r="Q46" s="227"/>
      <c r="R46" s="227"/>
      <c r="S46" s="240">
        <f t="shared" si="1"/>
        <v>0</v>
      </c>
      <c r="T46" s="237"/>
      <c r="U46" s="239"/>
      <c r="V46" s="227"/>
      <c r="W46" s="228">
        <f t="shared" si="3"/>
        <v>0</v>
      </c>
      <c r="X46" s="229"/>
      <c r="Y46" s="230"/>
      <c r="Z46" s="231">
        <f t="shared" si="4"/>
        <v>0</v>
      </c>
      <c r="AA46" s="232"/>
    </row>
    <row r="47" spans="2:27" ht="18" customHeight="1" thickBot="1">
      <c r="B47" s="208"/>
      <c r="C47" s="241"/>
      <c r="D47" s="242" t="str">
        <f t="shared" si="0"/>
        <v/>
      </c>
      <c r="E47" s="243"/>
      <c r="F47" s="244"/>
      <c r="G47" s="245"/>
      <c r="H47" s="245"/>
      <c r="I47" s="244"/>
      <c r="J47" s="246"/>
      <c r="K47" s="247"/>
      <c r="L47" s="247"/>
      <c r="M47" s="247"/>
      <c r="N47" s="247"/>
      <c r="O47" s="248">
        <f t="shared" si="2"/>
        <v>0</v>
      </c>
      <c r="P47" s="249"/>
      <c r="Q47" s="247"/>
      <c r="R47" s="247"/>
      <c r="S47" s="248">
        <f t="shared" si="1"/>
        <v>0</v>
      </c>
      <c r="T47" s="244"/>
      <c r="U47" s="247"/>
      <c r="V47" s="247"/>
      <c r="W47" s="248">
        <f t="shared" si="3"/>
        <v>0</v>
      </c>
      <c r="X47" s="249"/>
      <c r="Y47" s="250"/>
      <c r="Z47" s="251">
        <f t="shared" si="4"/>
        <v>0</v>
      </c>
      <c r="AA47" s="252"/>
    </row>
    <row r="48" spans="2:27" ht="18" customHeight="1" thickTop="1">
      <c r="B48" s="253"/>
      <c r="C48" s="253"/>
      <c r="D48" s="254"/>
      <c r="E48" s="255"/>
      <c r="F48" s="256"/>
      <c r="G48" s="257"/>
      <c r="H48" s="257"/>
      <c r="I48" s="256"/>
      <c r="J48" s="258"/>
      <c r="K48" s="259"/>
      <c r="L48" s="260"/>
      <c r="M48" s="261"/>
      <c r="N48" s="260"/>
      <c r="O48" s="418">
        <f>SUM(O5:O47)</f>
        <v>467700</v>
      </c>
      <c r="P48" s="263"/>
      <c r="Q48" s="259"/>
      <c r="R48" s="264"/>
      <c r="S48" s="418">
        <f>SUM(S5:S47)</f>
        <v>4400</v>
      </c>
      <c r="T48" s="256"/>
      <c r="U48" s="265"/>
      <c r="V48" s="264"/>
      <c r="W48" s="418">
        <f>SUM(W5:W47)</f>
        <v>9800</v>
      </c>
      <c r="X48" s="263"/>
      <c r="Y48" s="266">
        <f>SUM(Y5:Y47)</f>
        <v>0</v>
      </c>
      <c r="Z48" s="416">
        <f>SUM(Z5:Z47)</f>
        <v>481900</v>
      </c>
      <c r="AA48" s="268"/>
    </row>
  </sheetData>
  <mergeCells count="26">
    <mergeCell ref="B1:C1"/>
    <mergeCell ref="D1:AA1"/>
    <mergeCell ref="F2:M2"/>
    <mergeCell ref="O2:Q2"/>
    <mergeCell ref="R2:Y2"/>
    <mergeCell ref="B3:B4"/>
    <mergeCell ref="C3:C4"/>
    <mergeCell ref="D3:D4"/>
    <mergeCell ref="E3:E4"/>
    <mergeCell ref="F3:H4"/>
    <mergeCell ref="I3:I4"/>
    <mergeCell ref="J3:J4"/>
    <mergeCell ref="K3:L3"/>
    <mergeCell ref="M3:N3"/>
    <mergeCell ref="O3:O4"/>
    <mergeCell ref="P3:P4"/>
    <mergeCell ref="Z3:Z4"/>
    <mergeCell ref="AA3:AA4"/>
    <mergeCell ref="AA32:AA33"/>
    <mergeCell ref="AA34:AA35"/>
    <mergeCell ref="Q3:R3"/>
    <mergeCell ref="S3:S4"/>
    <mergeCell ref="U3:V3"/>
    <mergeCell ref="W3:W4"/>
    <mergeCell ref="X3:X4"/>
    <mergeCell ref="Y3:Y4"/>
  </mergeCells>
  <phoneticPr fontId="2"/>
  <conditionalFormatting sqref="R2:Y2 F2:M2">
    <cfRule type="cellIs" dxfId="41" priority="2" stopIfTrue="1" operator="equal">
      <formula>0</formula>
    </cfRule>
  </conditionalFormatting>
  <conditionalFormatting sqref="B16:B47">
    <cfRule type="containsBlanks" dxfId="40" priority="4" stopIfTrue="1">
      <formula>LEN(TRIM(B16))=0</formula>
    </cfRule>
  </conditionalFormatting>
  <conditionalFormatting sqref="B5:B15">
    <cfRule type="containsBlanks" dxfId="39" priority="1" stopIfTrue="1">
      <formula>LEN(TRIM(B5))=0</formula>
    </cfRule>
  </conditionalFormatting>
  <dataValidations count="5">
    <dataValidation type="list" allowBlank="1" showInputMessage="1" showErrorMessage="1" sqref="Q5:Q47">
      <formula1>"1100"</formula1>
    </dataValidation>
    <dataValidation type="list" allowBlank="1" showInputMessage="1" showErrorMessage="1" sqref="I65518:I65536 GR65518:GT65536">
      <formula1>"航空機,JR特急あり,JR特急なし,私鉄,船,路線バス,団体所有車両,自家用車,レンタカー,貸切バス大型,貸切バス中型,貸切バス小型,マイクロバス,徒歩,その他"</formula1>
    </dataValidation>
    <dataValidation type="list" allowBlank="1" sqref="G5:G47">
      <formula1>"⇒,⇔,－"</formula1>
    </dataValidation>
    <dataValidation type="list" allowBlank="1" sqref="I5:I47">
      <formula1>"航空機,JR特急あり,JR特急なし,私鉄,船,路線バス,団体所有車両,自家用車,レンタカー,貸切バス大型,貸切バス中型,貸切バス小型,マイクロバス,徒歩,その他"</formula1>
    </dataValidation>
    <dataValidation type="list" allowBlank="1" showInputMessage="1" showErrorMessage="1" sqref="B5:B15">
      <formula1>"第1回1回目,第1回2回目,第1回3回目,第2回1回目,第2回2回目,第2回3回目,第3回1回目,第3回2回目,第3回3回目"</formula1>
    </dataValidation>
  </dataValidations>
  <printOptions horizontalCentered="1"/>
  <pageMargins left="0.70866141732283472" right="0.70866141732283472" top="0.74803149606299213" bottom="0.74803149606299213" header="0.31496062992125984" footer="0.31496062992125984"/>
  <pageSetup paperSize="9" scale="46" fitToWidth="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J60"/>
  <sheetViews>
    <sheetView showGridLines="0" zoomScaleNormal="100" zoomScaleSheetLayoutView="100" zoomScalePageLayoutView="80" workbookViewId="0">
      <selection activeCell="V16" sqref="V16"/>
    </sheetView>
  </sheetViews>
  <sheetFormatPr defaultColWidth="3.625" defaultRowHeight="12.9"/>
  <cols>
    <col min="1" max="1" width="3.625" style="497"/>
    <col min="2" max="2" width="7.125" style="273" customWidth="1"/>
    <col min="3" max="4" width="3.625" style="336"/>
    <col min="5" max="5" width="15.875" style="336" customWidth="1"/>
    <col min="6" max="7" width="13.5" style="336" customWidth="1"/>
    <col min="8" max="8" width="7.75" style="336" customWidth="1"/>
    <col min="9" max="9" width="13.625" style="336" customWidth="1"/>
    <col min="10" max="10" width="6.75" style="336" customWidth="1"/>
    <col min="11" max="11" width="14.75" style="336" customWidth="1"/>
    <col min="12" max="12" width="6.75" style="336" customWidth="1"/>
    <col min="13" max="13" width="15.25" style="336" customWidth="1"/>
    <col min="14" max="14" width="6.75" style="336" customWidth="1"/>
    <col min="15" max="15" width="3.625" style="336"/>
    <col min="16" max="16" width="7.125" style="336" customWidth="1"/>
    <col min="17" max="236" width="3.625" style="336"/>
    <col min="237" max="237" width="3.625" style="336" customWidth="1"/>
    <col min="238" max="16384" width="3.625" style="336"/>
  </cols>
  <sheetData>
    <row r="1" spans="2:36" ht="5.45" customHeight="1"/>
    <row r="2" spans="2:36" ht="21.25" customHeight="1">
      <c r="B2" s="817" t="s">
        <v>55</v>
      </c>
      <c r="C2" s="818"/>
      <c r="D2" s="864" t="s">
        <v>452</v>
      </c>
      <c r="E2" s="864"/>
      <c r="F2" s="864"/>
      <c r="G2" s="864"/>
      <c r="H2" s="864"/>
      <c r="I2" s="864"/>
      <c r="J2" s="864"/>
      <c r="K2" s="864"/>
      <c r="L2" s="864"/>
      <c r="M2" s="864"/>
      <c r="N2" s="864"/>
      <c r="O2" s="864"/>
      <c r="P2" s="864"/>
      <c r="Q2" s="864"/>
      <c r="R2" s="864"/>
      <c r="S2" s="864"/>
    </row>
    <row r="3" spans="2:36" ht="4.75" customHeight="1">
      <c r="B3" s="275"/>
      <c r="C3" s="276"/>
      <c r="Q3" s="277"/>
      <c r="R3" s="278"/>
      <c r="S3" s="278"/>
    </row>
    <row r="4" spans="2:36" ht="18" customHeight="1">
      <c r="B4" s="819" t="s">
        <v>39</v>
      </c>
      <c r="C4" s="819"/>
      <c r="D4" s="1074" t="str">
        <f>'【様式11-1】経費報告書兼支払依頼書（記入例）'!C17:C17</f>
        <v>○○市立××中学校</v>
      </c>
      <c r="E4" s="1074"/>
      <c r="F4" s="1074"/>
      <c r="G4" s="824" t="s">
        <v>38</v>
      </c>
      <c r="H4" s="824"/>
      <c r="I4" s="824"/>
      <c r="J4" s="1075" t="str">
        <f>'【様式11-1】経費報告書兼支払依頼書（記入例）'!E6:E6</f>
        <v>文化太郎を代表者とする合唱団</v>
      </c>
      <c r="K4" s="1075"/>
      <c r="L4" s="1075"/>
      <c r="M4" s="1075"/>
      <c r="O4" s="279"/>
      <c r="P4" s="860" t="s">
        <v>29</v>
      </c>
      <c r="Q4" s="861"/>
      <c r="R4" s="861"/>
      <c r="S4" s="862"/>
    </row>
    <row r="5" spans="2:36" ht="18" customHeight="1">
      <c r="N5" s="280"/>
      <c r="O5" s="281" t="s">
        <v>28</v>
      </c>
      <c r="P5" s="860" t="s">
        <v>54</v>
      </c>
      <c r="Q5" s="861"/>
      <c r="R5" s="861"/>
      <c r="S5" s="862"/>
    </row>
    <row r="6" spans="2:36" ht="18" customHeight="1">
      <c r="B6" s="825" t="s">
        <v>27</v>
      </c>
      <c r="C6" s="826"/>
      <c r="D6" s="826"/>
      <c r="E6" s="827"/>
      <c r="F6" s="282" t="s">
        <v>111</v>
      </c>
      <c r="G6" s="283"/>
      <c r="H6" s="283"/>
      <c r="J6" s="857" t="s">
        <v>165</v>
      </c>
      <c r="K6" s="857"/>
      <c r="L6" s="1076" t="s">
        <v>241</v>
      </c>
      <c r="M6" s="1076"/>
      <c r="N6" s="1077"/>
      <c r="O6" s="641" t="s">
        <v>210</v>
      </c>
      <c r="P6" s="860" t="s">
        <v>166</v>
      </c>
      <c r="Q6" s="861"/>
      <c r="R6" s="861"/>
      <c r="S6" s="862"/>
      <c r="T6" s="284"/>
      <c r="U6" s="284"/>
    </row>
    <row r="7" spans="2:36" s="284" customFormat="1" ht="18" customHeight="1">
      <c r="B7" s="828" t="s">
        <v>7</v>
      </c>
      <c r="C7" s="830" t="s">
        <v>6</v>
      </c>
      <c r="D7" s="832" t="s">
        <v>26</v>
      </c>
      <c r="E7" s="833"/>
      <c r="F7" s="835" t="s">
        <v>25</v>
      </c>
      <c r="G7" s="838" t="s">
        <v>24</v>
      </c>
      <c r="H7" s="822" t="s">
        <v>23</v>
      </c>
      <c r="I7" s="832" t="s">
        <v>45</v>
      </c>
      <c r="J7" s="840" t="s">
        <v>22</v>
      </c>
      <c r="K7" s="833" t="s">
        <v>21</v>
      </c>
      <c r="L7" s="840" t="s">
        <v>8</v>
      </c>
      <c r="M7" s="835" t="s">
        <v>2</v>
      </c>
      <c r="N7" s="840" t="s">
        <v>8</v>
      </c>
      <c r="O7" s="835" t="s">
        <v>40</v>
      </c>
      <c r="P7" s="833"/>
      <c r="Q7" s="833"/>
      <c r="R7" s="833"/>
      <c r="S7" s="852"/>
      <c r="T7" s="336"/>
      <c r="U7" s="336"/>
    </row>
    <row r="8" spans="2:36" s="284" customFormat="1" ht="18" customHeight="1">
      <c r="B8" s="829"/>
      <c r="C8" s="831"/>
      <c r="D8" s="834"/>
      <c r="E8" s="834"/>
      <c r="F8" s="836"/>
      <c r="G8" s="839"/>
      <c r="H8" s="823"/>
      <c r="I8" s="834"/>
      <c r="J8" s="831"/>
      <c r="K8" s="834"/>
      <c r="L8" s="831"/>
      <c r="M8" s="836"/>
      <c r="N8" s="831"/>
      <c r="O8" s="836"/>
      <c r="P8" s="834"/>
      <c r="Q8" s="834"/>
      <c r="R8" s="834"/>
      <c r="S8" s="853"/>
    </row>
    <row r="9" spans="2:36" ht="18" customHeight="1">
      <c r="B9" s="617">
        <v>44469</v>
      </c>
      <c r="C9" s="464" t="str">
        <f>IF(B9,TEXT(B9,"aaa"),"")</f>
        <v>木</v>
      </c>
      <c r="D9" s="1078" t="s">
        <v>300</v>
      </c>
      <c r="E9" s="1078"/>
      <c r="F9" s="619" t="s">
        <v>301</v>
      </c>
      <c r="G9" s="620" t="s">
        <v>285</v>
      </c>
      <c r="H9" s="621">
        <v>800</v>
      </c>
      <c r="I9" s="622">
        <v>88000</v>
      </c>
      <c r="J9" s="623" t="s">
        <v>302</v>
      </c>
      <c r="K9" s="622">
        <v>12000</v>
      </c>
      <c r="L9" s="623" t="s">
        <v>303</v>
      </c>
      <c r="M9" s="624">
        <v>1000</v>
      </c>
      <c r="N9" s="623" t="s">
        <v>303</v>
      </c>
      <c r="O9" s="1079" t="s">
        <v>304</v>
      </c>
      <c r="P9" s="1080"/>
      <c r="Q9" s="1080"/>
      <c r="R9" s="1080"/>
      <c r="S9" s="1081"/>
      <c r="T9" s="293"/>
      <c r="U9" s="293"/>
      <c r="V9" s="293"/>
      <c r="X9" s="293"/>
      <c r="Y9" s="293"/>
      <c r="Z9" s="293"/>
      <c r="AA9" s="293"/>
      <c r="AB9" s="293"/>
      <c r="AC9" s="293"/>
      <c r="AD9" s="293"/>
      <c r="AE9" s="293"/>
      <c r="AF9" s="293"/>
      <c r="AG9" s="293"/>
      <c r="AH9" s="293"/>
      <c r="AI9" s="293"/>
      <c r="AJ9" s="293"/>
    </row>
    <row r="10" spans="2:36" ht="18" customHeight="1">
      <c r="B10" s="618">
        <v>44470</v>
      </c>
      <c r="C10" s="464" t="str">
        <f>IF(B10,TEXT(B10,"aaa"),"")</f>
        <v>金</v>
      </c>
      <c r="D10" s="1082" t="s">
        <v>423</v>
      </c>
      <c r="E10" s="1082"/>
      <c r="F10" s="625" t="s">
        <v>285</v>
      </c>
      <c r="G10" s="626" t="s">
        <v>306</v>
      </c>
      <c r="H10" s="627" t="s">
        <v>307</v>
      </c>
      <c r="I10" s="628">
        <v>88000</v>
      </c>
      <c r="J10" s="629" t="s">
        <v>308</v>
      </c>
      <c r="K10" s="628">
        <v>4500</v>
      </c>
      <c r="L10" s="629" t="s">
        <v>309</v>
      </c>
      <c r="M10" s="628">
        <v>1000</v>
      </c>
      <c r="N10" s="629" t="s">
        <v>308</v>
      </c>
      <c r="O10" s="1083" t="s">
        <v>304</v>
      </c>
      <c r="P10" s="1084"/>
      <c r="Q10" s="1084"/>
      <c r="R10" s="1084"/>
      <c r="S10" s="1085"/>
    </row>
    <row r="11" spans="2:36" ht="18" customHeight="1">
      <c r="B11" s="618">
        <v>44471</v>
      </c>
      <c r="C11" s="464" t="str">
        <f>IF(B11,TEXT(B11,"aaa"),"")</f>
        <v>土</v>
      </c>
      <c r="D11" s="1082"/>
      <c r="E11" s="1082"/>
      <c r="F11" s="625" t="s">
        <v>306</v>
      </c>
      <c r="G11" s="626" t="s">
        <v>301</v>
      </c>
      <c r="H11" s="627">
        <v>350</v>
      </c>
      <c r="I11" s="628"/>
      <c r="J11" s="630"/>
      <c r="K11" s="628">
        <f>K9-K10</f>
        <v>7500</v>
      </c>
      <c r="L11" s="629" t="s">
        <v>309</v>
      </c>
      <c r="M11" s="628"/>
      <c r="N11" s="630"/>
      <c r="O11" s="1083"/>
      <c r="P11" s="1084"/>
      <c r="Q11" s="1084"/>
      <c r="R11" s="1084"/>
      <c r="S11" s="1085"/>
    </row>
    <row r="12" spans="2:36" ht="18" customHeight="1">
      <c r="B12" s="294"/>
      <c r="C12" s="286" t="str">
        <f t="shared" ref="C12:C25" si="0">IF(B12,TEXT(B12,"aaa"),"")</f>
        <v/>
      </c>
      <c r="D12" s="837"/>
      <c r="E12" s="837"/>
      <c r="F12" s="295"/>
      <c r="G12" s="296"/>
      <c r="H12" s="297"/>
      <c r="I12" s="298"/>
      <c r="J12" s="299"/>
      <c r="K12" s="298"/>
      <c r="L12" s="299"/>
      <c r="M12" s="298"/>
      <c r="N12" s="299"/>
      <c r="O12" s="846"/>
      <c r="P12" s="847"/>
      <c r="Q12" s="847"/>
      <c r="R12" s="847"/>
      <c r="S12" s="848"/>
    </row>
    <row r="13" spans="2:36" ht="18" customHeight="1">
      <c r="B13" s="294"/>
      <c r="C13" s="286" t="str">
        <f t="shared" si="0"/>
        <v/>
      </c>
      <c r="D13" s="837"/>
      <c r="E13" s="837"/>
      <c r="F13" s="295"/>
      <c r="G13" s="296"/>
      <c r="H13" s="297"/>
      <c r="I13" s="298"/>
      <c r="J13" s="299"/>
      <c r="K13" s="298"/>
      <c r="L13" s="299"/>
      <c r="M13" s="298"/>
      <c r="N13" s="299"/>
      <c r="O13" s="846"/>
      <c r="P13" s="847"/>
      <c r="Q13" s="847"/>
      <c r="R13" s="847"/>
      <c r="S13" s="848"/>
    </row>
    <row r="14" spans="2:36" ht="18" customHeight="1">
      <c r="B14" s="294"/>
      <c r="C14" s="286" t="str">
        <f t="shared" si="0"/>
        <v/>
      </c>
      <c r="D14" s="837"/>
      <c r="E14" s="837"/>
      <c r="F14" s="295"/>
      <c r="G14" s="296"/>
      <c r="H14" s="297"/>
      <c r="I14" s="298"/>
      <c r="J14" s="299"/>
      <c r="K14" s="298"/>
      <c r="L14" s="299"/>
      <c r="M14" s="298"/>
      <c r="N14" s="299"/>
      <c r="O14" s="846"/>
      <c r="P14" s="847"/>
      <c r="Q14" s="847"/>
      <c r="R14" s="847"/>
      <c r="S14" s="848"/>
    </row>
    <row r="15" spans="2:36" ht="18" customHeight="1">
      <c r="B15" s="294"/>
      <c r="C15" s="286" t="str">
        <f t="shared" si="0"/>
        <v/>
      </c>
      <c r="D15" s="837"/>
      <c r="E15" s="837"/>
      <c r="F15" s="295"/>
      <c r="G15" s="296"/>
      <c r="H15" s="297"/>
      <c r="I15" s="298"/>
      <c r="J15" s="299"/>
      <c r="K15" s="298"/>
      <c r="L15" s="299"/>
      <c r="M15" s="298"/>
      <c r="N15" s="299"/>
      <c r="O15" s="846"/>
      <c r="P15" s="847"/>
      <c r="Q15" s="847"/>
      <c r="R15" s="847"/>
      <c r="S15" s="848"/>
    </row>
    <row r="16" spans="2:36" ht="18" customHeight="1">
      <c r="B16" s="294"/>
      <c r="C16" s="286" t="str">
        <f t="shared" si="0"/>
        <v/>
      </c>
      <c r="D16" s="837"/>
      <c r="E16" s="837"/>
      <c r="F16" s="295"/>
      <c r="G16" s="296"/>
      <c r="H16" s="297"/>
      <c r="I16" s="298"/>
      <c r="J16" s="299"/>
      <c r="K16" s="298"/>
      <c r="L16" s="299"/>
      <c r="M16" s="298"/>
      <c r="N16" s="299"/>
      <c r="O16" s="846"/>
      <c r="P16" s="847"/>
      <c r="Q16" s="847"/>
      <c r="R16" s="847"/>
      <c r="S16" s="848"/>
    </row>
    <row r="17" spans="2:19" ht="18" customHeight="1">
      <c r="B17" s="294"/>
      <c r="C17" s="286" t="str">
        <f t="shared" si="0"/>
        <v/>
      </c>
      <c r="D17" s="837"/>
      <c r="E17" s="837"/>
      <c r="F17" s="295"/>
      <c r="G17" s="296"/>
      <c r="H17" s="297"/>
      <c r="I17" s="298"/>
      <c r="J17" s="299"/>
      <c r="K17" s="298"/>
      <c r="L17" s="299"/>
      <c r="M17" s="298"/>
      <c r="N17" s="299"/>
      <c r="O17" s="846"/>
      <c r="P17" s="847"/>
      <c r="Q17" s="847"/>
      <c r="R17" s="847"/>
      <c r="S17" s="848"/>
    </row>
    <row r="18" spans="2:19" ht="18" customHeight="1">
      <c r="B18" s="294"/>
      <c r="C18" s="286" t="str">
        <f t="shared" si="0"/>
        <v/>
      </c>
      <c r="D18" s="837"/>
      <c r="E18" s="837"/>
      <c r="F18" s="295"/>
      <c r="G18" s="296"/>
      <c r="H18" s="297"/>
      <c r="I18" s="298"/>
      <c r="J18" s="299"/>
      <c r="K18" s="298"/>
      <c r="L18" s="299"/>
      <c r="M18" s="298"/>
      <c r="N18" s="299"/>
      <c r="O18" s="846"/>
      <c r="P18" s="847"/>
      <c r="Q18" s="847"/>
      <c r="R18" s="847"/>
      <c r="S18" s="848"/>
    </row>
    <row r="19" spans="2:19" ht="18" customHeight="1">
      <c r="B19" s="294"/>
      <c r="C19" s="286" t="str">
        <f t="shared" si="0"/>
        <v/>
      </c>
      <c r="D19" s="837"/>
      <c r="E19" s="837"/>
      <c r="F19" s="295"/>
      <c r="G19" s="296"/>
      <c r="H19" s="297"/>
      <c r="I19" s="298"/>
      <c r="J19" s="299"/>
      <c r="K19" s="298"/>
      <c r="L19" s="299"/>
      <c r="M19" s="298"/>
      <c r="N19" s="299"/>
      <c r="O19" s="846"/>
      <c r="P19" s="847"/>
      <c r="Q19" s="847"/>
      <c r="R19" s="847"/>
      <c r="S19" s="848"/>
    </row>
    <row r="20" spans="2:19" ht="18" customHeight="1">
      <c r="B20" s="294"/>
      <c r="C20" s="286" t="str">
        <f t="shared" si="0"/>
        <v/>
      </c>
      <c r="D20" s="837"/>
      <c r="E20" s="837"/>
      <c r="F20" s="295"/>
      <c r="G20" s="296"/>
      <c r="H20" s="297"/>
      <c r="I20" s="298"/>
      <c r="J20" s="299"/>
      <c r="K20" s="298"/>
      <c r="L20" s="299"/>
      <c r="M20" s="298"/>
      <c r="N20" s="299"/>
      <c r="O20" s="846"/>
      <c r="P20" s="847"/>
      <c r="Q20" s="847"/>
      <c r="R20" s="847"/>
      <c r="S20" s="848"/>
    </row>
    <row r="21" spans="2:19" ht="18" customHeight="1">
      <c r="B21" s="294"/>
      <c r="C21" s="286" t="str">
        <f t="shared" si="0"/>
        <v/>
      </c>
      <c r="D21" s="837"/>
      <c r="E21" s="837"/>
      <c r="F21" s="295"/>
      <c r="G21" s="296"/>
      <c r="H21" s="297"/>
      <c r="I21" s="298"/>
      <c r="J21" s="299"/>
      <c r="K21" s="298"/>
      <c r="L21" s="299"/>
      <c r="M21" s="298"/>
      <c r="N21" s="299"/>
      <c r="O21" s="846"/>
      <c r="P21" s="847"/>
      <c r="Q21" s="847"/>
      <c r="R21" s="847"/>
      <c r="S21" s="848"/>
    </row>
    <row r="22" spans="2:19" ht="18" customHeight="1">
      <c r="B22" s="294"/>
      <c r="C22" s="286" t="str">
        <f t="shared" si="0"/>
        <v/>
      </c>
      <c r="D22" s="837"/>
      <c r="E22" s="837"/>
      <c r="F22" s="295"/>
      <c r="G22" s="296"/>
      <c r="H22" s="297"/>
      <c r="I22" s="298"/>
      <c r="J22" s="299"/>
      <c r="K22" s="298"/>
      <c r="L22" s="299"/>
      <c r="M22" s="298"/>
      <c r="N22" s="299"/>
      <c r="O22" s="846"/>
      <c r="P22" s="847"/>
      <c r="Q22" s="847"/>
      <c r="R22" s="847"/>
      <c r="S22" s="848"/>
    </row>
    <row r="23" spans="2:19" ht="18" customHeight="1">
      <c r="B23" s="294"/>
      <c r="C23" s="286" t="str">
        <f t="shared" si="0"/>
        <v/>
      </c>
      <c r="D23" s="837"/>
      <c r="E23" s="837"/>
      <c r="F23" s="295"/>
      <c r="G23" s="296"/>
      <c r="H23" s="297"/>
      <c r="I23" s="298"/>
      <c r="J23" s="299"/>
      <c r="K23" s="298"/>
      <c r="L23" s="299"/>
      <c r="M23" s="298"/>
      <c r="N23" s="299"/>
      <c r="O23" s="846"/>
      <c r="P23" s="847"/>
      <c r="Q23" s="847"/>
      <c r="R23" s="847"/>
      <c r="S23" s="848"/>
    </row>
    <row r="24" spans="2:19" ht="18" customHeight="1">
      <c r="B24" s="294"/>
      <c r="C24" s="286" t="str">
        <f t="shared" si="0"/>
        <v/>
      </c>
      <c r="D24" s="837"/>
      <c r="E24" s="837"/>
      <c r="F24" s="295"/>
      <c r="G24" s="296"/>
      <c r="H24" s="297"/>
      <c r="I24" s="298"/>
      <c r="J24" s="299"/>
      <c r="K24" s="298"/>
      <c r="L24" s="299"/>
      <c r="M24" s="298"/>
      <c r="N24" s="299"/>
      <c r="O24" s="846"/>
      <c r="P24" s="847"/>
      <c r="Q24" s="847"/>
      <c r="R24" s="847"/>
      <c r="S24" s="848"/>
    </row>
    <row r="25" spans="2:19" ht="18" customHeight="1" thickBot="1">
      <c r="B25" s="300"/>
      <c r="C25" s="301" t="str">
        <f t="shared" si="0"/>
        <v/>
      </c>
      <c r="D25" s="841"/>
      <c r="E25" s="841"/>
      <c r="F25" s="302"/>
      <c r="G25" s="303"/>
      <c r="H25" s="304"/>
      <c r="I25" s="305"/>
      <c r="J25" s="306"/>
      <c r="K25" s="305"/>
      <c r="L25" s="306"/>
      <c r="M25" s="305"/>
      <c r="N25" s="306"/>
      <c r="O25" s="842"/>
      <c r="P25" s="843"/>
      <c r="Q25" s="843"/>
      <c r="R25" s="843"/>
      <c r="S25" s="844"/>
    </row>
    <row r="26" spans="2:19" ht="18" customHeight="1" thickTop="1">
      <c r="B26" s="307"/>
      <c r="C26" s="308"/>
      <c r="D26" s="845"/>
      <c r="E26" s="845"/>
      <c r="F26" s="309"/>
      <c r="G26" s="310"/>
      <c r="H26" s="631">
        <f>ROUNDDOWN(SUM(H9:H25),0)</f>
        <v>1150</v>
      </c>
      <c r="I26" s="632">
        <f>SUM(I9:I25)</f>
        <v>176000</v>
      </c>
      <c r="J26" s="633"/>
      <c r="K26" s="632">
        <f>SUM(K9:K25)</f>
        <v>24000</v>
      </c>
      <c r="L26" s="633"/>
      <c r="M26" s="634">
        <f>SUM(M9:M25)</f>
        <v>2000</v>
      </c>
      <c r="N26" s="314" t="s">
        <v>33</v>
      </c>
      <c r="O26" s="1086">
        <f>SUM(I26,K26,M26)</f>
        <v>202000</v>
      </c>
      <c r="P26" s="1086"/>
      <c r="Q26" s="1086"/>
      <c r="R26" s="1086"/>
      <c r="S26" s="1087"/>
    </row>
    <row r="27" spans="2:19" ht="18" customHeight="1">
      <c r="B27" s="315" t="s">
        <v>20</v>
      </c>
      <c r="M27" s="316"/>
      <c r="O27" s="317"/>
      <c r="P27" s="318"/>
      <c r="Q27" s="318"/>
      <c r="R27" s="318"/>
      <c r="S27" s="318"/>
    </row>
    <row r="28" spans="2:19" ht="18" customHeight="1">
      <c r="G28" s="319"/>
      <c r="J28" s="319"/>
      <c r="K28" s="319"/>
      <c r="L28" s="319"/>
      <c r="M28" s="319"/>
      <c r="N28" s="319"/>
    </row>
    <row r="29" spans="2:19" ht="18" customHeight="1"/>
    <row r="30" spans="2:19">
      <c r="B30" s="336"/>
    </row>
    <row r="31" spans="2:19">
      <c r="B31" s="336"/>
    </row>
    <row r="32" spans="2:19">
      <c r="B32" s="336"/>
    </row>
    <row r="33" spans="2:2">
      <c r="B33" s="336"/>
    </row>
    <row r="34" spans="2:2">
      <c r="B34" s="336"/>
    </row>
    <row r="35" spans="2:2">
      <c r="B35" s="336"/>
    </row>
    <row r="36" spans="2:2">
      <c r="B36" s="336"/>
    </row>
    <row r="37" spans="2:2">
      <c r="B37" s="336"/>
    </row>
    <row r="38" spans="2:2">
      <c r="B38" s="336"/>
    </row>
    <row r="39" spans="2:2">
      <c r="B39" s="336"/>
    </row>
    <row r="40" spans="2:2">
      <c r="B40" s="336"/>
    </row>
    <row r="41" spans="2:2">
      <c r="B41" s="336"/>
    </row>
    <row r="42" spans="2:2">
      <c r="B42" s="336"/>
    </row>
    <row r="43" spans="2:2">
      <c r="B43" s="336"/>
    </row>
    <row r="44" spans="2:2">
      <c r="B44" s="336"/>
    </row>
    <row r="45" spans="2:2">
      <c r="B45" s="336"/>
    </row>
    <row r="46" spans="2:2">
      <c r="B46" s="336"/>
    </row>
    <row r="47" spans="2:2">
      <c r="B47" s="336"/>
    </row>
    <row r="48" spans="2:2">
      <c r="B48" s="336"/>
    </row>
    <row r="49" spans="2:14">
      <c r="B49" s="336"/>
    </row>
    <row r="50" spans="2:14">
      <c r="B50" s="336"/>
    </row>
    <row r="51" spans="2:14">
      <c r="B51" s="336"/>
    </row>
    <row r="52" spans="2:14">
      <c r="B52" s="336"/>
    </row>
    <row r="53" spans="2:14">
      <c r="B53" s="336"/>
    </row>
    <row r="54" spans="2:14">
      <c r="B54" s="336"/>
    </row>
    <row r="55" spans="2:14">
      <c r="J55" s="851"/>
      <c r="K55" s="851"/>
      <c r="L55" s="851"/>
    </row>
    <row r="56" spans="2:14">
      <c r="J56" s="851"/>
      <c r="K56" s="851"/>
      <c r="L56" s="851"/>
      <c r="M56" s="851"/>
      <c r="N56" s="851"/>
    </row>
    <row r="57" spans="2:14">
      <c r="J57" s="851"/>
      <c r="K57" s="851"/>
      <c r="L57" s="851"/>
      <c r="M57" s="851"/>
      <c r="N57" s="851"/>
    </row>
    <row r="58" spans="2:14">
      <c r="J58" s="851"/>
      <c r="K58" s="851"/>
      <c r="L58" s="851"/>
      <c r="M58" s="851"/>
      <c r="N58" s="851"/>
    </row>
    <row r="59" spans="2:14">
      <c r="J59" s="851"/>
      <c r="K59" s="851"/>
      <c r="L59" s="851"/>
      <c r="M59" s="851"/>
      <c r="N59" s="851"/>
    </row>
    <row r="60" spans="2:14">
      <c r="J60" s="851"/>
      <c r="K60" s="851"/>
      <c r="L60" s="851"/>
      <c r="M60" s="851"/>
      <c r="N60" s="851"/>
    </row>
  </sheetData>
  <mergeCells count="67">
    <mergeCell ref="J59:N59"/>
    <mergeCell ref="J60:N60"/>
    <mergeCell ref="D26:E26"/>
    <mergeCell ref="O26:S26"/>
    <mergeCell ref="J55:L55"/>
    <mergeCell ref="J56:N56"/>
    <mergeCell ref="J57:N57"/>
    <mergeCell ref="J58:N58"/>
    <mergeCell ref="D23:E23"/>
    <mergeCell ref="O23:S23"/>
    <mergeCell ref="D24:E24"/>
    <mergeCell ref="O24:S24"/>
    <mergeCell ref="D25:E25"/>
    <mergeCell ref="O25:S25"/>
    <mergeCell ref="D20:E20"/>
    <mergeCell ref="O20:S20"/>
    <mergeCell ref="D21:E21"/>
    <mergeCell ref="O21:S21"/>
    <mergeCell ref="D22:E22"/>
    <mergeCell ref="O22:S22"/>
    <mergeCell ref="D17:E17"/>
    <mergeCell ref="O17:S17"/>
    <mergeCell ref="D18:E18"/>
    <mergeCell ref="O18:S18"/>
    <mergeCell ref="D19:E19"/>
    <mergeCell ref="O19:S19"/>
    <mergeCell ref="D14:E14"/>
    <mergeCell ref="O14:S14"/>
    <mergeCell ref="D15:E15"/>
    <mergeCell ref="O15:S15"/>
    <mergeCell ref="D16:E16"/>
    <mergeCell ref="O16:S16"/>
    <mergeCell ref="D11:E11"/>
    <mergeCell ref="O11:S11"/>
    <mergeCell ref="D12:E12"/>
    <mergeCell ref="O12:S12"/>
    <mergeCell ref="D13:E13"/>
    <mergeCell ref="O13:S13"/>
    <mergeCell ref="B6:E6"/>
    <mergeCell ref="J6:K6"/>
    <mergeCell ref="D9:E9"/>
    <mergeCell ref="O9:S9"/>
    <mergeCell ref="D10:E10"/>
    <mergeCell ref="O10:S10"/>
    <mergeCell ref="H7:H8"/>
    <mergeCell ref="I7:I8"/>
    <mergeCell ref="J7:J8"/>
    <mergeCell ref="K7:K8"/>
    <mergeCell ref="B7:B8"/>
    <mergeCell ref="C7:C8"/>
    <mergeCell ref="D7:E8"/>
    <mergeCell ref="N7:N8"/>
    <mergeCell ref="F7:F8"/>
    <mergeCell ref="O7:S8"/>
    <mergeCell ref="L7:L8"/>
    <mergeCell ref="M7:M8"/>
    <mergeCell ref="G7:G8"/>
    <mergeCell ref="L6:N6"/>
    <mergeCell ref="P5:S5"/>
    <mergeCell ref="P6:S6"/>
    <mergeCell ref="B2:C2"/>
    <mergeCell ref="D2:S2"/>
    <mergeCell ref="B4:C4"/>
    <mergeCell ref="D4:F4"/>
    <mergeCell ref="G4:I4"/>
    <mergeCell ref="J4:M4"/>
    <mergeCell ref="P4:S4"/>
  </mergeCells>
  <phoneticPr fontId="2"/>
  <conditionalFormatting sqref="D4:F4">
    <cfRule type="cellIs" dxfId="38" priority="4" stopIfTrue="1" operator="equal">
      <formula>0</formula>
    </cfRule>
    <cfRule type="cellIs" dxfId="37" priority="5" stopIfTrue="1" operator="equal">
      <formula>0</formula>
    </cfRule>
  </conditionalFormatting>
  <conditionalFormatting sqref="J4:M4">
    <cfRule type="cellIs" dxfId="36" priority="3" stopIfTrue="1" operator="equal">
      <formula>0</formula>
    </cfRule>
  </conditionalFormatting>
  <conditionalFormatting sqref="L6:N6">
    <cfRule type="containsBlanks" dxfId="35" priority="2" stopIfTrue="1">
      <formula>LEN(TRIM(L6))=0</formula>
    </cfRule>
  </conditionalFormatting>
  <conditionalFormatting sqref="O4:O6">
    <cfRule type="containsBlanks" dxfId="34" priority="1" stopIfTrue="1">
      <formula>LEN(TRIM(O4))=0</formula>
    </cfRule>
  </conditionalFormatting>
  <dataValidations count="1">
    <dataValidation type="list" showInputMessage="1" sqref="O4:O6">
      <formula1>"○"</formula1>
    </dataValidation>
  </dataValidations>
  <pageMargins left="0.7" right="0.7" top="0.75" bottom="0.75" header="0.3" footer="0.3"/>
  <pageSetup paperSize="9" scale="8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J60"/>
  <sheetViews>
    <sheetView showGridLines="0" zoomScaleNormal="100" zoomScaleSheetLayoutView="100" zoomScalePageLayoutView="80" workbookViewId="0">
      <selection activeCell="I6" sqref="I6"/>
    </sheetView>
  </sheetViews>
  <sheetFormatPr defaultColWidth="3.625" defaultRowHeight="12.9"/>
  <cols>
    <col min="1" max="1" width="3.625" style="497"/>
    <col min="2" max="2" width="7.125" style="273" customWidth="1"/>
    <col min="3" max="4" width="3.625" style="477"/>
    <col min="5" max="5" width="15.875" style="477" customWidth="1"/>
    <col min="6" max="7" width="13.5" style="477" customWidth="1"/>
    <col min="8" max="8" width="7.75" style="477" customWidth="1"/>
    <col min="9" max="9" width="13.625" style="477" customWidth="1"/>
    <col min="10" max="10" width="6.75" style="477" customWidth="1"/>
    <col min="11" max="11" width="14.75" style="477" customWidth="1"/>
    <col min="12" max="12" width="6.75" style="477" customWidth="1"/>
    <col min="13" max="13" width="15.25" style="477" customWidth="1"/>
    <col min="14" max="14" width="6.75" style="477" customWidth="1"/>
    <col min="15" max="15" width="3.625" style="477"/>
    <col min="16" max="16" width="7.125" style="477" customWidth="1"/>
    <col min="17" max="236" width="3.625" style="477"/>
    <col min="237" max="237" width="3.625" style="477" customWidth="1"/>
    <col min="238" max="16384" width="3.625" style="477"/>
  </cols>
  <sheetData>
    <row r="1" spans="2:36" ht="8.15" customHeight="1"/>
    <row r="2" spans="2:36" ht="21.25" customHeight="1">
      <c r="B2" s="817" t="s">
        <v>55</v>
      </c>
      <c r="C2" s="818"/>
      <c r="D2" s="864" t="s">
        <v>452</v>
      </c>
      <c r="E2" s="864"/>
      <c r="F2" s="864"/>
      <c r="G2" s="864"/>
      <c r="H2" s="864"/>
      <c r="I2" s="864"/>
      <c r="J2" s="864"/>
      <c r="K2" s="864"/>
      <c r="L2" s="864"/>
      <c r="M2" s="864"/>
      <c r="N2" s="864"/>
      <c r="O2" s="864"/>
      <c r="P2" s="864"/>
      <c r="Q2" s="864"/>
      <c r="R2" s="864"/>
      <c r="S2" s="864"/>
    </row>
    <row r="3" spans="2:36" ht="4.75" customHeight="1">
      <c r="B3" s="275"/>
      <c r="C3" s="276"/>
      <c r="Q3" s="277"/>
      <c r="R3" s="278"/>
      <c r="S3" s="278"/>
    </row>
    <row r="4" spans="2:36" ht="18" customHeight="1">
      <c r="B4" s="819" t="s">
        <v>39</v>
      </c>
      <c r="C4" s="819"/>
      <c r="D4" s="1074" t="str">
        <f>'【様式13】旅費算定基礎表 (記入例2)'!F2:F2</f>
        <v>○○市立××小学校</v>
      </c>
      <c r="E4" s="1074"/>
      <c r="F4" s="1074"/>
      <c r="G4" s="824" t="s">
        <v>38</v>
      </c>
      <c r="H4" s="824"/>
      <c r="I4" s="824"/>
      <c r="J4" s="1075" t="str">
        <f>'【様式13】旅費算定基礎表 (記入例2)'!R2:R2</f>
        <v>○○○○オーケストラ(小編成)</v>
      </c>
      <c r="K4" s="1075"/>
      <c r="L4" s="1075"/>
      <c r="M4" s="1075"/>
      <c r="O4" s="279"/>
      <c r="P4" s="860" t="s">
        <v>29</v>
      </c>
      <c r="Q4" s="861"/>
      <c r="R4" s="861"/>
      <c r="S4" s="862"/>
    </row>
    <row r="5" spans="2:36" ht="18" customHeight="1">
      <c r="N5" s="280"/>
      <c r="O5" s="281" t="s">
        <v>28</v>
      </c>
      <c r="P5" s="860" t="s">
        <v>54</v>
      </c>
      <c r="Q5" s="861"/>
      <c r="R5" s="861"/>
      <c r="S5" s="862"/>
    </row>
    <row r="6" spans="2:36" ht="18" customHeight="1">
      <c r="B6" s="825" t="s">
        <v>27</v>
      </c>
      <c r="C6" s="826"/>
      <c r="D6" s="826"/>
      <c r="E6" s="827"/>
      <c r="F6" s="282" t="s">
        <v>111</v>
      </c>
      <c r="G6" s="283"/>
      <c r="H6" s="283"/>
      <c r="J6" s="857" t="s">
        <v>165</v>
      </c>
      <c r="K6" s="857"/>
      <c r="L6" s="1076" t="s">
        <v>241</v>
      </c>
      <c r="M6" s="1076"/>
      <c r="N6" s="1077"/>
      <c r="O6" s="641" t="s">
        <v>210</v>
      </c>
      <c r="P6" s="860" t="s">
        <v>166</v>
      </c>
      <c r="Q6" s="861"/>
      <c r="R6" s="861"/>
      <c r="S6" s="862"/>
      <c r="T6" s="284"/>
      <c r="U6" s="284"/>
    </row>
    <row r="7" spans="2:36" s="284" customFormat="1" ht="18" customHeight="1">
      <c r="B7" s="828" t="s">
        <v>7</v>
      </c>
      <c r="C7" s="830" t="s">
        <v>6</v>
      </c>
      <c r="D7" s="832" t="s">
        <v>26</v>
      </c>
      <c r="E7" s="833"/>
      <c r="F7" s="835" t="s">
        <v>25</v>
      </c>
      <c r="G7" s="838" t="s">
        <v>24</v>
      </c>
      <c r="H7" s="822" t="s">
        <v>23</v>
      </c>
      <c r="I7" s="832" t="s">
        <v>45</v>
      </c>
      <c r="J7" s="840" t="s">
        <v>22</v>
      </c>
      <c r="K7" s="833" t="s">
        <v>21</v>
      </c>
      <c r="L7" s="840" t="s">
        <v>8</v>
      </c>
      <c r="M7" s="835" t="s">
        <v>2</v>
      </c>
      <c r="N7" s="840" t="s">
        <v>8</v>
      </c>
      <c r="O7" s="835" t="s">
        <v>40</v>
      </c>
      <c r="P7" s="833"/>
      <c r="Q7" s="833"/>
      <c r="R7" s="833"/>
      <c r="S7" s="852"/>
      <c r="T7" s="477"/>
      <c r="U7" s="477"/>
    </row>
    <row r="8" spans="2:36" s="284" customFormat="1" ht="18" customHeight="1">
      <c r="B8" s="829"/>
      <c r="C8" s="831"/>
      <c r="D8" s="834"/>
      <c r="E8" s="834"/>
      <c r="F8" s="836"/>
      <c r="G8" s="839"/>
      <c r="H8" s="823"/>
      <c r="I8" s="834"/>
      <c r="J8" s="831"/>
      <c r="K8" s="834"/>
      <c r="L8" s="831"/>
      <c r="M8" s="836"/>
      <c r="N8" s="831"/>
      <c r="O8" s="836"/>
      <c r="P8" s="834"/>
      <c r="Q8" s="834"/>
      <c r="R8" s="834"/>
      <c r="S8" s="853"/>
    </row>
    <row r="9" spans="2:36" ht="18" customHeight="1">
      <c r="B9" s="617">
        <v>44469</v>
      </c>
      <c r="C9" s="464" t="str">
        <f>IF(B9,TEXT(B9,"aaa"),"")</f>
        <v>木</v>
      </c>
      <c r="D9" s="1078" t="s">
        <v>300</v>
      </c>
      <c r="E9" s="1078"/>
      <c r="F9" s="619" t="s">
        <v>301</v>
      </c>
      <c r="G9" s="620" t="s">
        <v>285</v>
      </c>
      <c r="H9" s="621">
        <v>800</v>
      </c>
      <c r="I9" s="622">
        <v>88000</v>
      </c>
      <c r="J9" s="623" t="s">
        <v>302</v>
      </c>
      <c r="K9" s="622">
        <v>12000</v>
      </c>
      <c r="L9" s="623" t="s">
        <v>302</v>
      </c>
      <c r="M9" s="624">
        <v>1000</v>
      </c>
      <c r="N9" s="623" t="s">
        <v>302</v>
      </c>
      <c r="O9" s="1079" t="s">
        <v>304</v>
      </c>
      <c r="P9" s="1080"/>
      <c r="Q9" s="1080"/>
      <c r="R9" s="1080"/>
      <c r="S9" s="1081"/>
      <c r="T9" s="293"/>
      <c r="U9" s="293"/>
      <c r="V9" s="293"/>
      <c r="X9" s="293"/>
      <c r="Y9" s="293"/>
      <c r="Z9" s="293"/>
      <c r="AA9" s="293"/>
      <c r="AB9" s="293"/>
      <c r="AC9" s="293"/>
      <c r="AD9" s="293"/>
      <c r="AE9" s="293"/>
      <c r="AF9" s="293"/>
      <c r="AG9" s="293"/>
      <c r="AH9" s="293"/>
      <c r="AI9" s="293"/>
      <c r="AJ9" s="293"/>
    </row>
    <row r="10" spans="2:36" ht="18" customHeight="1">
      <c r="B10" s="618">
        <v>44470</v>
      </c>
      <c r="C10" s="464" t="str">
        <f>IF(B10,TEXT(B10,"aaa"),"")</f>
        <v>金</v>
      </c>
      <c r="D10" s="1082" t="s">
        <v>305</v>
      </c>
      <c r="E10" s="1082"/>
      <c r="F10" s="625" t="s">
        <v>285</v>
      </c>
      <c r="G10" s="626" t="s">
        <v>306</v>
      </c>
      <c r="H10" s="627" t="s">
        <v>307</v>
      </c>
      <c r="I10" s="628">
        <v>88000</v>
      </c>
      <c r="J10" s="629" t="s">
        <v>308</v>
      </c>
      <c r="K10" s="628">
        <v>4500</v>
      </c>
      <c r="L10" s="629" t="s">
        <v>308</v>
      </c>
      <c r="M10" s="628">
        <v>1000</v>
      </c>
      <c r="N10" s="629" t="s">
        <v>308</v>
      </c>
      <c r="O10" s="1083" t="s">
        <v>304</v>
      </c>
      <c r="P10" s="1084"/>
      <c r="Q10" s="1084"/>
      <c r="R10" s="1084"/>
      <c r="S10" s="1085"/>
    </row>
    <row r="11" spans="2:36" ht="18" customHeight="1">
      <c r="B11" s="618">
        <v>44471</v>
      </c>
      <c r="C11" s="464" t="str">
        <f>IF(B11,TEXT(B11,"aaa"),"")</f>
        <v>土</v>
      </c>
      <c r="D11" s="1082"/>
      <c r="E11" s="1082"/>
      <c r="F11" s="625" t="s">
        <v>306</v>
      </c>
      <c r="G11" s="626" t="s">
        <v>301</v>
      </c>
      <c r="H11" s="627">
        <v>350</v>
      </c>
      <c r="I11" s="628"/>
      <c r="J11" s="630"/>
      <c r="K11" s="628">
        <f>K9-K10</f>
        <v>7500</v>
      </c>
      <c r="L11" s="629" t="s">
        <v>308</v>
      </c>
      <c r="M11" s="628"/>
      <c r="N11" s="630"/>
      <c r="O11" s="1083"/>
      <c r="P11" s="1084"/>
      <c r="Q11" s="1084"/>
      <c r="R11" s="1084"/>
      <c r="S11" s="1085"/>
    </row>
    <row r="12" spans="2:36" ht="18" customHeight="1">
      <c r="B12" s="294"/>
      <c r="C12" s="286" t="str">
        <f t="shared" ref="C12:C25" si="0">IF(B12,TEXT(B12,"aaa"),"")</f>
        <v/>
      </c>
      <c r="D12" s="1088"/>
      <c r="E12" s="1088"/>
      <c r="F12" s="635"/>
      <c r="G12" s="636"/>
      <c r="H12" s="637"/>
      <c r="I12" s="638"/>
      <c r="J12" s="639"/>
      <c r="K12" s="638"/>
      <c r="L12" s="639"/>
      <c r="M12" s="638"/>
      <c r="N12" s="639"/>
      <c r="O12" s="1089"/>
      <c r="P12" s="1090"/>
      <c r="Q12" s="1090"/>
      <c r="R12" s="1090"/>
      <c r="S12" s="1091"/>
    </row>
    <row r="13" spans="2:36" ht="18" customHeight="1">
      <c r="B13" s="294"/>
      <c r="C13" s="286" t="str">
        <f t="shared" si="0"/>
        <v/>
      </c>
      <c r="D13" s="837"/>
      <c r="E13" s="837"/>
      <c r="F13" s="295"/>
      <c r="G13" s="296"/>
      <c r="H13" s="297"/>
      <c r="I13" s="298"/>
      <c r="J13" s="299"/>
      <c r="K13" s="298"/>
      <c r="L13" s="299"/>
      <c r="M13" s="298"/>
      <c r="N13" s="299"/>
      <c r="O13" s="846"/>
      <c r="P13" s="847"/>
      <c r="Q13" s="847"/>
      <c r="R13" s="847"/>
      <c r="S13" s="848"/>
    </row>
    <row r="14" spans="2:36" ht="18" customHeight="1">
      <c r="B14" s="294"/>
      <c r="C14" s="286" t="str">
        <f t="shared" si="0"/>
        <v/>
      </c>
      <c r="D14" s="837"/>
      <c r="E14" s="837"/>
      <c r="F14" s="295"/>
      <c r="G14" s="296"/>
      <c r="H14" s="297"/>
      <c r="I14" s="298"/>
      <c r="J14" s="299"/>
      <c r="K14" s="298"/>
      <c r="L14" s="299"/>
      <c r="M14" s="298"/>
      <c r="N14" s="299"/>
      <c r="O14" s="846"/>
      <c r="P14" s="847"/>
      <c r="Q14" s="847"/>
      <c r="R14" s="847"/>
      <c r="S14" s="848"/>
    </row>
    <row r="15" spans="2:36" ht="18" customHeight="1">
      <c r="B15" s="294"/>
      <c r="C15" s="286" t="str">
        <f t="shared" si="0"/>
        <v/>
      </c>
      <c r="D15" s="837"/>
      <c r="E15" s="837"/>
      <c r="F15" s="295"/>
      <c r="G15" s="296"/>
      <c r="H15" s="297"/>
      <c r="I15" s="298"/>
      <c r="J15" s="299"/>
      <c r="K15" s="298"/>
      <c r="L15" s="299"/>
      <c r="M15" s="298"/>
      <c r="N15" s="299"/>
      <c r="O15" s="846"/>
      <c r="P15" s="847"/>
      <c r="Q15" s="847"/>
      <c r="R15" s="847"/>
      <c r="S15" s="848"/>
    </row>
    <row r="16" spans="2:36" ht="18" customHeight="1">
      <c r="B16" s="294"/>
      <c r="C16" s="286" t="str">
        <f t="shared" si="0"/>
        <v/>
      </c>
      <c r="D16" s="837"/>
      <c r="E16" s="837"/>
      <c r="F16" s="295"/>
      <c r="G16" s="296"/>
      <c r="H16" s="297"/>
      <c r="I16" s="298"/>
      <c r="J16" s="299"/>
      <c r="K16" s="298"/>
      <c r="L16" s="299"/>
      <c r="M16" s="298"/>
      <c r="N16" s="299"/>
      <c r="O16" s="846"/>
      <c r="P16" s="847"/>
      <c r="Q16" s="847"/>
      <c r="R16" s="847"/>
      <c r="S16" s="848"/>
    </row>
    <row r="17" spans="2:19" ht="18" customHeight="1">
      <c r="B17" s="294"/>
      <c r="C17" s="286" t="str">
        <f t="shared" si="0"/>
        <v/>
      </c>
      <c r="D17" s="837"/>
      <c r="E17" s="837"/>
      <c r="F17" s="295"/>
      <c r="G17" s="296"/>
      <c r="H17" s="297"/>
      <c r="I17" s="298"/>
      <c r="J17" s="299"/>
      <c r="K17" s="298"/>
      <c r="L17" s="299"/>
      <c r="M17" s="298"/>
      <c r="N17" s="299"/>
      <c r="O17" s="846"/>
      <c r="P17" s="847"/>
      <c r="Q17" s="847"/>
      <c r="R17" s="847"/>
      <c r="S17" s="848"/>
    </row>
    <row r="18" spans="2:19" ht="18" customHeight="1">
      <c r="B18" s="294"/>
      <c r="C18" s="286" t="str">
        <f t="shared" si="0"/>
        <v/>
      </c>
      <c r="D18" s="837"/>
      <c r="E18" s="837"/>
      <c r="F18" s="295"/>
      <c r="G18" s="296"/>
      <c r="H18" s="297"/>
      <c r="I18" s="298"/>
      <c r="J18" s="299"/>
      <c r="K18" s="298"/>
      <c r="L18" s="299"/>
      <c r="M18" s="298"/>
      <c r="N18" s="299"/>
      <c r="O18" s="846"/>
      <c r="P18" s="847"/>
      <c r="Q18" s="847"/>
      <c r="R18" s="847"/>
      <c r="S18" s="848"/>
    </row>
    <row r="19" spans="2:19" ht="18" customHeight="1">
      <c r="B19" s="294"/>
      <c r="C19" s="286" t="str">
        <f t="shared" si="0"/>
        <v/>
      </c>
      <c r="D19" s="837"/>
      <c r="E19" s="837"/>
      <c r="F19" s="295"/>
      <c r="G19" s="296"/>
      <c r="H19" s="297"/>
      <c r="I19" s="298"/>
      <c r="J19" s="299"/>
      <c r="K19" s="298"/>
      <c r="L19" s="299"/>
      <c r="M19" s="298"/>
      <c r="N19" s="299"/>
      <c r="O19" s="846"/>
      <c r="P19" s="847"/>
      <c r="Q19" s="847"/>
      <c r="R19" s="847"/>
      <c r="S19" s="848"/>
    </row>
    <row r="20" spans="2:19" ht="18" customHeight="1">
      <c r="B20" s="294"/>
      <c r="C20" s="286" t="str">
        <f t="shared" si="0"/>
        <v/>
      </c>
      <c r="D20" s="837"/>
      <c r="E20" s="837"/>
      <c r="F20" s="295"/>
      <c r="G20" s="296"/>
      <c r="H20" s="297"/>
      <c r="I20" s="298"/>
      <c r="J20" s="299"/>
      <c r="K20" s="298"/>
      <c r="L20" s="299"/>
      <c r="M20" s="298"/>
      <c r="N20" s="299"/>
      <c r="O20" s="846"/>
      <c r="P20" s="847"/>
      <c r="Q20" s="847"/>
      <c r="R20" s="847"/>
      <c r="S20" s="848"/>
    </row>
    <row r="21" spans="2:19" ht="18" customHeight="1">
      <c r="B21" s="294"/>
      <c r="C21" s="286" t="str">
        <f t="shared" si="0"/>
        <v/>
      </c>
      <c r="D21" s="837"/>
      <c r="E21" s="837"/>
      <c r="F21" s="295"/>
      <c r="G21" s="296"/>
      <c r="H21" s="297"/>
      <c r="I21" s="298"/>
      <c r="J21" s="299"/>
      <c r="K21" s="298"/>
      <c r="L21" s="299"/>
      <c r="M21" s="298"/>
      <c r="N21" s="299"/>
      <c r="O21" s="846"/>
      <c r="P21" s="847"/>
      <c r="Q21" s="847"/>
      <c r="R21" s="847"/>
      <c r="S21" s="848"/>
    </row>
    <row r="22" spans="2:19" ht="18" customHeight="1">
      <c r="B22" s="294"/>
      <c r="C22" s="286" t="str">
        <f t="shared" si="0"/>
        <v/>
      </c>
      <c r="D22" s="837"/>
      <c r="E22" s="837"/>
      <c r="F22" s="295"/>
      <c r="G22" s="296"/>
      <c r="H22" s="297"/>
      <c r="I22" s="298"/>
      <c r="J22" s="299"/>
      <c r="K22" s="298"/>
      <c r="L22" s="299"/>
      <c r="M22" s="298"/>
      <c r="N22" s="299"/>
      <c r="O22" s="846"/>
      <c r="P22" s="847"/>
      <c r="Q22" s="847"/>
      <c r="R22" s="847"/>
      <c r="S22" s="848"/>
    </row>
    <row r="23" spans="2:19" ht="18" customHeight="1">
      <c r="B23" s="294"/>
      <c r="C23" s="286" t="str">
        <f t="shared" si="0"/>
        <v/>
      </c>
      <c r="D23" s="837"/>
      <c r="E23" s="837"/>
      <c r="F23" s="295"/>
      <c r="G23" s="296"/>
      <c r="H23" s="297"/>
      <c r="I23" s="298"/>
      <c r="J23" s="299"/>
      <c r="K23" s="298"/>
      <c r="L23" s="299"/>
      <c r="M23" s="298"/>
      <c r="N23" s="299"/>
      <c r="O23" s="846"/>
      <c r="P23" s="847"/>
      <c r="Q23" s="847"/>
      <c r="R23" s="847"/>
      <c r="S23" s="848"/>
    </row>
    <row r="24" spans="2:19" ht="18" customHeight="1">
      <c r="B24" s="294"/>
      <c r="C24" s="286" t="str">
        <f t="shared" si="0"/>
        <v/>
      </c>
      <c r="D24" s="837"/>
      <c r="E24" s="837"/>
      <c r="F24" s="295"/>
      <c r="G24" s="296"/>
      <c r="H24" s="297"/>
      <c r="I24" s="298"/>
      <c r="J24" s="299"/>
      <c r="K24" s="298"/>
      <c r="L24" s="299"/>
      <c r="M24" s="298"/>
      <c r="N24" s="299"/>
      <c r="O24" s="846"/>
      <c r="P24" s="847"/>
      <c r="Q24" s="847"/>
      <c r="R24" s="847"/>
      <c r="S24" s="848"/>
    </row>
    <row r="25" spans="2:19" ht="18" customHeight="1" thickBot="1">
      <c r="B25" s="300"/>
      <c r="C25" s="301" t="str">
        <f t="shared" si="0"/>
        <v/>
      </c>
      <c r="D25" s="841"/>
      <c r="E25" s="841"/>
      <c r="F25" s="302"/>
      <c r="G25" s="303"/>
      <c r="H25" s="304"/>
      <c r="I25" s="305"/>
      <c r="J25" s="306"/>
      <c r="K25" s="305"/>
      <c r="L25" s="306"/>
      <c r="M25" s="305"/>
      <c r="N25" s="306"/>
      <c r="O25" s="842"/>
      <c r="P25" s="843"/>
      <c r="Q25" s="843"/>
      <c r="R25" s="843"/>
      <c r="S25" s="844"/>
    </row>
    <row r="26" spans="2:19" ht="18" customHeight="1" thickTop="1">
      <c r="B26" s="307"/>
      <c r="C26" s="308"/>
      <c r="D26" s="845"/>
      <c r="E26" s="845"/>
      <c r="F26" s="309"/>
      <c r="G26" s="310"/>
      <c r="H26" s="631">
        <f>ROUNDDOWN(SUM(H9:H25),0)</f>
        <v>1150</v>
      </c>
      <c r="I26" s="632">
        <f>SUM(I9:I25)</f>
        <v>176000</v>
      </c>
      <c r="J26" s="633"/>
      <c r="K26" s="632">
        <f>SUM(K9:K25)</f>
        <v>24000</v>
      </c>
      <c r="L26" s="633"/>
      <c r="M26" s="634">
        <f>SUM(M9:M25)</f>
        <v>2000</v>
      </c>
      <c r="N26" s="314" t="s">
        <v>33</v>
      </c>
      <c r="O26" s="1086">
        <f>SUM(I26,K26,M26)</f>
        <v>202000</v>
      </c>
      <c r="P26" s="1086"/>
      <c r="Q26" s="1086"/>
      <c r="R26" s="1086"/>
      <c r="S26" s="1087"/>
    </row>
    <row r="27" spans="2:19" ht="18" customHeight="1">
      <c r="B27" s="315" t="s">
        <v>20</v>
      </c>
      <c r="M27" s="316"/>
      <c r="O27" s="317"/>
      <c r="P27" s="318"/>
      <c r="Q27" s="318"/>
      <c r="R27" s="318"/>
      <c r="S27" s="318"/>
    </row>
    <row r="28" spans="2:19" ht="18" customHeight="1">
      <c r="G28" s="319"/>
      <c r="J28" s="319"/>
      <c r="K28" s="319"/>
      <c r="L28" s="319"/>
      <c r="M28" s="319"/>
      <c r="N28" s="319"/>
    </row>
    <row r="29" spans="2:19" ht="18" customHeight="1"/>
    <row r="30" spans="2:19">
      <c r="B30" s="477"/>
    </row>
    <row r="31" spans="2:19">
      <c r="B31" s="477"/>
    </row>
    <row r="32" spans="2:19">
      <c r="B32" s="477"/>
    </row>
    <row r="33" spans="2:2">
      <c r="B33" s="477"/>
    </row>
    <row r="34" spans="2:2">
      <c r="B34" s="477"/>
    </row>
    <row r="35" spans="2:2">
      <c r="B35" s="477"/>
    </row>
    <row r="36" spans="2:2">
      <c r="B36" s="477"/>
    </row>
    <row r="37" spans="2:2">
      <c r="B37" s="477"/>
    </row>
    <row r="38" spans="2:2">
      <c r="B38" s="477"/>
    </row>
    <row r="39" spans="2:2">
      <c r="B39" s="477"/>
    </row>
    <row r="40" spans="2:2">
      <c r="B40" s="477"/>
    </row>
    <row r="41" spans="2:2">
      <c r="B41" s="477"/>
    </row>
    <row r="42" spans="2:2">
      <c r="B42" s="477"/>
    </row>
    <row r="43" spans="2:2">
      <c r="B43" s="477"/>
    </row>
    <row r="44" spans="2:2">
      <c r="B44" s="477"/>
    </row>
    <row r="45" spans="2:2">
      <c r="B45" s="477"/>
    </row>
    <row r="46" spans="2:2">
      <c r="B46" s="477"/>
    </row>
    <row r="47" spans="2:2">
      <c r="B47" s="477"/>
    </row>
    <row r="48" spans="2:2">
      <c r="B48" s="477"/>
    </row>
    <row r="49" spans="2:14">
      <c r="B49" s="477"/>
    </row>
    <row r="50" spans="2:14">
      <c r="B50" s="477"/>
    </row>
    <row r="51" spans="2:14">
      <c r="B51" s="477"/>
    </row>
    <row r="52" spans="2:14">
      <c r="B52" s="477"/>
    </row>
    <row r="53" spans="2:14">
      <c r="B53" s="477"/>
    </row>
    <row r="54" spans="2:14">
      <c r="B54" s="477"/>
    </row>
    <row r="55" spans="2:14">
      <c r="J55" s="851"/>
      <c r="K55" s="851"/>
      <c r="L55" s="851"/>
    </row>
    <row r="56" spans="2:14">
      <c r="J56" s="851"/>
      <c r="K56" s="851"/>
      <c r="L56" s="851"/>
      <c r="M56" s="851"/>
      <c r="N56" s="851"/>
    </row>
    <row r="57" spans="2:14">
      <c r="J57" s="851"/>
      <c r="K57" s="851"/>
      <c r="L57" s="851"/>
      <c r="M57" s="851"/>
      <c r="N57" s="851"/>
    </row>
    <row r="58" spans="2:14">
      <c r="J58" s="851"/>
      <c r="K58" s="851"/>
      <c r="L58" s="851"/>
      <c r="M58" s="851"/>
      <c r="N58" s="851"/>
    </row>
    <row r="59" spans="2:14">
      <c r="J59" s="851"/>
      <c r="K59" s="851"/>
      <c r="L59" s="851"/>
      <c r="M59" s="851"/>
      <c r="N59" s="851"/>
    </row>
    <row r="60" spans="2:14">
      <c r="J60" s="851"/>
      <c r="K60" s="851"/>
      <c r="L60" s="851"/>
      <c r="M60" s="851"/>
      <c r="N60" s="851"/>
    </row>
  </sheetData>
  <mergeCells count="67">
    <mergeCell ref="J59:N59"/>
    <mergeCell ref="J60:N60"/>
    <mergeCell ref="D26:E26"/>
    <mergeCell ref="O26:S26"/>
    <mergeCell ref="J55:L55"/>
    <mergeCell ref="J56:N56"/>
    <mergeCell ref="J57:N57"/>
    <mergeCell ref="J58:N58"/>
    <mergeCell ref="D23:E23"/>
    <mergeCell ref="O23:S23"/>
    <mergeCell ref="D24:E24"/>
    <mergeCell ref="O24:S24"/>
    <mergeCell ref="D25:E25"/>
    <mergeCell ref="O25:S25"/>
    <mergeCell ref="D20:E20"/>
    <mergeCell ref="O20:S20"/>
    <mergeCell ref="D21:E21"/>
    <mergeCell ref="O21:S21"/>
    <mergeCell ref="D22:E22"/>
    <mergeCell ref="O22:S22"/>
    <mergeCell ref="D17:E17"/>
    <mergeCell ref="O17:S17"/>
    <mergeCell ref="D18:E18"/>
    <mergeCell ref="O18:S18"/>
    <mergeCell ref="D19:E19"/>
    <mergeCell ref="O19:S19"/>
    <mergeCell ref="D14:E14"/>
    <mergeCell ref="O14:S14"/>
    <mergeCell ref="D15:E15"/>
    <mergeCell ref="O15:S15"/>
    <mergeCell ref="D16:E16"/>
    <mergeCell ref="O16:S16"/>
    <mergeCell ref="D11:E11"/>
    <mergeCell ref="O11:S11"/>
    <mergeCell ref="D12:E12"/>
    <mergeCell ref="O12:S12"/>
    <mergeCell ref="D13:E13"/>
    <mergeCell ref="O13:S13"/>
    <mergeCell ref="B6:E6"/>
    <mergeCell ref="J6:K6"/>
    <mergeCell ref="D9:E9"/>
    <mergeCell ref="O9:S9"/>
    <mergeCell ref="D10:E10"/>
    <mergeCell ref="O10:S10"/>
    <mergeCell ref="H7:H8"/>
    <mergeCell ref="I7:I8"/>
    <mergeCell ref="J7:J8"/>
    <mergeCell ref="K7:K8"/>
    <mergeCell ref="B7:B8"/>
    <mergeCell ref="C7:C8"/>
    <mergeCell ref="D7:E8"/>
    <mergeCell ref="N7:N8"/>
    <mergeCell ref="F7:F8"/>
    <mergeCell ref="O7:S8"/>
    <mergeCell ref="L7:L8"/>
    <mergeCell ref="M7:M8"/>
    <mergeCell ref="G7:G8"/>
    <mergeCell ref="L6:N6"/>
    <mergeCell ref="P5:S5"/>
    <mergeCell ref="P6:S6"/>
    <mergeCell ref="B2:C2"/>
    <mergeCell ref="D2:S2"/>
    <mergeCell ref="B4:C4"/>
    <mergeCell ref="D4:F4"/>
    <mergeCell ref="G4:I4"/>
    <mergeCell ref="J4:M4"/>
    <mergeCell ref="P4:S4"/>
  </mergeCells>
  <phoneticPr fontId="2"/>
  <conditionalFormatting sqref="D4:F4">
    <cfRule type="cellIs" dxfId="33" priority="4" stopIfTrue="1" operator="equal">
      <formula>0</formula>
    </cfRule>
    <cfRule type="cellIs" dxfId="32" priority="5" stopIfTrue="1" operator="equal">
      <formula>0</formula>
    </cfRule>
  </conditionalFormatting>
  <conditionalFormatting sqref="J4:M4">
    <cfRule type="cellIs" dxfId="31" priority="3" stopIfTrue="1" operator="equal">
      <formula>0</formula>
    </cfRule>
  </conditionalFormatting>
  <conditionalFormatting sqref="L6:N6">
    <cfRule type="containsBlanks" dxfId="30" priority="2" stopIfTrue="1">
      <formula>LEN(TRIM(L6))=0</formula>
    </cfRule>
  </conditionalFormatting>
  <conditionalFormatting sqref="O4:O6">
    <cfRule type="containsBlanks" dxfId="29" priority="1" stopIfTrue="1">
      <formula>LEN(TRIM(O4))=0</formula>
    </cfRule>
  </conditionalFormatting>
  <dataValidations count="1">
    <dataValidation type="list" showInputMessage="1" sqref="O4:O6">
      <formula1>"○"</formula1>
    </dataValidation>
  </dataValidations>
  <pageMargins left="0.7" right="0.7" top="0.75" bottom="0.75" header="0.3" footer="0.3"/>
  <pageSetup paperSize="9" scale="88" orientation="landscape"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AL73"/>
  <sheetViews>
    <sheetView showGridLines="0" topLeftCell="B1" zoomScaleNormal="100" workbookViewId="0">
      <selection activeCell="S5" sqref="S5"/>
    </sheetView>
  </sheetViews>
  <sheetFormatPr defaultColWidth="2.5" defaultRowHeight="12.25"/>
  <cols>
    <col min="1" max="1" width="3" style="4" hidden="1" customWidth="1"/>
    <col min="2" max="2" width="3.25" style="4" customWidth="1"/>
    <col min="3" max="4" width="3.625" style="4" customWidth="1"/>
    <col min="5" max="6" width="4.625" style="4" customWidth="1"/>
    <col min="7" max="35" width="3.125" style="4" customWidth="1"/>
    <col min="36" max="16384" width="2.5" style="4"/>
  </cols>
  <sheetData>
    <row r="1" spans="1:38" ht="22.75" customHeight="1">
      <c r="B1" s="48"/>
      <c r="C1" s="865" t="s">
        <v>113</v>
      </c>
      <c r="D1" s="865"/>
      <c r="E1" s="865"/>
      <c r="AJ1" s="5"/>
    </row>
    <row r="2" spans="1:38" ht="22.75" customHeight="1">
      <c r="C2" s="866" t="s">
        <v>192</v>
      </c>
      <c r="D2" s="866"/>
      <c r="E2" s="866"/>
      <c r="F2" s="866"/>
      <c r="G2" s="866"/>
      <c r="H2" s="866"/>
      <c r="I2" s="866"/>
      <c r="J2" s="866"/>
      <c r="K2" s="866"/>
      <c r="L2" s="866"/>
      <c r="M2" s="866"/>
      <c r="N2" s="866"/>
      <c r="O2" s="866"/>
      <c r="P2" s="866"/>
      <c r="Q2" s="866"/>
      <c r="R2" s="866"/>
      <c r="S2" s="866"/>
      <c r="T2" s="866"/>
      <c r="U2" s="866"/>
      <c r="V2" s="866"/>
      <c r="W2" s="866"/>
      <c r="X2" s="866"/>
      <c r="Y2" s="866"/>
      <c r="Z2" s="866"/>
      <c r="AA2" s="866"/>
      <c r="AB2" s="866"/>
      <c r="AC2" s="866"/>
      <c r="AD2" s="866"/>
      <c r="AE2" s="866"/>
      <c r="AF2" s="866"/>
      <c r="AG2" s="866"/>
      <c r="AH2" s="866"/>
      <c r="AI2" s="866"/>
      <c r="AJ2" s="866"/>
    </row>
    <row r="3" spans="1:38" ht="22.75" customHeight="1" thickBot="1">
      <c r="C3" s="866" t="s">
        <v>447</v>
      </c>
      <c r="D3" s="866"/>
      <c r="E3" s="866"/>
      <c r="F3" s="866"/>
      <c r="G3" s="866"/>
      <c r="H3" s="866"/>
      <c r="I3" s="866"/>
      <c r="J3" s="866"/>
      <c r="K3" s="866"/>
      <c r="L3" s="866"/>
      <c r="M3" s="866"/>
      <c r="N3" s="866"/>
      <c r="O3" s="866"/>
      <c r="P3" s="866"/>
      <c r="Q3" s="866"/>
      <c r="R3" s="866"/>
      <c r="S3" s="866"/>
      <c r="T3" s="866"/>
      <c r="U3" s="866"/>
      <c r="V3" s="866"/>
      <c r="W3" s="866"/>
      <c r="X3" s="866"/>
      <c r="Y3" s="866"/>
      <c r="Z3" s="866"/>
      <c r="AA3" s="866"/>
      <c r="AB3" s="866"/>
      <c r="AC3" s="866"/>
      <c r="AD3" s="866"/>
      <c r="AE3" s="866"/>
      <c r="AF3" s="866"/>
      <c r="AG3" s="866"/>
      <c r="AH3" s="866"/>
      <c r="AI3" s="866"/>
      <c r="AJ3" s="866"/>
    </row>
    <row r="4" spans="1:38" ht="22.75" customHeight="1" thickBot="1">
      <c r="Y4" s="6" t="s">
        <v>114</v>
      </c>
      <c r="Z4" s="867" t="s">
        <v>115</v>
      </c>
      <c r="AA4" s="868"/>
      <c r="AB4" s="1092" t="s">
        <v>311</v>
      </c>
      <c r="AC4" s="1092"/>
      <c r="AD4" s="7" t="s">
        <v>116</v>
      </c>
      <c r="AE4" s="1092" t="s">
        <v>311</v>
      </c>
      <c r="AF4" s="1092"/>
      <c r="AG4" s="7" t="s">
        <v>117</v>
      </c>
      <c r="AH4" s="1092" t="s">
        <v>311</v>
      </c>
      <c r="AI4" s="1092"/>
      <c r="AJ4" s="8" t="s">
        <v>118</v>
      </c>
    </row>
    <row r="5" spans="1:38" ht="22.75" customHeight="1">
      <c r="C5" s="877" t="s">
        <v>30</v>
      </c>
      <c r="D5" s="877"/>
      <c r="E5" s="877"/>
      <c r="F5" s="877"/>
      <c r="G5" s="877"/>
      <c r="H5" s="877"/>
      <c r="I5" s="877"/>
      <c r="J5" s="877"/>
      <c r="K5" s="877"/>
      <c r="L5" s="877"/>
      <c r="M5" s="878" t="s">
        <v>119</v>
      </c>
      <c r="N5" s="878"/>
      <c r="T5" s="640"/>
    </row>
    <row r="6" spans="1:38" ht="22.75" customHeight="1">
      <c r="C6" s="879" t="s">
        <v>120</v>
      </c>
      <c r="D6" s="879"/>
      <c r="E6" s="879"/>
      <c r="F6" s="879"/>
      <c r="G6" s="879"/>
      <c r="H6" s="879"/>
      <c r="I6" s="879"/>
      <c r="J6" s="879"/>
      <c r="K6" s="879"/>
      <c r="L6" s="879"/>
      <c r="M6" s="879"/>
      <c r="N6" s="879"/>
      <c r="O6" s="879"/>
      <c r="P6" s="879"/>
      <c r="Q6" s="879"/>
      <c r="R6" s="879"/>
      <c r="S6" s="879"/>
      <c r="T6" s="879"/>
      <c r="U6" s="879"/>
      <c r="V6" s="879"/>
      <c r="W6" s="879"/>
      <c r="X6" s="879"/>
      <c r="Y6" s="879"/>
      <c r="Z6" s="879"/>
      <c r="AA6" s="879"/>
      <c r="AB6" s="879"/>
      <c r="AC6" s="879"/>
      <c r="AD6" s="879"/>
      <c r="AE6" s="879"/>
      <c r="AF6" s="879"/>
      <c r="AG6" s="879"/>
      <c r="AH6" s="879"/>
      <c r="AI6" s="879"/>
      <c r="AJ6" s="879"/>
    </row>
    <row r="7" spans="1:38" ht="19.55" customHeight="1" thickBot="1">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row>
    <row r="8" spans="1:38" ht="19.55" customHeight="1">
      <c r="C8" s="473"/>
      <c r="D8" s="474" t="s">
        <v>310</v>
      </c>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s="466"/>
    </row>
    <row r="9" spans="1:38" ht="19.55" customHeight="1">
      <c r="C9" s="467"/>
      <c r="D9" s="468"/>
      <c r="E9" s="468"/>
      <c r="F9" s="468"/>
      <c r="G9" s="468"/>
      <c r="H9" s="468"/>
      <c r="I9" s="468"/>
      <c r="J9" s="468"/>
      <c r="K9" s="468"/>
      <c r="L9" s="468"/>
      <c r="M9" s="468"/>
      <c r="N9" s="468"/>
      <c r="O9" s="468"/>
      <c r="P9" s="468"/>
      <c r="Q9" s="468"/>
      <c r="R9" s="468"/>
      <c r="S9" s="468"/>
      <c r="T9" s="468"/>
      <c r="U9" s="468"/>
      <c r="V9" s="468"/>
      <c r="W9" s="468"/>
      <c r="X9" s="468"/>
      <c r="Y9" s="468"/>
      <c r="Z9" s="468"/>
      <c r="AA9" s="468"/>
      <c r="AB9" s="468"/>
      <c r="AC9" s="468"/>
      <c r="AD9" s="468"/>
      <c r="AE9" s="468"/>
      <c r="AF9" s="468"/>
      <c r="AG9" s="468"/>
      <c r="AH9" s="468"/>
      <c r="AI9" s="468"/>
      <c r="AJ9" s="469"/>
    </row>
    <row r="10" spans="1:38" ht="19.55" customHeight="1" thickBot="1">
      <c r="A10" s="4" t="b">
        <v>0</v>
      </c>
      <c r="C10" s="470"/>
      <c r="D10" s="471"/>
      <c r="E10" s="471"/>
      <c r="F10" s="471"/>
      <c r="G10" s="471"/>
      <c r="H10" s="471"/>
      <c r="I10" s="471"/>
      <c r="J10" s="471"/>
      <c r="K10" s="471"/>
      <c r="L10" s="471"/>
      <c r="M10" s="471"/>
      <c r="N10" s="471"/>
      <c r="O10" s="471"/>
      <c r="P10" s="471"/>
      <c r="Q10" s="471"/>
      <c r="R10" s="471"/>
      <c r="S10" s="471"/>
      <c r="T10" s="471"/>
      <c r="U10" s="471"/>
      <c r="V10" s="471"/>
      <c r="W10" s="471"/>
      <c r="X10" s="471"/>
      <c r="Y10" s="471"/>
      <c r="Z10" s="471"/>
      <c r="AA10" s="471"/>
      <c r="AB10" s="471"/>
      <c r="AC10" s="471"/>
      <c r="AD10" s="471"/>
      <c r="AE10" s="471"/>
      <c r="AF10" s="471"/>
      <c r="AG10" s="471"/>
      <c r="AH10" s="471"/>
      <c r="AI10" s="471"/>
      <c r="AJ10" s="472"/>
    </row>
    <row r="11" spans="1:38" ht="19.55" customHeight="1">
      <c r="C11" s="9"/>
      <c r="D11" s="468"/>
      <c r="E11" s="468"/>
      <c r="F11" s="468"/>
      <c r="G11" s="468"/>
      <c r="H11" s="468"/>
      <c r="I11" s="468"/>
      <c r="J11" s="468"/>
      <c r="K11" s="468"/>
      <c r="L11" s="468"/>
      <c r="M11" s="468"/>
      <c r="N11" s="468"/>
      <c r="O11" s="468"/>
      <c r="P11" s="468"/>
      <c r="Q11" s="468"/>
      <c r="R11" s="468"/>
      <c r="S11" s="468"/>
      <c r="T11" s="468"/>
      <c r="U11" s="468"/>
      <c r="V11" s="468"/>
      <c r="W11" s="468"/>
      <c r="X11" s="468"/>
      <c r="Y11" s="468"/>
      <c r="Z11" s="468"/>
      <c r="AA11" s="468"/>
      <c r="AB11" s="468"/>
      <c r="AC11" s="468"/>
      <c r="AD11" s="468"/>
      <c r="AE11" s="468"/>
      <c r="AF11" s="468"/>
      <c r="AG11" s="468"/>
      <c r="AH11" s="468"/>
      <c r="AI11" s="468"/>
      <c r="AJ11" s="468"/>
    </row>
    <row r="12" spans="1:38" ht="22.75" customHeight="1" thickBot="1">
      <c r="C12" s="320" t="s">
        <v>121</v>
      </c>
      <c r="S12" s="475" t="s">
        <v>193</v>
      </c>
    </row>
    <row r="13" spans="1:38" ht="37.549999999999997" customHeight="1" thickBot="1">
      <c r="C13" s="870" t="s">
        <v>122</v>
      </c>
      <c r="D13" s="871"/>
      <c r="E13" s="871"/>
      <c r="F13" s="871"/>
      <c r="G13" s="1095" t="s">
        <v>448</v>
      </c>
      <c r="H13" s="1096"/>
      <c r="I13" s="1096"/>
      <c r="J13" s="1096"/>
      <c r="K13" s="1096"/>
      <c r="L13" s="1096"/>
      <c r="M13" s="1096"/>
      <c r="N13" s="1096"/>
      <c r="O13" s="1096"/>
      <c r="P13" s="1096"/>
      <c r="Q13" s="1096"/>
      <c r="R13" s="1096"/>
      <c r="S13" s="868" t="s">
        <v>85</v>
      </c>
      <c r="T13" s="868"/>
      <c r="U13" s="871" t="s">
        <v>123</v>
      </c>
      <c r="V13" s="871"/>
      <c r="W13" s="871"/>
      <c r="X13" s="871"/>
      <c r="Y13" s="873"/>
      <c r="Z13" s="873"/>
      <c r="AA13" s="873"/>
      <c r="AB13" s="873"/>
      <c r="AC13" s="873"/>
      <c r="AD13" s="873"/>
      <c r="AE13" s="873"/>
      <c r="AF13" s="873"/>
      <c r="AG13" s="873"/>
      <c r="AH13" s="873"/>
      <c r="AI13" s="873"/>
      <c r="AJ13" s="880"/>
    </row>
    <row r="14" spans="1:38" ht="37.549999999999997" customHeight="1" thickBot="1">
      <c r="C14" s="870" t="s">
        <v>124</v>
      </c>
      <c r="D14" s="871"/>
      <c r="E14" s="871"/>
      <c r="F14" s="871"/>
      <c r="G14" s="872"/>
      <c r="H14" s="873"/>
      <c r="I14" s="873"/>
      <c r="J14" s="873"/>
      <c r="K14" s="873"/>
      <c r="L14" s="873"/>
      <c r="M14" s="873"/>
      <c r="N14" s="874" t="s">
        <v>203</v>
      </c>
      <c r="O14" s="874"/>
      <c r="P14" s="874"/>
      <c r="Q14" s="874"/>
      <c r="R14" s="874"/>
      <c r="S14" s="1093" t="s">
        <v>314</v>
      </c>
      <c r="T14" s="1093"/>
      <c r="U14" s="1093"/>
      <c r="V14" s="1093"/>
      <c r="W14" s="1093"/>
      <c r="X14" s="1093"/>
      <c r="Y14" s="1093"/>
      <c r="Z14" s="10" t="s">
        <v>116</v>
      </c>
      <c r="AA14" s="1094" t="s">
        <v>311</v>
      </c>
      <c r="AB14" s="1094"/>
      <c r="AC14" s="1094"/>
      <c r="AD14" s="10" t="s">
        <v>117</v>
      </c>
      <c r="AE14" s="1094" t="s">
        <v>311</v>
      </c>
      <c r="AF14" s="1094"/>
      <c r="AG14" s="1094"/>
      <c r="AH14" s="10" t="s">
        <v>118</v>
      </c>
      <c r="AI14" s="484"/>
      <c r="AJ14" s="485"/>
    </row>
    <row r="15" spans="1:38" s="49" customFormat="1" ht="28.55" customHeight="1">
      <c r="C15" s="891" t="s">
        <v>125</v>
      </c>
      <c r="D15" s="891"/>
      <c r="E15" s="891"/>
      <c r="F15" s="892"/>
      <c r="G15" s="895"/>
      <c r="H15" s="895"/>
      <c r="I15" s="895"/>
      <c r="J15" s="895"/>
      <c r="K15" s="895"/>
      <c r="L15" s="895"/>
      <c r="M15" s="895"/>
      <c r="N15" s="895"/>
      <c r="O15" s="895"/>
      <c r="P15" s="895"/>
      <c r="Q15" s="895"/>
      <c r="R15" s="895"/>
      <c r="S15" s="895"/>
      <c r="T15" s="895"/>
      <c r="U15" s="895"/>
      <c r="V15" s="895"/>
      <c r="W15" s="895"/>
      <c r="X15" s="895"/>
      <c r="Y15" s="895"/>
      <c r="Z15" s="895"/>
      <c r="AA15" s="895"/>
      <c r="AB15" s="895"/>
      <c r="AC15" s="895"/>
      <c r="AD15" s="895"/>
      <c r="AE15" s="895"/>
      <c r="AF15" s="895"/>
      <c r="AG15" s="895"/>
      <c r="AH15" s="895"/>
      <c r="AI15" s="895"/>
      <c r="AJ15" s="896"/>
    </row>
    <row r="16" spans="1:38" s="49" customFormat="1" ht="28.55" customHeight="1" thickBot="1">
      <c r="C16" s="893"/>
      <c r="D16" s="893"/>
      <c r="E16" s="893"/>
      <c r="F16" s="894"/>
      <c r="G16" s="897" t="s">
        <v>37</v>
      </c>
      <c r="H16" s="897"/>
      <c r="I16" s="898"/>
      <c r="J16" s="491"/>
      <c r="K16" s="492"/>
      <c r="L16" s="492"/>
      <c r="M16" s="493"/>
      <c r="N16" s="53"/>
      <c r="O16" s="54"/>
      <c r="P16" s="54"/>
      <c r="Q16" s="54"/>
      <c r="R16" s="54"/>
      <c r="S16" s="54"/>
      <c r="T16" s="54"/>
      <c r="U16" s="54"/>
      <c r="V16" s="55"/>
      <c r="W16" s="55"/>
      <c r="X16" s="55"/>
      <c r="Y16" s="55"/>
      <c r="Z16" s="55"/>
      <c r="AA16" s="55"/>
      <c r="AB16" s="55"/>
      <c r="AC16" s="55"/>
      <c r="AD16" s="55"/>
      <c r="AE16" s="55"/>
      <c r="AF16" s="55"/>
      <c r="AG16" s="55"/>
      <c r="AH16" s="55"/>
      <c r="AI16" s="55"/>
      <c r="AJ16" s="56"/>
    </row>
    <row r="17" spans="1:38" ht="28.55" customHeight="1" thickBot="1">
      <c r="C17" s="870" t="s">
        <v>126</v>
      </c>
      <c r="D17" s="871"/>
      <c r="E17" s="871"/>
      <c r="F17" s="871"/>
      <c r="G17" s="872"/>
      <c r="H17" s="873"/>
      <c r="I17" s="873"/>
      <c r="J17" s="873"/>
      <c r="K17" s="873"/>
      <c r="L17" s="873"/>
      <c r="M17" s="873"/>
      <c r="N17" s="873"/>
      <c r="O17" s="873"/>
      <c r="P17" s="873"/>
      <c r="Q17" s="873"/>
      <c r="R17" s="899" t="s">
        <v>204</v>
      </c>
      <c r="S17" s="900"/>
      <c r="T17" s="900"/>
      <c r="U17" s="900"/>
      <c r="V17" s="900"/>
      <c r="W17" s="900"/>
      <c r="X17" s="900"/>
      <c r="Y17" s="900"/>
      <c r="Z17" s="900"/>
      <c r="AA17" s="900"/>
      <c r="AB17" s="900"/>
      <c r="AC17" s="900"/>
      <c r="AD17" s="900"/>
      <c r="AE17" s="900"/>
      <c r="AF17" s="900"/>
      <c r="AG17" s="900"/>
      <c r="AH17" s="900"/>
      <c r="AI17" s="900"/>
      <c r="AJ17" s="901"/>
    </row>
    <row r="18" spans="1:38" ht="17.5" customHeight="1">
      <c r="C18" s="881"/>
      <c r="D18" s="881"/>
      <c r="E18" s="881"/>
      <c r="F18" s="881"/>
      <c r="G18" s="881"/>
      <c r="H18" s="881"/>
      <c r="I18" s="881"/>
      <c r="J18" s="881"/>
      <c r="K18" s="881"/>
      <c r="L18" s="881"/>
      <c r="M18" s="881"/>
      <c r="N18" s="881"/>
      <c r="O18" s="881"/>
      <c r="P18" s="881"/>
      <c r="Q18" s="881"/>
      <c r="R18" s="881"/>
      <c r="S18" s="881"/>
      <c r="T18" s="881"/>
      <c r="U18" s="881"/>
      <c r="V18" s="881"/>
      <c r="W18" s="881"/>
      <c r="X18" s="881"/>
      <c r="Y18" s="881"/>
      <c r="Z18" s="881"/>
      <c r="AA18" s="881"/>
      <c r="AB18" s="881"/>
      <c r="AC18" s="881"/>
      <c r="AD18" s="881"/>
      <c r="AE18" s="881"/>
      <c r="AF18" s="881"/>
      <c r="AG18" s="881"/>
      <c r="AH18" s="881"/>
      <c r="AI18" s="881"/>
      <c r="AJ18" s="881"/>
    </row>
    <row r="19" spans="1:38" ht="17.5" customHeight="1" thickBot="1">
      <c r="B19" s="11"/>
      <c r="C19" s="320" t="s">
        <v>127</v>
      </c>
    </row>
    <row r="20" spans="1:38" ht="28.55" customHeight="1" thickBot="1">
      <c r="A20" s="4" t="b">
        <v>1</v>
      </c>
      <c r="C20" s="882" t="s">
        <v>128</v>
      </c>
      <c r="D20" s="883"/>
      <c r="E20" s="883"/>
      <c r="F20" s="883"/>
      <c r="G20" s="1097"/>
      <c r="H20" s="1098"/>
      <c r="I20" s="1098"/>
      <c r="J20" s="1098"/>
      <c r="K20" s="1098"/>
      <c r="L20" s="1098"/>
      <c r="M20" s="1098"/>
      <c r="N20" s="1099"/>
      <c r="O20" s="887" t="s">
        <v>129</v>
      </c>
      <c r="P20" s="883"/>
      <c r="Q20" s="883"/>
      <c r="R20" s="888"/>
      <c r="S20" s="1100"/>
      <c r="T20" s="1100"/>
      <c r="U20" s="1100"/>
      <c r="V20" s="1100"/>
      <c r="W20" s="1100"/>
      <c r="X20" s="1100"/>
      <c r="Y20" s="1100"/>
      <c r="Z20" s="1100"/>
      <c r="AA20" s="1100"/>
      <c r="AB20" s="1100"/>
      <c r="AC20" s="1100"/>
      <c r="AD20" s="1100"/>
      <c r="AE20" s="1100"/>
      <c r="AF20" s="1100"/>
      <c r="AG20" s="1100"/>
      <c r="AH20" s="1100"/>
      <c r="AI20" s="1100"/>
      <c r="AJ20" s="1101"/>
    </row>
    <row r="21" spans="1:38" ht="28.55" customHeight="1" thickBot="1">
      <c r="C21" s="887" t="s">
        <v>130</v>
      </c>
      <c r="D21" s="883"/>
      <c r="E21" s="883"/>
      <c r="F21" s="883"/>
      <c r="G21" s="1097"/>
      <c r="H21" s="1098"/>
      <c r="I21" s="1098"/>
      <c r="J21" s="1098"/>
      <c r="K21" s="1098"/>
      <c r="L21" s="1098"/>
      <c r="M21" s="912"/>
      <c r="N21" s="913"/>
      <c r="O21" s="887" t="s">
        <v>131</v>
      </c>
      <c r="P21" s="883"/>
      <c r="Q21" s="883"/>
      <c r="R21" s="888"/>
      <c r="S21" s="1100"/>
      <c r="T21" s="1100"/>
      <c r="U21" s="1100"/>
      <c r="V21" s="1100"/>
      <c r="W21" s="1100"/>
      <c r="X21" s="1100"/>
      <c r="Y21" s="1100"/>
      <c r="Z21" s="1100"/>
      <c r="AA21" s="1100"/>
      <c r="AB21" s="1100"/>
      <c r="AC21" s="1100"/>
      <c r="AD21" s="1100"/>
      <c r="AE21" s="1100"/>
      <c r="AF21" s="1100"/>
      <c r="AG21" s="868" t="s">
        <v>132</v>
      </c>
      <c r="AH21" s="868"/>
      <c r="AI21" s="868"/>
      <c r="AJ21" s="902"/>
    </row>
    <row r="22" spans="1:38" ht="28.55" customHeight="1" thickBot="1">
      <c r="C22" s="903" t="s">
        <v>133</v>
      </c>
      <c r="D22" s="904"/>
      <c r="E22" s="904"/>
      <c r="F22" s="904"/>
      <c r="G22" s="907"/>
      <c r="H22" s="908"/>
      <c r="I22" s="908"/>
      <c r="J22" s="908"/>
      <c r="K22" s="908"/>
      <c r="L22" s="908"/>
      <c r="M22" s="908"/>
      <c r="N22" s="908"/>
      <c r="O22" s="887" t="s">
        <v>134</v>
      </c>
      <c r="P22" s="883"/>
      <c r="Q22" s="883"/>
      <c r="R22" s="888"/>
      <c r="S22" s="1102"/>
      <c r="T22" s="1098"/>
      <c r="U22" s="1098"/>
      <c r="V22" s="1098"/>
      <c r="W22" s="1098"/>
      <c r="X22" s="1098"/>
      <c r="Y22" s="1098"/>
      <c r="Z22" s="1098"/>
      <c r="AA22" s="1098"/>
      <c r="AB22" s="1098"/>
      <c r="AC22" s="1103"/>
      <c r="AD22" s="1102"/>
      <c r="AE22" s="1103"/>
      <c r="AF22" s="1104"/>
      <c r="AG22" s="916"/>
      <c r="AH22" s="917"/>
      <c r="AI22" s="917"/>
      <c r="AJ22" s="918"/>
    </row>
    <row r="23" spans="1:38" ht="13.75" customHeight="1" thickBot="1">
      <c r="C23" s="905"/>
      <c r="D23" s="906"/>
      <c r="E23" s="906"/>
      <c r="F23" s="906"/>
      <c r="G23" s="909"/>
      <c r="H23" s="910"/>
      <c r="I23" s="910"/>
      <c r="J23" s="910"/>
      <c r="K23" s="910"/>
      <c r="L23" s="910"/>
      <c r="M23" s="910"/>
      <c r="N23" s="910"/>
      <c r="O23" s="12"/>
      <c r="P23" s="13"/>
      <c r="Q23" s="13"/>
      <c r="R23" s="13"/>
      <c r="S23" s="13"/>
      <c r="T23" s="13"/>
      <c r="U23" s="13"/>
      <c r="V23" s="13"/>
      <c r="W23" s="13"/>
      <c r="X23" s="13"/>
      <c r="Y23" s="13"/>
      <c r="Z23" s="13"/>
      <c r="AA23" s="13"/>
      <c r="AB23" s="13"/>
      <c r="AC23" s="13"/>
      <c r="AD23" s="13"/>
      <c r="AE23" s="13"/>
      <c r="AF23" s="13"/>
      <c r="AG23" s="13"/>
      <c r="AH23" s="13"/>
      <c r="AI23" s="13"/>
      <c r="AJ23" s="14" t="s">
        <v>194</v>
      </c>
    </row>
    <row r="24" spans="1:38" ht="12.25" customHeight="1">
      <c r="C24" s="919" t="s">
        <v>135</v>
      </c>
      <c r="D24" s="920"/>
      <c r="E24" s="920"/>
      <c r="F24" s="921"/>
      <c r="G24" s="1105"/>
      <c r="H24" s="1106"/>
      <c r="I24" s="1106"/>
      <c r="J24" s="1106"/>
      <c r="K24" s="1106"/>
      <c r="L24" s="1106"/>
      <c r="M24" s="1106"/>
      <c r="N24" s="1106"/>
      <c r="O24" s="1106"/>
      <c r="P24" s="1106"/>
      <c r="Q24" s="1106"/>
      <c r="R24" s="1106"/>
      <c r="S24" s="1106"/>
      <c r="T24" s="1106"/>
      <c r="U24" s="1106"/>
      <c r="V24" s="1106"/>
      <c r="W24" s="1106"/>
      <c r="X24" s="1106"/>
      <c r="Y24" s="1106"/>
      <c r="Z24" s="1106"/>
      <c r="AA24" s="1106"/>
      <c r="AB24" s="1106"/>
      <c r="AC24" s="1106"/>
      <c r="AD24" s="1106"/>
      <c r="AE24" s="1106"/>
      <c r="AF24" s="1106"/>
      <c r="AG24" s="1106"/>
      <c r="AH24" s="1106"/>
      <c r="AI24" s="1106"/>
      <c r="AJ24" s="1107"/>
    </row>
    <row r="25" spans="1:38" ht="30.25" customHeight="1" thickBot="1">
      <c r="C25" s="922"/>
      <c r="D25" s="923"/>
      <c r="E25" s="923"/>
      <c r="F25" s="924"/>
      <c r="G25" s="1108"/>
      <c r="H25" s="1109"/>
      <c r="I25" s="1109"/>
      <c r="J25" s="1109"/>
      <c r="K25" s="1109"/>
      <c r="L25" s="1109"/>
      <c r="M25" s="1109"/>
      <c r="N25" s="1109"/>
      <c r="O25" s="1109"/>
      <c r="P25" s="1109"/>
      <c r="Q25" s="1109"/>
      <c r="R25" s="1109"/>
      <c r="S25" s="1109"/>
      <c r="T25" s="1109"/>
      <c r="U25" s="1109"/>
      <c r="V25" s="1109"/>
      <c r="W25" s="1109"/>
      <c r="X25" s="1109"/>
      <c r="Y25" s="1109"/>
      <c r="Z25" s="1109"/>
      <c r="AA25" s="1109"/>
      <c r="AB25" s="1109"/>
      <c r="AC25" s="1109"/>
      <c r="AD25" s="1109"/>
      <c r="AE25" s="1109"/>
      <c r="AF25" s="1109"/>
      <c r="AG25" s="1109"/>
      <c r="AH25" s="1109"/>
      <c r="AI25" s="1109"/>
      <c r="AJ25" s="1110"/>
    </row>
    <row r="26" spans="1:38" ht="23.3" customHeight="1" thickBot="1">
      <c r="C26" s="919" t="s">
        <v>136</v>
      </c>
      <c r="D26" s="931"/>
      <c r="E26" s="935" t="s">
        <v>137</v>
      </c>
      <c r="F26" s="936"/>
      <c r="G26" s="936"/>
      <c r="H26" s="936"/>
      <c r="I26" s="937" t="s">
        <v>138</v>
      </c>
      <c r="J26" s="938"/>
      <c r="K26" s="1111"/>
      <c r="L26" s="1111"/>
      <c r="M26" s="1112"/>
      <c r="N26" s="1112"/>
      <c r="O26" s="1111"/>
      <c r="P26" s="1111"/>
      <c r="Q26" s="939" t="s">
        <v>139</v>
      </c>
      <c r="R26" s="939"/>
      <c r="S26" s="1111"/>
      <c r="T26" s="1111"/>
      <c r="U26" s="1111"/>
      <c r="V26" s="1111"/>
      <c r="W26" s="1112"/>
      <c r="X26" s="1112"/>
      <c r="Y26" s="1112"/>
      <c r="Z26" s="1120"/>
      <c r="AA26" s="955"/>
      <c r="AB26" s="956"/>
      <c r="AC26" s="956"/>
      <c r="AD26" s="956"/>
      <c r="AE26" s="956"/>
      <c r="AF26" s="956"/>
      <c r="AG26" s="956"/>
      <c r="AH26" s="956"/>
      <c r="AI26" s="956"/>
      <c r="AJ26" s="957"/>
      <c r="AK26" s="15"/>
    </row>
    <row r="27" spans="1:38" ht="28.55" customHeight="1" thickBot="1">
      <c r="C27" s="932"/>
      <c r="D27" s="933"/>
      <c r="E27" s="961" t="s">
        <v>140</v>
      </c>
      <c r="F27" s="962"/>
      <c r="G27" s="967" t="s">
        <v>141</v>
      </c>
      <c r="H27" s="967"/>
      <c r="I27" s="1116"/>
      <c r="J27" s="1117"/>
      <c r="K27" s="1117"/>
      <c r="L27" s="1117"/>
      <c r="M27" s="1117"/>
      <c r="N27" s="1117"/>
      <c r="O27" s="1117"/>
      <c r="P27" s="1118"/>
      <c r="Q27" s="967" t="s">
        <v>142</v>
      </c>
      <c r="R27" s="967"/>
      <c r="S27" s="1116"/>
      <c r="T27" s="1117"/>
      <c r="U27" s="1117"/>
      <c r="V27" s="1117"/>
      <c r="W27" s="1117"/>
      <c r="X27" s="1117"/>
      <c r="Y27" s="1117"/>
      <c r="Z27" s="1119"/>
      <c r="AA27" s="958"/>
      <c r="AB27" s="959"/>
      <c r="AC27" s="959"/>
      <c r="AD27" s="959"/>
      <c r="AE27" s="959"/>
      <c r="AF27" s="959"/>
      <c r="AG27" s="959"/>
      <c r="AH27" s="959"/>
      <c r="AI27" s="959"/>
      <c r="AJ27" s="960"/>
      <c r="AK27" s="16"/>
    </row>
    <row r="28" spans="1:38" ht="24.8" customHeight="1" thickBot="1">
      <c r="C28" s="932"/>
      <c r="D28" s="933"/>
      <c r="E28" s="963"/>
      <c r="F28" s="964"/>
      <c r="G28" s="969" t="s">
        <v>86</v>
      </c>
      <c r="H28" s="969"/>
      <c r="I28" s="1116"/>
      <c r="J28" s="1117"/>
      <c r="K28" s="1117"/>
      <c r="L28" s="1117"/>
      <c r="M28" s="1117"/>
      <c r="N28" s="1117"/>
      <c r="O28" s="1117"/>
      <c r="P28" s="1117"/>
      <c r="Q28" s="1117"/>
      <c r="R28" s="1117"/>
      <c r="S28" s="1117"/>
      <c r="T28" s="1117"/>
      <c r="U28" s="1117"/>
      <c r="V28" s="1117"/>
      <c r="W28" s="1117"/>
      <c r="X28" s="1117"/>
      <c r="Y28" s="1117"/>
      <c r="Z28" s="1117"/>
      <c r="AA28" s="1117"/>
      <c r="AB28" s="1117"/>
      <c r="AC28" s="1117"/>
      <c r="AD28" s="1117"/>
      <c r="AE28" s="1117"/>
      <c r="AF28" s="1117"/>
      <c r="AG28" s="1117"/>
      <c r="AH28" s="1117"/>
      <c r="AI28" s="1117"/>
      <c r="AJ28" s="1119"/>
    </row>
    <row r="29" spans="1:38" ht="24.8" customHeight="1" thickBot="1">
      <c r="C29" s="932"/>
      <c r="D29" s="933"/>
      <c r="E29" s="965"/>
      <c r="F29" s="966"/>
      <c r="G29" s="970" t="s">
        <v>143</v>
      </c>
      <c r="H29" s="970"/>
      <c r="I29" s="1116"/>
      <c r="J29" s="1117"/>
      <c r="K29" s="1117"/>
      <c r="L29" s="1117"/>
      <c r="M29" s="1117"/>
      <c r="N29" s="1117"/>
      <c r="O29" s="1117"/>
      <c r="P29" s="1117"/>
      <c r="Q29" s="1117"/>
      <c r="R29" s="1117"/>
      <c r="S29" s="1117"/>
      <c r="T29" s="1117"/>
      <c r="U29" s="1117"/>
      <c r="V29" s="1117"/>
      <c r="W29" s="1117"/>
      <c r="X29" s="1117"/>
      <c r="Y29" s="1117"/>
      <c r="Z29" s="1117"/>
      <c r="AA29" s="1117"/>
      <c r="AB29" s="1117"/>
      <c r="AC29" s="941" t="s">
        <v>144</v>
      </c>
      <c r="AD29" s="941"/>
      <c r="AE29" s="941"/>
      <c r="AF29" s="941"/>
      <c r="AG29" s="941"/>
      <c r="AH29" s="941"/>
      <c r="AI29" s="941"/>
      <c r="AJ29" s="942"/>
    </row>
    <row r="30" spans="1:38" ht="24.8" customHeight="1" thickBot="1">
      <c r="C30" s="932"/>
      <c r="D30" s="933"/>
      <c r="E30" s="903" t="s">
        <v>145</v>
      </c>
      <c r="F30" s="904"/>
      <c r="G30" s="904"/>
      <c r="H30" s="943"/>
      <c r="I30" s="944"/>
      <c r="J30" s="945"/>
      <c r="K30" s="945"/>
      <c r="L30" s="945"/>
      <c r="M30" s="945"/>
      <c r="N30" s="945"/>
      <c r="O30" s="945"/>
      <c r="P30" s="945"/>
      <c r="Q30" s="946" t="s">
        <v>146</v>
      </c>
      <c r="R30" s="946"/>
      <c r="S30" s="946"/>
      <c r="T30" s="946"/>
      <c r="U30" s="480" t="s">
        <v>147</v>
      </c>
      <c r="V30" s="945"/>
      <c r="W30" s="945"/>
      <c r="X30" s="945"/>
      <c r="Y30" s="945"/>
      <c r="Z30" s="945"/>
      <c r="AA30" s="945"/>
      <c r="AB30" s="945"/>
      <c r="AC30" s="945"/>
      <c r="AD30" s="945"/>
      <c r="AE30" s="945"/>
      <c r="AF30" s="945"/>
      <c r="AG30" s="945"/>
      <c r="AH30" s="945"/>
      <c r="AI30" s="945"/>
      <c r="AJ30" s="947"/>
    </row>
    <row r="31" spans="1:38" ht="23.3" customHeight="1">
      <c r="C31" s="932"/>
      <c r="D31" s="933"/>
      <c r="E31" s="903" t="s">
        <v>148</v>
      </c>
      <c r="F31" s="904"/>
      <c r="G31" s="904"/>
      <c r="H31" s="943"/>
      <c r="I31" s="1113"/>
      <c r="J31" s="1114"/>
      <c r="K31" s="1114"/>
      <c r="L31" s="1114"/>
      <c r="M31" s="1114"/>
      <c r="N31" s="1114"/>
      <c r="O31" s="1114"/>
      <c r="P31" s="1114"/>
      <c r="Q31" s="1114"/>
      <c r="R31" s="1114"/>
      <c r="S31" s="1114"/>
      <c r="T31" s="1114"/>
      <c r="U31" s="1114"/>
      <c r="V31" s="1114"/>
      <c r="W31" s="1114"/>
      <c r="X31" s="1114"/>
      <c r="Y31" s="1114"/>
      <c r="Z31" s="1114"/>
      <c r="AA31" s="1114"/>
      <c r="AB31" s="1114"/>
      <c r="AC31" s="1114"/>
      <c r="AD31" s="1114"/>
      <c r="AE31" s="1114"/>
      <c r="AF31" s="1114"/>
      <c r="AG31" s="1114"/>
      <c r="AH31" s="1114"/>
      <c r="AI31" s="1114"/>
      <c r="AJ31" s="1115"/>
    </row>
    <row r="32" spans="1:38" s="17" customFormat="1" ht="42.8" customHeight="1" thickBot="1">
      <c r="C32" s="905"/>
      <c r="D32" s="934"/>
      <c r="E32" s="905"/>
      <c r="F32" s="906"/>
      <c r="G32" s="906"/>
      <c r="H32" s="948"/>
      <c r="I32" s="952" t="s">
        <v>205</v>
      </c>
      <c r="J32" s="953"/>
      <c r="K32" s="953"/>
      <c r="L32" s="953"/>
      <c r="M32" s="953"/>
      <c r="N32" s="953"/>
      <c r="O32" s="953"/>
      <c r="P32" s="953"/>
      <c r="Q32" s="953"/>
      <c r="R32" s="953"/>
      <c r="S32" s="953"/>
      <c r="T32" s="953"/>
      <c r="U32" s="953"/>
      <c r="V32" s="953"/>
      <c r="W32" s="953"/>
      <c r="X32" s="953"/>
      <c r="Y32" s="953"/>
      <c r="Z32" s="953"/>
      <c r="AA32" s="953"/>
      <c r="AB32" s="953"/>
      <c r="AC32" s="953"/>
      <c r="AD32" s="953"/>
      <c r="AE32" s="953"/>
      <c r="AF32" s="953"/>
      <c r="AG32" s="953"/>
      <c r="AH32" s="953"/>
      <c r="AI32" s="953"/>
      <c r="AJ32" s="954"/>
    </row>
    <row r="33" spans="1:37" s="17" customFormat="1" ht="18" customHeight="1">
      <c r="C33" s="18"/>
      <c r="D33" s="18"/>
      <c r="E33" s="18"/>
      <c r="F33" s="18"/>
      <c r="G33" s="18"/>
      <c r="H33" s="18"/>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483" t="s">
        <v>149</v>
      </c>
    </row>
    <row r="34" spans="1:37" s="20" customFormat="1" ht="22.75" customHeight="1" thickBot="1">
      <c r="A34" s="20" t="b">
        <v>0</v>
      </c>
      <c r="B34" s="21"/>
      <c r="C34" s="321" t="s">
        <v>150</v>
      </c>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row>
    <row r="35" spans="1:37" s="22" customFormat="1" ht="9" customHeight="1">
      <c r="C35" s="23"/>
      <c r="D35" s="24"/>
      <c r="E35" s="25"/>
      <c r="F35" s="24"/>
      <c r="G35" s="26"/>
      <c r="H35" s="27"/>
      <c r="I35" s="27"/>
      <c r="J35" s="27"/>
      <c r="K35" s="27"/>
      <c r="L35" s="27"/>
      <c r="M35" s="27"/>
      <c r="N35" s="27"/>
      <c r="O35" s="27"/>
      <c r="P35" s="27"/>
      <c r="Q35" s="27"/>
      <c r="R35" s="27"/>
      <c r="S35" s="27"/>
      <c r="T35" s="27"/>
      <c r="U35" s="28"/>
      <c r="V35" s="28"/>
      <c r="W35" s="28"/>
      <c r="X35" s="28"/>
      <c r="Y35" s="28"/>
      <c r="Z35" s="28"/>
      <c r="AA35" s="28"/>
      <c r="AB35" s="28"/>
      <c r="AC35" s="29"/>
      <c r="AD35" s="29"/>
      <c r="AE35" s="29"/>
      <c r="AF35" s="29"/>
      <c r="AG35" s="29"/>
      <c r="AH35" s="29"/>
      <c r="AI35" s="29"/>
      <c r="AJ35" s="30"/>
      <c r="AK35" s="31"/>
    </row>
    <row r="36" spans="1:37" ht="41.3" customHeight="1">
      <c r="C36" s="32"/>
      <c r="D36" s="33"/>
      <c r="E36" s="972" t="s">
        <v>206</v>
      </c>
      <c r="F36" s="972"/>
      <c r="G36" s="972"/>
      <c r="H36" s="972"/>
      <c r="I36" s="972"/>
      <c r="J36" s="972"/>
      <c r="K36" s="972"/>
      <c r="L36" s="972"/>
      <c r="M36" s="972"/>
      <c r="N36" s="972"/>
      <c r="O36" s="972"/>
      <c r="P36" s="972"/>
      <c r="Q36" s="972"/>
      <c r="R36" s="972"/>
      <c r="S36" s="972"/>
      <c r="T36" s="972"/>
      <c r="U36" s="972"/>
      <c r="V36" s="972"/>
      <c r="W36" s="972"/>
      <c r="X36" s="972"/>
      <c r="Y36" s="972"/>
      <c r="Z36" s="972"/>
      <c r="AA36" s="972"/>
      <c r="AB36" s="972"/>
      <c r="AC36" s="972"/>
      <c r="AD36" s="972"/>
      <c r="AE36" s="972"/>
      <c r="AF36" s="972"/>
      <c r="AG36" s="972"/>
      <c r="AH36" s="972"/>
      <c r="AI36" s="972"/>
      <c r="AJ36" s="34"/>
      <c r="AK36" s="35"/>
    </row>
    <row r="37" spans="1:37" ht="26.5" customHeight="1">
      <c r="C37" s="32"/>
      <c r="D37" s="33"/>
      <c r="E37" s="973" t="s">
        <v>151</v>
      </c>
      <c r="F37" s="974"/>
      <c r="G37" s="974"/>
      <c r="H37" s="974"/>
      <c r="I37" s="974"/>
      <c r="J37" s="974"/>
      <c r="K37" s="974"/>
      <c r="L37" s="974"/>
      <c r="M37" s="974"/>
      <c r="N37" s="975"/>
      <c r="O37" s="1123" t="s">
        <v>427</v>
      </c>
      <c r="P37" s="1124"/>
      <c r="Q37" s="1124"/>
      <c r="R37" s="1124"/>
      <c r="S37" s="1124"/>
      <c r="T37" s="1124"/>
      <c r="U37" s="1124"/>
      <c r="V37" s="1124"/>
      <c r="W37" s="1124"/>
      <c r="X37" s="1124"/>
      <c r="Y37" s="1124"/>
      <c r="Z37" s="1124"/>
      <c r="AA37" s="1124"/>
      <c r="AB37" s="1124"/>
      <c r="AC37" s="1124"/>
      <c r="AD37" s="1124"/>
      <c r="AE37" s="1124"/>
      <c r="AF37" s="1124"/>
      <c r="AG37" s="1124"/>
      <c r="AH37" s="1125"/>
      <c r="AI37" s="482"/>
      <c r="AJ37" s="36"/>
      <c r="AK37" s="35"/>
    </row>
    <row r="38" spans="1:37" ht="47.25" customHeight="1">
      <c r="C38" s="32"/>
      <c r="D38" s="33"/>
      <c r="E38" s="979" t="s">
        <v>152</v>
      </c>
      <c r="F38" s="980"/>
      <c r="G38" s="980"/>
      <c r="H38" s="980"/>
      <c r="I38" s="980"/>
      <c r="J38" s="980"/>
      <c r="K38" s="980"/>
      <c r="L38" s="980"/>
      <c r="M38" s="980"/>
      <c r="N38" s="981"/>
      <c r="O38" s="982"/>
      <c r="P38" s="983"/>
      <c r="Q38" s="983"/>
      <c r="R38" s="983"/>
      <c r="S38" s="983"/>
      <c r="T38" s="983"/>
      <c r="U38" s="983"/>
      <c r="V38" s="983"/>
      <c r="W38" s="983"/>
      <c r="X38" s="983"/>
      <c r="Y38" s="983"/>
      <c r="Z38" s="983"/>
      <c r="AA38" s="983"/>
      <c r="AB38" s="983"/>
      <c r="AC38" s="983"/>
      <c r="AD38" s="983"/>
      <c r="AE38" s="983"/>
      <c r="AF38" s="983"/>
      <c r="AG38" s="983"/>
      <c r="AH38" s="984"/>
      <c r="AI38" s="482"/>
      <c r="AJ38" s="36"/>
    </row>
    <row r="39" spans="1:37" ht="16.5" customHeight="1">
      <c r="C39" s="32"/>
      <c r="D39" s="33"/>
      <c r="E39" s="33"/>
      <c r="F39" s="33"/>
      <c r="G39" s="33"/>
      <c r="H39" s="33"/>
      <c r="I39" s="33"/>
      <c r="J39" s="33"/>
      <c r="K39" s="482"/>
      <c r="L39" s="482"/>
      <c r="M39" s="18"/>
      <c r="N39" s="18"/>
      <c r="O39" s="37" t="s">
        <v>195</v>
      </c>
      <c r="P39" s="38"/>
      <c r="Q39" s="18"/>
      <c r="R39" s="18"/>
      <c r="S39" s="18"/>
      <c r="T39" s="18"/>
      <c r="U39" s="482"/>
      <c r="V39" s="482"/>
      <c r="W39" s="482"/>
      <c r="X39" s="482"/>
      <c r="Y39" s="482"/>
      <c r="Z39" s="482"/>
      <c r="AA39" s="482"/>
      <c r="AB39" s="482"/>
      <c r="AC39" s="482"/>
      <c r="AD39" s="482"/>
      <c r="AE39" s="482"/>
      <c r="AF39" s="482"/>
      <c r="AG39" s="482"/>
      <c r="AH39" s="482"/>
      <c r="AI39" s="482"/>
      <c r="AJ39" s="36"/>
      <c r="AK39" s="482"/>
    </row>
    <row r="40" spans="1:37" ht="16.5" customHeight="1">
      <c r="C40" s="32"/>
      <c r="D40" s="33"/>
      <c r="E40" s="33"/>
      <c r="F40" s="33"/>
      <c r="G40" s="33"/>
      <c r="H40" s="33"/>
      <c r="I40" s="33"/>
      <c r="J40" s="33"/>
      <c r="K40" s="482"/>
      <c r="L40" s="482"/>
      <c r="M40" s="18"/>
      <c r="N40" s="18"/>
      <c r="O40" s="39" t="s">
        <v>196</v>
      </c>
      <c r="P40" s="38"/>
      <c r="Q40" s="18"/>
      <c r="R40" s="18"/>
      <c r="S40" s="18"/>
      <c r="T40" s="18"/>
      <c r="U40" s="482"/>
      <c r="V40" s="482"/>
      <c r="W40" s="482"/>
      <c r="X40" s="482"/>
      <c r="Y40" s="482"/>
      <c r="Z40" s="482"/>
      <c r="AA40" s="482"/>
      <c r="AB40" s="482"/>
      <c r="AC40" s="482"/>
      <c r="AD40" s="482"/>
      <c r="AE40" s="482"/>
      <c r="AF40" s="482"/>
      <c r="AG40" s="482"/>
      <c r="AH40" s="482"/>
      <c r="AI40" s="482"/>
      <c r="AJ40" s="36"/>
      <c r="AK40" s="482"/>
    </row>
    <row r="41" spans="1:37" ht="9" customHeight="1" thickBot="1">
      <c r="C41" s="40"/>
      <c r="D41" s="41"/>
      <c r="E41" s="41"/>
      <c r="F41" s="41"/>
      <c r="G41" s="41"/>
      <c r="H41" s="41"/>
      <c r="I41" s="41"/>
      <c r="J41" s="41"/>
      <c r="K41" s="42"/>
      <c r="L41" s="42"/>
      <c r="M41" s="43"/>
      <c r="N41" s="43"/>
      <c r="O41" s="42"/>
      <c r="P41" s="42"/>
      <c r="Q41" s="42"/>
      <c r="R41" s="42"/>
      <c r="S41" s="44"/>
      <c r="T41" s="44"/>
      <c r="U41" s="44"/>
      <c r="V41" s="44"/>
      <c r="W41" s="44"/>
      <c r="X41" s="44"/>
      <c r="Y41" s="44"/>
      <c r="Z41" s="44"/>
      <c r="AA41" s="44"/>
      <c r="AB41" s="44"/>
      <c r="AC41" s="44"/>
      <c r="AD41" s="44"/>
      <c r="AE41" s="44"/>
      <c r="AF41" s="44"/>
      <c r="AG41" s="44"/>
      <c r="AH41" s="44"/>
      <c r="AI41" s="44"/>
      <c r="AJ41" s="45"/>
      <c r="AK41" s="482"/>
    </row>
    <row r="42" spans="1:37" ht="28.55" customHeight="1" thickBot="1">
      <c r="C42" s="882" t="s">
        <v>128</v>
      </c>
      <c r="D42" s="883"/>
      <c r="E42" s="883"/>
      <c r="F42" s="883"/>
      <c r="G42" s="1121" t="s">
        <v>253</v>
      </c>
      <c r="H42" s="1122"/>
      <c r="I42" s="1122" t="s">
        <v>253</v>
      </c>
      <c r="J42" s="1122"/>
      <c r="K42" s="1122" t="s">
        <v>253</v>
      </c>
      <c r="L42" s="1122"/>
      <c r="M42" s="1122" t="s">
        <v>253</v>
      </c>
      <c r="N42" s="1126"/>
      <c r="O42" s="887" t="s">
        <v>129</v>
      </c>
      <c r="P42" s="883"/>
      <c r="Q42" s="883"/>
      <c r="R42" s="888"/>
      <c r="S42" s="1127" t="s">
        <v>428</v>
      </c>
      <c r="T42" s="1127"/>
      <c r="U42" s="1127"/>
      <c r="V42" s="1127"/>
      <c r="W42" s="1127"/>
      <c r="X42" s="1127"/>
      <c r="Y42" s="1127"/>
      <c r="Z42" s="1127"/>
      <c r="AA42" s="1127"/>
      <c r="AB42" s="1127"/>
      <c r="AC42" s="1127"/>
      <c r="AD42" s="1127"/>
      <c r="AE42" s="1127"/>
      <c r="AF42" s="1127"/>
      <c r="AG42" s="1127"/>
      <c r="AH42" s="1127"/>
      <c r="AI42" s="1127"/>
      <c r="AJ42" s="1128"/>
    </row>
    <row r="43" spans="1:37" ht="28.55" customHeight="1" thickBot="1">
      <c r="C43" s="887" t="s">
        <v>130</v>
      </c>
      <c r="D43" s="883"/>
      <c r="E43" s="883"/>
      <c r="F43" s="883"/>
      <c r="G43" s="1121" t="s">
        <v>253</v>
      </c>
      <c r="H43" s="1122"/>
      <c r="I43" s="1122" t="s">
        <v>253</v>
      </c>
      <c r="J43" s="1122"/>
      <c r="K43" s="1122" t="s">
        <v>253</v>
      </c>
      <c r="L43" s="1122"/>
      <c r="M43" s="912"/>
      <c r="N43" s="913"/>
      <c r="O43" s="887" t="s">
        <v>131</v>
      </c>
      <c r="P43" s="883"/>
      <c r="Q43" s="883"/>
      <c r="R43" s="888"/>
      <c r="S43" s="1127" t="s">
        <v>429</v>
      </c>
      <c r="T43" s="1127"/>
      <c r="U43" s="1127"/>
      <c r="V43" s="1127"/>
      <c r="W43" s="1127"/>
      <c r="X43" s="1127"/>
      <c r="Y43" s="1127"/>
      <c r="Z43" s="1127"/>
      <c r="AA43" s="1127"/>
      <c r="AB43" s="1127"/>
      <c r="AC43" s="1127"/>
      <c r="AD43" s="1127"/>
      <c r="AE43" s="1127"/>
      <c r="AF43" s="1127"/>
      <c r="AG43" s="868" t="s">
        <v>132</v>
      </c>
      <c r="AH43" s="868"/>
      <c r="AI43" s="868"/>
      <c r="AJ43" s="902"/>
    </row>
    <row r="44" spans="1:37" ht="28.55" customHeight="1" thickBot="1">
      <c r="C44" s="903" t="s">
        <v>133</v>
      </c>
      <c r="D44" s="904"/>
      <c r="E44" s="904"/>
      <c r="F44" s="904"/>
      <c r="G44" s="907"/>
      <c r="H44" s="908"/>
      <c r="I44" s="908"/>
      <c r="J44" s="908"/>
      <c r="K44" s="908"/>
      <c r="L44" s="908"/>
      <c r="M44" s="908"/>
      <c r="N44" s="908"/>
      <c r="O44" s="887" t="s">
        <v>134</v>
      </c>
      <c r="P44" s="883"/>
      <c r="Q44" s="883"/>
      <c r="R44" s="888"/>
      <c r="S44" s="1130" t="s">
        <v>253</v>
      </c>
      <c r="T44" s="1122"/>
      <c r="U44" s="1122" t="s">
        <v>253</v>
      </c>
      <c r="V44" s="1122"/>
      <c r="W44" s="1122" t="s">
        <v>253</v>
      </c>
      <c r="X44" s="1122"/>
      <c r="Y44" s="1122" t="s">
        <v>253</v>
      </c>
      <c r="Z44" s="1122"/>
      <c r="AA44" s="1122" t="s">
        <v>253</v>
      </c>
      <c r="AB44" s="1122"/>
      <c r="AC44" s="1129" t="s">
        <v>253</v>
      </c>
      <c r="AD44" s="1130"/>
      <c r="AE44" s="1129" t="s">
        <v>253</v>
      </c>
      <c r="AF44" s="1131"/>
      <c r="AG44" s="916"/>
      <c r="AH44" s="917"/>
      <c r="AI44" s="917"/>
      <c r="AJ44" s="918"/>
    </row>
    <row r="45" spans="1:37" ht="13.75" customHeight="1" thickBot="1">
      <c r="C45" s="905"/>
      <c r="D45" s="906"/>
      <c r="E45" s="906"/>
      <c r="F45" s="906"/>
      <c r="G45" s="909"/>
      <c r="H45" s="910"/>
      <c r="I45" s="910"/>
      <c r="J45" s="910"/>
      <c r="K45" s="910"/>
      <c r="L45" s="910"/>
      <c r="M45" s="910"/>
      <c r="N45" s="910"/>
      <c r="O45" s="12"/>
      <c r="P45" s="13"/>
      <c r="Q45" s="13"/>
      <c r="R45" s="13"/>
      <c r="S45" s="13"/>
      <c r="T45" s="13"/>
      <c r="U45" s="13"/>
      <c r="V45" s="13"/>
      <c r="W45" s="13"/>
      <c r="X45" s="13"/>
      <c r="Y45" s="13"/>
      <c r="Z45" s="13"/>
      <c r="AA45" s="13"/>
      <c r="AB45" s="13"/>
      <c r="AC45" s="13"/>
      <c r="AD45" s="13"/>
      <c r="AE45" s="13"/>
      <c r="AF45" s="13"/>
      <c r="AG45" s="13"/>
      <c r="AH45" s="13"/>
      <c r="AI45" s="13"/>
      <c r="AJ45" s="14" t="s">
        <v>194</v>
      </c>
    </row>
    <row r="46" spans="1:37" ht="12.25" customHeight="1">
      <c r="C46" s="919" t="s">
        <v>153</v>
      </c>
      <c r="D46" s="920"/>
      <c r="E46" s="920"/>
      <c r="F46" s="921"/>
      <c r="G46" s="985"/>
      <c r="H46" s="986"/>
      <c r="I46" s="986"/>
      <c r="J46" s="986"/>
      <c r="K46" s="986"/>
      <c r="L46" s="986"/>
      <c r="M46" s="986"/>
      <c r="N46" s="986"/>
      <c r="O46" s="986"/>
      <c r="P46" s="986"/>
      <c r="Q46" s="986"/>
      <c r="R46" s="986"/>
      <c r="S46" s="989" t="s">
        <v>154</v>
      </c>
      <c r="T46" s="989"/>
      <c r="U46" s="481" t="s">
        <v>198</v>
      </c>
      <c r="W46" s="481"/>
      <c r="X46" s="481"/>
      <c r="Y46" s="481"/>
      <c r="Z46" s="481"/>
      <c r="AA46" s="481"/>
      <c r="AB46" s="481"/>
      <c r="AC46" s="481"/>
      <c r="AD46" s="481"/>
      <c r="AE46" s="481"/>
      <c r="AF46" s="481"/>
      <c r="AG46" s="481"/>
      <c r="AH46" s="481"/>
      <c r="AI46" s="481"/>
      <c r="AJ46" s="46"/>
    </row>
    <row r="47" spans="1:37" ht="30.25" customHeight="1" thickBot="1">
      <c r="C47" s="922"/>
      <c r="D47" s="923"/>
      <c r="E47" s="923"/>
      <c r="F47" s="924"/>
      <c r="G47" s="987"/>
      <c r="H47" s="988"/>
      <c r="I47" s="988"/>
      <c r="J47" s="988"/>
      <c r="K47" s="988"/>
      <c r="L47" s="988"/>
      <c r="M47" s="988"/>
      <c r="N47" s="988"/>
      <c r="O47" s="988"/>
      <c r="P47" s="988"/>
      <c r="Q47" s="988"/>
      <c r="R47" s="988"/>
      <c r="S47" s="990"/>
      <c r="T47" s="990"/>
      <c r="U47" s="1132" t="s">
        <v>430</v>
      </c>
      <c r="V47" s="1132"/>
      <c r="W47" s="1132"/>
      <c r="X47" s="1132"/>
      <c r="Y47" s="1132"/>
      <c r="Z47" s="1132"/>
      <c r="AA47" s="1132"/>
      <c r="AB47" s="1132"/>
      <c r="AC47" s="1132"/>
      <c r="AD47" s="1132"/>
      <c r="AE47" s="1132"/>
      <c r="AF47" s="1132"/>
      <c r="AG47" s="1132"/>
      <c r="AH47" s="1132"/>
      <c r="AI47" s="1132"/>
      <c r="AJ47" s="1133"/>
    </row>
    <row r="48" spans="1:37" ht="23.3" customHeight="1" thickBot="1">
      <c r="C48" s="919" t="s">
        <v>155</v>
      </c>
      <c r="D48" s="931"/>
      <c r="E48" s="935" t="s">
        <v>137</v>
      </c>
      <c r="F48" s="936"/>
      <c r="G48" s="936"/>
      <c r="H48" s="936"/>
      <c r="I48" s="937" t="s">
        <v>138</v>
      </c>
      <c r="J48" s="938"/>
      <c r="K48" s="1137" t="s">
        <v>253</v>
      </c>
      <c r="L48" s="1137"/>
      <c r="M48" s="1138" t="s">
        <v>253</v>
      </c>
      <c r="N48" s="1138"/>
      <c r="O48" s="1137" t="s">
        <v>253</v>
      </c>
      <c r="P48" s="1137"/>
      <c r="Q48" s="939" t="s">
        <v>139</v>
      </c>
      <c r="R48" s="939"/>
      <c r="S48" s="1137" t="s">
        <v>253</v>
      </c>
      <c r="T48" s="1137"/>
      <c r="U48" s="1137" t="s">
        <v>253</v>
      </c>
      <c r="V48" s="1137"/>
      <c r="W48" s="1138" t="s">
        <v>253</v>
      </c>
      <c r="X48" s="1138"/>
      <c r="Y48" s="1138" t="s">
        <v>253</v>
      </c>
      <c r="Z48" s="1139"/>
      <c r="AA48" s="955"/>
      <c r="AB48" s="956"/>
      <c r="AC48" s="956"/>
      <c r="AD48" s="956"/>
      <c r="AE48" s="956"/>
      <c r="AF48" s="956"/>
      <c r="AG48" s="956"/>
      <c r="AH48" s="956"/>
      <c r="AI48" s="956"/>
      <c r="AJ48" s="957"/>
    </row>
    <row r="49" spans="3:37" ht="28.55" customHeight="1" thickBot="1">
      <c r="C49" s="932"/>
      <c r="D49" s="933"/>
      <c r="E49" s="961" t="s">
        <v>140</v>
      </c>
      <c r="F49" s="962"/>
      <c r="G49" s="967" t="s">
        <v>141</v>
      </c>
      <c r="H49" s="967"/>
      <c r="I49" s="1134" t="s">
        <v>431</v>
      </c>
      <c r="J49" s="1135"/>
      <c r="K49" s="1135"/>
      <c r="L49" s="1135"/>
      <c r="M49" s="1135"/>
      <c r="N49" s="1135"/>
      <c r="O49" s="1135"/>
      <c r="P49" s="1140"/>
      <c r="Q49" s="967" t="s">
        <v>142</v>
      </c>
      <c r="R49" s="967"/>
      <c r="S49" s="1134" t="s">
        <v>432</v>
      </c>
      <c r="T49" s="1135"/>
      <c r="U49" s="1135"/>
      <c r="V49" s="1135"/>
      <c r="W49" s="1135"/>
      <c r="X49" s="1135"/>
      <c r="Y49" s="1135"/>
      <c r="Z49" s="1136"/>
      <c r="AA49" s="958"/>
      <c r="AB49" s="959"/>
      <c r="AC49" s="959"/>
      <c r="AD49" s="959"/>
      <c r="AE49" s="959"/>
      <c r="AF49" s="959"/>
      <c r="AG49" s="959"/>
      <c r="AH49" s="959"/>
      <c r="AI49" s="959"/>
      <c r="AJ49" s="960"/>
      <c r="AK49" s="16"/>
    </row>
    <row r="50" spans="3:37" ht="24.8" customHeight="1" thickBot="1">
      <c r="C50" s="932"/>
      <c r="D50" s="933"/>
      <c r="E50" s="963"/>
      <c r="F50" s="964"/>
      <c r="G50" s="969" t="s">
        <v>86</v>
      </c>
      <c r="H50" s="969"/>
      <c r="I50" s="1134" t="s">
        <v>433</v>
      </c>
      <c r="J50" s="1135"/>
      <c r="K50" s="1135"/>
      <c r="L50" s="1135"/>
      <c r="M50" s="1135"/>
      <c r="N50" s="1135"/>
      <c r="O50" s="1135"/>
      <c r="P50" s="1135"/>
      <c r="Q50" s="1135"/>
      <c r="R50" s="1135"/>
      <c r="S50" s="1135"/>
      <c r="T50" s="1135"/>
      <c r="U50" s="1135"/>
      <c r="V50" s="1135"/>
      <c r="W50" s="1135"/>
      <c r="X50" s="1135"/>
      <c r="Y50" s="1135"/>
      <c r="Z50" s="1135"/>
      <c r="AA50" s="1135"/>
      <c r="AB50" s="1135"/>
      <c r="AC50" s="1135"/>
      <c r="AD50" s="1135"/>
      <c r="AE50" s="1135"/>
      <c r="AF50" s="1135"/>
      <c r="AG50" s="1135"/>
      <c r="AH50" s="1135"/>
      <c r="AI50" s="1135"/>
      <c r="AJ50" s="1136"/>
    </row>
    <row r="51" spans="3:37" ht="24.8" customHeight="1" thickBot="1">
      <c r="C51" s="932"/>
      <c r="D51" s="933"/>
      <c r="E51" s="965"/>
      <c r="F51" s="966"/>
      <c r="G51" s="970" t="s">
        <v>143</v>
      </c>
      <c r="H51" s="970"/>
      <c r="I51" s="944"/>
      <c r="J51" s="945"/>
      <c r="K51" s="945"/>
      <c r="L51" s="945"/>
      <c r="M51" s="945"/>
      <c r="N51" s="945"/>
      <c r="O51" s="945"/>
      <c r="P51" s="945"/>
      <c r="Q51" s="945"/>
      <c r="R51" s="945"/>
      <c r="S51" s="945"/>
      <c r="T51" s="945"/>
      <c r="U51" s="945"/>
      <c r="V51" s="945"/>
      <c r="W51" s="945"/>
      <c r="X51" s="945"/>
      <c r="Y51" s="945"/>
      <c r="Z51" s="945"/>
      <c r="AA51" s="945"/>
      <c r="AB51" s="945"/>
      <c r="AC51" s="941" t="s">
        <v>144</v>
      </c>
      <c r="AD51" s="941"/>
      <c r="AE51" s="941"/>
      <c r="AF51" s="941"/>
      <c r="AG51" s="941"/>
      <c r="AH51" s="941"/>
      <c r="AI51" s="941"/>
      <c r="AJ51" s="942"/>
    </row>
    <row r="52" spans="3:37" ht="24.8" customHeight="1" thickBot="1">
      <c r="C52" s="932"/>
      <c r="D52" s="933"/>
      <c r="E52" s="903" t="s">
        <v>145</v>
      </c>
      <c r="F52" s="904"/>
      <c r="G52" s="904"/>
      <c r="H52" s="943"/>
      <c r="I52" s="1134" t="s">
        <v>434</v>
      </c>
      <c r="J52" s="1135"/>
      <c r="K52" s="1135"/>
      <c r="L52" s="1135"/>
      <c r="M52" s="1135"/>
      <c r="N52" s="1135"/>
      <c r="O52" s="1135"/>
      <c r="P52" s="1135"/>
      <c r="Q52" s="1135"/>
      <c r="R52" s="1135"/>
      <c r="S52" s="1135"/>
      <c r="T52" s="1135"/>
      <c r="U52" s="1135"/>
      <c r="V52" s="1135"/>
      <c r="W52" s="1135"/>
      <c r="X52" s="1135"/>
      <c r="Y52" s="1135"/>
      <c r="Z52" s="1135"/>
      <c r="AA52" s="1135"/>
      <c r="AB52" s="1135"/>
      <c r="AC52" s="1135"/>
      <c r="AD52" s="1135"/>
      <c r="AE52" s="1135"/>
      <c r="AF52" s="1135"/>
      <c r="AG52" s="1135"/>
      <c r="AH52" s="1135"/>
      <c r="AI52" s="1135"/>
      <c r="AJ52" s="1136"/>
    </row>
    <row r="53" spans="3:37" ht="23.3" customHeight="1">
      <c r="C53" s="932"/>
      <c r="D53" s="933"/>
      <c r="E53" s="903" t="s">
        <v>148</v>
      </c>
      <c r="F53" s="904"/>
      <c r="G53" s="904"/>
      <c r="H53" s="943"/>
      <c r="I53" s="1141" t="s">
        <v>435</v>
      </c>
      <c r="J53" s="1142"/>
      <c r="K53" s="1142"/>
      <c r="L53" s="1142"/>
      <c r="M53" s="1142"/>
      <c r="N53" s="1142"/>
      <c r="O53" s="1142"/>
      <c r="P53" s="1142"/>
      <c r="Q53" s="1142"/>
      <c r="R53" s="1142"/>
      <c r="S53" s="1142"/>
      <c r="T53" s="1142"/>
      <c r="U53" s="1142"/>
      <c r="V53" s="1142"/>
      <c r="W53" s="1142"/>
      <c r="X53" s="1142"/>
      <c r="Y53" s="1142"/>
      <c r="Z53" s="1142"/>
      <c r="AA53" s="1142"/>
      <c r="AB53" s="1142"/>
      <c r="AC53" s="1142"/>
      <c r="AD53" s="1142"/>
      <c r="AE53" s="1142"/>
      <c r="AF53" s="1142"/>
      <c r="AG53" s="1142"/>
      <c r="AH53" s="1142"/>
      <c r="AI53" s="1142"/>
      <c r="AJ53" s="1143"/>
    </row>
    <row r="54" spans="3:37" s="17" customFormat="1" ht="36" customHeight="1" thickBot="1">
      <c r="C54" s="905"/>
      <c r="D54" s="934"/>
      <c r="E54" s="905"/>
      <c r="F54" s="906"/>
      <c r="G54" s="906"/>
      <c r="H54" s="948"/>
      <c r="I54" s="952" t="s">
        <v>205</v>
      </c>
      <c r="J54" s="953"/>
      <c r="K54" s="953"/>
      <c r="L54" s="953"/>
      <c r="M54" s="953"/>
      <c r="N54" s="953"/>
      <c r="O54" s="953"/>
      <c r="P54" s="953"/>
      <c r="Q54" s="953"/>
      <c r="R54" s="953"/>
      <c r="S54" s="953"/>
      <c r="T54" s="953"/>
      <c r="U54" s="953"/>
      <c r="V54" s="953"/>
      <c r="W54" s="953"/>
      <c r="X54" s="953"/>
      <c r="Y54" s="953"/>
      <c r="Z54" s="953"/>
      <c r="AA54" s="953"/>
      <c r="AB54" s="953"/>
      <c r="AC54" s="953"/>
      <c r="AD54" s="953"/>
      <c r="AE54" s="953"/>
      <c r="AF54" s="953"/>
      <c r="AG54" s="953"/>
      <c r="AH54" s="953"/>
      <c r="AI54" s="953"/>
      <c r="AJ54" s="954"/>
    </row>
    <row r="55" spans="3:37" ht="23.3" customHeight="1" thickBot="1">
      <c r="C55" s="919" t="s">
        <v>136</v>
      </c>
      <c r="D55" s="931"/>
      <c r="E55" s="935" t="s">
        <v>137</v>
      </c>
      <c r="F55" s="936"/>
      <c r="G55" s="936"/>
      <c r="H55" s="936"/>
      <c r="I55" s="937" t="s">
        <v>138</v>
      </c>
      <c r="J55" s="938"/>
      <c r="K55" s="1137" t="s">
        <v>436</v>
      </c>
      <c r="L55" s="1137"/>
      <c r="M55" s="1138" t="s">
        <v>436</v>
      </c>
      <c r="N55" s="1138"/>
      <c r="O55" s="1137" t="s">
        <v>436</v>
      </c>
      <c r="P55" s="1137"/>
      <c r="Q55" s="939" t="s">
        <v>139</v>
      </c>
      <c r="R55" s="939"/>
      <c r="S55" s="1137" t="s">
        <v>436</v>
      </c>
      <c r="T55" s="1137"/>
      <c r="U55" s="1137" t="s">
        <v>436</v>
      </c>
      <c r="V55" s="1137"/>
      <c r="W55" s="1138" t="s">
        <v>436</v>
      </c>
      <c r="X55" s="1138"/>
      <c r="Y55" s="1138" t="s">
        <v>436</v>
      </c>
      <c r="Z55" s="1139"/>
      <c r="AA55" s="955"/>
      <c r="AB55" s="956"/>
      <c r="AC55" s="956"/>
      <c r="AD55" s="956"/>
      <c r="AE55" s="956"/>
      <c r="AF55" s="956"/>
      <c r="AG55" s="956"/>
      <c r="AH55" s="956"/>
      <c r="AI55" s="956"/>
      <c r="AJ55" s="957"/>
      <c r="AK55" s="15"/>
    </row>
    <row r="56" spans="3:37" ht="28.55" customHeight="1" thickBot="1">
      <c r="C56" s="932"/>
      <c r="D56" s="933"/>
      <c r="E56" s="961" t="s">
        <v>140</v>
      </c>
      <c r="F56" s="962"/>
      <c r="G56" s="967" t="s">
        <v>141</v>
      </c>
      <c r="H56" s="967"/>
      <c r="I56" s="1134" t="s">
        <v>431</v>
      </c>
      <c r="J56" s="1135"/>
      <c r="K56" s="1135"/>
      <c r="L56" s="1135"/>
      <c r="M56" s="1135"/>
      <c r="N56" s="1135"/>
      <c r="O56" s="1135"/>
      <c r="P56" s="1140"/>
      <c r="Q56" s="967" t="s">
        <v>142</v>
      </c>
      <c r="R56" s="967"/>
      <c r="S56" s="1134" t="s">
        <v>437</v>
      </c>
      <c r="T56" s="1135"/>
      <c r="U56" s="1135"/>
      <c r="V56" s="1135"/>
      <c r="W56" s="1135"/>
      <c r="X56" s="1135"/>
      <c r="Y56" s="1135"/>
      <c r="Z56" s="1136"/>
      <c r="AA56" s="958"/>
      <c r="AB56" s="959"/>
      <c r="AC56" s="959"/>
      <c r="AD56" s="959"/>
      <c r="AE56" s="959"/>
      <c r="AF56" s="959"/>
      <c r="AG56" s="959"/>
      <c r="AH56" s="959"/>
      <c r="AI56" s="959"/>
      <c r="AJ56" s="960"/>
      <c r="AK56" s="16"/>
    </row>
    <row r="57" spans="3:37" ht="24.8" customHeight="1" thickBot="1">
      <c r="C57" s="932"/>
      <c r="D57" s="933"/>
      <c r="E57" s="963"/>
      <c r="F57" s="964"/>
      <c r="G57" s="969" t="s">
        <v>86</v>
      </c>
      <c r="H57" s="969"/>
      <c r="I57" s="1134" t="s">
        <v>433</v>
      </c>
      <c r="J57" s="1135"/>
      <c r="K57" s="1135"/>
      <c r="L57" s="1135"/>
      <c r="M57" s="1135"/>
      <c r="N57" s="1135"/>
      <c r="O57" s="1135"/>
      <c r="P57" s="1135"/>
      <c r="Q57" s="1135"/>
      <c r="R57" s="1135"/>
      <c r="S57" s="1135"/>
      <c r="T57" s="1135"/>
      <c r="U57" s="1135"/>
      <c r="V57" s="1135"/>
      <c r="W57" s="1135"/>
      <c r="X57" s="1135"/>
      <c r="Y57" s="1135"/>
      <c r="Z57" s="1135"/>
      <c r="AA57" s="1135"/>
      <c r="AB57" s="1135"/>
      <c r="AC57" s="1135"/>
      <c r="AD57" s="1135"/>
      <c r="AE57" s="1135"/>
      <c r="AF57" s="1135"/>
      <c r="AG57" s="1135"/>
      <c r="AH57" s="1135"/>
      <c r="AI57" s="1135"/>
      <c r="AJ57" s="1136"/>
    </row>
    <row r="58" spans="3:37" ht="24.8" customHeight="1" thickBot="1">
      <c r="C58" s="932"/>
      <c r="D58" s="933"/>
      <c r="E58" s="965"/>
      <c r="F58" s="966"/>
      <c r="G58" s="970" t="s">
        <v>143</v>
      </c>
      <c r="H58" s="970"/>
      <c r="I58" s="1134" t="s">
        <v>438</v>
      </c>
      <c r="J58" s="1135"/>
      <c r="K58" s="1135"/>
      <c r="L58" s="1135"/>
      <c r="M58" s="1135"/>
      <c r="N58" s="1135"/>
      <c r="O58" s="1135"/>
      <c r="P58" s="1135"/>
      <c r="Q58" s="1135"/>
      <c r="R58" s="1135"/>
      <c r="S58" s="1135"/>
      <c r="T58" s="1135"/>
      <c r="U58" s="1135"/>
      <c r="V58" s="1135"/>
      <c r="W58" s="1135"/>
      <c r="X58" s="1135"/>
      <c r="Y58" s="1135"/>
      <c r="Z58" s="1135"/>
      <c r="AA58" s="1135"/>
      <c r="AB58" s="1135"/>
      <c r="AC58" s="941" t="s">
        <v>144</v>
      </c>
      <c r="AD58" s="941"/>
      <c r="AE58" s="941"/>
      <c r="AF58" s="941"/>
      <c r="AG58" s="941"/>
      <c r="AH58" s="941"/>
      <c r="AI58" s="941"/>
      <c r="AJ58" s="942"/>
    </row>
    <row r="59" spans="3:37" ht="24.8" customHeight="1" thickBot="1">
      <c r="C59" s="932"/>
      <c r="D59" s="933"/>
      <c r="E59" s="903" t="s">
        <v>145</v>
      </c>
      <c r="F59" s="904"/>
      <c r="G59" s="904"/>
      <c r="H59" s="943"/>
      <c r="I59" s="944"/>
      <c r="J59" s="945"/>
      <c r="K59" s="945"/>
      <c r="L59" s="945"/>
      <c r="M59" s="945"/>
      <c r="N59" s="945"/>
      <c r="O59" s="945"/>
      <c r="P59" s="945"/>
      <c r="Q59" s="946" t="s">
        <v>146</v>
      </c>
      <c r="R59" s="946"/>
      <c r="S59" s="946"/>
      <c r="T59" s="946"/>
      <c r="U59" s="480" t="s">
        <v>147</v>
      </c>
      <c r="V59" s="945"/>
      <c r="W59" s="945"/>
      <c r="X59" s="945"/>
      <c r="Y59" s="945"/>
      <c r="Z59" s="945"/>
      <c r="AA59" s="945"/>
      <c r="AB59" s="945"/>
      <c r="AC59" s="945"/>
      <c r="AD59" s="945"/>
      <c r="AE59" s="945"/>
      <c r="AF59" s="945"/>
      <c r="AG59" s="945"/>
      <c r="AH59" s="945"/>
      <c r="AI59" s="945"/>
      <c r="AJ59" s="947"/>
    </row>
    <row r="60" spans="3:37" ht="23.3" customHeight="1">
      <c r="C60" s="932"/>
      <c r="D60" s="933"/>
      <c r="E60" s="903" t="s">
        <v>148</v>
      </c>
      <c r="F60" s="904"/>
      <c r="G60" s="904"/>
      <c r="H60" s="943"/>
      <c r="I60" s="1141" t="s">
        <v>333</v>
      </c>
      <c r="J60" s="1142"/>
      <c r="K60" s="1142"/>
      <c r="L60" s="1142"/>
      <c r="M60" s="1142"/>
      <c r="N60" s="1142"/>
      <c r="O60" s="1142"/>
      <c r="P60" s="1142"/>
      <c r="Q60" s="1142"/>
      <c r="R60" s="1142"/>
      <c r="S60" s="1142"/>
      <c r="T60" s="1142"/>
      <c r="U60" s="1142"/>
      <c r="V60" s="1142"/>
      <c r="W60" s="1142"/>
      <c r="X60" s="1142"/>
      <c r="Y60" s="1142"/>
      <c r="Z60" s="1142"/>
      <c r="AA60" s="1142"/>
      <c r="AB60" s="1142"/>
      <c r="AC60" s="1142"/>
      <c r="AD60" s="1142"/>
      <c r="AE60" s="1142"/>
      <c r="AF60" s="1142"/>
      <c r="AG60" s="1142"/>
      <c r="AH60" s="1142"/>
      <c r="AI60" s="1142"/>
      <c r="AJ60" s="1143"/>
    </row>
    <row r="61" spans="3:37" s="17" customFormat="1" ht="40.75" customHeight="1" thickBot="1">
      <c r="C61" s="905"/>
      <c r="D61" s="934"/>
      <c r="E61" s="905"/>
      <c r="F61" s="906"/>
      <c r="G61" s="906"/>
      <c r="H61" s="948"/>
      <c r="I61" s="952" t="s">
        <v>205</v>
      </c>
      <c r="J61" s="953"/>
      <c r="K61" s="953"/>
      <c r="L61" s="953"/>
      <c r="M61" s="953"/>
      <c r="N61" s="953"/>
      <c r="O61" s="953"/>
      <c r="P61" s="953"/>
      <c r="Q61" s="953"/>
      <c r="R61" s="953"/>
      <c r="S61" s="953"/>
      <c r="T61" s="953"/>
      <c r="U61" s="953"/>
      <c r="V61" s="953"/>
      <c r="W61" s="953"/>
      <c r="X61" s="953"/>
      <c r="Y61" s="953"/>
      <c r="Z61" s="953"/>
      <c r="AA61" s="953"/>
      <c r="AB61" s="953"/>
      <c r="AC61" s="953"/>
      <c r="AD61" s="953"/>
      <c r="AE61" s="953"/>
      <c r="AF61" s="953"/>
      <c r="AG61" s="953"/>
      <c r="AH61" s="953"/>
      <c r="AI61" s="953"/>
      <c r="AJ61" s="954"/>
    </row>
    <row r="62" spans="3:37" s="479" customFormat="1" ht="14.95" customHeight="1">
      <c r="C62" s="47"/>
      <c r="D62" s="478"/>
      <c r="E62" s="478"/>
      <c r="F62" s="478"/>
      <c r="G62" s="478"/>
      <c r="H62" s="478"/>
      <c r="I62" s="478"/>
      <c r="J62" s="478"/>
      <c r="K62" s="478"/>
      <c r="L62" s="478"/>
      <c r="M62" s="478"/>
      <c r="N62" s="478"/>
      <c r="O62" s="478"/>
      <c r="P62" s="478"/>
      <c r="Q62" s="478"/>
      <c r="R62" s="478"/>
      <c r="S62" s="478"/>
      <c r="T62" s="478"/>
      <c r="U62" s="478"/>
      <c r="V62" s="478"/>
      <c r="W62" s="478"/>
      <c r="X62" s="478"/>
      <c r="Y62" s="478"/>
      <c r="Z62" s="478"/>
      <c r="AA62" s="478"/>
      <c r="AB62" s="478"/>
      <c r="AC62" s="478"/>
      <c r="AD62" s="478"/>
      <c r="AE62" s="478"/>
      <c r="AF62" s="478"/>
      <c r="AG62" s="478"/>
      <c r="AH62" s="478"/>
      <c r="AI62" s="478"/>
      <c r="AJ62" s="483" t="s">
        <v>149</v>
      </c>
    </row>
    <row r="63" spans="3:37" s="479" customFormat="1" ht="14.95" customHeight="1">
      <c r="C63" s="1011" t="s">
        <v>199</v>
      </c>
      <c r="D63" s="1011"/>
      <c r="E63" s="1011"/>
      <c r="F63" s="1011"/>
      <c r="G63" s="1011"/>
      <c r="H63" s="1011"/>
      <c r="I63" s="1011"/>
      <c r="J63" s="1011"/>
      <c r="K63" s="1011"/>
      <c r="L63" s="1011"/>
      <c r="M63" s="1011"/>
      <c r="N63" s="1011"/>
      <c r="O63" s="1011"/>
      <c r="P63" s="1011"/>
      <c r="Q63" s="1011"/>
      <c r="R63" s="1011"/>
      <c r="S63" s="1011"/>
      <c r="T63" s="1011"/>
      <c r="U63" s="1011"/>
      <c r="V63" s="1011"/>
      <c r="W63" s="1011"/>
      <c r="X63" s="1011"/>
      <c r="Y63" s="1011"/>
      <c r="Z63" s="1011"/>
      <c r="AA63" s="1011"/>
      <c r="AB63" s="1011"/>
      <c r="AC63" s="1011"/>
      <c r="AD63" s="1011"/>
      <c r="AE63" s="1011"/>
      <c r="AF63" s="1011"/>
      <c r="AG63" s="1011"/>
      <c r="AH63" s="1011"/>
      <c r="AI63" s="1011"/>
      <c r="AJ63" s="1011"/>
    </row>
    <row r="64" spans="3:37" ht="25.5" customHeight="1">
      <c r="C64" s="1012" t="s">
        <v>207</v>
      </c>
      <c r="D64" s="1012"/>
      <c r="E64" s="1012"/>
      <c r="F64" s="1012"/>
      <c r="G64" s="1012"/>
      <c r="H64" s="1012"/>
      <c r="I64" s="1012"/>
      <c r="J64" s="1012"/>
      <c r="K64" s="1012"/>
      <c r="L64" s="1012"/>
      <c r="M64" s="1012"/>
      <c r="N64" s="1012"/>
      <c r="O64" s="1012"/>
      <c r="P64" s="1012"/>
      <c r="Q64" s="1012"/>
      <c r="R64" s="1012"/>
      <c r="S64" s="1012"/>
      <c r="T64" s="1012"/>
      <c r="U64" s="1012"/>
      <c r="V64" s="1012"/>
      <c r="W64" s="1012"/>
      <c r="X64" s="1012"/>
      <c r="Y64" s="1012"/>
      <c r="Z64" s="1012"/>
      <c r="AA64" s="1012"/>
      <c r="AB64" s="1012"/>
      <c r="AC64" s="1012"/>
      <c r="AD64" s="1012"/>
      <c r="AE64" s="1012"/>
      <c r="AF64" s="1012"/>
      <c r="AG64" s="1012"/>
      <c r="AH64" s="1012"/>
      <c r="AI64" s="1012"/>
      <c r="AJ64" s="1012"/>
    </row>
    <row r="65" spans="3:36" ht="14.95" customHeight="1">
      <c r="C65" s="1013" t="s">
        <v>158</v>
      </c>
      <c r="D65" s="1013"/>
      <c r="E65" s="1013"/>
      <c r="F65" s="1013"/>
      <c r="G65" s="1013"/>
      <c r="H65" s="1013"/>
      <c r="I65" s="1013"/>
      <c r="J65" s="1013"/>
      <c r="K65" s="1013"/>
      <c r="L65" s="1013"/>
      <c r="M65" s="1013"/>
      <c r="N65" s="1013"/>
      <c r="O65" s="1013"/>
      <c r="P65" s="1013"/>
      <c r="Q65" s="1013"/>
      <c r="R65" s="1013"/>
      <c r="S65" s="1013"/>
      <c r="T65" s="1013"/>
      <c r="U65" s="1013"/>
      <c r="V65" s="1013"/>
      <c r="W65" s="1013"/>
      <c r="X65" s="1013"/>
      <c r="Y65" s="1013"/>
      <c r="Z65" s="1013"/>
      <c r="AA65" s="1013"/>
      <c r="AB65" s="1013"/>
      <c r="AC65" s="1013"/>
      <c r="AD65" s="1013"/>
      <c r="AE65" s="1013"/>
      <c r="AF65" s="1013"/>
      <c r="AG65" s="1013"/>
      <c r="AH65" s="1013"/>
      <c r="AI65" s="1013"/>
      <c r="AJ65" s="1013"/>
    </row>
    <row r="66" spans="3:36" ht="9" customHeight="1" thickBot="1">
      <c r="C66" s="479"/>
      <c r="D66" s="479"/>
      <c r="E66" s="479"/>
      <c r="F66" s="479"/>
      <c r="G66" s="479"/>
      <c r="H66" s="479"/>
      <c r="I66" s="479"/>
      <c r="J66" s="479"/>
      <c r="K66" s="479"/>
      <c r="L66" s="479"/>
      <c r="M66" s="479"/>
      <c r="N66" s="479"/>
      <c r="O66" s="479"/>
      <c r="P66" s="479"/>
      <c r="Q66" s="479"/>
      <c r="R66" s="479"/>
      <c r="S66" s="479"/>
      <c r="T66" s="479"/>
      <c r="U66" s="479"/>
      <c r="V66" s="479"/>
      <c r="W66" s="479"/>
      <c r="X66" s="479"/>
      <c r="Y66" s="479"/>
      <c r="Z66" s="479"/>
      <c r="AA66" s="479"/>
      <c r="AB66" s="479"/>
      <c r="AC66" s="479"/>
      <c r="AD66" s="479"/>
      <c r="AE66" s="479"/>
      <c r="AF66" s="479"/>
      <c r="AG66" s="479"/>
      <c r="AH66" s="479"/>
      <c r="AI66" s="479"/>
      <c r="AJ66" s="479"/>
    </row>
    <row r="67" spans="3:36" ht="19.55" customHeight="1">
      <c r="C67" s="993" t="s">
        <v>159</v>
      </c>
      <c r="D67" s="994"/>
      <c r="E67" s="994"/>
      <c r="F67" s="994"/>
      <c r="G67" s="994"/>
      <c r="H67" s="994"/>
      <c r="I67" s="994"/>
      <c r="J67" s="994"/>
      <c r="K67" s="994"/>
      <c r="L67" s="994"/>
      <c r="M67" s="994"/>
      <c r="N67" s="994"/>
      <c r="O67" s="994"/>
      <c r="P67" s="994"/>
      <c r="Q67" s="994"/>
      <c r="R67" s="995"/>
      <c r="S67" s="996" t="s">
        <v>160</v>
      </c>
      <c r="T67" s="997"/>
      <c r="U67" s="997"/>
      <c r="V67" s="997"/>
      <c r="W67" s="997"/>
      <c r="X67" s="997"/>
      <c r="Y67" s="997"/>
      <c r="Z67" s="997"/>
      <c r="AA67" s="997"/>
      <c r="AB67" s="997"/>
      <c r="AC67" s="997"/>
      <c r="AD67" s="997"/>
      <c r="AE67" s="997"/>
      <c r="AF67" s="997"/>
      <c r="AG67" s="997"/>
      <c r="AH67" s="997"/>
      <c r="AI67" s="997"/>
      <c r="AJ67" s="998"/>
    </row>
    <row r="68" spans="3:36" ht="16.5" customHeight="1">
      <c r="C68" s="999" t="s">
        <v>200</v>
      </c>
      <c r="D68" s="1000"/>
      <c r="E68" s="1000"/>
      <c r="F68" s="1000"/>
      <c r="G68" s="1000"/>
      <c r="H68" s="1000"/>
      <c r="I68" s="1000"/>
      <c r="J68" s="1000"/>
      <c r="K68" s="1000"/>
      <c r="L68" s="1000"/>
      <c r="M68" s="1000"/>
      <c r="N68" s="1000"/>
      <c r="O68" s="1000"/>
      <c r="P68" s="1000"/>
      <c r="Q68" s="1000"/>
      <c r="R68" s="1001"/>
      <c r="S68" s="1005" t="s">
        <v>161</v>
      </c>
      <c r="T68" s="1006"/>
      <c r="U68" s="1006"/>
      <c r="V68" s="1006"/>
      <c r="W68" s="1006"/>
      <c r="X68" s="1006"/>
      <c r="Y68" s="1006"/>
      <c r="Z68" s="1006"/>
      <c r="AA68" s="1006"/>
      <c r="AB68" s="1006"/>
      <c r="AC68" s="1006"/>
      <c r="AD68" s="1006"/>
      <c r="AE68" s="1006"/>
      <c r="AF68" s="1006"/>
      <c r="AG68" s="1006"/>
      <c r="AH68" s="1006"/>
      <c r="AI68" s="1006"/>
      <c r="AJ68" s="1007"/>
    </row>
    <row r="69" spans="3:36" ht="13.75" customHeight="1">
      <c r="C69" s="999"/>
      <c r="D69" s="1000"/>
      <c r="E69" s="1000"/>
      <c r="F69" s="1000"/>
      <c r="G69" s="1000"/>
      <c r="H69" s="1000"/>
      <c r="I69" s="1000"/>
      <c r="J69" s="1000"/>
      <c r="K69" s="1000"/>
      <c r="L69" s="1000"/>
      <c r="M69" s="1000"/>
      <c r="N69" s="1000"/>
      <c r="O69" s="1000"/>
      <c r="P69" s="1000"/>
      <c r="Q69" s="1000"/>
      <c r="R69" s="1001"/>
      <c r="S69" s="1005"/>
      <c r="T69" s="1006"/>
      <c r="U69" s="1006"/>
      <c r="V69" s="1006"/>
      <c r="W69" s="1006"/>
      <c r="X69" s="1006"/>
      <c r="Y69" s="1006"/>
      <c r="Z69" s="1006"/>
      <c r="AA69" s="1006"/>
      <c r="AB69" s="1006"/>
      <c r="AC69" s="1006"/>
      <c r="AD69" s="1006"/>
      <c r="AE69" s="1006"/>
      <c r="AF69" s="1006"/>
      <c r="AG69" s="1006"/>
      <c r="AH69" s="1006"/>
      <c r="AI69" s="1006"/>
      <c r="AJ69" s="1007"/>
    </row>
    <row r="70" spans="3:36" ht="13.75" customHeight="1">
      <c r="C70" s="999"/>
      <c r="D70" s="1000"/>
      <c r="E70" s="1000"/>
      <c r="F70" s="1000"/>
      <c r="G70" s="1000"/>
      <c r="H70" s="1000"/>
      <c r="I70" s="1000"/>
      <c r="J70" s="1000"/>
      <c r="K70" s="1000"/>
      <c r="L70" s="1000"/>
      <c r="M70" s="1000"/>
      <c r="N70" s="1000"/>
      <c r="O70" s="1000"/>
      <c r="P70" s="1000"/>
      <c r="Q70" s="1000"/>
      <c r="R70" s="1001"/>
      <c r="S70" s="1005"/>
      <c r="T70" s="1006"/>
      <c r="U70" s="1006"/>
      <c r="V70" s="1006"/>
      <c r="W70" s="1006"/>
      <c r="X70" s="1006"/>
      <c r="Y70" s="1006"/>
      <c r="Z70" s="1006"/>
      <c r="AA70" s="1006"/>
      <c r="AB70" s="1006"/>
      <c r="AC70" s="1006"/>
      <c r="AD70" s="1006"/>
      <c r="AE70" s="1006"/>
      <c r="AF70" s="1006"/>
      <c r="AG70" s="1006"/>
      <c r="AH70" s="1006"/>
      <c r="AI70" s="1006"/>
      <c r="AJ70" s="1007"/>
    </row>
    <row r="71" spans="3:36" ht="13.75" customHeight="1">
      <c r="C71" s="999"/>
      <c r="D71" s="1000"/>
      <c r="E71" s="1000"/>
      <c r="F71" s="1000"/>
      <c r="G71" s="1000"/>
      <c r="H71" s="1000"/>
      <c r="I71" s="1000"/>
      <c r="J71" s="1000"/>
      <c r="K71" s="1000"/>
      <c r="L71" s="1000"/>
      <c r="M71" s="1000"/>
      <c r="N71" s="1000"/>
      <c r="O71" s="1000"/>
      <c r="P71" s="1000"/>
      <c r="Q71" s="1000"/>
      <c r="R71" s="1001"/>
      <c r="S71" s="1005"/>
      <c r="T71" s="1006"/>
      <c r="U71" s="1006"/>
      <c r="V71" s="1006"/>
      <c r="W71" s="1006"/>
      <c r="X71" s="1006"/>
      <c r="Y71" s="1006"/>
      <c r="Z71" s="1006"/>
      <c r="AA71" s="1006"/>
      <c r="AB71" s="1006"/>
      <c r="AC71" s="1006"/>
      <c r="AD71" s="1006"/>
      <c r="AE71" s="1006"/>
      <c r="AF71" s="1006"/>
      <c r="AG71" s="1006"/>
      <c r="AH71" s="1006"/>
      <c r="AI71" s="1006"/>
      <c r="AJ71" s="1007"/>
    </row>
    <row r="72" spans="3:36" ht="22.75" customHeight="1" thickBot="1">
      <c r="C72" s="1002"/>
      <c r="D72" s="1003"/>
      <c r="E72" s="1003"/>
      <c r="F72" s="1003"/>
      <c r="G72" s="1003"/>
      <c r="H72" s="1003"/>
      <c r="I72" s="1003"/>
      <c r="J72" s="1003"/>
      <c r="K72" s="1003"/>
      <c r="L72" s="1003"/>
      <c r="M72" s="1003"/>
      <c r="N72" s="1003"/>
      <c r="O72" s="1003"/>
      <c r="P72" s="1003"/>
      <c r="Q72" s="1003"/>
      <c r="R72" s="1004"/>
      <c r="S72" s="1008"/>
      <c r="T72" s="1009"/>
      <c r="U72" s="1009"/>
      <c r="V72" s="1009"/>
      <c r="W72" s="1009"/>
      <c r="X72" s="1009"/>
      <c r="Y72" s="1009"/>
      <c r="Z72" s="1009"/>
      <c r="AA72" s="1009"/>
      <c r="AB72" s="1009"/>
      <c r="AC72" s="1009"/>
      <c r="AD72" s="1009"/>
      <c r="AE72" s="1009"/>
      <c r="AF72" s="1009"/>
      <c r="AG72" s="1009"/>
      <c r="AH72" s="1009"/>
      <c r="AI72" s="1009"/>
      <c r="AJ72" s="1010"/>
    </row>
    <row r="73" spans="3:36" ht="15.8" customHeight="1"/>
  </sheetData>
  <mergeCells count="183">
    <mergeCell ref="I58:AB58"/>
    <mergeCell ref="AC58:AJ58"/>
    <mergeCell ref="E59:H59"/>
    <mergeCell ref="I59:P59"/>
    <mergeCell ref="Q59:T59"/>
    <mergeCell ref="V59:AJ59"/>
    <mergeCell ref="C67:R67"/>
    <mergeCell ref="S67:AJ67"/>
    <mergeCell ref="C68:R72"/>
    <mergeCell ref="S68:AJ72"/>
    <mergeCell ref="E60:H61"/>
    <mergeCell ref="I60:AJ60"/>
    <mergeCell ref="I61:AJ61"/>
    <mergeCell ref="C63:AJ63"/>
    <mergeCell ref="C64:AJ64"/>
    <mergeCell ref="C65:AJ65"/>
    <mergeCell ref="E53:H54"/>
    <mergeCell ref="I53:AJ53"/>
    <mergeCell ref="I54:AJ54"/>
    <mergeCell ref="C55:D61"/>
    <mergeCell ref="E55:H55"/>
    <mergeCell ref="I55:J55"/>
    <mergeCell ref="K55:L55"/>
    <mergeCell ref="M55:N55"/>
    <mergeCell ref="O55:P55"/>
    <mergeCell ref="Q55:R55"/>
    <mergeCell ref="C48:D54"/>
    <mergeCell ref="S55:T55"/>
    <mergeCell ref="U55:V55"/>
    <mergeCell ref="W55:X55"/>
    <mergeCell ref="Y55:Z55"/>
    <mergeCell ref="AA55:AJ56"/>
    <mergeCell ref="E56:F58"/>
    <mergeCell ref="G56:H56"/>
    <mergeCell ref="I56:P56"/>
    <mergeCell ref="Q56:R56"/>
    <mergeCell ref="S56:Z56"/>
    <mergeCell ref="G57:H57"/>
    <mergeCell ref="I57:AJ57"/>
    <mergeCell ref="G58:H58"/>
    <mergeCell ref="I50:AJ50"/>
    <mergeCell ref="G51:H51"/>
    <mergeCell ref="I51:AB51"/>
    <mergeCell ref="AC51:AJ51"/>
    <mergeCell ref="E52:H52"/>
    <mergeCell ref="I52:AJ52"/>
    <mergeCell ref="Q48:R48"/>
    <mergeCell ref="S48:T48"/>
    <mergeCell ref="U48:V48"/>
    <mergeCell ref="W48:X48"/>
    <mergeCell ref="Y48:Z48"/>
    <mergeCell ref="AA48:AJ49"/>
    <mergeCell ref="Q49:R49"/>
    <mergeCell ref="S49:Z49"/>
    <mergeCell ref="E48:H48"/>
    <mergeCell ref="I48:J48"/>
    <mergeCell ref="K48:L48"/>
    <mergeCell ref="M48:N48"/>
    <mergeCell ref="O48:P48"/>
    <mergeCell ref="E49:F51"/>
    <mergeCell ref="G49:H49"/>
    <mergeCell ref="I49:P49"/>
    <mergeCell ref="G50:H50"/>
    <mergeCell ref="S42:AJ42"/>
    <mergeCell ref="S43:AF43"/>
    <mergeCell ref="AG43:AJ43"/>
    <mergeCell ref="Y44:Z44"/>
    <mergeCell ref="AA44:AB44"/>
    <mergeCell ref="AC44:AD44"/>
    <mergeCell ref="AE44:AF44"/>
    <mergeCell ref="AG44:AJ44"/>
    <mergeCell ref="C46:F47"/>
    <mergeCell ref="G46:R47"/>
    <mergeCell ref="S46:T47"/>
    <mergeCell ref="U47:AJ47"/>
    <mergeCell ref="C44:F45"/>
    <mergeCell ref="G44:N45"/>
    <mergeCell ref="O44:R44"/>
    <mergeCell ref="S44:T44"/>
    <mergeCell ref="U44:V44"/>
    <mergeCell ref="W44:X44"/>
    <mergeCell ref="I29:AB29"/>
    <mergeCell ref="O26:P26"/>
    <mergeCell ref="Q26:R26"/>
    <mergeCell ref="S26:T26"/>
    <mergeCell ref="U26:V26"/>
    <mergeCell ref="W26:X26"/>
    <mergeCell ref="Y26:Z26"/>
    <mergeCell ref="C43:F43"/>
    <mergeCell ref="G43:H43"/>
    <mergeCell ref="I43:J43"/>
    <mergeCell ref="K43:L43"/>
    <mergeCell ref="M43:N43"/>
    <mergeCell ref="O43:R43"/>
    <mergeCell ref="E36:AI36"/>
    <mergeCell ref="E37:N37"/>
    <mergeCell ref="O37:AH37"/>
    <mergeCell ref="E38:N38"/>
    <mergeCell ref="O38:AH38"/>
    <mergeCell ref="C42:F42"/>
    <mergeCell ref="G42:H42"/>
    <mergeCell ref="I42:J42"/>
    <mergeCell ref="K42:L42"/>
    <mergeCell ref="M42:N42"/>
    <mergeCell ref="O42:R42"/>
    <mergeCell ref="C24:F25"/>
    <mergeCell ref="G24:AJ25"/>
    <mergeCell ref="C26:D32"/>
    <mergeCell ref="E26:H26"/>
    <mergeCell ref="I26:J26"/>
    <mergeCell ref="K26:L26"/>
    <mergeCell ref="M26:N26"/>
    <mergeCell ref="AC29:AJ29"/>
    <mergeCell ref="E30:H30"/>
    <mergeCell ref="I30:P30"/>
    <mergeCell ref="Q30:T30"/>
    <mergeCell ref="V30:AJ30"/>
    <mergeCell ref="E31:H32"/>
    <mergeCell ref="I31:AJ31"/>
    <mergeCell ref="I32:AJ32"/>
    <mergeCell ref="AA26:AJ27"/>
    <mergeCell ref="E27:F29"/>
    <mergeCell ref="G27:H27"/>
    <mergeCell ref="I27:P27"/>
    <mergeCell ref="Q27:R27"/>
    <mergeCell ref="S27:Z27"/>
    <mergeCell ref="G28:H28"/>
    <mergeCell ref="I28:AJ28"/>
    <mergeCell ref="G29:H29"/>
    <mergeCell ref="S21:AF21"/>
    <mergeCell ref="AG21:AJ21"/>
    <mergeCell ref="C22:F23"/>
    <mergeCell ref="G22:N23"/>
    <mergeCell ref="O22:R22"/>
    <mergeCell ref="S22:T22"/>
    <mergeCell ref="U22:V22"/>
    <mergeCell ref="W22:X22"/>
    <mergeCell ref="Y22:Z22"/>
    <mergeCell ref="AA22:AB22"/>
    <mergeCell ref="C21:F21"/>
    <mergeCell ref="G21:H21"/>
    <mergeCell ref="I21:J21"/>
    <mergeCell ref="K21:L21"/>
    <mergeCell ref="M21:N21"/>
    <mergeCell ref="O21:R21"/>
    <mergeCell ref="AC22:AD22"/>
    <mergeCell ref="AE22:AF22"/>
    <mergeCell ref="AG22:AJ22"/>
    <mergeCell ref="C18:AJ18"/>
    <mergeCell ref="C20:F20"/>
    <mergeCell ref="G20:H20"/>
    <mergeCell ref="I20:J20"/>
    <mergeCell ref="K20:L20"/>
    <mergeCell ref="M20:N20"/>
    <mergeCell ref="O20:R20"/>
    <mergeCell ref="S20:AJ20"/>
    <mergeCell ref="C15:F16"/>
    <mergeCell ref="G15:AJ15"/>
    <mergeCell ref="G16:I16"/>
    <mergeCell ref="C17:F17"/>
    <mergeCell ref="G17:Q17"/>
    <mergeCell ref="R17:AJ17"/>
    <mergeCell ref="C1:E1"/>
    <mergeCell ref="C2:AJ2"/>
    <mergeCell ref="C3:AJ3"/>
    <mergeCell ref="Z4:AA4"/>
    <mergeCell ref="AB4:AC4"/>
    <mergeCell ref="AE4:AF4"/>
    <mergeCell ref="AH4:AI4"/>
    <mergeCell ref="C14:F14"/>
    <mergeCell ref="G14:M14"/>
    <mergeCell ref="N14:R14"/>
    <mergeCell ref="S14:Y14"/>
    <mergeCell ref="AA14:AC14"/>
    <mergeCell ref="AE14:AG14"/>
    <mergeCell ref="C5:L5"/>
    <mergeCell ref="M5:N5"/>
    <mergeCell ref="C6:AJ6"/>
    <mergeCell ref="C13:F13"/>
    <mergeCell ref="G13:R13"/>
    <mergeCell ref="S13:T13"/>
    <mergeCell ref="U13:X13"/>
    <mergeCell ref="Y13:AJ13"/>
  </mergeCells>
  <phoneticPr fontId="2"/>
  <conditionalFormatting sqref="G13:R13 AB4:AC4 AE4:AF4 AH4:AI4 S14:Y14 AA14:AC14 AE14:AG14 G20:N20 G21:L21 S20:AJ20 S21:AF22 G24:AJ25 K26:P26 I27:P27 S26:Z27 I28:AJ28 I29:AB29 V30:AJ30 I31:AJ31 G42:N42 S42:AJ42 G43:L43 S43:AF44 U47:AJ47 K48:P48 S48:Z49 I49:P49 I50:AJ50 I51:AB51 I52:AJ53 K55:P55 S55:Z56 I56:P56 I57:AJ57 I58:AB58 V59:AJ59 I60:AJ60">
    <cfRule type="containsBlanks" dxfId="28" priority="9">
      <formula>LEN(TRIM(G4))=0</formula>
    </cfRule>
  </conditionalFormatting>
  <conditionalFormatting sqref="Y13:AJ13">
    <cfRule type="containsBlanks" dxfId="27" priority="8">
      <formula>LEN(TRIM(Y13))=0</formula>
    </cfRule>
  </conditionalFormatting>
  <conditionalFormatting sqref="O37:AH37">
    <cfRule type="containsBlanks" dxfId="26" priority="7">
      <formula>LEN(TRIM(O37))=0</formula>
    </cfRule>
  </conditionalFormatting>
  <conditionalFormatting sqref="B19:AK21 B24:AK33 B22:F23 O22:AK23">
    <cfRule type="expression" dxfId="25" priority="6">
      <formula>$A$20=TRUE</formula>
    </cfRule>
  </conditionalFormatting>
  <conditionalFormatting sqref="B34:AK53 B55:AK60 B54:H54 AK54 B62:AK62 B61:H61 AK61">
    <cfRule type="expression" dxfId="24" priority="5">
      <formula>$A$34=TRUE</formula>
    </cfRule>
  </conditionalFormatting>
  <conditionalFormatting sqref="J16:M16">
    <cfRule type="containsBlanks" dxfId="23" priority="4">
      <formula>LEN(TRIM(J16))=0</formula>
    </cfRule>
  </conditionalFormatting>
  <conditionalFormatting sqref="G22:N23">
    <cfRule type="expression" dxfId="22" priority="3">
      <formula>$A$20=TRUE</formula>
    </cfRule>
  </conditionalFormatting>
  <conditionalFormatting sqref="G46:R47">
    <cfRule type="expression" dxfId="21" priority="2">
      <formula>$A$34=TRUE</formula>
    </cfRule>
  </conditionalFormatting>
  <conditionalFormatting sqref="B19:AJ53 B55:AJ60 B54:H54 B62:AJ62 B61:H61">
    <cfRule type="expression" dxfId="20" priority="1" stopIfTrue="1">
      <formula>$A$10=TRUE</formula>
    </cfRule>
  </conditionalFormatting>
  <dataValidations count="1">
    <dataValidation type="list" allowBlank="1" showInputMessage="1" showErrorMessage="1" sqref="V16:AJ16">
      <formula1>"あり，なし"</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6625" r:id="rId3" name="チェック 15">
              <controlPr defaultSize="0" autoFill="0" autoLine="0" autoPict="0">
                <anchor moveWithCells="1">
                  <from>
                    <xdr:col>6</xdr:col>
                    <xdr:colOff>77638</xdr:colOff>
                    <xdr:row>14</xdr:row>
                    <xdr:rowOff>25879</xdr:rowOff>
                  </from>
                  <to>
                    <xdr:col>8</xdr:col>
                    <xdr:colOff>155275</xdr:colOff>
                    <xdr:row>14</xdr:row>
                    <xdr:rowOff>250166</xdr:rowOff>
                  </to>
                </anchor>
              </controlPr>
            </control>
          </mc:Choice>
        </mc:AlternateContent>
        <mc:AlternateContent xmlns:mc="http://schemas.openxmlformats.org/markup-compatibility/2006">
          <mc:Choice Requires="x14">
            <control shapeId="26626" r:id="rId4" name="Check Box 2">
              <controlPr defaultSize="0" autoFill="0" autoLine="0" autoPict="0">
                <anchor moveWithCells="1">
                  <from>
                    <xdr:col>6</xdr:col>
                    <xdr:colOff>77638</xdr:colOff>
                    <xdr:row>14</xdr:row>
                    <xdr:rowOff>25879</xdr:rowOff>
                  </from>
                  <to>
                    <xdr:col>8</xdr:col>
                    <xdr:colOff>155275</xdr:colOff>
                    <xdr:row>14</xdr:row>
                    <xdr:rowOff>250166</xdr:rowOff>
                  </to>
                </anchor>
              </controlPr>
            </control>
          </mc:Choice>
        </mc:AlternateContent>
        <mc:AlternateContent xmlns:mc="http://schemas.openxmlformats.org/markup-compatibility/2006">
          <mc:Choice Requires="x14">
            <control shapeId="26627" r:id="rId5" name="Check Box 3">
              <controlPr defaultSize="0" autoFill="0" autoLine="0" autoPict="0">
                <anchor moveWithCells="1">
                  <from>
                    <xdr:col>11</xdr:col>
                    <xdr:colOff>51758</xdr:colOff>
                    <xdr:row>14</xdr:row>
                    <xdr:rowOff>51758</xdr:rowOff>
                  </from>
                  <to>
                    <xdr:col>21</xdr:col>
                    <xdr:colOff>120770</xdr:colOff>
                    <xdr:row>14</xdr:row>
                    <xdr:rowOff>267419</xdr:rowOff>
                  </to>
                </anchor>
              </controlPr>
            </control>
          </mc:Choice>
        </mc:AlternateContent>
        <mc:AlternateContent xmlns:mc="http://schemas.openxmlformats.org/markup-compatibility/2006">
          <mc:Choice Requires="x14">
            <control shapeId="26628" r:id="rId6" name="Check Box 4">
              <controlPr defaultSize="0" autoFill="0" autoLine="0" autoPict="0">
                <anchor moveWithCells="1">
                  <from>
                    <xdr:col>6</xdr:col>
                    <xdr:colOff>94891</xdr:colOff>
                    <xdr:row>21</xdr:row>
                    <xdr:rowOff>163902</xdr:rowOff>
                  </from>
                  <to>
                    <xdr:col>8</xdr:col>
                    <xdr:colOff>189781</xdr:colOff>
                    <xdr:row>22</xdr:row>
                    <xdr:rowOff>17253</xdr:rowOff>
                  </to>
                </anchor>
              </controlPr>
            </control>
          </mc:Choice>
        </mc:AlternateContent>
        <mc:AlternateContent xmlns:mc="http://schemas.openxmlformats.org/markup-compatibility/2006">
          <mc:Choice Requires="x14">
            <control shapeId="26629" r:id="rId7" name="チェック 16">
              <controlPr defaultSize="0" autoFill="0" autoLine="0" autoPict="0">
                <anchor moveWithCells="1">
                  <from>
                    <xdr:col>10</xdr:col>
                    <xdr:colOff>94891</xdr:colOff>
                    <xdr:row>21</xdr:row>
                    <xdr:rowOff>163902</xdr:rowOff>
                  </from>
                  <to>
                    <xdr:col>12</xdr:col>
                    <xdr:colOff>189781</xdr:colOff>
                    <xdr:row>22</xdr:row>
                    <xdr:rowOff>17253</xdr:rowOff>
                  </to>
                </anchor>
              </controlPr>
            </control>
          </mc:Choice>
        </mc:AlternateContent>
        <mc:AlternateContent xmlns:mc="http://schemas.openxmlformats.org/markup-compatibility/2006">
          <mc:Choice Requires="x14">
            <control shapeId="26630" r:id="rId8" name="Check Box 6">
              <controlPr defaultSize="0" autoFill="0" autoLine="0" autoPict="0">
                <anchor moveWithCells="1">
                  <from>
                    <xdr:col>6</xdr:col>
                    <xdr:colOff>77638</xdr:colOff>
                    <xdr:row>13</xdr:row>
                    <xdr:rowOff>120770</xdr:rowOff>
                  </from>
                  <to>
                    <xdr:col>8</xdr:col>
                    <xdr:colOff>146649</xdr:colOff>
                    <xdr:row>13</xdr:row>
                    <xdr:rowOff>327804</xdr:rowOff>
                  </to>
                </anchor>
              </controlPr>
            </control>
          </mc:Choice>
        </mc:AlternateContent>
        <mc:AlternateContent xmlns:mc="http://schemas.openxmlformats.org/markup-compatibility/2006">
          <mc:Choice Requires="x14">
            <control shapeId="26631" r:id="rId9" name="Check Box 7">
              <controlPr defaultSize="0" autoFill="0" autoLine="0" autoPict="0">
                <anchor moveWithCells="1">
                  <from>
                    <xdr:col>8</xdr:col>
                    <xdr:colOff>232913</xdr:colOff>
                    <xdr:row>13</xdr:row>
                    <xdr:rowOff>120770</xdr:rowOff>
                  </from>
                  <to>
                    <xdr:col>11</xdr:col>
                    <xdr:colOff>51758</xdr:colOff>
                    <xdr:row>13</xdr:row>
                    <xdr:rowOff>336430</xdr:rowOff>
                  </to>
                </anchor>
              </controlPr>
            </control>
          </mc:Choice>
        </mc:AlternateContent>
        <mc:AlternateContent xmlns:mc="http://schemas.openxmlformats.org/markup-compatibility/2006">
          <mc:Choice Requires="x14">
            <control shapeId="26632" r:id="rId10" name="Check Box 8">
              <controlPr defaultSize="0" autoFill="0" autoLine="0" autoPict="0">
                <anchor moveWithCells="1">
                  <from>
                    <xdr:col>6</xdr:col>
                    <xdr:colOff>69011</xdr:colOff>
                    <xdr:row>16</xdr:row>
                    <xdr:rowOff>77638</xdr:rowOff>
                  </from>
                  <to>
                    <xdr:col>8</xdr:col>
                    <xdr:colOff>155275</xdr:colOff>
                    <xdr:row>16</xdr:row>
                    <xdr:rowOff>276045</xdr:rowOff>
                  </to>
                </anchor>
              </controlPr>
            </control>
          </mc:Choice>
        </mc:AlternateContent>
        <mc:AlternateContent xmlns:mc="http://schemas.openxmlformats.org/markup-compatibility/2006">
          <mc:Choice Requires="x14">
            <control shapeId="26633" r:id="rId11" name="Check Box 9">
              <controlPr defaultSize="0" autoFill="0" autoLine="0" autoPict="0">
                <anchor moveWithCells="1">
                  <from>
                    <xdr:col>10</xdr:col>
                    <xdr:colOff>232913</xdr:colOff>
                    <xdr:row>16</xdr:row>
                    <xdr:rowOff>51758</xdr:rowOff>
                  </from>
                  <to>
                    <xdr:col>14</xdr:col>
                    <xdr:colOff>112143</xdr:colOff>
                    <xdr:row>16</xdr:row>
                    <xdr:rowOff>293298</xdr:rowOff>
                  </to>
                </anchor>
              </controlPr>
            </control>
          </mc:Choice>
        </mc:AlternateContent>
        <mc:AlternateContent xmlns:mc="http://schemas.openxmlformats.org/markup-compatibility/2006">
          <mc:Choice Requires="x14">
            <control shapeId="26636" r:id="rId12" name="Check Box 12">
              <controlPr defaultSize="0" autoFill="0" autoLine="0" autoPict="0">
                <anchor moveWithCells="1">
                  <from>
                    <xdr:col>6</xdr:col>
                    <xdr:colOff>86264</xdr:colOff>
                    <xdr:row>45</xdr:row>
                    <xdr:rowOff>163902</xdr:rowOff>
                  </from>
                  <to>
                    <xdr:col>8</xdr:col>
                    <xdr:colOff>146649</xdr:colOff>
                    <xdr:row>46</xdr:row>
                    <xdr:rowOff>198408</xdr:rowOff>
                  </to>
                </anchor>
              </controlPr>
            </control>
          </mc:Choice>
        </mc:AlternateContent>
        <mc:AlternateContent xmlns:mc="http://schemas.openxmlformats.org/markup-compatibility/2006">
          <mc:Choice Requires="x14">
            <control shapeId="26637" r:id="rId13" name="Check Box 13">
              <controlPr defaultSize="0" autoFill="0" autoLine="0" autoPict="0">
                <anchor moveWithCells="1">
                  <from>
                    <xdr:col>9</xdr:col>
                    <xdr:colOff>189781</xdr:colOff>
                    <xdr:row>45</xdr:row>
                    <xdr:rowOff>120770</xdr:rowOff>
                  </from>
                  <to>
                    <xdr:col>13</xdr:col>
                    <xdr:colOff>51758</xdr:colOff>
                    <xdr:row>46</xdr:row>
                    <xdr:rowOff>215660</xdr:rowOff>
                  </to>
                </anchor>
              </controlPr>
            </control>
          </mc:Choice>
        </mc:AlternateContent>
        <mc:AlternateContent xmlns:mc="http://schemas.openxmlformats.org/markup-compatibility/2006">
          <mc:Choice Requires="x14">
            <control shapeId="26638" r:id="rId14" name="Check Box 14">
              <controlPr defaultSize="0" autoFill="0" autoLine="0" autoPict="0">
                <anchor moveWithCells="1">
                  <from>
                    <xdr:col>13</xdr:col>
                    <xdr:colOff>112143</xdr:colOff>
                    <xdr:row>45</xdr:row>
                    <xdr:rowOff>120770</xdr:rowOff>
                  </from>
                  <to>
                    <xdr:col>16</xdr:col>
                    <xdr:colOff>181155</xdr:colOff>
                    <xdr:row>46</xdr:row>
                    <xdr:rowOff>215660</xdr:rowOff>
                  </to>
                </anchor>
              </controlPr>
            </control>
          </mc:Choice>
        </mc:AlternateContent>
        <mc:AlternateContent xmlns:mc="http://schemas.openxmlformats.org/markup-compatibility/2006">
          <mc:Choice Requires="x14">
            <control shapeId="26639" r:id="rId15" name="Check Box 15">
              <controlPr defaultSize="0" autoFill="0" autoLine="0" autoPict="0">
                <anchor moveWithCells="1">
                  <from>
                    <xdr:col>6</xdr:col>
                    <xdr:colOff>86264</xdr:colOff>
                    <xdr:row>43</xdr:row>
                    <xdr:rowOff>163902</xdr:rowOff>
                  </from>
                  <to>
                    <xdr:col>8</xdr:col>
                    <xdr:colOff>172528</xdr:colOff>
                    <xdr:row>44</xdr:row>
                    <xdr:rowOff>17253</xdr:rowOff>
                  </to>
                </anchor>
              </controlPr>
            </control>
          </mc:Choice>
        </mc:AlternateContent>
        <mc:AlternateContent xmlns:mc="http://schemas.openxmlformats.org/markup-compatibility/2006">
          <mc:Choice Requires="x14">
            <control shapeId="26640" r:id="rId16" name="Check Box 16">
              <controlPr defaultSize="0" autoFill="0" autoLine="0" autoPict="0">
                <anchor moveWithCells="1">
                  <from>
                    <xdr:col>10</xdr:col>
                    <xdr:colOff>86264</xdr:colOff>
                    <xdr:row>43</xdr:row>
                    <xdr:rowOff>163902</xdr:rowOff>
                  </from>
                  <to>
                    <xdr:col>12</xdr:col>
                    <xdr:colOff>172528</xdr:colOff>
                    <xdr:row>44</xdr:row>
                    <xdr:rowOff>17253</xdr:rowOff>
                  </to>
                </anchor>
              </controlPr>
            </control>
          </mc:Choice>
        </mc:AlternateContent>
        <mc:AlternateContent xmlns:mc="http://schemas.openxmlformats.org/markup-compatibility/2006">
          <mc:Choice Requires="x14">
            <control shapeId="26641" r:id="rId17" name="Check Box 17">
              <controlPr defaultSize="0" autoFill="0" autoLine="0" autoPict="0">
                <anchor moveWithCells="1">
                  <from>
                    <xdr:col>2</xdr:col>
                    <xdr:colOff>241540</xdr:colOff>
                    <xdr:row>7</xdr:row>
                    <xdr:rowOff>120770</xdr:rowOff>
                  </from>
                  <to>
                    <xdr:col>33</xdr:col>
                    <xdr:colOff>120770</xdr:colOff>
                    <xdr:row>10</xdr:row>
                    <xdr:rowOff>8626</xdr:rowOff>
                  </to>
                </anchor>
              </controlPr>
            </control>
          </mc:Choice>
        </mc:AlternateContent>
        <mc:AlternateContent xmlns:mc="http://schemas.openxmlformats.org/markup-compatibility/2006">
          <mc:Choice Requires="x14">
            <control shapeId="26642" r:id="rId18" name="Check Box 18">
              <controlPr defaultSize="0" autoFill="0" autoLine="0" autoPict="0">
                <anchor moveWithCells="1">
                  <from>
                    <xdr:col>8</xdr:col>
                    <xdr:colOff>25879</xdr:colOff>
                    <xdr:row>29</xdr:row>
                    <xdr:rowOff>77638</xdr:rowOff>
                  </from>
                  <to>
                    <xdr:col>15</xdr:col>
                    <xdr:colOff>129396</xdr:colOff>
                    <xdr:row>29</xdr:row>
                    <xdr:rowOff>267419</xdr:rowOff>
                  </to>
                </anchor>
              </controlPr>
            </control>
          </mc:Choice>
        </mc:AlternateContent>
        <mc:AlternateContent xmlns:mc="http://schemas.openxmlformats.org/markup-compatibility/2006">
          <mc:Choice Requires="x14">
            <control shapeId="26643" r:id="rId19" name="Check Box 19">
              <controlPr defaultSize="0" autoFill="0" autoLine="0" autoPict="0">
                <anchor moveWithCells="1">
                  <from>
                    <xdr:col>8</xdr:col>
                    <xdr:colOff>34506</xdr:colOff>
                    <xdr:row>58</xdr:row>
                    <xdr:rowOff>77638</xdr:rowOff>
                  </from>
                  <to>
                    <xdr:col>15</xdr:col>
                    <xdr:colOff>146649</xdr:colOff>
                    <xdr:row>58</xdr:row>
                    <xdr:rowOff>267419</xdr:rowOff>
                  </to>
                </anchor>
              </controlPr>
            </control>
          </mc:Choice>
        </mc:AlternateContent>
        <mc:AlternateContent xmlns:mc="http://schemas.openxmlformats.org/markup-compatibility/2006">
          <mc:Choice Requires="x14">
            <control shapeId="26634" r:id="rId20" name="Option Button 10">
              <controlPr defaultSize="0" autoFill="0" autoLine="0" autoPict="0">
                <anchor moveWithCells="1" sizeWithCells="1">
                  <from>
                    <xdr:col>14</xdr:col>
                    <xdr:colOff>112143</xdr:colOff>
                    <xdr:row>37</xdr:row>
                    <xdr:rowOff>34506</xdr:rowOff>
                  </from>
                  <to>
                    <xdr:col>24</xdr:col>
                    <xdr:colOff>172528</xdr:colOff>
                    <xdr:row>37</xdr:row>
                    <xdr:rowOff>276045</xdr:rowOff>
                  </to>
                </anchor>
              </controlPr>
            </control>
          </mc:Choice>
        </mc:AlternateContent>
        <mc:AlternateContent xmlns:mc="http://schemas.openxmlformats.org/markup-compatibility/2006">
          <mc:Choice Requires="x14">
            <control shapeId="26635" r:id="rId21" name="Option Button 11">
              <controlPr defaultSize="0" autoFill="0" autoLine="0" autoPict="0">
                <anchor moveWithCells="1" sizeWithCells="1">
                  <from>
                    <xdr:col>14</xdr:col>
                    <xdr:colOff>112143</xdr:colOff>
                    <xdr:row>37</xdr:row>
                    <xdr:rowOff>293298</xdr:rowOff>
                  </from>
                  <to>
                    <xdr:col>24</xdr:col>
                    <xdr:colOff>172528</xdr:colOff>
                    <xdr:row>37</xdr:row>
                    <xdr:rowOff>534838</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AL73"/>
  <sheetViews>
    <sheetView showGridLines="0" topLeftCell="B1" zoomScaleNormal="100" workbookViewId="0">
      <selection activeCell="S5" sqref="S5"/>
    </sheetView>
  </sheetViews>
  <sheetFormatPr defaultColWidth="2.5" defaultRowHeight="12.25"/>
  <cols>
    <col min="1" max="1" width="3" style="4" hidden="1" customWidth="1"/>
    <col min="2" max="2" width="3.25" style="4" customWidth="1"/>
    <col min="3" max="4" width="3.625" style="4" customWidth="1"/>
    <col min="5" max="6" width="4.625" style="4" customWidth="1"/>
    <col min="7" max="35" width="3.125" style="4" customWidth="1"/>
    <col min="36" max="16384" width="2.5" style="4"/>
  </cols>
  <sheetData>
    <row r="1" spans="1:38" ht="22.75" customHeight="1">
      <c r="B1" s="48"/>
      <c r="C1" s="865" t="s">
        <v>113</v>
      </c>
      <c r="D1" s="865"/>
      <c r="E1" s="865"/>
      <c r="AJ1" s="5"/>
    </row>
    <row r="2" spans="1:38" ht="22.75" customHeight="1">
      <c r="C2" s="866" t="s">
        <v>192</v>
      </c>
      <c r="D2" s="866"/>
      <c r="E2" s="866"/>
      <c r="F2" s="866"/>
      <c r="G2" s="866"/>
      <c r="H2" s="866"/>
      <c r="I2" s="866"/>
      <c r="J2" s="866"/>
      <c r="K2" s="866"/>
      <c r="L2" s="866"/>
      <c r="M2" s="866"/>
      <c r="N2" s="866"/>
      <c r="O2" s="866"/>
      <c r="P2" s="866"/>
      <c r="Q2" s="866"/>
      <c r="R2" s="866"/>
      <c r="S2" s="866"/>
      <c r="T2" s="866"/>
      <c r="U2" s="866"/>
      <c r="V2" s="866"/>
      <c r="W2" s="866"/>
      <c r="X2" s="866"/>
      <c r="Y2" s="866"/>
      <c r="Z2" s="866"/>
      <c r="AA2" s="866"/>
      <c r="AB2" s="866"/>
      <c r="AC2" s="866"/>
      <c r="AD2" s="866"/>
      <c r="AE2" s="866"/>
      <c r="AF2" s="866"/>
      <c r="AG2" s="866"/>
      <c r="AH2" s="866"/>
      <c r="AI2" s="866"/>
      <c r="AJ2" s="866"/>
    </row>
    <row r="3" spans="1:38" ht="22.75" customHeight="1" thickBot="1">
      <c r="C3" s="866" t="s">
        <v>447</v>
      </c>
      <c r="D3" s="866"/>
      <c r="E3" s="866"/>
      <c r="F3" s="866"/>
      <c r="G3" s="866"/>
      <c r="H3" s="866"/>
      <c r="I3" s="866"/>
      <c r="J3" s="866"/>
      <c r="K3" s="866"/>
      <c r="L3" s="866"/>
      <c r="M3" s="866"/>
      <c r="N3" s="866"/>
      <c r="O3" s="866"/>
      <c r="P3" s="866"/>
      <c r="Q3" s="866"/>
      <c r="R3" s="866"/>
      <c r="S3" s="866"/>
      <c r="T3" s="866"/>
      <c r="U3" s="866"/>
      <c r="V3" s="866"/>
      <c r="W3" s="866"/>
      <c r="X3" s="866"/>
      <c r="Y3" s="866"/>
      <c r="Z3" s="866"/>
      <c r="AA3" s="866"/>
      <c r="AB3" s="866"/>
      <c r="AC3" s="866"/>
      <c r="AD3" s="866"/>
      <c r="AE3" s="866"/>
      <c r="AF3" s="866"/>
      <c r="AG3" s="866"/>
      <c r="AH3" s="866"/>
      <c r="AI3" s="866"/>
      <c r="AJ3" s="866"/>
    </row>
    <row r="4" spans="1:38" ht="22.75" customHeight="1" thickBot="1">
      <c r="Y4" s="6" t="s">
        <v>114</v>
      </c>
      <c r="Z4" s="867" t="s">
        <v>115</v>
      </c>
      <c r="AA4" s="868"/>
      <c r="AB4" s="1144" t="s">
        <v>311</v>
      </c>
      <c r="AC4" s="1144"/>
      <c r="AD4" s="7" t="s">
        <v>116</v>
      </c>
      <c r="AE4" s="1144" t="s">
        <v>312</v>
      </c>
      <c r="AF4" s="1144"/>
      <c r="AG4" s="7" t="s">
        <v>117</v>
      </c>
      <c r="AH4" s="1144" t="s">
        <v>311</v>
      </c>
      <c r="AI4" s="1144"/>
      <c r="AJ4" s="8" t="s">
        <v>118</v>
      </c>
    </row>
    <row r="5" spans="1:38" ht="22.75" customHeight="1">
      <c r="C5" s="877" t="s">
        <v>30</v>
      </c>
      <c r="D5" s="877"/>
      <c r="E5" s="877"/>
      <c r="F5" s="877"/>
      <c r="G5" s="877"/>
      <c r="H5" s="877"/>
      <c r="I5" s="877"/>
      <c r="J5" s="877"/>
      <c r="K5" s="877"/>
      <c r="L5" s="877"/>
      <c r="M5" s="878" t="s">
        <v>119</v>
      </c>
      <c r="N5" s="878"/>
    </row>
    <row r="6" spans="1:38" ht="22.75" customHeight="1">
      <c r="C6" s="879" t="s">
        <v>120</v>
      </c>
      <c r="D6" s="879"/>
      <c r="E6" s="879"/>
      <c r="F6" s="879"/>
      <c r="G6" s="879"/>
      <c r="H6" s="879"/>
      <c r="I6" s="879"/>
      <c r="J6" s="879"/>
      <c r="K6" s="879"/>
      <c r="L6" s="879"/>
      <c r="M6" s="879"/>
      <c r="N6" s="879"/>
      <c r="O6" s="879"/>
      <c r="P6" s="879"/>
      <c r="Q6" s="879"/>
      <c r="R6" s="879"/>
      <c r="S6" s="879"/>
      <c r="T6" s="879"/>
      <c r="U6" s="879"/>
      <c r="V6" s="879"/>
      <c r="W6" s="879"/>
      <c r="X6" s="879"/>
      <c r="Y6" s="879"/>
      <c r="Z6" s="879"/>
      <c r="AA6" s="879"/>
      <c r="AB6" s="879"/>
      <c r="AC6" s="879"/>
      <c r="AD6" s="879"/>
      <c r="AE6" s="879"/>
      <c r="AF6" s="879"/>
      <c r="AG6" s="879"/>
      <c r="AH6" s="879"/>
      <c r="AI6" s="879"/>
      <c r="AJ6" s="879"/>
    </row>
    <row r="7" spans="1:38" ht="19.55" customHeight="1" thickBot="1">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row>
    <row r="8" spans="1:38" ht="19.55" customHeight="1">
      <c r="C8" s="473"/>
      <c r="D8" s="474" t="s">
        <v>310</v>
      </c>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s="466"/>
    </row>
    <row r="9" spans="1:38" ht="19.55" customHeight="1">
      <c r="C9" s="467"/>
      <c r="D9" s="468"/>
      <c r="E9" s="468"/>
      <c r="F9" s="468"/>
      <c r="G9" s="468"/>
      <c r="H9" s="468"/>
      <c r="I9" s="468"/>
      <c r="J9" s="468"/>
      <c r="K9" s="468"/>
      <c r="L9" s="468"/>
      <c r="M9" s="468"/>
      <c r="N9" s="468"/>
      <c r="O9" s="468"/>
      <c r="P9" s="468"/>
      <c r="Q9" s="468"/>
      <c r="R9" s="468"/>
      <c r="S9" s="468"/>
      <c r="T9" s="468"/>
      <c r="U9" s="468"/>
      <c r="V9" s="468"/>
      <c r="W9" s="468"/>
      <c r="X9" s="468"/>
      <c r="Y9" s="468"/>
      <c r="Z9" s="468"/>
      <c r="AA9" s="468"/>
      <c r="AB9" s="468"/>
      <c r="AC9" s="468"/>
      <c r="AD9" s="468"/>
      <c r="AE9" s="468"/>
      <c r="AF9" s="468"/>
      <c r="AG9" s="468"/>
      <c r="AH9" s="468"/>
      <c r="AI9" s="468"/>
      <c r="AJ9" s="469"/>
    </row>
    <row r="10" spans="1:38" ht="19.55" customHeight="1" thickBot="1">
      <c r="A10" s="4" t="b">
        <v>0</v>
      </c>
      <c r="C10" s="470"/>
      <c r="D10" s="471"/>
      <c r="E10" s="471"/>
      <c r="F10" s="471"/>
      <c r="G10" s="471"/>
      <c r="H10" s="471"/>
      <c r="I10" s="471"/>
      <c r="J10" s="471"/>
      <c r="K10" s="471"/>
      <c r="L10" s="471"/>
      <c r="M10" s="471"/>
      <c r="N10" s="471"/>
      <c r="O10" s="471"/>
      <c r="P10" s="471"/>
      <c r="Q10" s="471"/>
      <c r="R10" s="471"/>
      <c r="S10" s="471"/>
      <c r="T10" s="471"/>
      <c r="U10" s="471"/>
      <c r="V10" s="471"/>
      <c r="W10" s="471"/>
      <c r="X10" s="471"/>
      <c r="Y10" s="471"/>
      <c r="Z10" s="471"/>
      <c r="AA10" s="471"/>
      <c r="AB10" s="471"/>
      <c r="AC10" s="471"/>
      <c r="AD10" s="471"/>
      <c r="AE10" s="471"/>
      <c r="AF10" s="471"/>
      <c r="AG10" s="471"/>
      <c r="AH10" s="471"/>
      <c r="AI10" s="471"/>
      <c r="AJ10" s="472"/>
    </row>
    <row r="11" spans="1:38" ht="19.55" customHeight="1">
      <c r="C11" s="9"/>
      <c r="D11" s="468"/>
      <c r="E11" s="468"/>
      <c r="F11" s="468"/>
      <c r="G11" s="468"/>
      <c r="H11" s="468"/>
      <c r="I11" s="468"/>
      <c r="J11" s="468"/>
      <c r="K11" s="468"/>
      <c r="L11" s="468"/>
      <c r="M11" s="468"/>
      <c r="N11" s="468"/>
      <c r="O11" s="468"/>
      <c r="P11" s="468"/>
      <c r="Q11" s="468"/>
      <c r="R11" s="468"/>
      <c r="S11" s="468"/>
      <c r="T11" s="468"/>
      <c r="U11" s="468"/>
      <c r="V11" s="468"/>
      <c r="W11" s="468"/>
      <c r="X11" s="468"/>
      <c r="Y11" s="468"/>
      <c r="Z11" s="468"/>
      <c r="AA11" s="468"/>
      <c r="AB11" s="468"/>
      <c r="AC11" s="468"/>
      <c r="AD11" s="468"/>
      <c r="AE11" s="468"/>
      <c r="AF11" s="468"/>
      <c r="AG11" s="468"/>
      <c r="AH11" s="468"/>
      <c r="AI11" s="468"/>
      <c r="AJ11" s="468"/>
    </row>
    <row r="12" spans="1:38" ht="22.75" customHeight="1" thickBot="1">
      <c r="C12" s="320" t="s">
        <v>121</v>
      </c>
      <c r="S12" s="475" t="s">
        <v>193</v>
      </c>
    </row>
    <row r="13" spans="1:38" ht="37.549999999999997" customHeight="1" thickBot="1">
      <c r="C13" s="870" t="s">
        <v>122</v>
      </c>
      <c r="D13" s="871"/>
      <c r="E13" s="871"/>
      <c r="F13" s="871"/>
      <c r="G13" s="1147" t="s">
        <v>313</v>
      </c>
      <c r="H13" s="1148"/>
      <c r="I13" s="1148"/>
      <c r="J13" s="1148"/>
      <c r="K13" s="1148"/>
      <c r="L13" s="1148"/>
      <c r="M13" s="1148"/>
      <c r="N13" s="1148"/>
      <c r="O13" s="1148"/>
      <c r="P13" s="1148"/>
      <c r="Q13" s="1148"/>
      <c r="R13" s="1148"/>
      <c r="S13" s="868" t="s">
        <v>85</v>
      </c>
      <c r="T13" s="868"/>
      <c r="U13" s="871" t="s">
        <v>123</v>
      </c>
      <c r="V13" s="871"/>
      <c r="W13" s="871"/>
      <c r="X13" s="871"/>
      <c r="Y13" s="873"/>
      <c r="Z13" s="873"/>
      <c r="AA13" s="873"/>
      <c r="AB13" s="873"/>
      <c r="AC13" s="873"/>
      <c r="AD13" s="873"/>
      <c r="AE13" s="873"/>
      <c r="AF13" s="873"/>
      <c r="AG13" s="873"/>
      <c r="AH13" s="873"/>
      <c r="AI13" s="873"/>
      <c r="AJ13" s="880"/>
    </row>
    <row r="14" spans="1:38" ht="37.549999999999997" customHeight="1" thickBot="1">
      <c r="C14" s="870" t="s">
        <v>124</v>
      </c>
      <c r="D14" s="871"/>
      <c r="E14" s="871"/>
      <c r="F14" s="871"/>
      <c r="G14" s="872"/>
      <c r="H14" s="873"/>
      <c r="I14" s="873"/>
      <c r="J14" s="873"/>
      <c r="K14" s="873"/>
      <c r="L14" s="873"/>
      <c r="M14" s="873"/>
      <c r="N14" s="874" t="s">
        <v>203</v>
      </c>
      <c r="O14" s="874"/>
      <c r="P14" s="874"/>
      <c r="Q14" s="874"/>
      <c r="R14" s="874"/>
      <c r="S14" s="1145" t="s">
        <v>314</v>
      </c>
      <c r="T14" s="1145"/>
      <c r="U14" s="1145"/>
      <c r="V14" s="1145"/>
      <c r="W14" s="1145"/>
      <c r="X14" s="1145"/>
      <c r="Y14" s="1145"/>
      <c r="Z14" s="10" t="s">
        <v>116</v>
      </c>
      <c r="AA14" s="1146" t="s">
        <v>312</v>
      </c>
      <c r="AB14" s="1146"/>
      <c r="AC14" s="1146"/>
      <c r="AD14" s="10" t="s">
        <v>117</v>
      </c>
      <c r="AE14" s="1146" t="s">
        <v>311</v>
      </c>
      <c r="AF14" s="1146"/>
      <c r="AG14" s="1146"/>
      <c r="AH14" s="10" t="s">
        <v>118</v>
      </c>
      <c r="AI14" s="343"/>
      <c r="AJ14" s="344"/>
    </row>
    <row r="15" spans="1:38" s="49" customFormat="1" ht="28.55" customHeight="1">
      <c r="C15" s="891" t="s">
        <v>125</v>
      </c>
      <c r="D15" s="891"/>
      <c r="E15" s="891"/>
      <c r="F15" s="892"/>
      <c r="G15" s="895"/>
      <c r="H15" s="895"/>
      <c r="I15" s="895"/>
      <c r="J15" s="895"/>
      <c r="K15" s="895"/>
      <c r="L15" s="895"/>
      <c r="M15" s="895"/>
      <c r="N15" s="895"/>
      <c r="O15" s="895"/>
      <c r="P15" s="895"/>
      <c r="Q15" s="895"/>
      <c r="R15" s="895"/>
      <c r="S15" s="895"/>
      <c r="T15" s="895"/>
      <c r="U15" s="895"/>
      <c r="V15" s="895"/>
      <c r="W15" s="895"/>
      <c r="X15" s="895"/>
      <c r="Y15" s="895"/>
      <c r="Z15" s="895"/>
      <c r="AA15" s="895"/>
      <c r="AB15" s="895"/>
      <c r="AC15" s="895"/>
      <c r="AD15" s="895"/>
      <c r="AE15" s="895"/>
      <c r="AF15" s="895"/>
      <c r="AG15" s="895"/>
      <c r="AH15" s="895"/>
      <c r="AI15" s="895"/>
      <c r="AJ15" s="896"/>
    </row>
    <row r="16" spans="1:38" s="49" customFormat="1" ht="28.55" customHeight="1" thickBot="1">
      <c r="C16" s="893"/>
      <c r="D16" s="893"/>
      <c r="E16" s="893"/>
      <c r="F16" s="894"/>
      <c r="G16" s="897" t="s">
        <v>37</v>
      </c>
      <c r="H16" s="897"/>
      <c r="I16" s="898"/>
      <c r="J16" s="488" t="s">
        <v>424</v>
      </c>
      <c r="K16" s="489" t="s">
        <v>425</v>
      </c>
      <c r="L16" s="489" t="s">
        <v>426</v>
      </c>
      <c r="M16" s="490" t="s">
        <v>424</v>
      </c>
      <c r="N16" s="53"/>
      <c r="O16" s="54"/>
      <c r="P16" s="54"/>
      <c r="Q16" s="54"/>
      <c r="R16" s="54"/>
      <c r="S16" s="54"/>
      <c r="T16" s="54"/>
      <c r="U16" s="54"/>
      <c r="V16" s="55"/>
      <c r="W16" s="55"/>
      <c r="X16" s="55"/>
      <c r="Y16" s="55"/>
      <c r="Z16" s="55"/>
      <c r="AA16" s="55"/>
      <c r="AB16" s="55"/>
      <c r="AC16" s="55"/>
      <c r="AD16" s="55"/>
      <c r="AE16" s="55"/>
      <c r="AF16" s="55"/>
      <c r="AG16" s="55"/>
      <c r="AH16" s="55"/>
      <c r="AI16" s="55"/>
      <c r="AJ16" s="56"/>
    </row>
    <row r="17" spans="1:38" ht="28.55" customHeight="1" thickBot="1">
      <c r="C17" s="870" t="s">
        <v>126</v>
      </c>
      <c r="D17" s="871"/>
      <c r="E17" s="871"/>
      <c r="F17" s="871"/>
      <c r="G17" s="872"/>
      <c r="H17" s="873"/>
      <c r="I17" s="873"/>
      <c r="J17" s="873"/>
      <c r="K17" s="873"/>
      <c r="L17" s="873"/>
      <c r="M17" s="873"/>
      <c r="N17" s="873"/>
      <c r="O17" s="873"/>
      <c r="P17" s="873"/>
      <c r="Q17" s="873"/>
      <c r="R17" s="899" t="s">
        <v>204</v>
      </c>
      <c r="S17" s="900"/>
      <c r="T17" s="900"/>
      <c r="U17" s="900"/>
      <c r="V17" s="900"/>
      <c r="W17" s="900"/>
      <c r="X17" s="900"/>
      <c r="Y17" s="900"/>
      <c r="Z17" s="900"/>
      <c r="AA17" s="900"/>
      <c r="AB17" s="900"/>
      <c r="AC17" s="900"/>
      <c r="AD17" s="900"/>
      <c r="AE17" s="900"/>
      <c r="AF17" s="900"/>
      <c r="AG17" s="900"/>
      <c r="AH17" s="900"/>
      <c r="AI17" s="900"/>
      <c r="AJ17" s="901"/>
    </row>
    <row r="18" spans="1:38" ht="17.5" customHeight="1">
      <c r="C18" s="881"/>
      <c r="D18" s="881"/>
      <c r="E18" s="881"/>
      <c r="F18" s="881"/>
      <c r="G18" s="881"/>
      <c r="H18" s="881"/>
      <c r="I18" s="881"/>
      <c r="J18" s="881"/>
      <c r="K18" s="881"/>
      <c r="L18" s="881"/>
      <c r="M18" s="881"/>
      <c r="N18" s="881"/>
      <c r="O18" s="881"/>
      <c r="P18" s="881"/>
      <c r="Q18" s="881"/>
      <c r="R18" s="881"/>
      <c r="S18" s="881"/>
      <c r="T18" s="881"/>
      <c r="U18" s="881"/>
      <c r="V18" s="881"/>
      <c r="W18" s="881"/>
      <c r="X18" s="881"/>
      <c r="Y18" s="881"/>
      <c r="Z18" s="881"/>
      <c r="AA18" s="881"/>
      <c r="AB18" s="881"/>
      <c r="AC18" s="881"/>
      <c r="AD18" s="881"/>
      <c r="AE18" s="881"/>
      <c r="AF18" s="881"/>
      <c r="AG18" s="881"/>
      <c r="AH18" s="881"/>
      <c r="AI18" s="881"/>
      <c r="AJ18" s="881"/>
    </row>
    <row r="19" spans="1:38" ht="17.5" customHeight="1" thickBot="1">
      <c r="B19" s="11"/>
      <c r="C19" s="320" t="s">
        <v>127</v>
      </c>
    </row>
    <row r="20" spans="1:38" ht="28.55" customHeight="1" thickBot="1">
      <c r="A20" s="4" t="b">
        <v>0</v>
      </c>
      <c r="C20" s="882" t="s">
        <v>128</v>
      </c>
      <c r="D20" s="883"/>
      <c r="E20" s="883"/>
      <c r="F20" s="883"/>
      <c r="G20" s="1097" t="s">
        <v>315</v>
      </c>
      <c r="H20" s="1098"/>
      <c r="I20" s="1098" t="s">
        <v>316</v>
      </c>
      <c r="J20" s="1098"/>
      <c r="K20" s="1098" t="s">
        <v>317</v>
      </c>
      <c r="L20" s="1098"/>
      <c r="M20" s="1098" t="s">
        <v>318</v>
      </c>
      <c r="N20" s="1099"/>
      <c r="O20" s="887" t="s">
        <v>129</v>
      </c>
      <c r="P20" s="883"/>
      <c r="Q20" s="883"/>
      <c r="R20" s="888"/>
      <c r="S20" s="1100" t="s">
        <v>319</v>
      </c>
      <c r="T20" s="1100"/>
      <c r="U20" s="1100"/>
      <c r="V20" s="1100"/>
      <c r="W20" s="1100"/>
      <c r="X20" s="1100"/>
      <c r="Y20" s="1100"/>
      <c r="Z20" s="1100"/>
      <c r="AA20" s="1100"/>
      <c r="AB20" s="1100"/>
      <c r="AC20" s="1100"/>
      <c r="AD20" s="1100"/>
      <c r="AE20" s="1100"/>
      <c r="AF20" s="1100"/>
      <c r="AG20" s="1100"/>
      <c r="AH20" s="1100"/>
      <c r="AI20" s="1100"/>
      <c r="AJ20" s="1101"/>
    </row>
    <row r="21" spans="1:38" ht="28.55" customHeight="1" thickBot="1">
      <c r="C21" s="887" t="s">
        <v>130</v>
      </c>
      <c r="D21" s="883"/>
      <c r="E21" s="883"/>
      <c r="F21" s="883"/>
      <c r="G21" s="1097" t="s">
        <v>312</v>
      </c>
      <c r="H21" s="1098"/>
      <c r="I21" s="1098" t="s">
        <v>311</v>
      </c>
      <c r="J21" s="1098"/>
      <c r="K21" s="1098" t="s">
        <v>321</v>
      </c>
      <c r="L21" s="1098"/>
      <c r="M21" s="912"/>
      <c r="N21" s="913"/>
      <c r="O21" s="887" t="s">
        <v>131</v>
      </c>
      <c r="P21" s="883"/>
      <c r="Q21" s="883"/>
      <c r="R21" s="888"/>
      <c r="S21" s="1100" t="s">
        <v>320</v>
      </c>
      <c r="T21" s="1100"/>
      <c r="U21" s="1100"/>
      <c r="V21" s="1100"/>
      <c r="W21" s="1100"/>
      <c r="X21" s="1100"/>
      <c r="Y21" s="1100"/>
      <c r="Z21" s="1100"/>
      <c r="AA21" s="1100"/>
      <c r="AB21" s="1100"/>
      <c r="AC21" s="1100"/>
      <c r="AD21" s="1100"/>
      <c r="AE21" s="1100"/>
      <c r="AF21" s="1100"/>
      <c r="AG21" s="868" t="s">
        <v>132</v>
      </c>
      <c r="AH21" s="868"/>
      <c r="AI21" s="868"/>
      <c r="AJ21" s="902"/>
    </row>
    <row r="22" spans="1:38" ht="28.55" customHeight="1" thickBot="1">
      <c r="C22" s="903" t="s">
        <v>133</v>
      </c>
      <c r="D22" s="904"/>
      <c r="E22" s="904"/>
      <c r="F22" s="904"/>
      <c r="G22" s="907"/>
      <c r="H22" s="908"/>
      <c r="I22" s="908"/>
      <c r="J22" s="908"/>
      <c r="K22" s="908"/>
      <c r="L22" s="908"/>
      <c r="M22" s="908"/>
      <c r="N22" s="908"/>
      <c r="O22" s="887" t="s">
        <v>134</v>
      </c>
      <c r="P22" s="883"/>
      <c r="Q22" s="883"/>
      <c r="R22" s="888"/>
      <c r="S22" s="1102" t="s">
        <v>311</v>
      </c>
      <c r="T22" s="1098"/>
      <c r="U22" s="1098" t="s">
        <v>311</v>
      </c>
      <c r="V22" s="1098"/>
      <c r="W22" s="1098" t="s">
        <v>311</v>
      </c>
      <c r="X22" s="1098"/>
      <c r="Y22" s="1098" t="s">
        <v>311</v>
      </c>
      <c r="Z22" s="1098"/>
      <c r="AA22" s="1098" t="s">
        <v>311</v>
      </c>
      <c r="AB22" s="1098"/>
      <c r="AC22" s="1103" t="s">
        <v>311</v>
      </c>
      <c r="AD22" s="1102"/>
      <c r="AE22" s="1103" t="s">
        <v>311</v>
      </c>
      <c r="AF22" s="1104"/>
      <c r="AG22" s="916"/>
      <c r="AH22" s="917"/>
      <c r="AI22" s="917"/>
      <c r="AJ22" s="918"/>
    </row>
    <row r="23" spans="1:38" ht="13.75" customHeight="1" thickBot="1">
      <c r="C23" s="905"/>
      <c r="D23" s="906"/>
      <c r="E23" s="906"/>
      <c r="F23" s="906"/>
      <c r="G23" s="909"/>
      <c r="H23" s="910"/>
      <c r="I23" s="910"/>
      <c r="J23" s="910"/>
      <c r="K23" s="910"/>
      <c r="L23" s="910"/>
      <c r="M23" s="910"/>
      <c r="N23" s="910"/>
      <c r="O23" s="12"/>
      <c r="P23" s="13"/>
      <c r="Q23" s="13"/>
      <c r="R23" s="13"/>
      <c r="S23" s="13"/>
      <c r="T23" s="13"/>
      <c r="U23" s="13"/>
      <c r="V23" s="13"/>
      <c r="W23" s="13"/>
      <c r="X23" s="13"/>
      <c r="Y23" s="13"/>
      <c r="Z23" s="13"/>
      <c r="AA23" s="13"/>
      <c r="AB23" s="13"/>
      <c r="AC23" s="13"/>
      <c r="AD23" s="13"/>
      <c r="AE23" s="13"/>
      <c r="AF23" s="13"/>
      <c r="AG23" s="13"/>
      <c r="AH23" s="13"/>
      <c r="AI23" s="13"/>
      <c r="AJ23" s="14" t="s">
        <v>194</v>
      </c>
    </row>
    <row r="24" spans="1:38" ht="12.25" customHeight="1">
      <c r="C24" s="919" t="s">
        <v>135</v>
      </c>
      <c r="D24" s="920"/>
      <c r="E24" s="920"/>
      <c r="F24" s="921"/>
      <c r="G24" s="1105" t="s">
        <v>322</v>
      </c>
      <c r="H24" s="1106"/>
      <c r="I24" s="1106"/>
      <c r="J24" s="1106"/>
      <c r="K24" s="1106"/>
      <c r="L24" s="1106"/>
      <c r="M24" s="1106"/>
      <c r="N24" s="1106"/>
      <c r="O24" s="1106"/>
      <c r="P24" s="1106"/>
      <c r="Q24" s="1106"/>
      <c r="R24" s="1106"/>
      <c r="S24" s="1106"/>
      <c r="T24" s="1106"/>
      <c r="U24" s="1106"/>
      <c r="V24" s="1106"/>
      <c r="W24" s="1106"/>
      <c r="X24" s="1106"/>
      <c r="Y24" s="1106"/>
      <c r="Z24" s="1106"/>
      <c r="AA24" s="1106"/>
      <c r="AB24" s="1106"/>
      <c r="AC24" s="1106"/>
      <c r="AD24" s="1106"/>
      <c r="AE24" s="1106"/>
      <c r="AF24" s="1106"/>
      <c r="AG24" s="1106"/>
      <c r="AH24" s="1106"/>
      <c r="AI24" s="1106"/>
      <c r="AJ24" s="1107"/>
    </row>
    <row r="25" spans="1:38" ht="30.25" customHeight="1" thickBot="1">
      <c r="C25" s="922"/>
      <c r="D25" s="923"/>
      <c r="E25" s="923"/>
      <c r="F25" s="924"/>
      <c r="G25" s="1108"/>
      <c r="H25" s="1109"/>
      <c r="I25" s="1109"/>
      <c r="J25" s="1109"/>
      <c r="K25" s="1109"/>
      <c r="L25" s="1109"/>
      <c r="M25" s="1109"/>
      <c r="N25" s="1109"/>
      <c r="O25" s="1109"/>
      <c r="P25" s="1109"/>
      <c r="Q25" s="1109"/>
      <c r="R25" s="1109"/>
      <c r="S25" s="1109"/>
      <c r="T25" s="1109"/>
      <c r="U25" s="1109"/>
      <c r="V25" s="1109"/>
      <c r="W25" s="1109"/>
      <c r="X25" s="1109"/>
      <c r="Y25" s="1109"/>
      <c r="Z25" s="1109"/>
      <c r="AA25" s="1109"/>
      <c r="AB25" s="1109"/>
      <c r="AC25" s="1109"/>
      <c r="AD25" s="1109"/>
      <c r="AE25" s="1109"/>
      <c r="AF25" s="1109"/>
      <c r="AG25" s="1109"/>
      <c r="AH25" s="1109"/>
      <c r="AI25" s="1109"/>
      <c r="AJ25" s="1110"/>
    </row>
    <row r="26" spans="1:38" ht="23.3" customHeight="1" thickBot="1">
      <c r="C26" s="919" t="s">
        <v>136</v>
      </c>
      <c r="D26" s="931"/>
      <c r="E26" s="935" t="s">
        <v>137</v>
      </c>
      <c r="F26" s="936"/>
      <c r="G26" s="936"/>
      <c r="H26" s="936"/>
      <c r="I26" s="937" t="s">
        <v>138</v>
      </c>
      <c r="J26" s="938"/>
      <c r="K26" s="1111" t="s">
        <v>323</v>
      </c>
      <c r="L26" s="1111"/>
      <c r="M26" s="1112" t="s">
        <v>324</v>
      </c>
      <c r="N26" s="1112"/>
      <c r="O26" s="1111" t="s">
        <v>325</v>
      </c>
      <c r="P26" s="1111"/>
      <c r="Q26" s="939" t="s">
        <v>139</v>
      </c>
      <c r="R26" s="939"/>
      <c r="S26" s="1111" t="s">
        <v>326</v>
      </c>
      <c r="T26" s="1111"/>
      <c r="U26" s="1111" t="s">
        <v>327</v>
      </c>
      <c r="V26" s="1111"/>
      <c r="W26" s="1112" t="s">
        <v>323</v>
      </c>
      <c r="X26" s="1112"/>
      <c r="Y26" s="1112" t="s">
        <v>328</v>
      </c>
      <c r="Z26" s="1120"/>
      <c r="AA26" s="955"/>
      <c r="AB26" s="956"/>
      <c r="AC26" s="956"/>
      <c r="AD26" s="956"/>
      <c r="AE26" s="956"/>
      <c r="AF26" s="956"/>
      <c r="AG26" s="956"/>
      <c r="AH26" s="956"/>
      <c r="AI26" s="956"/>
      <c r="AJ26" s="957"/>
      <c r="AK26" s="15"/>
    </row>
    <row r="27" spans="1:38" ht="28.55" customHeight="1" thickBot="1">
      <c r="C27" s="932"/>
      <c r="D27" s="933"/>
      <c r="E27" s="961" t="s">
        <v>140</v>
      </c>
      <c r="F27" s="962"/>
      <c r="G27" s="967" t="s">
        <v>141</v>
      </c>
      <c r="H27" s="967"/>
      <c r="I27" s="1116" t="s">
        <v>329</v>
      </c>
      <c r="J27" s="1117"/>
      <c r="K27" s="1117"/>
      <c r="L27" s="1117"/>
      <c r="M27" s="1117"/>
      <c r="N27" s="1117"/>
      <c r="O27" s="1117"/>
      <c r="P27" s="1118"/>
      <c r="Q27" s="967" t="s">
        <v>142</v>
      </c>
      <c r="R27" s="967"/>
      <c r="S27" s="1116" t="s">
        <v>330</v>
      </c>
      <c r="T27" s="1117"/>
      <c r="U27" s="1117"/>
      <c r="V27" s="1117"/>
      <c r="W27" s="1117"/>
      <c r="X27" s="1117"/>
      <c r="Y27" s="1117"/>
      <c r="Z27" s="1119"/>
      <c r="AA27" s="958"/>
      <c r="AB27" s="959"/>
      <c r="AC27" s="959"/>
      <c r="AD27" s="959"/>
      <c r="AE27" s="959"/>
      <c r="AF27" s="959"/>
      <c r="AG27" s="959"/>
      <c r="AH27" s="959"/>
      <c r="AI27" s="959"/>
      <c r="AJ27" s="960"/>
      <c r="AK27" s="16"/>
    </row>
    <row r="28" spans="1:38" ht="24.8" customHeight="1" thickBot="1">
      <c r="C28" s="932"/>
      <c r="D28" s="933"/>
      <c r="E28" s="963"/>
      <c r="F28" s="964"/>
      <c r="G28" s="969" t="s">
        <v>86</v>
      </c>
      <c r="H28" s="969"/>
      <c r="I28" s="1116" t="s">
        <v>331</v>
      </c>
      <c r="J28" s="1117"/>
      <c r="K28" s="1117"/>
      <c r="L28" s="1117"/>
      <c r="M28" s="1117"/>
      <c r="N28" s="1117"/>
      <c r="O28" s="1117"/>
      <c r="P28" s="1117"/>
      <c r="Q28" s="1117"/>
      <c r="R28" s="1117"/>
      <c r="S28" s="1117"/>
      <c r="T28" s="1117"/>
      <c r="U28" s="1117"/>
      <c r="V28" s="1117"/>
      <c r="W28" s="1117"/>
      <c r="X28" s="1117"/>
      <c r="Y28" s="1117"/>
      <c r="Z28" s="1117"/>
      <c r="AA28" s="1117"/>
      <c r="AB28" s="1117"/>
      <c r="AC28" s="1117"/>
      <c r="AD28" s="1117"/>
      <c r="AE28" s="1117"/>
      <c r="AF28" s="1117"/>
      <c r="AG28" s="1117"/>
      <c r="AH28" s="1117"/>
      <c r="AI28" s="1117"/>
      <c r="AJ28" s="1119"/>
    </row>
    <row r="29" spans="1:38" ht="24.8" customHeight="1" thickBot="1">
      <c r="C29" s="932"/>
      <c r="D29" s="933"/>
      <c r="E29" s="965"/>
      <c r="F29" s="966"/>
      <c r="G29" s="970" t="s">
        <v>143</v>
      </c>
      <c r="H29" s="970"/>
      <c r="I29" s="1116" t="s">
        <v>332</v>
      </c>
      <c r="J29" s="1117"/>
      <c r="K29" s="1117"/>
      <c r="L29" s="1117"/>
      <c r="M29" s="1117"/>
      <c r="N29" s="1117"/>
      <c r="O29" s="1117"/>
      <c r="P29" s="1117"/>
      <c r="Q29" s="1117"/>
      <c r="R29" s="1117"/>
      <c r="S29" s="1117"/>
      <c r="T29" s="1117"/>
      <c r="U29" s="1117"/>
      <c r="V29" s="1117"/>
      <c r="W29" s="1117"/>
      <c r="X29" s="1117"/>
      <c r="Y29" s="1117"/>
      <c r="Z29" s="1117"/>
      <c r="AA29" s="1117"/>
      <c r="AB29" s="1117"/>
      <c r="AC29" s="941" t="s">
        <v>144</v>
      </c>
      <c r="AD29" s="941"/>
      <c r="AE29" s="941"/>
      <c r="AF29" s="941"/>
      <c r="AG29" s="941"/>
      <c r="AH29" s="941"/>
      <c r="AI29" s="941"/>
      <c r="AJ29" s="942"/>
    </row>
    <row r="30" spans="1:38" ht="24.8" customHeight="1" thickBot="1">
      <c r="C30" s="932"/>
      <c r="D30" s="933"/>
      <c r="E30" s="903" t="s">
        <v>145</v>
      </c>
      <c r="F30" s="904"/>
      <c r="G30" s="904"/>
      <c r="H30" s="943"/>
      <c r="I30" s="944"/>
      <c r="J30" s="945"/>
      <c r="K30" s="945"/>
      <c r="L30" s="945"/>
      <c r="M30" s="945"/>
      <c r="N30" s="945"/>
      <c r="O30" s="945"/>
      <c r="P30" s="945"/>
      <c r="Q30" s="946" t="s">
        <v>146</v>
      </c>
      <c r="R30" s="946"/>
      <c r="S30" s="946"/>
      <c r="T30" s="946"/>
      <c r="U30" s="339" t="s">
        <v>147</v>
      </c>
      <c r="V30" s="945"/>
      <c r="W30" s="945"/>
      <c r="X30" s="945"/>
      <c r="Y30" s="945"/>
      <c r="Z30" s="945"/>
      <c r="AA30" s="945"/>
      <c r="AB30" s="945"/>
      <c r="AC30" s="945"/>
      <c r="AD30" s="945"/>
      <c r="AE30" s="945"/>
      <c r="AF30" s="945"/>
      <c r="AG30" s="945"/>
      <c r="AH30" s="945"/>
      <c r="AI30" s="945"/>
      <c r="AJ30" s="947"/>
    </row>
    <row r="31" spans="1:38" ht="23.3" customHeight="1">
      <c r="C31" s="932"/>
      <c r="D31" s="933"/>
      <c r="E31" s="903" t="s">
        <v>148</v>
      </c>
      <c r="F31" s="904"/>
      <c r="G31" s="904"/>
      <c r="H31" s="943"/>
      <c r="I31" s="1113" t="s">
        <v>333</v>
      </c>
      <c r="J31" s="1114"/>
      <c r="K31" s="1114"/>
      <c r="L31" s="1114"/>
      <c r="M31" s="1114"/>
      <c r="N31" s="1114"/>
      <c r="O31" s="1114"/>
      <c r="P31" s="1114"/>
      <c r="Q31" s="1114"/>
      <c r="R31" s="1114"/>
      <c r="S31" s="1114"/>
      <c r="T31" s="1114"/>
      <c r="U31" s="1114"/>
      <c r="V31" s="1114"/>
      <c r="W31" s="1114"/>
      <c r="X31" s="1114"/>
      <c r="Y31" s="1114"/>
      <c r="Z31" s="1114"/>
      <c r="AA31" s="1114"/>
      <c r="AB31" s="1114"/>
      <c r="AC31" s="1114"/>
      <c r="AD31" s="1114"/>
      <c r="AE31" s="1114"/>
      <c r="AF31" s="1114"/>
      <c r="AG31" s="1114"/>
      <c r="AH31" s="1114"/>
      <c r="AI31" s="1114"/>
      <c r="AJ31" s="1115"/>
    </row>
    <row r="32" spans="1:38" s="17" customFormat="1" ht="42.8" customHeight="1" thickBot="1">
      <c r="C32" s="905"/>
      <c r="D32" s="934"/>
      <c r="E32" s="905"/>
      <c r="F32" s="906"/>
      <c r="G32" s="906"/>
      <c r="H32" s="948"/>
      <c r="I32" s="952" t="s">
        <v>205</v>
      </c>
      <c r="J32" s="953"/>
      <c r="K32" s="953"/>
      <c r="L32" s="953"/>
      <c r="M32" s="953"/>
      <c r="N32" s="953"/>
      <c r="O32" s="953"/>
      <c r="P32" s="953"/>
      <c r="Q32" s="953"/>
      <c r="R32" s="953"/>
      <c r="S32" s="953"/>
      <c r="T32" s="953"/>
      <c r="U32" s="953"/>
      <c r="V32" s="953"/>
      <c r="W32" s="953"/>
      <c r="X32" s="953"/>
      <c r="Y32" s="953"/>
      <c r="Z32" s="953"/>
      <c r="AA32" s="953"/>
      <c r="AB32" s="953"/>
      <c r="AC32" s="953"/>
      <c r="AD32" s="953"/>
      <c r="AE32" s="953"/>
      <c r="AF32" s="953"/>
      <c r="AG32" s="953"/>
      <c r="AH32" s="953"/>
      <c r="AI32" s="953"/>
      <c r="AJ32" s="954"/>
    </row>
    <row r="33" spans="1:37" s="17" customFormat="1" ht="18" customHeight="1">
      <c r="C33" s="18"/>
      <c r="D33" s="18"/>
      <c r="E33" s="18"/>
      <c r="F33" s="18"/>
      <c r="G33" s="18"/>
      <c r="H33" s="18"/>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342" t="s">
        <v>149</v>
      </c>
    </row>
    <row r="34" spans="1:37" s="20" customFormat="1" ht="22.75" customHeight="1" thickBot="1">
      <c r="A34" s="20" t="b">
        <v>1</v>
      </c>
      <c r="B34" s="21"/>
      <c r="C34" s="321" t="s">
        <v>150</v>
      </c>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row>
    <row r="35" spans="1:37" s="22" customFormat="1" ht="9" customHeight="1">
      <c r="C35" s="23"/>
      <c r="D35" s="24"/>
      <c r="E35" s="25"/>
      <c r="F35" s="24"/>
      <c r="G35" s="26"/>
      <c r="H35" s="27"/>
      <c r="I35" s="27"/>
      <c r="J35" s="27"/>
      <c r="K35" s="27"/>
      <c r="L35" s="27"/>
      <c r="M35" s="27"/>
      <c r="N35" s="27"/>
      <c r="O35" s="27"/>
      <c r="P35" s="27"/>
      <c r="Q35" s="27"/>
      <c r="R35" s="27"/>
      <c r="S35" s="27"/>
      <c r="T35" s="27"/>
      <c r="U35" s="28"/>
      <c r="V35" s="28"/>
      <c r="W35" s="28"/>
      <c r="X35" s="28"/>
      <c r="Y35" s="28"/>
      <c r="Z35" s="28"/>
      <c r="AA35" s="28"/>
      <c r="AB35" s="28"/>
      <c r="AC35" s="29"/>
      <c r="AD35" s="29"/>
      <c r="AE35" s="29"/>
      <c r="AF35" s="29"/>
      <c r="AG35" s="29"/>
      <c r="AH35" s="29"/>
      <c r="AI35" s="29"/>
      <c r="AJ35" s="30"/>
      <c r="AK35" s="31"/>
    </row>
    <row r="36" spans="1:37" ht="41.3" customHeight="1">
      <c r="C36" s="32"/>
      <c r="D36" s="33"/>
      <c r="E36" s="972" t="s">
        <v>206</v>
      </c>
      <c r="F36" s="972"/>
      <c r="G36" s="972"/>
      <c r="H36" s="972"/>
      <c r="I36" s="972"/>
      <c r="J36" s="972"/>
      <c r="K36" s="972"/>
      <c r="L36" s="972"/>
      <c r="M36" s="972"/>
      <c r="N36" s="972"/>
      <c r="O36" s="972"/>
      <c r="P36" s="972"/>
      <c r="Q36" s="972"/>
      <c r="R36" s="972"/>
      <c r="S36" s="972"/>
      <c r="T36" s="972"/>
      <c r="U36" s="972"/>
      <c r="V36" s="972"/>
      <c r="W36" s="972"/>
      <c r="X36" s="972"/>
      <c r="Y36" s="972"/>
      <c r="Z36" s="972"/>
      <c r="AA36" s="972"/>
      <c r="AB36" s="972"/>
      <c r="AC36" s="972"/>
      <c r="AD36" s="972"/>
      <c r="AE36" s="972"/>
      <c r="AF36" s="972"/>
      <c r="AG36" s="972"/>
      <c r="AH36" s="972"/>
      <c r="AI36" s="972"/>
      <c r="AJ36" s="34"/>
      <c r="AK36" s="35"/>
    </row>
    <row r="37" spans="1:37" ht="26.5" customHeight="1">
      <c r="C37" s="32"/>
      <c r="D37" s="33"/>
      <c r="E37" s="973" t="s">
        <v>151</v>
      </c>
      <c r="F37" s="974"/>
      <c r="G37" s="974"/>
      <c r="H37" s="974"/>
      <c r="I37" s="974"/>
      <c r="J37" s="974"/>
      <c r="K37" s="974"/>
      <c r="L37" s="974"/>
      <c r="M37" s="974"/>
      <c r="N37" s="975"/>
      <c r="O37" s="976"/>
      <c r="P37" s="977"/>
      <c r="Q37" s="977"/>
      <c r="R37" s="977"/>
      <c r="S37" s="977"/>
      <c r="T37" s="977"/>
      <c r="U37" s="977"/>
      <c r="V37" s="977"/>
      <c r="W37" s="977"/>
      <c r="X37" s="977"/>
      <c r="Y37" s="977"/>
      <c r="Z37" s="977"/>
      <c r="AA37" s="977"/>
      <c r="AB37" s="977"/>
      <c r="AC37" s="977"/>
      <c r="AD37" s="977"/>
      <c r="AE37" s="977"/>
      <c r="AF37" s="977"/>
      <c r="AG37" s="977"/>
      <c r="AH37" s="978"/>
      <c r="AI37" s="341"/>
      <c r="AJ37" s="36"/>
      <c r="AK37" s="35"/>
    </row>
    <row r="38" spans="1:37" ht="47.25" customHeight="1">
      <c r="C38" s="32"/>
      <c r="D38" s="33"/>
      <c r="E38" s="979" t="s">
        <v>152</v>
      </c>
      <c r="F38" s="980"/>
      <c r="G38" s="980"/>
      <c r="H38" s="980"/>
      <c r="I38" s="980"/>
      <c r="J38" s="980"/>
      <c r="K38" s="980"/>
      <c r="L38" s="980"/>
      <c r="M38" s="980"/>
      <c r="N38" s="981"/>
      <c r="O38" s="982"/>
      <c r="P38" s="983"/>
      <c r="Q38" s="983"/>
      <c r="R38" s="983"/>
      <c r="S38" s="983"/>
      <c r="T38" s="983"/>
      <c r="U38" s="983"/>
      <c r="V38" s="983"/>
      <c r="W38" s="983"/>
      <c r="X38" s="983"/>
      <c r="Y38" s="983"/>
      <c r="Z38" s="983"/>
      <c r="AA38" s="983"/>
      <c r="AB38" s="983"/>
      <c r="AC38" s="983"/>
      <c r="AD38" s="983"/>
      <c r="AE38" s="983"/>
      <c r="AF38" s="983"/>
      <c r="AG38" s="983"/>
      <c r="AH38" s="984"/>
      <c r="AI38" s="341"/>
      <c r="AJ38" s="36"/>
    </row>
    <row r="39" spans="1:37" ht="16.5" customHeight="1">
      <c r="C39" s="32"/>
      <c r="D39" s="33"/>
      <c r="E39" s="33"/>
      <c r="F39" s="33"/>
      <c r="G39" s="33"/>
      <c r="H39" s="33"/>
      <c r="I39" s="33"/>
      <c r="J39" s="33"/>
      <c r="K39" s="341"/>
      <c r="L39" s="341"/>
      <c r="M39" s="18"/>
      <c r="N39" s="18"/>
      <c r="O39" s="37" t="s">
        <v>195</v>
      </c>
      <c r="P39" s="38"/>
      <c r="Q39" s="18"/>
      <c r="R39" s="18"/>
      <c r="S39" s="18"/>
      <c r="T39" s="18"/>
      <c r="U39" s="341"/>
      <c r="V39" s="341"/>
      <c r="W39" s="341"/>
      <c r="X39" s="341"/>
      <c r="Y39" s="341"/>
      <c r="Z39" s="341"/>
      <c r="AA39" s="341"/>
      <c r="AB39" s="341"/>
      <c r="AC39" s="341"/>
      <c r="AD39" s="341"/>
      <c r="AE39" s="341"/>
      <c r="AF39" s="341"/>
      <c r="AG39" s="341"/>
      <c r="AH39" s="341"/>
      <c r="AI39" s="341"/>
      <c r="AJ39" s="36"/>
      <c r="AK39" s="341"/>
    </row>
    <row r="40" spans="1:37" ht="16.5" customHeight="1">
      <c r="C40" s="32"/>
      <c r="D40" s="33"/>
      <c r="E40" s="33"/>
      <c r="F40" s="33"/>
      <c r="G40" s="33"/>
      <c r="H40" s="33"/>
      <c r="I40" s="33"/>
      <c r="J40" s="33"/>
      <c r="K40" s="341"/>
      <c r="L40" s="341"/>
      <c r="M40" s="18"/>
      <c r="N40" s="18"/>
      <c r="O40" s="39" t="s">
        <v>196</v>
      </c>
      <c r="P40" s="38"/>
      <c r="Q40" s="18"/>
      <c r="R40" s="18"/>
      <c r="S40" s="18"/>
      <c r="T40" s="18"/>
      <c r="U40" s="341"/>
      <c r="V40" s="341"/>
      <c r="W40" s="341"/>
      <c r="X40" s="341"/>
      <c r="Y40" s="341"/>
      <c r="Z40" s="341"/>
      <c r="AA40" s="341"/>
      <c r="AB40" s="341"/>
      <c r="AC40" s="341"/>
      <c r="AD40" s="341"/>
      <c r="AE40" s="341"/>
      <c r="AF40" s="341"/>
      <c r="AG40" s="341"/>
      <c r="AH40" s="341"/>
      <c r="AI40" s="341"/>
      <c r="AJ40" s="36"/>
      <c r="AK40" s="341"/>
    </row>
    <row r="41" spans="1:37" ht="9" customHeight="1" thickBot="1">
      <c r="C41" s="40"/>
      <c r="D41" s="41"/>
      <c r="E41" s="41"/>
      <c r="F41" s="41"/>
      <c r="G41" s="41"/>
      <c r="H41" s="41"/>
      <c r="I41" s="41"/>
      <c r="J41" s="41"/>
      <c r="K41" s="42"/>
      <c r="L41" s="42"/>
      <c r="M41" s="43"/>
      <c r="N41" s="43"/>
      <c r="O41" s="42"/>
      <c r="P41" s="42"/>
      <c r="Q41" s="42"/>
      <c r="R41" s="42"/>
      <c r="S41" s="44"/>
      <c r="T41" s="44"/>
      <c r="U41" s="44"/>
      <c r="V41" s="44"/>
      <c r="W41" s="44"/>
      <c r="X41" s="44"/>
      <c r="Y41" s="44"/>
      <c r="Z41" s="44"/>
      <c r="AA41" s="44"/>
      <c r="AB41" s="44"/>
      <c r="AC41" s="44"/>
      <c r="AD41" s="44"/>
      <c r="AE41" s="44"/>
      <c r="AF41" s="44"/>
      <c r="AG41" s="44"/>
      <c r="AH41" s="44"/>
      <c r="AI41" s="44"/>
      <c r="AJ41" s="45"/>
      <c r="AK41" s="341"/>
    </row>
    <row r="42" spans="1:37" ht="28.55" customHeight="1" thickBot="1">
      <c r="C42" s="882" t="s">
        <v>128</v>
      </c>
      <c r="D42" s="883"/>
      <c r="E42" s="883"/>
      <c r="F42" s="883"/>
      <c r="G42" s="884"/>
      <c r="H42" s="885"/>
      <c r="I42" s="885"/>
      <c r="J42" s="885"/>
      <c r="K42" s="885"/>
      <c r="L42" s="885"/>
      <c r="M42" s="885"/>
      <c r="N42" s="886"/>
      <c r="O42" s="887" t="s">
        <v>129</v>
      </c>
      <c r="P42" s="883"/>
      <c r="Q42" s="883"/>
      <c r="R42" s="888"/>
      <c r="S42" s="889"/>
      <c r="T42" s="889"/>
      <c r="U42" s="889"/>
      <c r="V42" s="889"/>
      <c r="W42" s="889"/>
      <c r="X42" s="889"/>
      <c r="Y42" s="889"/>
      <c r="Z42" s="889"/>
      <c r="AA42" s="889"/>
      <c r="AB42" s="889"/>
      <c r="AC42" s="889"/>
      <c r="AD42" s="889"/>
      <c r="AE42" s="889"/>
      <c r="AF42" s="889"/>
      <c r="AG42" s="889"/>
      <c r="AH42" s="889"/>
      <c r="AI42" s="889"/>
      <c r="AJ42" s="890"/>
    </row>
    <row r="43" spans="1:37" ht="28.55" customHeight="1" thickBot="1">
      <c r="C43" s="887" t="s">
        <v>130</v>
      </c>
      <c r="D43" s="883"/>
      <c r="E43" s="883"/>
      <c r="F43" s="883"/>
      <c r="G43" s="884"/>
      <c r="H43" s="885"/>
      <c r="I43" s="885"/>
      <c r="J43" s="885"/>
      <c r="K43" s="885"/>
      <c r="L43" s="885"/>
      <c r="M43" s="912"/>
      <c r="N43" s="913"/>
      <c r="O43" s="887" t="s">
        <v>131</v>
      </c>
      <c r="P43" s="883"/>
      <c r="Q43" s="883"/>
      <c r="R43" s="888"/>
      <c r="S43" s="889"/>
      <c r="T43" s="889"/>
      <c r="U43" s="889"/>
      <c r="V43" s="889"/>
      <c r="W43" s="889"/>
      <c r="X43" s="889"/>
      <c r="Y43" s="889"/>
      <c r="Z43" s="889"/>
      <c r="AA43" s="889"/>
      <c r="AB43" s="889"/>
      <c r="AC43" s="889"/>
      <c r="AD43" s="889"/>
      <c r="AE43" s="889"/>
      <c r="AF43" s="889"/>
      <c r="AG43" s="868" t="s">
        <v>132</v>
      </c>
      <c r="AH43" s="868"/>
      <c r="AI43" s="868"/>
      <c r="AJ43" s="902"/>
    </row>
    <row r="44" spans="1:37" ht="28.55" customHeight="1" thickBot="1">
      <c r="C44" s="903" t="s">
        <v>133</v>
      </c>
      <c r="D44" s="904"/>
      <c r="E44" s="904"/>
      <c r="F44" s="904"/>
      <c r="G44" s="907"/>
      <c r="H44" s="908"/>
      <c r="I44" s="908"/>
      <c r="J44" s="908"/>
      <c r="K44" s="908"/>
      <c r="L44" s="908"/>
      <c r="M44" s="908"/>
      <c r="N44" s="908"/>
      <c r="O44" s="887" t="s">
        <v>134</v>
      </c>
      <c r="P44" s="883"/>
      <c r="Q44" s="883"/>
      <c r="R44" s="888"/>
      <c r="S44" s="911"/>
      <c r="T44" s="885"/>
      <c r="U44" s="885"/>
      <c r="V44" s="885"/>
      <c r="W44" s="885"/>
      <c r="X44" s="885"/>
      <c r="Y44" s="885"/>
      <c r="Z44" s="885"/>
      <c r="AA44" s="885"/>
      <c r="AB44" s="885"/>
      <c r="AC44" s="914"/>
      <c r="AD44" s="911"/>
      <c r="AE44" s="914"/>
      <c r="AF44" s="915"/>
      <c r="AG44" s="916"/>
      <c r="AH44" s="917"/>
      <c r="AI44" s="917"/>
      <c r="AJ44" s="918"/>
    </row>
    <row r="45" spans="1:37" ht="13.75" customHeight="1" thickBot="1">
      <c r="C45" s="905"/>
      <c r="D45" s="906"/>
      <c r="E45" s="906"/>
      <c r="F45" s="906"/>
      <c r="G45" s="909"/>
      <c r="H45" s="910"/>
      <c r="I45" s="910"/>
      <c r="J45" s="910"/>
      <c r="K45" s="910"/>
      <c r="L45" s="910"/>
      <c r="M45" s="910"/>
      <c r="N45" s="910"/>
      <c r="O45" s="12"/>
      <c r="P45" s="13"/>
      <c r="Q45" s="13"/>
      <c r="R45" s="13"/>
      <c r="S45" s="13"/>
      <c r="T45" s="13"/>
      <c r="U45" s="13"/>
      <c r="V45" s="13"/>
      <c r="W45" s="13"/>
      <c r="X45" s="13"/>
      <c r="Y45" s="13"/>
      <c r="Z45" s="13"/>
      <c r="AA45" s="13"/>
      <c r="AB45" s="13"/>
      <c r="AC45" s="13"/>
      <c r="AD45" s="13"/>
      <c r="AE45" s="13"/>
      <c r="AF45" s="13"/>
      <c r="AG45" s="13"/>
      <c r="AH45" s="13"/>
      <c r="AI45" s="13"/>
      <c r="AJ45" s="14" t="s">
        <v>194</v>
      </c>
    </row>
    <row r="46" spans="1:37" ht="12.25" customHeight="1">
      <c r="C46" s="919" t="s">
        <v>153</v>
      </c>
      <c r="D46" s="920"/>
      <c r="E46" s="920"/>
      <c r="F46" s="921"/>
      <c r="G46" s="985"/>
      <c r="H46" s="986"/>
      <c r="I46" s="986"/>
      <c r="J46" s="986"/>
      <c r="K46" s="986"/>
      <c r="L46" s="986"/>
      <c r="M46" s="986"/>
      <c r="N46" s="986"/>
      <c r="O46" s="986"/>
      <c r="P46" s="986"/>
      <c r="Q46" s="986"/>
      <c r="R46" s="986"/>
      <c r="S46" s="989" t="s">
        <v>154</v>
      </c>
      <c r="T46" s="989"/>
      <c r="U46" s="340" t="s">
        <v>198</v>
      </c>
      <c r="W46" s="340"/>
      <c r="X46" s="340"/>
      <c r="Y46" s="340"/>
      <c r="Z46" s="340"/>
      <c r="AA46" s="340"/>
      <c r="AB46" s="340"/>
      <c r="AC46" s="340"/>
      <c r="AD46" s="340"/>
      <c r="AE46" s="340"/>
      <c r="AF46" s="340"/>
      <c r="AG46" s="340"/>
      <c r="AH46" s="340"/>
      <c r="AI46" s="340"/>
      <c r="AJ46" s="46"/>
    </row>
    <row r="47" spans="1:37" ht="30.25" customHeight="1" thickBot="1">
      <c r="C47" s="922"/>
      <c r="D47" s="923"/>
      <c r="E47" s="923"/>
      <c r="F47" s="924"/>
      <c r="G47" s="987"/>
      <c r="H47" s="988"/>
      <c r="I47" s="988"/>
      <c r="J47" s="988"/>
      <c r="K47" s="988"/>
      <c r="L47" s="988"/>
      <c r="M47" s="988"/>
      <c r="N47" s="988"/>
      <c r="O47" s="988"/>
      <c r="P47" s="988"/>
      <c r="Q47" s="988"/>
      <c r="R47" s="988"/>
      <c r="S47" s="990"/>
      <c r="T47" s="990"/>
      <c r="U47" s="991"/>
      <c r="V47" s="991"/>
      <c r="W47" s="991"/>
      <c r="X47" s="991"/>
      <c r="Y47" s="991"/>
      <c r="Z47" s="991"/>
      <c r="AA47" s="991"/>
      <c r="AB47" s="991"/>
      <c r="AC47" s="991"/>
      <c r="AD47" s="991"/>
      <c r="AE47" s="991"/>
      <c r="AF47" s="991"/>
      <c r="AG47" s="991"/>
      <c r="AH47" s="991"/>
      <c r="AI47" s="991"/>
      <c r="AJ47" s="992"/>
    </row>
    <row r="48" spans="1:37" ht="23.3" customHeight="1" thickBot="1">
      <c r="C48" s="919" t="s">
        <v>155</v>
      </c>
      <c r="D48" s="931"/>
      <c r="E48" s="935" t="s">
        <v>137</v>
      </c>
      <c r="F48" s="936"/>
      <c r="G48" s="936"/>
      <c r="H48" s="936"/>
      <c r="I48" s="937" t="s">
        <v>138</v>
      </c>
      <c r="J48" s="938"/>
      <c r="K48" s="939"/>
      <c r="L48" s="939"/>
      <c r="M48" s="940"/>
      <c r="N48" s="940"/>
      <c r="O48" s="939"/>
      <c r="P48" s="939"/>
      <c r="Q48" s="939" t="s">
        <v>139</v>
      </c>
      <c r="R48" s="939"/>
      <c r="S48" s="939"/>
      <c r="T48" s="939"/>
      <c r="U48" s="939"/>
      <c r="V48" s="939"/>
      <c r="W48" s="940"/>
      <c r="X48" s="940"/>
      <c r="Y48" s="940"/>
      <c r="Z48" s="971"/>
      <c r="AA48" s="955"/>
      <c r="AB48" s="956"/>
      <c r="AC48" s="956"/>
      <c r="AD48" s="956"/>
      <c r="AE48" s="956"/>
      <c r="AF48" s="956"/>
      <c r="AG48" s="956"/>
      <c r="AH48" s="956"/>
      <c r="AI48" s="956"/>
      <c r="AJ48" s="957"/>
    </row>
    <row r="49" spans="3:37" ht="28.55" customHeight="1" thickBot="1">
      <c r="C49" s="932"/>
      <c r="D49" s="933"/>
      <c r="E49" s="961" t="s">
        <v>140</v>
      </c>
      <c r="F49" s="962"/>
      <c r="G49" s="967" t="s">
        <v>141</v>
      </c>
      <c r="H49" s="967"/>
      <c r="I49" s="944"/>
      <c r="J49" s="945"/>
      <c r="K49" s="945"/>
      <c r="L49" s="945"/>
      <c r="M49" s="945"/>
      <c r="N49" s="945"/>
      <c r="O49" s="945"/>
      <c r="P49" s="968"/>
      <c r="Q49" s="967" t="s">
        <v>142</v>
      </c>
      <c r="R49" s="967"/>
      <c r="S49" s="944"/>
      <c r="T49" s="945"/>
      <c r="U49" s="945"/>
      <c r="V49" s="945"/>
      <c r="W49" s="945"/>
      <c r="X49" s="945"/>
      <c r="Y49" s="945"/>
      <c r="Z49" s="947"/>
      <c r="AA49" s="958"/>
      <c r="AB49" s="959"/>
      <c r="AC49" s="959"/>
      <c r="AD49" s="959"/>
      <c r="AE49" s="959"/>
      <c r="AF49" s="959"/>
      <c r="AG49" s="959"/>
      <c r="AH49" s="959"/>
      <c r="AI49" s="959"/>
      <c r="AJ49" s="960"/>
      <c r="AK49" s="16"/>
    </row>
    <row r="50" spans="3:37" ht="24.8" customHeight="1" thickBot="1">
      <c r="C50" s="932"/>
      <c r="D50" s="933"/>
      <c r="E50" s="963"/>
      <c r="F50" s="964"/>
      <c r="G50" s="969" t="s">
        <v>86</v>
      </c>
      <c r="H50" s="969"/>
      <c r="I50" s="944"/>
      <c r="J50" s="945"/>
      <c r="K50" s="945"/>
      <c r="L50" s="945"/>
      <c r="M50" s="945"/>
      <c r="N50" s="945"/>
      <c r="O50" s="945"/>
      <c r="P50" s="945"/>
      <c r="Q50" s="945"/>
      <c r="R50" s="945"/>
      <c r="S50" s="945"/>
      <c r="T50" s="945"/>
      <c r="U50" s="945"/>
      <c r="V50" s="945"/>
      <c r="W50" s="945"/>
      <c r="X50" s="945"/>
      <c r="Y50" s="945"/>
      <c r="Z50" s="945"/>
      <c r="AA50" s="945"/>
      <c r="AB50" s="945"/>
      <c r="AC50" s="945"/>
      <c r="AD50" s="945"/>
      <c r="AE50" s="945"/>
      <c r="AF50" s="945"/>
      <c r="AG50" s="945"/>
      <c r="AH50" s="945"/>
      <c r="AI50" s="945"/>
      <c r="AJ50" s="947"/>
    </row>
    <row r="51" spans="3:37" ht="24.8" customHeight="1" thickBot="1">
      <c r="C51" s="932"/>
      <c r="D51" s="933"/>
      <c r="E51" s="965"/>
      <c r="F51" s="966"/>
      <c r="G51" s="970" t="s">
        <v>143</v>
      </c>
      <c r="H51" s="970"/>
      <c r="I51" s="944"/>
      <c r="J51" s="945"/>
      <c r="K51" s="945"/>
      <c r="L51" s="945"/>
      <c r="M51" s="945"/>
      <c r="N51" s="945"/>
      <c r="O51" s="945"/>
      <c r="P51" s="945"/>
      <c r="Q51" s="945"/>
      <c r="R51" s="945"/>
      <c r="S51" s="945"/>
      <c r="T51" s="945"/>
      <c r="U51" s="945"/>
      <c r="V51" s="945"/>
      <c r="W51" s="945"/>
      <c r="X51" s="945"/>
      <c r="Y51" s="945"/>
      <c r="Z51" s="945"/>
      <c r="AA51" s="945"/>
      <c r="AB51" s="945"/>
      <c r="AC51" s="941" t="s">
        <v>144</v>
      </c>
      <c r="AD51" s="941"/>
      <c r="AE51" s="941"/>
      <c r="AF51" s="941"/>
      <c r="AG51" s="941"/>
      <c r="AH51" s="941"/>
      <c r="AI51" s="941"/>
      <c r="AJ51" s="942"/>
    </row>
    <row r="52" spans="3:37" ht="24.8" customHeight="1" thickBot="1">
      <c r="C52" s="932"/>
      <c r="D52" s="933"/>
      <c r="E52" s="903" t="s">
        <v>145</v>
      </c>
      <c r="F52" s="904"/>
      <c r="G52" s="904"/>
      <c r="H52" s="943"/>
      <c r="I52" s="944"/>
      <c r="J52" s="945"/>
      <c r="K52" s="945"/>
      <c r="L52" s="945"/>
      <c r="M52" s="945"/>
      <c r="N52" s="945"/>
      <c r="O52" s="945"/>
      <c r="P52" s="945"/>
      <c r="Q52" s="945"/>
      <c r="R52" s="945"/>
      <c r="S52" s="945"/>
      <c r="T52" s="945"/>
      <c r="U52" s="945"/>
      <c r="V52" s="945"/>
      <c r="W52" s="945"/>
      <c r="X52" s="945"/>
      <c r="Y52" s="945"/>
      <c r="Z52" s="945"/>
      <c r="AA52" s="945"/>
      <c r="AB52" s="945"/>
      <c r="AC52" s="945"/>
      <c r="AD52" s="945"/>
      <c r="AE52" s="945"/>
      <c r="AF52" s="945"/>
      <c r="AG52" s="945"/>
      <c r="AH52" s="945"/>
      <c r="AI52" s="945"/>
      <c r="AJ52" s="947"/>
    </row>
    <row r="53" spans="3:37" ht="23.3" customHeight="1">
      <c r="C53" s="932"/>
      <c r="D53" s="933"/>
      <c r="E53" s="903" t="s">
        <v>148</v>
      </c>
      <c r="F53" s="904"/>
      <c r="G53" s="904"/>
      <c r="H53" s="943"/>
      <c r="I53" s="949"/>
      <c r="J53" s="950"/>
      <c r="K53" s="950"/>
      <c r="L53" s="950"/>
      <c r="M53" s="950"/>
      <c r="N53" s="950"/>
      <c r="O53" s="950"/>
      <c r="P53" s="950"/>
      <c r="Q53" s="950"/>
      <c r="R53" s="950"/>
      <c r="S53" s="950"/>
      <c r="T53" s="950"/>
      <c r="U53" s="950"/>
      <c r="V53" s="950"/>
      <c r="W53" s="950"/>
      <c r="X53" s="950"/>
      <c r="Y53" s="950"/>
      <c r="Z53" s="950"/>
      <c r="AA53" s="950"/>
      <c r="AB53" s="950"/>
      <c r="AC53" s="950"/>
      <c r="AD53" s="950"/>
      <c r="AE53" s="950"/>
      <c r="AF53" s="950"/>
      <c r="AG53" s="950"/>
      <c r="AH53" s="950"/>
      <c r="AI53" s="950"/>
      <c r="AJ53" s="951"/>
    </row>
    <row r="54" spans="3:37" s="17" customFormat="1" ht="36" customHeight="1" thickBot="1">
      <c r="C54" s="905"/>
      <c r="D54" s="934"/>
      <c r="E54" s="905"/>
      <c r="F54" s="906"/>
      <c r="G54" s="906"/>
      <c r="H54" s="948"/>
      <c r="I54" s="952" t="s">
        <v>205</v>
      </c>
      <c r="J54" s="953"/>
      <c r="K54" s="953"/>
      <c r="L54" s="953"/>
      <c r="M54" s="953"/>
      <c r="N54" s="953"/>
      <c r="O54" s="953"/>
      <c r="P54" s="953"/>
      <c r="Q54" s="953"/>
      <c r="R54" s="953"/>
      <c r="S54" s="953"/>
      <c r="T54" s="953"/>
      <c r="U54" s="953"/>
      <c r="V54" s="953"/>
      <c r="W54" s="953"/>
      <c r="X54" s="953"/>
      <c r="Y54" s="953"/>
      <c r="Z54" s="953"/>
      <c r="AA54" s="953"/>
      <c r="AB54" s="953"/>
      <c r="AC54" s="953"/>
      <c r="AD54" s="953"/>
      <c r="AE54" s="953"/>
      <c r="AF54" s="953"/>
      <c r="AG54" s="953"/>
      <c r="AH54" s="953"/>
      <c r="AI54" s="953"/>
      <c r="AJ54" s="954"/>
    </row>
    <row r="55" spans="3:37" ht="23.3" customHeight="1" thickBot="1">
      <c r="C55" s="919" t="s">
        <v>136</v>
      </c>
      <c r="D55" s="931"/>
      <c r="E55" s="935" t="s">
        <v>137</v>
      </c>
      <c r="F55" s="936"/>
      <c r="G55" s="936"/>
      <c r="H55" s="936"/>
      <c r="I55" s="937" t="s">
        <v>138</v>
      </c>
      <c r="J55" s="938"/>
      <c r="K55" s="939"/>
      <c r="L55" s="939"/>
      <c r="M55" s="940"/>
      <c r="N55" s="940"/>
      <c r="O55" s="939"/>
      <c r="P55" s="939"/>
      <c r="Q55" s="939" t="s">
        <v>139</v>
      </c>
      <c r="R55" s="939"/>
      <c r="S55" s="939"/>
      <c r="T55" s="939"/>
      <c r="U55" s="939"/>
      <c r="V55" s="939"/>
      <c r="W55" s="940"/>
      <c r="X55" s="940"/>
      <c r="Y55" s="940"/>
      <c r="Z55" s="971"/>
      <c r="AA55" s="955"/>
      <c r="AB55" s="956"/>
      <c r="AC55" s="956"/>
      <c r="AD55" s="956"/>
      <c r="AE55" s="956"/>
      <c r="AF55" s="956"/>
      <c r="AG55" s="956"/>
      <c r="AH55" s="956"/>
      <c r="AI55" s="956"/>
      <c r="AJ55" s="957"/>
      <c r="AK55" s="15"/>
    </row>
    <row r="56" spans="3:37" ht="28.55" customHeight="1" thickBot="1">
      <c r="C56" s="932"/>
      <c r="D56" s="933"/>
      <c r="E56" s="961" t="s">
        <v>140</v>
      </c>
      <c r="F56" s="962"/>
      <c r="G56" s="967" t="s">
        <v>141</v>
      </c>
      <c r="H56" s="967"/>
      <c r="I56" s="944"/>
      <c r="J56" s="945"/>
      <c r="K56" s="945"/>
      <c r="L56" s="945"/>
      <c r="M56" s="945"/>
      <c r="N56" s="945"/>
      <c r="O56" s="945"/>
      <c r="P56" s="968"/>
      <c r="Q56" s="967" t="s">
        <v>142</v>
      </c>
      <c r="R56" s="967"/>
      <c r="S56" s="944"/>
      <c r="T56" s="945"/>
      <c r="U56" s="945"/>
      <c r="V56" s="945"/>
      <c r="W56" s="945"/>
      <c r="X56" s="945"/>
      <c r="Y56" s="945"/>
      <c r="Z56" s="947"/>
      <c r="AA56" s="958"/>
      <c r="AB56" s="959"/>
      <c r="AC56" s="959"/>
      <c r="AD56" s="959"/>
      <c r="AE56" s="959"/>
      <c r="AF56" s="959"/>
      <c r="AG56" s="959"/>
      <c r="AH56" s="959"/>
      <c r="AI56" s="959"/>
      <c r="AJ56" s="960"/>
      <c r="AK56" s="16"/>
    </row>
    <row r="57" spans="3:37" ht="24.8" customHeight="1" thickBot="1">
      <c r="C57" s="932"/>
      <c r="D57" s="933"/>
      <c r="E57" s="963"/>
      <c r="F57" s="964"/>
      <c r="G57" s="969" t="s">
        <v>86</v>
      </c>
      <c r="H57" s="969"/>
      <c r="I57" s="944"/>
      <c r="J57" s="945"/>
      <c r="K57" s="945"/>
      <c r="L57" s="945"/>
      <c r="M57" s="945"/>
      <c r="N57" s="945"/>
      <c r="O57" s="945"/>
      <c r="P57" s="945"/>
      <c r="Q57" s="945"/>
      <c r="R57" s="945"/>
      <c r="S57" s="945"/>
      <c r="T57" s="945"/>
      <c r="U57" s="945"/>
      <c r="V57" s="945"/>
      <c r="W57" s="945"/>
      <c r="X57" s="945"/>
      <c r="Y57" s="945"/>
      <c r="Z57" s="945"/>
      <c r="AA57" s="945"/>
      <c r="AB57" s="945"/>
      <c r="AC57" s="945"/>
      <c r="AD57" s="945"/>
      <c r="AE57" s="945"/>
      <c r="AF57" s="945"/>
      <c r="AG57" s="945"/>
      <c r="AH57" s="945"/>
      <c r="AI57" s="945"/>
      <c r="AJ57" s="947"/>
    </row>
    <row r="58" spans="3:37" ht="24.8" customHeight="1" thickBot="1">
      <c r="C58" s="932"/>
      <c r="D58" s="933"/>
      <c r="E58" s="965"/>
      <c r="F58" s="966"/>
      <c r="G58" s="970" t="s">
        <v>143</v>
      </c>
      <c r="H58" s="970"/>
      <c r="I58" s="944"/>
      <c r="J58" s="945"/>
      <c r="K58" s="945"/>
      <c r="L58" s="945"/>
      <c r="M58" s="945"/>
      <c r="N58" s="945"/>
      <c r="O58" s="945"/>
      <c r="P58" s="945"/>
      <c r="Q58" s="945"/>
      <c r="R58" s="945"/>
      <c r="S58" s="945"/>
      <c r="T58" s="945"/>
      <c r="U58" s="945"/>
      <c r="V58" s="945"/>
      <c r="W58" s="945"/>
      <c r="X58" s="945"/>
      <c r="Y58" s="945"/>
      <c r="Z58" s="945"/>
      <c r="AA58" s="945"/>
      <c r="AB58" s="945"/>
      <c r="AC58" s="941" t="s">
        <v>144</v>
      </c>
      <c r="AD58" s="941"/>
      <c r="AE58" s="941"/>
      <c r="AF58" s="941"/>
      <c r="AG58" s="941"/>
      <c r="AH58" s="941"/>
      <c r="AI58" s="941"/>
      <c r="AJ58" s="942"/>
    </row>
    <row r="59" spans="3:37" ht="24.8" customHeight="1" thickBot="1">
      <c r="C59" s="932"/>
      <c r="D59" s="933"/>
      <c r="E59" s="903" t="s">
        <v>145</v>
      </c>
      <c r="F59" s="904"/>
      <c r="G59" s="904"/>
      <c r="H59" s="943"/>
      <c r="I59" s="944"/>
      <c r="J59" s="945"/>
      <c r="K59" s="945"/>
      <c r="L59" s="945"/>
      <c r="M59" s="945"/>
      <c r="N59" s="945"/>
      <c r="O59" s="945"/>
      <c r="P59" s="945"/>
      <c r="Q59" s="946" t="s">
        <v>146</v>
      </c>
      <c r="R59" s="946"/>
      <c r="S59" s="946"/>
      <c r="T59" s="946"/>
      <c r="U59" s="339" t="s">
        <v>147</v>
      </c>
      <c r="V59" s="945"/>
      <c r="W59" s="945"/>
      <c r="X59" s="945"/>
      <c r="Y59" s="945"/>
      <c r="Z59" s="945"/>
      <c r="AA59" s="945"/>
      <c r="AB59" s="945"/>
      <c r="AC59" s="945"/>
      <c r="AD59" s="945"/>
      <c r="AE59" s="945"/>
      <c r="AF59" s="945"/>
      <c r="AG59" s="945"/>
      <c r="AH59" s="945"/>
      <c r="AI59" s="945"/>
      <c r="AJ59" s="947"/>
    </row>
    <row r="60" spans="3:37" ht="23.3" customHeight="1">
      <c r="C60" s="932"/>
      <c r="D60" s="933"/>
      <c r="E60" s="903" t="s">
        <v>148</v>
      </c>
      <c r="F60" s="904"/>
      <c r="G60" s="904"/>
      <c r="H60" s="943"/>
      <c r="I60" s="949"/>
      <c r="J60" s="950"/>
      <c r="K60" s="950"/>
      <c r="L60" s="950"/>
      <c r="M60" s="950"/>
      <c r="N60" s="950"/>
      <c r="O60" s="950"/>
      <c r="P60" s="950"/>
      <c r="Q60" s="950"/>
      <c r="R60" s="950"/>
      <c r="S60" s="950"/>
      <c r="T60" s="950"/>
      <c r="U60" s="950"/>
      <c r="V60" s="950"/>
      <c r="W60" s="950"/>
      <c r="X60" s="950"/>
      <c r="Y60" s="950"/>
      <c r="Z60" s="950"/>
      <c r="AA60" s="950"/>
      <c r="AB60" s="950"/>
      <c r="AC60" s="950"/>
      <c r="AD60" s="950"/>
      <c r="AE60" s="950"/>
      <c r="AF60" s="950"/>
      <c r="AG60" s="950"/>
      <c r="AH60" s="950"/>
      <c r="AI60" s="950"/>
      <c r="AJ60" s="951"/>
    </row>
    <row r="61" spans="3:37" s="17" customFormat="1" ht="40.75" customHeight="1" thickBot="1">
      <c r="C61" s="905"/>
      <c r="D61" s="934"/>
      <c r="E61" s="905"/>
      <c r="F61" s="906"/>
      <c r="G61" s="906"/>
      <c r="H61" s="948"/>
      <c r="I61" s="952" t="s">
        <v>205</v>
      </c>
      <c r="J61" s="953"/>
      <c r="K61" s="953"/>
      <c r="L61" s="953"/>
      <c r="M61" s="953"/>
      <c r="N61" s="953"/>
      <c r="O61" s="953"/>
      <c r="P61" s="953"/>
      <c r="Q61" s="953"/>
      <c r="R61" s="953"/>
      <c r="S61" s="953"/>
      <c r="T61" s="953"/>
      <c r="U61" s="953"/>
      <c r="V61" s="953"/>
      <c r="W61" s="953"/>
      <c r="X61" s="953"/>
      <c r="Y61" s="953"/>
      <c r="Z61" s="953"/>
      <c r="AA61" s="953"/>
      <c r="AB61" s="953"/>
      <c r="AC61" s="953"/>
      <c r="AD61" s="953"/>
      <c r="AE61" s="953"/>
      <c r="AF61" s="953"/>
      <c r="AG61" s="953"/>
      <c r="AH61" s="953"/>
      <c r="AI61" s="953"/>
      <c r="AJ61" s="954"/>
    </row>
    <row r="62" spans="3:37" s="338" customFormat="1" ht="14.95" customHeight="1">
      <c r="C62" s="47"/>
      <c r="D62" s="337"/>
      <c r="E62" s="337"/>
      <c r="F62" s="337"/>
      <c r="G62" s="337"/>
      <c r="H62" s="337"/>
      <c r="I62" s="337"/>
      <c r="J62" s="337"/>
      <c r="K62" s="337"/>
      <c r="L62" s="337"/>
      <c r="M62" s="337"/>
      <c r="N62" s="337"/>
      <c r="O62" s="337"/>
      <c r="P62" s="337"/>
      <c r="Q62" s="337"/>
      <c r="R62" s="337"/>
      <c r="S62" s="337"/>
      <c r="T62" s="337"/>
      <c r="U62" s="337"/>
      <c r="V62" s="337"/>
      <c r="W62" s="337"/>
      <c r="X62" s="337"/>
      <c r="Y62" s="337"/>
      <c r="Z62" s="337"/>
      <c r="AA62" s="337"/>
      <c r="AB62" s="337"/>
      <c r="AC62" s="337"/>
      <c r="AD62" s="337"/>
      <c r="AE62" s="337"/>
      <c r="AF62" s="337"/>
      <c r="AG62" s="337"/>
      <c r="AH62" s="337"/>
      <c r="AI62" s="337"/>
      <c r="AJ62" s="342" t="s">
        <v>149</v>
      </c>
    </row>
    <row r="63" spans="3:37" s="338" customFormat="1" ht="14.95" customHeight="1">
      <c r="C63" s="1011" t="s">
        <v>199</v>
      </c>
      <c r="D63" s="1011"/>
      <c r="E63" s="1011"/>
      <c r="F63" s="1011"/>
      <c r="G63" s="1011"/>
      <c r="H63" s="1011"/>
      <c r="I63" s="1011"/>
      <c r="J63" s="1011"/>
      <c r="K63" s="1011"/>
      <c r="L63" s="1011"/>
      <c r="M63" s="1011"/>
      <c r="N63" s="1011"/>
      <c r="O63" s="1011"/>
      <c r="P63" s="1011"/>
      <c r="Q63" s="1011"/>
      <c r="R63" s="1011"/>
      <c r="S63" s="1011"/>
      <c r="T63" s="1011"/>
      <c r="U63" s="1011"/>
      <c r="V63" s="1011"/>
      <c r="W63" s="1011"/>
      <c r="X63" s="1011"/>
      <c r="Y63" s="1011"/>
      <c r="Z63" s="1011"/>
      <c r="AA63" s="1011"/>
      <c r="AB63" s="1011"/>
      <c r="AC63" s="1011"/>
      <c r="AD63" s="1011"/>
      <c r="AE63" s="1011"/>
      <c r="AF63" s="1011"/>
      <c r="AG63" s="1011"/>
      <c r="AH63" s="1011"/>
      <c r="AI63" s="1011"/>
      <c r="AJ63" s="1011"/>
    </row>
    <row r="64" spans="3:37" ht="25.5" customHeight="1">
      <c r="C64" s="1012" t="s">
        <v>207</v>
      </c>
      <c r="D64" s="1012"/>
      <c r="E64" s="1012"/>
      <c r="F64" s="1012"/>
      <c r="G64" s="1012"/>
      <c r="H64" s="1012"/>
      <c r="I64" s="1012"/>
      <c r="J64" s="1012"/>
      <c r="K64" s="1012"/>
      <c r="L64" s="1012"/>
      <c r="M64" s="1012"/>
      <c r="N64" s="1012"/>
      <c r="O64" s="1012"/>
      <c r="P64" s="1012"/>
      <c r="Q64" s="1012"/>
      <c r="R64" s="1012"/>
      <c r="S64" s="1012"/>
      <c r="T64" s="1012"/>
      <c r="U64" s="1012"/>
      <c r="V64" s="1012"/>
      <c r="W64" s="1012"/>
      <c r="X64" s="1012"/>
      <c r="Y64" s="1012"/>
      <c r="Z64" s="1012"/>
      <c r="AA64" s="1012"/>
      <c r="AB64" s="1012"/>
      <c r="AC64" s="1012"/>
      <c r="AD64" s="1012"/>
      <c r="AE64" s="1012"/>
      <c r="AF64" s="1012"/>
      <c r="AG64" s="1012"/>
      <c r="AH64" s="1012"/>
      <c r="AI64" s="1012"/>
      <c r="AJ64" s="1012"/>
    </row>
    <row r="65" spans="3:36" ht="14.95" customHeight="1">
      <c r="C65" s="1013" t="s">
        <v>158</v>
      </c>
      <c r="D65" s="1013"/>
      <c r="E65" s="1013"/>
      <c r="F65" s="1013"/>
      <c r="G65" s="1013"/>
      <c r="H65" s="1013"/>
      <c r="I65" s="1013"/>
      <c r="J65" s="1013"/>
      <c r="K65" s="1013"/>
      <c r="L65" s="1013"/>
      <c r="M65" s="1013"/>
      <c r="N65" s="1013"/>
      <c r="O65" s="1013"/>
      <c r="P65" s="1013"/>
      <c r="Q65" s="1013"/>
      <c r="R65" s="1013"/>
      <c r="S65" s="1013"/>
      <c r="T65" s="1013"/>
      <c r="U65" s="1013"/>
      <c r="V65" s="1013"/>
      <c r="W65" s="1013"/>
      <c r="X65" s="1013"/>
      <c r="Y65" s="1013"/>
      <c r="Z65" s="1013"/>
      <c r="AA65" s="1013"/>
      <c r="AB65" s="1013"/>
      <c r="AC65" s="1013"/>
      <c r="AD65" s="1013"/>
      <c r="AE65" s="1013"/>
      <c r="AF65" s="1013"/>
      <c r="AG65" s="1013"/>
      <c r="AH65" s="1013"/>
      <c r="AI65" s="1013"/>
      <c r="AJ65" s="1013"/>
    </row>
    <row r="66" spans="3:36" ht="9" customHeight="1" thickBot="1">
      <c r="C66" s="338"/>
      <c r="D66" s="338"/>
      <c r="E66" s="338"/>
      <c r="F66" s="338"/>
      <c r="G66" s="338"/>
      <c r="H66" s="338"/>
      <c r="I66" s="338"/>
      <c r="J66" s="338"/>
      <c r="K66" s="338"/>
      <c r="L66" s="338"/>
      <c r="M66" s="338"/>
      <c r="N66" s="338"/>
      <c r="O66" s="338"/>
      <c r="P66" s="338"/>
      <c r="Q66" s="338"/>
      <c r="R66" s="338"/>
      <c r="S66" s="338"/>
      <c r="T66" s="338"/>
      <c r="U66" s="338"/>
      <c r="V66" s="338"/>
      <c r="W66" s="338"/>
      <c r="X66" s="338"/>
      <c r="Y66" s="338"/>
      <c r="Z66" s="338"/>
      <c r="AA66" s="338"/>
      <c r="AB66" s="338"/>
      <c r="AC66" s="338"/>
      <c r="AD66" s="338"/>
      <c r="AE66" s="338"/>
      <c r="AF66" s="338"/>
      <c r="AG66" s="338"/>
      <c r="AH66" s="338"/>
      <c r="AI66" s="338"/>
      <c r="AJ66" s="338"/>
    </row>
    <row r="67" spans="3:36" ht="19.55" customHeight="1">
      <c r="C67" s="993" t="s">
        <v>159</v>
      </c>
      <c r="D67" s="994"/>
      <c r="E67" s="994"/>
      <c r="F67" s="994"/>
      <c r="G67" s="994"/>
      <c r="H67" s="994"/>
      <c r="I67" s="994"/>
      <c r="J67" s="994"/>
      <c r="K67" s="994"/>
      <c r="L67" s="994"/>
      <c r="M67" s="994"/>
      <c r="N67" s="994"/>
      <c r="O67" s="994"/>
      <c r="P67" s="994"/>
      <c r="Q67" s="994"/>
      <c r="R67" s="995"/>
      <c r="S67" s="996" t="s">
        <v>160</v>
      </c>
      <c r="T67" s="997"/>
      <c r="U67" s="997"/>
      <c r="V67" s="997"/>
      <c r="W67" s="997"/>
      <c r="X67" s="997"/>
      <c r="Y67" s="997"/>
      <c r="Z67" s="997"/>
      <c r="AA67" s="997"/>
      <c r="AB67" s="997"/>
      <c r="AC67" s="997"/>
      <c r="AD67" s="997"/>
      <c r="AE67" s="997"/>
      <c r="AF67" s="997"/>
      <c r="AG67" s="997"/>
      <c r="AH67" s="997"/>
      <c r="AI67" s="997"/>
      <c r="AJ67" s="998"/>
    </row>
    <row r="68" spans="3:36" ht="16.5" customHeight="1">
      <c r="C68" s="999" t="s">
        <v>200</v>
      </c>
      <c r="D68" s="1000"/>
      <c r="E68" s="1000"/>
      <c r="F68" s="1000"/>
      <c r="G68" s="1000"/>
      <c r="H68" s="1000"/>
      <c r="I68" s="1000"/>
      <c r="J68" s="1000"/>
      <c r="K68" s="1000"/>
      <c r="L68" s="1000"/>
      <c r="M68" s="1000"/>
      <c r="N68" s="1000"/>
      <c r="O68" s="1000"/>
      <c r="P68" s="1000"/>
      <c r="Q68" s="1000"/>
      <c r="R68" s="1001"/>
      <c r="S68" s="1005" t="s">
        <v>161</v>
      </c>
      <c r="T68" s="1006"/>
      <c r="U68" s="1006"/>
      <c r="V68" s="1006"/>
      <c r="W68" s="1006"/>
      <c r="X68" s="1006"/>
      <c r="Y68" s="1006"/>
      <c r="Z68" s="1006"/>
      <c r="AA68" s="1006"/>
      <c r="AB68" s="1006"/>
      <c r="AC68" s="1006"/>
      <c r="AD68" s="1006"/>
      <c r="AE68" s="1006"/>
      <c r="AF68" s="1006"/>
      <c r="AG68" s="1006"/>
      <c r="AH68" s="1006"/>
      <c r="AI68" s="1006"/>
      <c r="AJ68" s="1007"/>
    </row>
    <row r="69" spans="3:36" ht="13.75" customHeight="1">
      <c r="C69" s="999"/>
      <c r="D69" s="1000"/>
      <c r="E69" s="1000"/>
      <c r="F69" s="1000"/>
      <c r="G69" s="1000"/>
      <c r="H69" s="1000"/>
      <c r="I69" s="1000"/>
      <c r="J69" s="1000"/>
      <c r="K69" s="1000"/>
      <c r="L69" s="1000"/>
      <c r="M69" s="1000"/>
      <c r="N69" s="1000"/>
      <c r="O69" s="1000"/>
      <c r="P69" s="1000"/>
      <c r="Q69" s="1000"/>
      <c r="R69" s="1001"/>
      <c r="S69" s="1005"/>
      <c r="T69" s="1006"/>
      <c r="U69" s="1006"/>
      <c r="V69" s="1006"/>
      <c r="W69" s="1006"/>
      <c r="X69" s="1006"/>
      <c r="Y69" s="1006"/>
      <c r="Z69" s="1006"/>
      <c r="AA69" s="1006"/>
      <c r="AB69" s="1006"/>
      <c r="AC69" s="1006"/>
      <c r="AD69" s="1006"/>
      <c r="AE69" s="1006"/>
      <c r="AF69" s="1006"/>
      <c r="AG69" s="1006"/>
      <c r="AH69" s="1006"/>
      <c r="AI69" s="1006"/>
      <c r="AJ69" s="1007"/>
    </row>
    <row r="70" spans="3:36" ht="13.75" customHeight="1">
      <c r="C70" s="999"/>
      <c r="D70" s="1000"/>
      <c r="E70" s="1000"/>
      <c r="F70" s="1000"/>
      <c r="G70" s="1000"/>
      <c r="H70" s="1000"/>
      <c r="I70" s="1000"/>
      <c r="J70" s="1000"/>
      <c r="K70" s="1000"/>
      <c r="L70" s="1000"/>
      <c r="M70" s="1000"/>
      <c r="N70" s="1000"/>
      <c r="O70" s="1000"/>
      <c r="P70" s="1000"/>
      <c r="Q70" s="1000"/>
      <c r="R70" s="1001"/>
      <c r="S70" s="1005"/>
      <c r="T70" s="1006"/>
      <c r="U70" s="1006"/>
      <c r="V70" s="1006"/>
      <c r="W70" s="1006"/>
      <c r="X70" s="1006"/>
      <c r="Y70" s="1006"/>
      <c r="Z70" s="1006"/>
      <c r="AA70" s="1006"/>
      <c r="AB70" s="1006"/>
      <c r="AC70" s="1006"/>
      <c r="AD70" s="1006"/>
      <c r="AE70" s="1006"/>
      <c r="AF70" s="1006"/>
      <c r="AG70" s="1006"/>
      <c r="AH70" s="1006"/>
      <c r="AI70" s="1006"/>
      <c r="AJ70" s="1007"/>
    </row>
    <row r="71" spans="3:36" ht="13.75" customHeight="1">
      <c r="C71" s="999"/>
      <c r="D71" s="1000"/>
      <c r="E71" s="1000"/>
      <c r="F71" s="1000"/>
      <c r="G71" s="1000"/>
      <c r="H71" s="1000"/>
      <c r="I71" s="1000"/>
      <c r="J71" s="1000"/>
      <c r="K71" s="1000"/>
      <c r="L71" s="1000"/>
      <c r="M71" s="1000"/>
      <c r="N71" s="1000"/>
      <c r="O71" s="1000"/>
      <c r="P71" s="1000"/>
      <c r="Q71" s="1000"/>
      <c r="R71" s="1001"/>
      <c r="S71" s="1005"/>
      <c r="T71" s="1006"/>
      <c r="U71" s="1006"/>
      <c r="V71" s="1006"/>
      <c r="W71" s="1006"/>
      <c r="X71" s="1006"/>
      <c r="Y71" s="1006"/>
      <c r="Z71" s="1006"/>
      <c r="AA71" s="1006"/>
      <c r="AB71" s="1006"/>
      <c r="AC71" s="1006"/>
      <c r="AD71" s="1006"/>
      <c r="AE71" s="1006"/>
      <c r="AF71" s="1006"/>
      <c r="AG71" s="1006"/>
      <c r="AH71" s="1006"/>
      <c r="AI71" s="1006"/>
      <c r="AJ71" s="1007"/>
    </row>
    <row r="72" spans="3:36" ht="22.75" customHeight="1" thickBot="1">
      <c r="C72" s="1002"/>
      <c r="D72" s="1003"/>
      <c r="E72" s="1003"/>
      <c r="F72" s="1003"/>
      <c r="G72" s="1003"/>
      <c r="H72" s="1003"/>
      <c r="I72" s="1003"/>
      <c r="J72" s="1003"/>
      <c r="K72" s="1003"/>
      <c r="L72" s="1003"/>
      <c r="M72" s="1003"/>
      <c r="N72" s="1003"/>
      <c r="O72" s="1003"/>
      <c r="P72" s="1003"/>
      <c r="Q72" s="1003"/>
      <c r="R72" s="1004"/>
      <c r="S72" s="1008"/>
      <c r="T72" s="1009"/>
      <c r="U72" s="1009"/>
      <c r="V72" s="1009"/>
      <c r="W72" s="1009"/>
      <c r="X72" s="1009"/>
      <c r="Y72" s="1009"/>
      <c r="Z72" s="1009"/>
      <c r="AA72" s="1009"/>
      <c r="AB72" s="1009"/>
      <c r="AC72" s="1009"/>
      <c r="AD72" s="1009"/>
      <c r="AE72" s="1009"/>
      <c r="AF72" s="1009"/>
      <c r="AG72" s="1009"/>
      <c r="AH72" s="1009"/>
      <c r="AI72" s="1009"/>
      <c r="AJ72" s="1010"/>
    </row>
    <row r="73" spans="3:36" ht="15.8" customHeight="1"/>
  </sheetData>
  <mergeCells count="183">
    <mergeCell ref="I58:AB58"/>
    <mergeCell ref="AC58:AJ58"/>
    <mergeCell ref="E59:H59"/>
    <mergeCell ref="I59:P59"/>
    <mergeCell ref="Q59:T59"/>
    <mergeCell ref="V59:AJ59"/>
    <mergeCell ref="C67:R67"/>
    <mergeCell ref="S67:AJ67"/>
    <mergeCell ref="C68:R72"/>
    <mergeCell ref="S68:AJ72"/>
    <mergeCell ref="E60:H61"/>
    <mergeCell ref="I60:AJ60"/>
    <mergeCell ref="I61:AJ61"/>
    <mergeCell ref="C63:AJ63"/>
    <mergeCell ref="C64:AJ64"/>
    <mergeCell ref="C65:AJ65"/>
    <mergeCell ref="E53:H54"/>
    <mergeCell ref="I53:AJ53"/>
    <mergeCell ref="I54:AJ54"/>
    <mergeCell ref="C55:D61"/>
    <mergeCell ref="E55:H55"/>
    <mergeCell ref="I55:J55"/>
    <mergeCell ref="K55:L55"/>
    <mergeCell ref="M55:N55"/>
    <mergeCell ref="O55:P55"/>
    <mergeCell ref="Q55:R55"/>
    <mergeCell ref="C48:D54"/>
    <mergeCell ref="S55:T55"/>
    <mergeCell ref="U55:V55"/>
    <mergeCell ref="W55:X55"/>
    <mergeCell ref="Y55:Z55"/>
    <mergeCell ref="AA55:AJ56"/>
    <mergeCell ref="E56:F58"/>
    <mergeCell ref="G56:H56"/>
    <mergeCell ref="I56:P56"/>
    <mergeCell ref="Q56:R56"/>
    <mergeCell ref="S56:Z56"/>
    <mergeCell ref="G57:H57"/>
    <mergeCell ref="I57:AJ57"/>
    <mergeCell ref="G58:H58"/>
    <mergeCell ref="I50:AJ50"/>
    <mergeCell ref="G51:H51"/>
    <mergeCell ref="I51:AB51"/>
    <mergeCell ref="AC51:AJ51"/>
    <mergeCell ref="E52:H52"/>
    <mergeCell ref="I52:AJ52"/>
    <mergeCell ref="Q48:R48"/>
    <mergeCell ref="S48:T48"/>
    <mergeCell ref="U48:V48"/>
    <mergeCell ref="W48:X48"/>
    <mergeCell ref="Y48:Z48"/>
    <mergeCell ref="AA48:AJ49"/>
    <mergeCell ref="Q49:R49"/>
    <mergeCell ref="S49:Z49"/>
    <mergeCell ref="E48:H48"/>
    <mergeCell ref="I48:J48"/>
    <mergeCell ref="K48:L48"/>
    <mergeCell ref="M48:N48"/>
    <mergeCell ref="O48:P48"/>
    <mergeCell ref="E49:F51"/>
    <mergeCell ref="G49:H49"/>
    <mergeCell ref="I49:P49"/>
    <mergeCell ref="G50:H50"/>
    <mergeCell ref="S42:AJ42"/>
    <mergeCell ref="S43:AF43"/>
    <mergeCell ref="AG43:AJ43"/>
    <mergeCell ref="Y44:Z44"/>
    <mergeCell ref="AA44:AB44"/>
    <mergeCell ref="AC44:AD44"/>
    <mergeCell ref="AE44:AF44"/>
    <mergeCell ref="AG44:AJ44"/>
    <mergeCell ref="C46:F47"/>
    <mergeCell ref="G46:R47"/>
    <mergeCell ref="S46:T47"/>
    <mergeCell ref="U47:AJ47"/>
    <mergeCell ref="C44:F45"/>
    <mergeCell ref="G44:N45"/>
    <mergeCell ref="O44:R44"/>
    <mergeCell ref="S44:T44"/>
    <mergeCell ref="U44:V44"/>
    <mergeCell ref="W44:X44"/>
    <mergeCell ref="I29:AB29"/>
    <mergeCell ref="O26:P26"/>
    <mergeCell ref="Q26:R26"/>
    <mergeCell ref="S26:T26"/>
    <mergeCell ref="U26:V26"/>
    <mergeCell ref="W26:X26"/>
    <mergeCell ref="Y26:Z26"/>
    <mergeCell ref="C43:F43"/>
    <mergeCell ref="G43:H43"/>
    <mergeCell ref="I43:J43"/>
    <mergeCell ref="K43:L43"/>
    <mergeCell ref="M43:N43"/>
    <mergeCell ref="O43:R43"/>
    <mergeCell ref="E36:AI36"/>
    <mergeCell ref="E37:N37"/>
    <mergeCell ref="O37:AH37"/>
    <mergeCell ref="E38:N38"/>
    <mergeCell ref="O38:AH38"/>
    <mergeCell ref="C42:F42"/>
    <mergeCell ref="G42:H42"/>
    <mergeCell ref="I42:J42"/>
    <mergeCell ref="K42:L42"/>
    <mergeCell ref="M42:N42"/>
    <mergeCell ref="O42:R42"/>
    <mergeCell ref="C24:F25"/>
    <mergeCell ref="G24:AJ25"/>
    <mergeCell ref="C26:D32"/>
    <mergeCell ref="E26:H26"/>
    <mergeCell ref="I26:J26"/>
    <mergeCell ref="K26:L26"/>
    <mergeCell ref="M26:N26"/>
    <mergeCell ref="AC29:AJ29"/>
    <mergeCell ref="E30:H30"/>
    <mergeCell ref="I30:P30"/>
    <mergeCell ref="Q30:T30"/>
    <mergeCell ref="V30:AJ30"/>
    <mergeCell ref="E31:H32"/>
    <mergeCell ref="I31:AJ31"/>
    <mergeCell ref="I32:AJ32"/>
    <mergeCell ref="AA26:AJ27"/>
    <mergeCell ref="E27:F29"/>
    <mergeCell ref="G27:H27"/>
    <mergeCell ref="I27:P27"/>
    <mergeCell ref="Q27:R27"/>
    <mergeCell ref="S27:Z27"/>
    <mergeCell ref="G28:H28"/>
    <mergeCell ref="I28:AJ28"/>
    <mergeCell ref="G29:H29"/>
    <mergeCell ref="S21:AF21"/>
    <mergeCell ref="AG21:AJ21"/>
    <mergeCell ref="C22:F23"/>
    <mergeCell ref="G22:N23"/>
    <mergeCell ref="O22:R22"/>
    <mergeCell ref="S22:T22"/>
    <mergeCell ref="U22:V22"/>
    <mergeCell ref="W22:X22"/>
    <mergeCell ref="Y22:Z22"/>
    <mergeCell ref="AA22:AB22"/>
    <mergeCell ref="C21:F21"/>
    <mergeCell ref="G21:H21"/>
    <mergeCell ref="I21:J21"/>
    <mergeCell ref="K21:L21"/>
    <mergeCell ref="M21:N21"/>
    <mergeCell ref="O21:R21"/>
    <mergeCell ref="AC22:AD22"/>
    <mergeCell ref="AE22:AF22"/>
    <mergeCell ref="AG22:AJ22"/>
    <mergeCell ref="C18:AJ18"/>
    <mergeCell ref="C20:F20"/>
    <mergeCell ref="G20:H20"/>
    <mergeCell ref="I20:J20"/>
    <mergeCell ref="K20:L20"/>
    <mergeCell ref="M20:N20"/>
    <mergeCell ref="O20:R20"/>
    <mergeCell ref="S20:AJ20"/>
    <mergeCell ref="C15:F16"/>
    <mergeCell ref="G15:AJ15"/>
    <mergeCell ref="G16:I16"/>
    <mergeCell ref="C17:F17"/>
    <mergeCell ref="G17:Q17"/>
    <mergeCell ref="R17:AJ17"/>
    <mergeCell ref="C1:E1"/>
    <mergeCell ref="C2:AJ2"/>
    <mergeCell ref="C3:AJ3"/>
    <mergeCell ref="Z4:AA4"/>
    <mergeCell ref="AB4:AC4"/>
    <mergeCell ref="AE4:AF4"/>
    <mergeCell ref="AH4:AI4"/>
    <mergeCell ref="C14:F14"/>
    <mergeCell ref="G14:M14"/>
    <mergeCell ref="N14:R14"/>
    <mergeCell ref="S14:Y14"/>
    <mergeCell ref="AA14:AC14"/>
    <mergeCell ref="AE14:AG14"/>
    <mergeCell ref="C5:L5"/>
    <mergeCell ref="M5:N5"/>
    <mergeCell ref="C6:AJ6"/>
    <mergeCell ref="C13:F13"/>
    <mergeCell ref="G13:R13"/>
    <mergeCell ref="S13:T13"/>
    <mergeCell ref="U13:X13"/>
    <mergeCell ref="Y13:AJ13"/>
  </mergeCells>
  <phoneticPr fontId="2"/>
  <conditionalFormatting sqref="G13:R13 AB4:AC4 AE4:AF4 AH4:AI4 S14:Y14 AA14:AC14 AE14:AG14 G20:N20 G21:L21 S20:AJ20 S21:AF22 G24:AJ25 K26:P26 I27:P27 S26:Z27 I28:AJ28 I29:AB29 V30:AJ30 I31:AJ31 G42:N42 S42:AJ42 G43:L43 S43:AF44 U47:AJ47 K48:P48 S48:Z49 I49:P49 I50:AJ50 I51:AB51 I52:AJ53 K55:P55 S55:Z56 I56:P56 I57:AJ57 I58:AB58 V59:AJ59 I60:AJ60">
    <cfRule type="containsBlanks" dxfId="19" priority="11">
      <formula>LEN(TRIM(G4))=0</formula>
    </cfRule>
  </conditionalFormatting>
  <conditionalFormatting sqref="Y13:AJ13">
    <cfRule type="containsBlanks" dxfId="18" priority="10">
      <formula>LEN(TRIM(Y13))=0</formula>
    </cfRule>
  </conditionalFormatting>
  <conditionalFormatting sqref="O37:AH37">
    <cfRule type="containsBlanks" dxfId="17" priority="9">
      <formula>LEN(TRIM(O37))=0</formula>
    </cfRule>
  </conditionalFormatting>
  <conditionalFormatting sqref="B19:AK21 B24:AK33 B22:F23 O22:AK23">
    <cfRule type="expression" dxfId="16" priority="8">
      <formula>$A$20=TRUE</formula>
    </cfRule>
  </conditionalFormatting>
  <conditionalFormatting sqref="B34:AK62">
    <cfRule type="expression" dxfId="15" priority="7">
      <formula>$A$34=TRUE</formula>
    </cfRule>
  </conditionalFormatting>
  <conditionalFormatting sqref="J16:M16">
    <cfRule type="containsBlanks" dxfId="14" priority="6">
      <formula>LEN(TRIM(J16))=0</formula>
    </cfRule>
  </conditionalFormatting>
  <conditionalFormatting sqref="G22:N23">
    <cfRule type="expression" dxfId="13" priority="5">
      <formula>$A$20=TRUE</formula>
    </cfRule>
  </conditionalFormatting>
  <conditionalFormatting sqref="G46:R47">
    <cfRule type="expression" dxfId="12" priority="4">
      <formula>$A$34=TRUE</formula>
    </cfRule>
  </conditionalFormatting>
  <conditionalFormatting sqref="I54:AJ54">
    <cfRule type="expression" dxfId="11" priority="3">
      <formula>$A$20=TRUE</formula>
    </cfRule>
  </conditionalFormatting>
  <conditionalFormatting sqref="I61:AJ61">
    <cfRule type="expression" dxfId="10" priority="2">
      <formula>$A$20=TRUE</formula>
    </cfRule>
  </conditionalFormatting>
  <conditionalFormatting sqref="B19:AJ62">
    <cfRule type="expression" dxfId="9" priority="1" stopIfTrue="1">
      <formula>$A$10=TRUE</formula>
    </cfRule>
  </conditionalFormatting>
  <dataValidations count="1">
    <dataValidation type="list" allowBlank="1" showInputMessage="1" showErrorMessage="1" sqref="V16:AJ16">
      <formula1>"あり，なし"</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81" r:id="rId3" name="チェック 15">
              <controlPr defaultSize="0" autoFill="0" autoLine="0" autoPict="0">
                <anchor moveWithCells="1">
                  <from>
                    <xdr:col>6</xdr:col>
                    <xdr:colOff>77638</xdr:colOff>
                    <xdr:row>14</xdr:row>
                    <xdr:rowOff>25879</xdr:rowOff>
                  </from>
                  <to>
                    <xdr:col>8</xdr:col>
                    <xdr:colOff>155275</xdr:colOff>
                    <xdr:row>14</xdr:row>
                    <xdr:rowOff>250166</xdr:rowOff>
                  </to>
                </anchor>
              </controlPr>
            </control>
          </mc:Choice>
        </mc:AlternateContent>
        <mc:AlternateContent xmlns:mc="http://schemas.openxmlformats.org/markup-compatibility/2006">
          <mc:Choice Requires="x14">
            <control shapeId="20482" r:id="rId4" name="Check Box 2">
              <controlPr defaultSize="0" autoFill="0" autoLine="0" autoPict="0">
                <anchor moveWithCells="1">
                  <from>
                    <xdr:col>6</xdr:col>
                    <xdr:colOff>77638</xdr:colOff>
                    <xdr:row>14</xdr:row>
                    <xdr:rowOff>25879</xdr:rowOff>
                  </from>
                  <to>
                    <xdr:col>8</xdr:col>
                    <xdr:colOff>155275</xdr:colOff>
                    <xdr:row>14</xdr:row>
                    <xdr:rowOff>250166</xdr:rowOff>
                  </to>
                </anchor>
              </controlPr>
            </control>
          </mc:Choice>
        </mc:AlternateContent>
        <mc:AlternateContent xmlns:mc="http://schemas.openxmlformats.org/markup-compatibility/2006">
          <mc:Choice Requires="x14">
            <control shapeId="20483" r:id="rId5" name="Check Box 3">
              <controlPr defaultSize="0" autoFill="0" autoLine="0" autoPict="0">
                <anchor moveWithCells="1">
                  <from>
                    <xdr:col>11</xdr:col>
                    <xdr:colOff>51758</xdr:colOff>
                    <xdr:row>14</xdr:row>
                    <xdr:rowOff>51758</xdr:rowOff>
                  </from>
                  <to>
                    <xdr:col>21</xdr:col>
                    <xdr:colOff>120770</xdr:colOff>
                    <xdr:row>14</xdr:row>
                    <xdr:rowOff>267419</xdr:rowOff>
                  </to>
                </anchor>
              </controlPr>
            </control>
          </mc:Choice>
        </mc:AlternateContent>
        <mc:AlternateContent xmlns:mc="http://schemas.openxmlformats.org/markup-compatibility/2006">
          <mc:Choice Requires="x14">
            <control shapeId="20484" r:id="rId6" name="Check Box 4">
              <controlPr defaultSize="0" autoFill="0" autoLine="0" autoPict="0">
                <anchor moveWithCells="1">
                  <from>
                    <xdr:col>6</xdr:col>
                    <xdr:colOff>94891</xdr:colOff>
                    <xdr:row>21</xdr:row>
                    <xdr:rowOff>163902</xdr:rowOff>
                  </from>
                  <to>
                    <xdr:col>8</xdr:col>
                    <xdr:colOff>189781</xdr:colOff>
                    <xdr:row>22</xdr:row>
                    <xdr:rowOff>17253</xdr:rowOff>
                  </to>
                </anchor>
              </controlPr>
            </control>
          </mc:Choice>
        </mc:AlternateContent>
        <mc:AlternateContent xmlns:mc="http://schemas.openxmlformats.org/markup-compatibility/2006">
          <mc:Choice Requires="x14">
            <control shapeId="20485" r:id="rId7" name="チェック 16">
              <controlPr defaultSize="0" autoFill="0" autoLine="0" autoPict="0">
                <anchor moveWithCells="1">
                  <from>
                    <xdr:col>10</xdr:col>
                    <xdr:colOff>94891</xdr:colOff>
                    <xdr:row>21</xdr:row>
                    <xdr:rowOff>163902</xdr:rowOff>
                  </from>
                  <to>
                    <xdr:col>12</xdr:col>
                    <xdr:colOff>189781</xdr:colOff>
                    <xdr:row>22</xdr:row>
                    <xdr:rowOff>17253</xdr:rowOff>
                  </to>
                </anchor>
              </controlPr>
            </control>
          </mc:Choice>
        </mc:AlternateContent>
        <mc:AlternateContent xmlns:mc="http://schemas.openxmlformats.org/markup-compatibility/2006">
          <mc:Choice Requires="x14">
            <control shapeId="20486" r:id="rId8" name="Check Box 6">
              <controlPr defaultSize="0" autoFill="0" autoLine="0" autoPict="0">
                <anchor moveWithCells="1">
                  <from>
                    <xdr:col>6</xdr:col>
                    <xdr:colOff>77638</xdr:colOff>
                    <xdr:row>13</xdr:row>
                    <xdr:rowOff>120770</xdr:rowOff>
                  </from>
                  <to>
                    <xdr:col>8</xdr:col>
                    <xdr:colOff>146649</xdr:colOff>
                    <xdr:row>13</xdr:row>
                    <xdr:rowOff>327804</xdr:rowOff>
                  </to>
                </anchor>
              </controlPr>
            </control>
          </mc:Choice>
        </mc:AlternateContent>
        <mc:AlternateContent xmlns:mc="http://schemas.openxmlformats.org/markup-compatibility/2006">
          <mc:Choice Requires="x14">
            <control shapeId="20487" r:id="rId9" name="Check Box 7">
              <controlPr defaultSize="0" autoFill="0" autoLine="0" autoPict="0">
                <anchor moveWithCells="1">
                  <from>
                    <xdr:col>8</xdr:col>
                    <xdr:colOff>232913</xdr:colOff>
                    <xdr:row>13</xdr:row>
                    <xdr:rowOff>120770</xdr:rowOff>
                  </from>
                  <to>
                    <xdr:col>11</xdr:col>
                    <xdr:colOff>51758</xdr:colOff>
                    <xdr:row>13</xdr:row>
                    <xdr:rowOff>336430</xdr:rowOff>
                  </to>
                </anchor>
              </controlPr>
            </control>
          </mc:Choice>
        </mc:AlternateContent>
        <mc:AlternateContent xmlns:mc="http://schemas.openxmlformats.org/markup-compatibility/2006">
          <mc:Choice Requires="x14">
            <control shapeId="20488" r:id="rId10" name="Check Box 8">
              <controlPr defaultSize="0" autoFill="0" autoLine="0" autoPict="0">
                <anchor moveWithCells="1">
                  <from>
                    <xdr:col>6</xdr:col>
                    <xdr:colOff>69011</xdr:colOff>
                    <xdr:row>16</xdr:row>
                    <xdr:rowOff>77638</xdr:rowOff>
                  </from>
                  <to>
                    <xdr:col>8</xdr:col>
                    <xdr:colOff>155275</xdr:colOff>
                    <xdr:row>16</xdr:row>
                    <xdr:rowOff>276045</xdr:rowOff>
                  </to>
                </anchor>
              </controlPr>
            </control>
          </mc:Choice>
        </mc:AlternateContent>
        <mc:AlternateContent xmlns:mc="http://schemas.openxmlformats.org/markup-compatibility/2006">
          <mc:Choice Requires="x14">
            <control shapeId="20489" r:id="rId11" name="Check Box 9">
              <controlPr defaultSize="0" autoFill="0" autoLine="0" autoPict="0">
                <anchor moveWithCells="1">
                  <from>
                    <xdr:col>10</xdr:col>
                    <xdr:colOff>232913</xdr:colOff>
                    <xdr:row>16</xdr:row>
                    <xdr:rowOff>51758</xdr:rowOff>
                  </from>
                  <to>
                    <xdr:col>14</xdr:col>
                    <xdr:colOff>112143</xdr:colOff>
                    <xdr:row>16</xdr:row>
                    <xdr:rowOff>293298</xdr:rowOff>
                  </to>
                </anchor>
              </controlPr>
            </control>
          </mc:Choice>
        </mc:AlternateContent>
        <mc:AlternateContent xmlns:mc="http://schemas.openxmlformats.org/markup-compatibility/2006">
          <mc:Choice Requires="x14">
            <control shapeId="20492" r:id="rId12" name="Check Box 12">
              <controlPr defaultSize="0" autoFill="0" autoLine="0" autoPict="0">
                <anchor moveWithCells="1">
                  <from>
                    <xdr:col>6</xdr:col>
                    <xdr:colOff>86264</xdr:colOff>
                    <xdr:row>45</xdr:row>
                    <xdr:rowOff>163902</xdr:rowOff>
                  </from>
                  <to>
                    <xdr:col>8</xdr:col>
                    <xdr:colOff>146649</xdr:colOff>
                    <xdr:row>46</xdr:row>
                    <xdr:rowOff>198408</xdr:rowOff>
                  </to>
                </anchor>
              </controlPr>
            </control>
          </mc:Choice>
        </mc:AlternateContent>
        <mc:AlternateContent xmlns:mc="http://schemas.openxmlformats.org/markup-compatibility/2006">
          <mc:Choice Requires="x14">
            <control shapeId="20493" r:id="rId13" name="Check Box 13">
              <controlPr defaultSize="0" autoFill="0" autoLine="0" autoPict="0">
                <anchor moveWithCells="1">
                  <from>
                    <xdr:col>9</xdr:col>
                    <xdr:colOff>189781</xdr:colOff>
                    <xdr:row>45</xdr:row>
                    <xdr:rowOff>120770</xdr:rowOff>
                  </from>
                  <to>
                    <xdr:col>13</xdr:col>
                    <xdr:colOff>51758</xdr:colOff>
                    <xdr:row>46</xdr:row>
                    <xdr:rowOff>215660</xdr:rowOff>
                  </to>
                </anchor>
              </controlPr>
            </control>
          </mc:Choice>
        </mc:AlternateContent>
        <mc:AlternateContent xmlns:mc="http://schemas.openxmlformats.org/markup-compatibility/2006">
          <mc:Choice Requires="x14">
            <control shapeId="20494" r:id="rId14" name="Check Box 14">
              <controlPr defaultSize="0" autoFill="0" autoLine="0" autoPict="0">
                <anchor moveWithCells="1">
                  <from>
                    <xdr:col>13</xdr:col>
                    <xdr:colOff>112143</xdr:colOff>
                    <xdr:row>45</xdr:row>
                    <xdr:rowOff>120770</xdr:rowOff>
                  </from>
                  <to>
                    <xdr:col>16</xdr:col>
                    <xdr:colOff>181155</xdr:colOff>
                    <xdr:row>46</xdr:row>
                    <xdr:rowOff>215660</xdr:rowOff>
                  </to>
                </anchor>
              </controlPr>
            </control>
          </mc:Choice>
        </mc:AlternateContent>
        <mc:AlternateContent xmlns:mc="http://schemas.openxmlformats.org/markup-compatibility/2006">
          <mc:Choice Requires="x14">
            <control shapeId="20495" r:id="rId15" name="Check Box 15">
              <controlPr defaultSize="0" autoFill="0" autoLine="0" autoPict="0">
                <anchor moveWithCells="1">
                  <from>
                    <xdr:col>6</xdr:col>
                    <xdr:colOff>86264</xdr:colOff>
                    <xdr:row>43</xdr:row>
                    <xdr:rowOff>163902</xdr:rowOff>
                  </from>
                  <to>
                    <xdr:col>8</xdr:col>
                    <xdr:colOff>172528</xdr:colOff>
                    <xdr:row>44</xdr:row>
                    <xdr:rowOff>17253</xdr:rowOff>
                  </to>
                </anchor>
              </controlPr>
            </control>
          </mc:Choice>
        </mc:AlternateContent>
        <mc:AlternateContent xmlns:mc="http://schemas.openxmlformats.org/markup-compatibility/2006">
          <mc:Choice Requires="x14">
            <control shapeId="20496" r:id="rId16" name="Check Box 16">
              <controlPr defaultSize="0" autoFill="0" autoLine="0" autoPict="0">
                <anchor moveWithCells="1">
                  <from>
                    <xdr:col>10</xdr:col>
                    <xdr:colOff>86264</xdr:colOff>
                    <xdr:row>43</xdr:row>
                    <xdr:rowOff>163902</xdr:rowOff>
                  </from>
                  <to>
                    <xdr:col>12</xdr:col>
                    <xdr:colOff>172528</xdr:colOff>
                    <xdr:row>44</xdr:row>
                    <xdr:rowOff>17253</xdr:rowOff>
                  </to>
                </anchor>
              </controlPr>
            </control>
          </mc:Choice>
        </mc:AlternateContent>
        <mc:AlternateContent xmlns:mc="http://schemas.openxmlformats.org/markup-compatibility/2006">
          <mc:Choice Requires="x14">
            <control shapeId="20497" r:id="rId17" name="Check Box 17">
              <controlPr defaultSize="0" autoFill="0" autoLine="0" autoPict="0">
                <anchor moveWithCells="1">
                  <from>
                    <xdr:col>2</xdr:col>
                    <xdr:colOff>241540</xdr:colOff>
                    <xdr:row>7</xdr:row>
                    <xdr:rowOff>120770</xdr:rowOff>
                  </from>
                  <to>
                    <xdr:col>33</xdr:col>
                    <xdr:colOff>120770</xdr:colOff>
                    <xdr:row>10</xdr:row>
                    <xdr:rowOff>8626</xdr:rowOff>
                  </to>
                </anchor>
              </controlPr>
            </control>
          </mc:Choice>
        </mc:AlternateContent>
        <mc:AlternateContent xmlns:mc="http://schemas.openxmlformats.org/markup-compatibility/2006">
          <mc:Choice Requires="x14">
            <control shapeId="20501" r:id="rId18" name="Check Box 21">
              <controlPr defaultSize="0" autoFill="0" autoLine="0" autoPict="0">
                <anchor moveWithCells="1">
                  <from>
                    <xdr:col>8</xdr:col>
                    <xdr:colOff>25879</xdr:colOff>
                    <xdr:row>29</xdr:row>
                    <xdr:rowOff>77638</xdr:rowOff>
                  </from>
                  <to>
                    <xdr:col>15</xdr:col>
                    <xdr:colOff>129396</xdr:colOff>
                    <xdr:row>29</xdr:row>
                    <xdr:rowOff>267419</xdr:rowOff>
                  </to>
                </anchor>
              </controlPr>
            </control>
          </mc:Choice>
        </mc:AlternateContent>
        <mc:AlternateContent xmlns:mc="http://schemas.openxmlformats.org/markup-compatibility/2006">
          <mc:Choice Requires="x14">
            <control shapeId="20490" r:id="rId19" name="Option Button 10">
              <controlPr defaultSize="0" autoFill="0" autoLine="0" autoPict="0">
                <anchor moveWithCells="1" sizeWithCells="1">
                  <from>
                    <xdr:col>14</xdr:col>
                    <xdr:colOff>112143</xdr:colOff>
                    <xdr:row>37</xdr:row>
                    <xdr:rowOff>34506</xdr:rowOff>
                  </from>
                  <to>
                    <xdr:col>24</xdr:col>
                    <xdr:colOff>172528</xdr:colOff>
                    <xdr:row>37</xdr:row>
                    <xdr:rowOff>276045</xdr:rowOff>
                  </to>
                </anchor>
              </controlPr>
            </control>
          </mc:Choice>
        </mc:AlternateContent>
        <mc:AlternateContent xmlns:mc="http://schemas.openxmlformats.org/markup-compatibility/2006">
          <mc:Choice Requires="x14">
            <control shapeId="20491" r:id="rId20" name="Option Button 11">
              <controlPr defaultSize="0" autoFill="0" autoLine="0" autoPict="0">
                <anchor moveWithCells="1" sizeWithCells="1">
                  <from>
                    <xdr:col>14</xdr:col>
                    <xdr:colOff>112143</xdr:colOff>
                    <xdr:row>37</xdr:row>
                    <xdr:rowOff>293298</xdr:rowOff>
                  </from>
                  <to>
                    <xdr:col>24</xdr:col>
                    <xdr:colOff>172528</xdr:colOff>
                    <xdr:row>37</xdr:row>
                    <xdr:rowOff>534838</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AL73"/>
  <sheetViews>
    <sheetView showGridLines="0" topLeftCell="B1" zoomScaleNormal="100" workbookViewId="0">
      <selection activeCell="S5" sqref="S5"/>
    </sheetView>
  </sheetViews>
  <sheetFormatPr defaultColWidth="2.5" defaultRowHeight="12.25"/>
  <cols>
    <col min="1" max="1" width="3" style="4" hidden="1" customWidth="1"/>
    <col min="2" max="2" width="3.25" style="4" customWidth="1"/>
    <col min="3" max="4" width="3.625" style="4" customWidth="1"/>
    <col min="5" max="6" width="4.625" style="4" customWidth="1"/>
    <col min="7" max="35" width="3.125" style="4" customWidth="1"/>
    <col min="36" max="16384" width="2.5" style="4"/>
  </cols>
  <sheetData>
    <row r="1" spans="1:38" ht="22.75" customHeight="1">
      <c r="B1" s="48"/>
      <c r="C1" s="865" t="s">
        <v>113</v>
      </c>
      <c r="D1" s="865"/>
      <c r="E1" s="865"/>
      <c r="AJ1" s="5"/>
    </row>
    <row r="2" spans="1:38" ht="22.75" customHeight="1">
      <c r="C2" s="866" t="s">
        <v>192</v>
      </c>
      <c r="D2" s="866"/>
      <c r="E2" s="866"/>
      <c r="F2" s="866"/>
      <c r="G2" s="866"/>
      <c r="H2" s="866"/>
      <c r="I2" s="866"/>
      <c r="J2" s="866"/>
      <c r="K2" s="866"/>
      <c r="L2" s="866"/>
      <c r="M2" s="866"/>
      <c r="N2" s="866"/>
      <c r="O2" s="866"/>
      <c r="P2" s="866"/>
      <c r="Q2" s="866"/>
      <c r="R2" s="866"/>
      <c r="S2" s="866"/>
      <c r="T2" s="866"/>
      <c r="U2" s="866"/>
      <c r="V2" s="866"/>
      <c r="W2" s="866"/>
      <c r="X2" s="866"/>
      <c r="Y2" s="866"/>
      <c r="Z2" s="866"/>
      <c r="AA2" s="866"/>
      <c r="AB2" s="866"/>
      <c r="AC2" s="866"/>
      <c r="AD2" s="866"/>
      <c r="AE2" s="866"/>
      <c r="AF2" s="866"/>
      <c r="AG2" s="866"/>
      <c r="AH2" s="866"/>
      <c r="AI2" s="866"/>
      <c r="AJ2" s="866"/>
    </row>
    <row r="3" spans="1:38" ht="22.75" customHeight="1" thickBot="1">
      <c r="C3" s="866" t="s">
        <v>447</v>
      </c>
      <c r="D3" s="866"/>
      <c r="E3" s="866"/>
      <c r="F3" s="866"/>
      <c r="G3" s="866"/>
      <c r="H3" s="866"/>
      <c r="I3" s="866"/>
      <c r="J3" s="866"/>
      <c r="K3" s="866"/>
      <c r="L3" s="866"/>
      <c r="M3" s="866"/>
      <c r="N3" s="866"/>
      <c r="O3" s="866"/>
      <c r="P3" s="866"/>
      <c r="Q3" s="866"/>
      <c r="R3" s="866"/>
      <c r="S3" s="866"/>
      <c r="T3" s="866"/>
      <c r="U3" s="866"/>
      <c r="V3" s="866"/>
      <c r="W3" s="866"/>
      <c r="X3" s="866"/>
      <c r="Y3" s="866"/>
      <c r="Z3" s="866"/>
      <c r="AA3" s="866"/>
      <c r="AB3" s="866"/>
      <c r="AC3" s="866"/>
      <c r="AD3" s="866"/>
      <c r="AE3" s="866"/>
      <c r="AF3" s="866"/>
      <c r="AG3" s="866"/>
      <c r="AH3" s="866"/>
      <c r="AI3" s="866"/>
      <c r="AJ3" s="866"/>
    </row>
    <row r="4" spans="1:38" ht="22.75" customHeight="1" thickBot="1">
      <c r="Y4" s="6" t="s">
        <v>114</v>
      </c>
      <c r="Z4" s="867" t="s">
        <v>115</v>
      </c>
      <c r="AA4" s="868"/>
      <c r="AB4" s="1144" t="s">
        <v>311</v>
      </c>
      <c r="AC4" s="1144"/>
      <c r="AD4" s="7" t="s">
        <v>116</v>
      </c>
      <c r="AE4" s="1144" t="s">
        <v>311</v>
      </c>
      <c r="AF4" s="1144"/>
      <c r="AG4" s="7" t="s">
        <v>117</v>
      </c>
      <c r="AH4" s="1144" t="s">
        <v>311</v>
      </c>
      <c r="AI4" s="1144"/>
      <c r="AJ4" s="8" t="s">
        <v>118</v>
      </c>
    </row>
    <row r="5" spans="1:38" ht="22.75" customHeight="1">
      <c r="C5" s="877" t="s">
        <v>30</v>
      </c>
      <c r="D5" s="877"/>
      <c r="E5" s="877"/>
      <c r="F5" s="877"/>
      <c r="G5" s="877"/>
      <c r="H5" s="877"/>
      <c r="I5" s="877"/>
      <c r="J5" s="877"/>
      <c r="K5" s="877"/>
      <c r="L5" s="877"/>
      <c r="M5" s="878" t="s">
        <v>119</v>
      </c>
      <c r="N5" s="878"/>
    </row>
    <row r="6" spans="1:38" ht="22.75" customHeight="1">
      <c r="C6" s="879" t="s">
        <v>120</v>
      </c>
      <c r="D6" s="879"/>
      <c r="E6" s="879"/>
      <c r="F6" s="879"/>
      <c r="G6" s="879"/>
      <c r="H6" s="879"/>
      <c r="I6" s="879"/>
      <c r="J6" s="879"/>
      <c r="K6" s="879"/>
      <c r="L6" s="879"/>
      <c r="M6" s="879"/>
      <c r="N6" s="879"/>
      <c r="O6" s="879"/>
      <c r="P6" s="879"/>
      <c r="Q6" s="879"/>
      <c r="R6" s="879"/>
      <c r="S6" s="879"/>
      <c r="T6" s="879"/>
      <c r="U6" s="879"/>
      <c r="V6" s="879"/>
      <c r="W6" s="879"/>
      <c r="X6" s="879"/>
      <c r="Y6" s="879"/>
      <c r="Z6" s="879"/>
      <c r="AA6" s="879"/>
      <c r="AB6" s="879"/>
      <c r="AC6" s="879"/>
      <c r="AD6" s="879"/>
      <c r="AE6" s="879"/>
      <c r="AF6" s="879"/>
      <c r="AG6" s="879"/>
      <c r="AH6" s="879"/>
      <c r="AI6" s="879"/>
      <c r="AJ6" s="879"/>
    </row>
    <row r="7" spans="1:38" ht="19.55" customHeight="1" thickBot="1">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row>
    <row r="8" spans="1:38" ht="19.55" customHeight="1">
      <c r="C8" s="473"/>
      <c r="D8" s="474" t="s">
        <v>310</v>
      </c>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s="466"/>
    </row>
    <row r="9" spans="1:38" ht="19.55" customHeight="1">
      <c r="C9" s="467"/>
      <c r="D9" s="468"/>
      <c r="E9" s="468"/>
      <c r="F9" s="468"/>
      <c r="G9" s="468"/>
      <c r="H9" s="468"/>
      <c r="I9" s="468"/>
      <c r="J9" s="468"/>
      <c r="K9" s="468"/>
      <c r="L9" s="468"/>
      <c r="M9" s="468"/>
      <c r="N9" s="468"/>
      <c r="O9" s="468"/>
      <c r="P9" s="468"/>
      <c r="Q9" s="468"/>
      <c r="R9" s="468"/>
      <c r="S9" s="468"/>
      <c r="T9" s="468"/>
      <c r="U9" s="468"/>
      <c r="V9" s="468"/>
      <c r="W9" s="468"/>
      <c r="X9" s="468"/>
      <c r="Y9" s="468"/>
      <c r="Z9" s="468"/>
      <c r="AA9" s="468"/>
      <c r="AB9" s="468"/>
      <c r="AC9" s="468"/>
      <c r="AD9" s="468"/>
      <c r="AE9" s="468"/>
      <c r="AF9" s="468"/>
      <c r="AG9" s="468"/>
      <c r="AH9" s="468"/>
      <c r="AI9" s="468"/>
      <c r="AJ9" s="469"/>
    </row>
    <row r="10" spans="1:38" ht="19.55" customHeight="1" thickBot="1">
      <c r="A10" s="4" t="b">
        <v>0</v>
      </c>
      <c r="C10" s="470"/>
      <c r="D10" s="471"/>
      <c r="E10" s="471"/>
      <c r="F10" s="471"/>
      <c r="G10" s="471"/>
      <c r="H10" s="471"/>
      <c r="I10" s="471"/>
      <c r="J10" s="471"/>
      <c r="K10" s="471"/>
      <c r="L10" s="471"/>
      <c r="M10" s="471"/>
      <c r="N10" s="471"/>
      <c r="O10" s="471"/>
      <c r="P10" s="471"/>
      <c r="Q10" s="471"/>
      <c r="R10" s="471"/>
      <c r="S10" s="471"/>
      <c r="T10" s="471"/>
      <c r="U10" s="471"/>
      <c r="V10" s="471"/>
      <c r="W10" s="471"/>
      <c r="X10" s="471"/>
      <c r="Y10" s="471"/>
      <c r="Z10" s="471"/>
      <c r="AA10" s="471"/>
      <c r="AB10" s="471"/>
      <c r="AC10" s="471"/>
      <c r="AD10" s="471"/>
      <c r="AE10" s="471"/>
      <c r="AF10" s="471"/>
      <c r="AG10" s="471"/>
      <c r="AH10" s="471"/>
      <c r="AI10" s="471"/>
      <c r="AJ10" s="472"/>
    </row>
    <row r="11" spans="1:38" ht="19.55" customHeight="1">
      <c r="C11" s="9"/>
      <c r="D11" s="468"/>
      <c r="E11" s="468"/>
      <c r="F11" s="468"/>
      <c r="G11" s="468"/>
      <c r="H11" s="468"/>
      <c r="I11" s="468"/>
      <c r="J11" s="468"/>
      <c r="K11" s="468"/>
      <c r="L11" s="468"/>
      <c r="M11" s="468"/>
      <c r="N11" s="468"/>
      <c r="O11" s="468"/>
      <c r="P11" s="468"/>
      <c r="Q11" s="468"/>
      <c r="R11" s="468"/>
      <c r="S11" s="468"/>
      <c r="T11" s="468"/>
      <c r="U11" s="468"/>
      <c r="V11" s="468"/>
      <c r="W11" s="468"/>
      <c r="X11" s="468"/>
      <c r="Y11" s="468"/>
      <c r="Z11" s="468"/>
      <c r="AA11" s="468"/>
      <c r="AB11" s="468"/>
      <c r="AC11" s="468"/>
      <c r="AD11" s="468"/>
      <c r="AE11" s="468"/>
      <c r="AF11" s="468"/>
      <c r="AG11" s="468"/>
      <c r="AH11" s="468"/>
      <c r="AI11" s="468"/>
      <c r="AJ11" s="468"/>
    </row>
    <row r="12" spans="1:38" ht="22.75" customHeight="1" thickBot="1">
      <c r="C12" s="320" t="s">
        <v>121</v>
      </c>
      <c r="S12" s="475" t="s">
        <v>193</v>
      </c>
    </row>
    <row r="13" spans="1:38" ht="37.549999999999997" customHeight="1" thickBot="1">
      <c r="C13" s="870" t="s">
        <v>122</v>
      </c>
      <c r="D13" s="871"/>
      <c r="E13" s="871"/>
      <c r="F13" s="871"/>
      <c r="G13" s="1147" t="s">
        <v>448</v>
      </c>
      <c r="H13" s="1148"/>
      <c r="I13" s="1148"/>
      <c r="J13" s="1148"/>
      <c r="K13" s="1148"/>
      <c r="L13" s="1148"/>
      <c r="M13" s="1148"/>
      <c r="N13" s="1148"/>
      <c r="O13" s="1148"/>
      <c r="P13" s="1148"/>
      <c r="Q13" s="1148"/>
      <c r="R13" s="1148"/>
      <c r="S13" s="868" t="s">
        <v>85</v>
      </c>
      <c r="T13" s="868"/>
      <c r="U13" s="871" t="s">
        <v>123</v>
      </c>
      <c r="V13" s="871"/>
      <c r="W13" s="871"/>
      <c r="X13" s="871"/>
      <c r="Y13" s="873"/>
      <c r="Z13" s="873"/>
      <c r="AA13" s="873"/>
      <c r="AB13" s="873"/>
      <c r="AC13" s="873"/>
      <c r="AD13" s="873"/>
      <c r="AE13" s="873"/>
      <c r="AF13" s="873"/>
      <c r="AG13" s="873"/>
      <c r="AH13" s="873"/>
      <c r="AI13" s="873"/>
      <c r="AJ13" s="880"/>
    </row>
    <row r="14" spans="1:38" ht="37.549999999999997" customHeight="1" thickBot="1">
      <c r="C14" s="870" t="s">
        <v>124</v>
      </c>
      <c r="D14" s="871"/>
      <c r="E14" s="871"/>
      <c r="F14" s="871"/>
      <c r="G14" s="872"/>
      <c r="H14" s="873"/>
      <c r="I14" s="873"/>
      <c r="J14" s="873"/>
      <c r="K14" s="873"/>
      <c r="L14" s="873"/>
      <c r="M14" s="873"/>
      <c r="N14" s="874" t="s">
        <v>203</v>
      </c>
      <c r="O14" s="874"/>
      <c r="P14" s="874"/>
      <c r="Q14" s="874"/>
      <c r="R14" s="874"/>
      <c r="S14" s="1145" t="s">
        <v>314</v>
      </c>
      <c r="T14" s="1145"/>
      <c r="U14" s="1145"/>
      <c r="V14" s="1145"/>
      <c r="W14" s="1145"/>
      <c r="X14" s="1145"/>
      <c r="Y14" s="1145"/>
      <c r="Z14" s="10" t="s">
        <v>116</v>
      </c>
      <c r="AA14" s="1146" t="s">
        <v>311</v>
      </c>
      <c r="AB14" s="1146"/>
      <c r="AC14" s="1146"/>
      <c r="AD14" s="10" t="s">
        <v>117</v>
      </c>
      <c r="AE14" s="1146" t="s">
        <v>311</v>
      </c>
      <c r="AF14" s="1146"/>
      <c r="AG14" s="1146"/>
      <c r="AH14" s="10" t="s">
        <v>118</v>
      </c>
      <c r="AI14" s="484"/>
      <c r="AJ14" s="485"/>
    </row>
    <row r="15" spans="1:38" s="49" customFormat="1" ht="28.55" customHeight="1">
      <c r="C15" s="891" t="s">
        <v>125</v>
      </c>
      <c r="D15" s="891"/>
      <c r="E15" s="891"/>
      <c r="F15" s="892"/>
      <c r="G15" s="895"/>
      <c r="H15" s="895"/>
      <c r="I15" s="895"/>
      <c r="J15" s="895"/>
      <c r="K15" s="895"/>
      <c r="L15" s="895"/>
      <c r="M15" s="895"/>
      <c r="N15" s="895"/>
      <c r="O15" s="895"/>
      <c r="P15" s="895"/>
      <c r="Q15" s="895"/>
      <c r="R15" s="895"/>
      <c r="S15" s="895"/>
      <c r="T15" s="895"/>
      <c r="U15" s="895"/>
      <c r="V15" s="895"/>
      <c r="W15" s="895"/>
      <c r="X15" s="895"/>
      <c r="Y15" s="895"/>
      <c r="Z15" s="895"/>
      <c r="AA15" s="895"/>
      <c r="AB15" s="895"/>
      <c r="AC15" s="895"/>
      <c r="AD15" s="895"/>
      <c r="AE15" s="895"/>
      <c r="AF15" s="895"/>
      <c r="AG15" s="895"/>
      <c r="AH15" s="895"/>
      <c r="AI15" s="895"/>
      <c r="AJ15" s="896"/>
    </row>
    <row r="16" spans="1:38" s="49" customFormat="1" ht="28.55" customHeight="1" thickBot="1">
      <c r="C16" s="893"/>
      <c r="D16" s="893"/>
      <c r="E16" s="893"/>
      <c r="F16" s="894"/>
      <c r="G16" s="897" t="s">
        <v>37</v>
      </c>
      <c r="H16" s="897"/>
      <c r="I16" s="898"/>
      <c r="J16" s="491" t="s">
        <v>439</v>
      </c>
      <c r="K16" s="492" t="s">
        <v>440</v>
      </c>
      <c r="L16" s="492" t="s">
        <v>426</v>
      </c>
      <c r="M16" s="493" t="s">
        <v>426</v>
      </c>
      <c r="N16" s="53"/>
      <c r="O16" s="54"/>
      <c r="P16" s="54"/>
      <c r="Q16" s="54"/>
      <c r="R16" s="54"/>
      <c r="S16" s="54"/>
      <c r="T16" s="54"/>
      <c r="U16" s="54"/>
      <c r="V16" s="55"/>
      <c r="W16" s="55"/>
      <c r="X16" s="55"/>
      <c r="Y16" s="55"/>
      <c r="Z16" s="55"/>
      <c r="AA16" s="55"/>
      <c r="AB16" s="55"/>
      <c r="AC16" s="55"/>
      <c r="AD16" s="55"/>
      <c r="AE16" s="55"/>
      <c r="AF16" s="55"/>
      <c r="AG16" s="55"/>
      <c r="AH16" s="55"/>
      <c r="AI16" s="55"/>
      <c r="AJ16" s="56"/>
    </row>
    <row r="17" spans="1:38" ht="28.55" customHeight="1" thickBot="1">
      <c r="C17" s="870" t="s">
        <v>126</v>
      </c>
      <c r="D17" s="871"/>
      <c r="E17" s="871"/>
      <c r="F17" s="871"/>
      <c r="G17" s="872"/>
      <c r="H17" s="873"/>
      <c r="I17" s="873"/>
      <c r="J17" s="873"/>
      <c r="K17" s="873"/>
      <c r="L17" s="873"/>
      <c r="M17" s="873"/>
      <c r="N17" s="873"/>
      <c r="O17" s="873"/>
      <c r="P17" s="873"/>
      <c r="Q17" s="873"/>
      <c r="R17" s="899" t="s">
        <v>204</v>
      </c>
      <c r="S17" s="900"/>
      <c r="T17" s="900"/>
      <c r="U17" s="900"/>
      <c r="V17" s="900"/>
      <c r="W17" s="900"/>
      <c r="X17" s="900"/>
      <c r="Y17" s="900"/>
      <c r="Z17" s="900"/>
      <c r="AA17" s="900"/>
      <c r="AB17" s="900"/>
      <c r="AC17" s="900"/>
      <c r="AD17" s="900"/>
      <c r="AE17" s="900"/>
      <c r="AF17" s="900"/>
      <c r="AG17" s="900"/>
      <c r="AH17" s="900"/>
      <c r="AI17" s="900"/>
      <c r="AJ17" s="901"/>
    </row>
    <row r="18" spans="1:38" ht="17.5" customHeight="1">
      <c r="C18" s="881"/>
      <c r="D18" s="881"/>
      <c r="E18" s="881"/>
      <c r="F18" s="881"/>
      <c r="G18" s="881"/>
      <c r="H18" s="881"/>
      <c r="I18" s="881"/>
      <c r="J18" s="881"/>
      <c r="K18" s="881"/>
      <c r="L18" s="881"/>
      <c r="M18" s="881"/>
      <c r="N18" s="881"/>
      <c r="O18" s="881"/>
      <c r="P18" s="881"/>
      <c r="Q18" s="881"/>
      <c r="R18" s="881"/>
      <c r="S18" s="881"/>
      <c r="T18" s="881"/>
      <c r="U18" s="881"/>
      <c r="V18" s="881"/>
      <c r="W18" s="881"/>
      <c r="X18" s="881"/>
      <c r="Y18" s="881"/>
      <c r="Z18" s="881"/>
      <c r="AA18" s="881"/>
      <c r="AB18" s="881"/>
      <c r="AC18" s="881"/>
      <c r="AD18" s="881"/>
      <c r="AE18" s="881"/>
      <c r="AF18" s="881"/>
      <c r="AG18" s="881"/>
      <c r="AH18" s="881"/>
      <c r="AI18" s="881"/>
      <c r="AJ18" s="881"/>
    </row>
    <row r="19" spans="1:38" ht="17.5" customHeight="1" thickBot="1">
      <c r="B19" s="11"/>
      <c r="C19" s="320" t="s">
        <v>127</v>
      </c>
    </row>
    <row r="20" spans="1:38" ht="28.55" customHeight="1" thickBot="1">
      <c r="A20" s="4" t="b">
        <v>1</v>
      </c>
      <c r="C20" s="882" t="s">
        <v>128</v>
      </c>
      <c r="D20" s="883"/>
      <c r="E20" s="883"/>
      <c r="F20" s="883"/>
      <c r="G20" s="1097"/>
      <c r="H20" s="1098"/>
      <c r="I20" s="1098"/>
      <c r="J20" s="1098"/>
      <c r="K20" s="1098"/>
      <c r="L20" s="1098"/>
      <c r="M20" s="1098"/>
      <c r="N20" s="1099"/>
      <c r="O20" s="887" t="s">
        <v>129</v>
      </c>
      <c r="P20" s="883"/>
      <c r="Q20" s="883"/>
      <c r="R20" s="888"/>
      <c r="S20" s="1100"/>
      <c r="T20" s="1100"/>
      <c r="U20" s="1100"/>
      <c r="V20" s="1100"/>
      <c r="W20" s="1100"/>
      <c r="X20" s="1100"/>
      <c r="Y20" s="1100"/>
      <c r="Z20" s="1100"/>
      <c r="AA20" s="1100"/>
      <c r="AB20" s="1100"/>
      <c r="AC20" s="1100"/>
      <c r="AD20" s="1100"/>
      <c r="AE20" s="1100"/>
      <c r="AF20" s="1100"/>
      <c r="AG20" s="1100"/>
      <c r="AH20" s="1100"/>
      <c r="AI20" s="1100"/>
      <c r="AJ20" s="1101"/>
    </row>
    <row r="21" spans="1:38" ht="28.55" customHeight="1" thickBot="1">
      <c r="C21" s="887" t="s">
        <v>130</v>
      </c>
      <c r="D21" s="883"/>
      <c r="E21" s="883"/>
      <c r="F21" s="883"/>
      <c r="G21" s="1097"/>
      <c r="H21" s="1098"/>
      <c r="I21" s="1098"/>
      <c r="J21" s="1098"/>
      <c r="K21" s="1098"/>
      <c r="L21" s="1098"/>
      <c r="M21" s="912"/>
      <c r="N21" s="913"/>
      <c r="O21" s="887" t="s">
        <v>131</v>
      </c>
      <c r="P21" s="883"/>
      <c r="Q21" s="883"/>
      <c r="R21" s="888"/>
      <c r="S21" s="1100"/>
      <c r="T21" s="1100"/>
      <c r="U21" s="1100"/>
      <c r="V21" s="1100"/>
      <c r="W21" s="1100"/>
      <c r="X21" s="1100"/>
      <c r="Y21" s="1100"/>
      <c r="Z21" s="1100"/>
      <c r="AA21" s="1100"/>
      <c r="AB21" s="1100"/>
      <c r="AC21" s="1100"/>
      <c r="AD21" s="1100"/>
      <c r="AE21" s="1100"/>
      <c r="AF21" s="1100"/>
      <c r="AG21" s="868" t="s">
        <v>132</v>
      </c>
      <c r="AH21" s="868"/>
      <c r="AI21" s="868"/>
      <c r="AJ21" s="902"/>
    </row>
    <row r="22" spans="1:38" ht="28.55" customHeight="1" thickBot="1">
      <c r="C22" s="903" t="s">
        <v>133</v>
      </c>
      <c r="D22" s="904"/>
      <c r="E22" s="904"/>
      <c r="F22" s="904"/>
      <c r="G22" s="907"/>
      <c r="H22" s="908"/>
      <c r="I22" s="908"/>
      <c r="J22" s="908"/>
      <c r="K22" s="908"/>
      <c r="L22" s="908"/>
      <c r="M22" s="908"/>
      <c r="N22" s="908"/>
      <c r="O22" s="887" t="s">
        <v>134</v>
      </c>
      <c r="P22" s="883"/>
      <c r="Q22" s="883"/>
      <c r="R22" s="888"/>
      <c r="S22" s="1102"/>
      <c r="T22" s="1098"/>
      <c r="U22" s="1098"/>
      <c r="V22" s="1098"/>
      <c r="W22" s="1098"/>
      <c r="X22" s="1098"/>
      <c r="Y22" s="1098"/>
      <c r="Z22" s="1098"/>
      <c r="AA22" s="1098"/>
      <c r="AB22" s="1098"/>
      <c r="AC22" s="1103"/>
      <c r="AD22" s="1102"/>
      <c r="AE22" s="1103"/>
      <c r="AF22" s="1104"/>
      <c r="AG22" s="916"/>
      <c r="AH22" s="917"/>
      <c r="AI22" s="917"/>
      <c r="AJ22" s="918"/>
    </row>
    <row r="23" spans="1:38" ht="13.75" customHeight="1" thickBot="1">
      <c r="C23" s="905"/>
      <c r="D23" s="906"/>
      <c r="E23" s="906"/>
      <c r="F23" s="906"/>
      <c r="G23" s="909"/>
      <c r="H23" s="910"/>
      <c r="I23" s="910"/>
      <c r="J23" s="910"/>
      <c r="K23" s="910"/>
      <c r="L23" s="910"/>
      <c r="M23" s="910"/>
      <c r="N23" s="910"/>
      <c r="O23" s="12"/>
      <c r="P23" s="13"/>
      <c r="Q23" s="13"/>
      <c r="R23" s="13"/>
      <c r="S23" s="13"/>
      <c r="T23" s="13"/>
      <c r="U23" s="13"/>
      <c r="V23" s="13"/>
      <c r="W23" s="13"/>
      <c r="X23" s="13"/>
      <c r="Y23" s="13"/>
      <c r="Z23" s="13"/>
      <c r="AA23" s="13"/>
      <c r="AB23" s="13"/>
      <c r="AC23" s="13"/>
      <c r="AD23" s="13"/>
      <c r="AE23" s="13"/>
      <c r="AF23" s="13"/>
      <c r="AG23" s="13"/>
      <c r="AH23" s="13"/>
      <c r="AI23" s="13"/>
      <c r="AJ23" s="14" t="s">
        <v>194</v>
      </c>
    </row>
    <row r="24" spans="1:38" ht="12.25" customHeight="1">
      <c r="C24" s="919" t="s">
        <v>135</v>
      </c>
      <c r="D24" s="920"/>
      <c r="E24" s="920"/>
      <c r="F24" s="921"/>
      <c r="G24" s="1105"/>
      <c r="H24" s="1106"/>
      <c r="I24" s="1106"/>
      <c r="J24" s="1106"/>
      <c r="K24" s="1106"/>
      <c r="L24" s="1106"/>
      <c r="M24" s="1106"/>
      <c r="N24" s="1106"/>
      <c r="O24" s="1106"/>
      <c r="P24" s="1106"/>
      <c r="Q24" s="1106"/>
      <c r="R24" s="1106"/>
      <c r="S24" s="1106"/>
      <c r="T24" s="1106"/>
      <c r="U24" s="1106"/>
      <c r="V24" s="1106"/>
      <c r="W24" s="1106"/>
      <c r="X24" s="1106"/>
      <c r="Y24" s="1106"/>
      <c r="Z24" s="1106"/>
      <c r="AA24" s="1106"/>
      <c r="AB24" s="1106"/>
      <c r="AC24" s="1106"/>
      <c r="AD24" s="1106"/>
      <c r="AE24" s="1106"/>
      <c r="AF24" s="1106"/>
      <c r="AG24" s="1106"/>
      <c r="AH24" s="1106"/>
      <c r="AI24" s="1106"/>
      <c r="AJ24" s="1107"/>
    </row>
    <row r="25" spans="1:38" ht="30.25" customHeight="1" thickBot="1">
      <c r="C25" s="922"/>
      <c r="D25" s="923"/>
      <c r="E25" s="923"/>
      <c r="F25" s="924"/>
      <c r="G25" s="1108"/>
      <c r="H25" s="1109"/>
      <c r="I25" s="1109"/>
      <c r="J25" s="1109"/>
      <c r="K25" s="1109"/>
      <c r="L25" s="1109"/>
      <c r="M25" s="1109"/>
      <c r="N25" s="1109"/>
      <c r="O25" s="1109"/>
      <c r="P25" s="1109"/>
      <c r="Q25" s="1109"/>
      <c r="R25" s="1109"/>
      <c r="S25" s="1109"/>
      <c r="T25" s="1109"/>
      <c r="U25" s="1109"/>
      <c r="V25" s="1109"/>
      <c r="W25" s="1109"/>
      <c r="X25" s="1109"/>
      <c r="Y25" s="1109"/>
      <c r="Z25" s="1109"/>
      <c r="AA25" s="1109"/>
      <c r="AB25" s="1109"/>
      <c r="AC25" s="1109"/>
      <c r="AD25" s="1109"/>
      <c r="AE25" s="1109"/>
      <c r="AF25" s="1109"/>
      <c r="AG25" s="1109"/>
      <c r="AH25" s="1109"/>
      <c r="AI25" s="1109"/>
      <c r="AJ25" s="1110"/>
    </row>
    <row r="26" spans="1:38" ht="23.3" customHeight="1" thickBot="1">
      <c r="C26" s="919" t="s">
        <v>136</v>
      </c>
      <c r="D26" s="931"/>
      <c r="E26" s="935" t="s">
        <v>137</v>
      </c>
      <c r="F26" s="936"/>
      <c r="G26" s="936"/>
      <c r="H26" s="936"/>
      <c r="I26" s="937" t="s">
        <v>138</v>
      </c>
      <c r="J26" s="938"/>
      <c r="K26" s="1111"/>
      <c r="L26" s="1111"/>
      <c r="M26" s="1112"/>
      <c r="N26" s="1112"/>
      <c r="O26" s="1111"/>
      <c r="P26" s="1111"/>
      <c r="Q26" s="939" t="s">
        <v>139</v>
      </c>
      <c r="R26" s="939"/>
      <c r="S26" s="1111"/>
      <c r="T26" s="1111"/>
      <c r="U26" s="1111"/>
      <c r="V26" s="1111"/>
      <c r="W26" s="1112"/>
      <c r="X26" s="1112"/>
      <c r="Y26" s="1112"/>
      <c r="Z26" s="1120"/>
      <c r="AA26" s="955"/>
      <c r="AB26" s="956"/>
      <c r="AC26" s="956"/>
      <c r="AD26" s="956"/>
      <c r="AE26" s="956"/>
      <c r="AF26" s="956"/>
      <c r="AG26" s="956"/>
      <c r="AH26" s="956"/>
      <c r="AI26" s="956"/>
      <c r="AJ26" s="957"/>
      <c r="AK26" s="15"/>
    </row>
    <row r="27" spans="1:38" ht="28.55" customHeight="1" thickBot="1">
      <c r="C27" s="932"/>
      <c r="D27" s="933"/>
      <c r="E27" s="961" t="s">
        <v>140</v>
      </c>
      <c r="F27" s="962"/>
      <c r="G27" s="967" t="s">
        <v>141</v>
      </c>
      <c r="H27" s="967"/>
      <c r="I27" s="1116"/>
      <c r="J27" s="1117"/>
      <c r="K27" s="1117"/>
      <c r="L27" s="1117"/>
      <c r="M27" s="1117"/>
      <c r="N27" s="1117"/>
      <c r="O27" s="1117"/>
      <c r="P27" s="1118"/>
      <c r="Q27" s="967" t="s">
        <v>142</v>
      </c>
      <c r="R27" s="967"/>
      <c r="S27" s="1116"/>
      <c r="T27" s="1117"/>
      <c r="U27" s="1117"/>
      <c r="V27" s="1117"/>
      <c r="W27" s="1117"/>
      <c r="X27" s="1117"/>
      <c r="Y27" s="1117"/>
      <c r="Z27" s="1119"/>
      <c r="AA27" s="958"/>
      <c r="AB27" s="959"/>
      <c r="AC27" s="959"/>
      <c r="AD27" s="959"/>
      <c r="AE27" s="959"/>
      <c r="AF27" s="959"/>
      <c r="AG27" s="959"/>
      <c r="AH27" s="959"/>
      <c r="AI27" s="959"/>
      <c r="AJ27" s="960"/>
      <c r="AK27" s="16"/>
    </row>
    <row r="28" spans="1:38" ht="24.8" customHeight="1" thickBot="1">
      <c r="C28" s="932"/>
      <c r="D28" s="933"/>
      <c r="E28" s="963"/>
      <c r="F28" s="964"/>
      <c r="G28" s="969" t="s">
        <v>86</v>
      </c>
      <c r="H28" s="969"/>
      <c r="I28" s="1116"/>
      <c r="J28" s="1117"/>
      <c r="K28" s="1117"/>
      <c r="L28" s="1117"/>
      <c r="M28" s="1117"/>
      <c r="N28" s="1117"/>
      <c r="O28" s="1117"/>
      <c r="P28" s="1117"/>
      <c r="Q28" s="1117"/>
      <c r="R28" s="1117"/>
      <c r="S28" s="1117"/>
      <c r="T28" s="1117"/>
      <c r="U28" s="1117"/>
      <c r="V28" s="1117"/>
      <c r="W28" s="1117"/>
      <c r="X28" s="1117"/>
      <c r="Y28" s="1117"/>
      <c r="Z28" s="1117"/>
      <c r="AA28" s="1117"/>
      <c r="AB28" s="1117"/>
      <c r="AC28" s="1117"/>
      <c r="AD28" s="1117"/>
      <c r="AE28" s="1117"/>
      <c r="AF28" s="1117"/>
      <c r="AG28" s="1117"/>
      <c r="AH28" s="1117"/>
      <c r="AI28" s="1117"/>
      <c r="AJ28" s="1119"/>
    </row>
    <row r="29" spans="1:38" ht="24.8" customHeight="1" thickBot="1">
      <c r="C29" s="932"/>
      <c r="D29" s="933"/>
      <c r="E29" s="965"/>
      <c r="F29" s="966"/>
      <c r="G29" s="970" t="s">
        <v>143</v>
      </c>
      <c r="H29" s="970"/>
      <c r="I29" s="1116"/>
      <c r="J29" s="1117"/>
      <c r="K29" s="1117"/>
      <c r="L29" s="1117"/>
      <c r="M29" s="1117"/>
      <c r="N29" s="1117"/>
      <c r="O29" s="1117"/>
      <c r="P29" s="1117"/>
      <c r="Q29" s="1117"/>
      <c r="R29" s="1117"/>
      <c r="S29" s="1117"/>
      <c r="T29" s="1117"/>
      <c r="U29" s="1117"/>
      <c r="V29" s="1117"/>
      <c r="W29" s="1117"/>
      <c r="X29" s="1117"/>
      <c r="Y29" s="1117"/>
      <c r="Z29" s="1117"/>
      <c r="AA29" s="1117"/>
      <c r="AB29" s="1117"/>
      <c r="AC29" s="941" t="s">
        <v>144</v>
      </c>
      <c r="AD29" s="941"/>
      <c r="AE29" s="941"/>
      <c r="AF29" s="941"/>
      <c r="AG29" s="941"/>
      <c r="AH29" s="941"/>
      <c r="AI29" s="941"/>
      <c r="AJ29" s="942"/>
    </row>
    <row r="30" spans="1:38" ht="24.8" customHeight="1" thickBot="1">
      <c r="C30" s="932"/>
      <c r="D30" s="933"/>
      <c r="E30" s="903" t="s">
        <v>145</v>
      </c>
      <c r="F30" s="904"/>
      <c r="G30" s="904"/>
      <c r="H30" s="943"/>
      <c r="I30" s="944"/>
      <c r="J30" s="945"/>
      <c r="K30" s="945"/>
      <c r="L30" s="945"/>
      <c r="M30" s="945"/>
      <c r="N30" s="945"/>
      <c r="O30" s="945"/>
      <c r="P30" s="945"/>
      <c r="Q30" s="946" t="s">
        <v>146</v>
      </c>
      <c r="R30" s="946"/>
      <c r="S30" s="946"/>
      <c r="T30" s="946"/>
      <c r="U30" s="480" t="s">
        <v>147</v>
      </c>
      <c r="V30" s="945"/>
      <c r="W30" s="945"/>
      <c r="X30" s="945"/>
      <c r="Y30" s="945"/>
      <c r="Z30" s="945"/>
      <c r="AA30" s="945"/>
      <c r="AB30" s="945"/>
      <c r="AC30" s="945"/>
      <c r="AD30" s="945"/>
      <c r="AE30" s="945"/>
      <c r="AF30" s="945"/>
      <c r="AG30" s="945"/>
      <c r="AH30" s="945"/>
      <c r="AI30" s="945"/>
      <c r="AJ30" s="947"/>
    </row>
    <row r="31" spans="1:38" ht="23.3" customHeight="1">
      <c r="C31" s="932"/>
      <c r="D31" s="933"/>
      <c r="E31" s="903" t="s">
        <v>148</v>
      </c>
      <c r="F31" s="904"/>
      <c r="G31" s="904"/>
      <c r="H31" s="943"/>
      <c r="I31" s="1113"/>
      <c r="J31" s="1114"/>
      <c r="K31" s="1114"/>
      <c r="L31" s="1114"/>
      <c r="M31" s="1114"/>
      <c r="N31" s="1114"/>
      <c r="O31" s="1114"/>
      <c r="P31" s="1114"/>
      <c r="Q31" s="1114"/>
      <c r="R31" s="1114"/>
      <c r="S31" s="1114"/>
      <c r="T31" s="1114"/>
      <c r="U31" s="1114"/>
      <c r="V31" s="1114"/>
      <c r="W31" s="1114"/>
      <c r="X31" s="1114"/>
      <c r="Y31" s="1114"/>
      <c r="Z31" s="1114"/>
      <c r="AA31" s="1114"/>
      <c r="AB31" s="1114"/>
      <c r="AC31" s="1114"/>
      <c r="AD31" s="1114"/>
      <c r="AE31" s="1114"/>
      <c r="AF31" s="1114"/>
      <c r="AG31" s="1114"/>
      <c r="AH31" s="1114"/>
      <c r="AI31" s="1114"/>
      <c r="AJ31" s="1115"/>
    </row>
    <row r="32" spans="1:38" s="17" customFormat="1" ht="42.8" customHeight="1" thickBot="1">
      <c r="C32" s="905"/>
      <c r="D32" s="934"/>
      <c r="E32" s="905"/>
      <c r="F32" s="906"/>
      <c r="G32" s="906"/>
      <c r="H32" s="948"/>
      <c r="I32" s="952" t="s">
        <v>205</v>
      </c>
      <c r="J32" s="953"/>
      <c r="K32" s="953"/>
      <c r="L32" s="953"/>
      <c r="M32" s="953"/>
      <c r="N32" s="953"/>
      <c r="O32" s="953"/>
      <c r="P32" s="953"/>
      <c r="Q32" s="953"/>
      <c r="R32" s="953"/>
      <c r="S32" s="953"/>
      <c r="T32" s="953"/>
      <c r="U32" s="953"/>
      <c r="V32" s="953"/>
      <c r="W32" s="953"/>
      <c r="X32" s="953"/>
      <c r="Y32" s="953"/>
      <c r="Z32" s="953"/>
      <c r="AA32" s="953"/>
      <c r="AB32" s="953"/>
      <c r="AC32" s="953"/>
      <c r="AD32" s="953"/>
      <c r="AE32" s="953"/>
      <c r="AF32" s="953"/>
      <c r="AG32" s="953"/>
      <c r="AH32" s="953"/>
      <c r="AI32" s="953"/>
      <c r="AJ32" s="954"/>
    </row>
    <row r="33" spans="1:37" s="17" customFormat="1" ht="18" customHeight="1">
      <c r="C33" s="18"/>
      <c r="D33" s="18"/>
      <c r="E33" s="18"/>
      <c r="F33" s="18"/>
      <c r="G33" s="18"/>
      <c r="H33" s="18"/>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483" t="s">
        <v>149</v>
      </c>
    </row>
    <row r="34" spans="1:37" s="20" customFormat="1" ht="22.75" customHeight="1" thickBot="1">
      <c r="A34" s="20" t="b">
        <v>0</v>
      </c>
      <c r="B34" s="21"/>
      <c r="C34" s="321" t="s">
        <v>150</v>
      </c>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row>
    <row r="35" spans="1:37" s="22" customFormat="1" ht="9" customHeight="1">
      <c r="C35" s="23"/>
      <c r="D35" s="24"/>
      <c r="E35" s="25"/>
      <c r="F35" s="24"/>
      <c r="G35" s="26"/>
      <c r="H35" s="27"/>
      <c r="I35" s="27"/>
      <c r="J35" s="27"/>
      <c r="K35" s="27"/>
      <c r="L35" s="27"/>
      <c r="M35" s="27"/>
      <c r="N35" s="27"/>
      <c r="O35" s="27"/>
      <c r="P35" s="27"/>
      <c r="Q35" s="27"/>
      <c r="R35" s="27"/>
      <c r="S35" s="27"/>
      <c r="T35" s="27"/>
      <c r="U35" s="28"/>
      <c r="V35" s="28"/>
      <c r="W35" s="28"/>
      <c r="X35" s="28"/>
      <c r="Y35" s="28"/>
      <c r="Z35" s="28"/>
      <c r="AA35" s="28"/>
      <c r="AB35" s="28"/>
      <c r="AC35" s="29"/>
      <c r="AD35" s="29"/>
      <c r="AE35" s="29"/>
      <c r="AF35" s="29"/>
      <c r="AG35" s="29"/>
      <c r="AH35" s="29"/>
      <c r="AI35" s="29"/>
      <c r="AJ35" s="30"/>
      <c r="AK35" s="31"/>
    </row>
    <row r="36" spans="1:37" ht="41.3" customHeight="1">
      <c r="C36" s="32"/>
      <c r="D36" s="33"/>
      <c r="E36" s="972" t="s">
        <v>206</v>
      </c>
      <c r="F36" s="972"/>
      <c r="G36" s="972"/>
      <c r="H36" s="972"/>
      <c r="I36" s="972"/>
      <c r="J36" s="972"/>
      <c r="K36" s="972"/>
      <c r="L36" s="972"/>
      <c r="M36" s="972"/>
      <c r="N36" s="972"/>
      <c r="O36" s="972"/>
      <c r="P36" s="972"/>
      <c r="Q36" s="972"/>
      <c r="R36" s="972"/>
      <c r="S36" s="972"/>
      <c r="T36" s="972"/>
      <c r="U36" s="972"/>
      <c r="V36" s="972"/>
      <c r="W36" s="972"/>
      <c r="X36" s="972"/>
      <c r="Y36" s="972"/>
      <c r="Z36" s="972"/>
      <c r="AA36" s="972"/>
      <c r="AB36" s="972"/>
      <c r="AC36" s="972"/>
      <c r="AD36" s="972"/>
      <c r="AE36" s="972"/>
      <c r="AF36" s="972"/>
      <c r="AG36" s="972"/>
      <c r="AH36" s="972"/>
      <c r="AI36" s="972"/>
      <c r="AJ36" s="34"/>
      <c r="AK36" s="35"/>
    </row>
    <row r="37" spans="1:37" ht="26.5" customHeight="1">
      <c r="C37" s="32"/>
      <c r="D37" s="33"/>
      <c r="E37" s="973" t="s">
        <v>151</v>
      </c>
      <c r="F37" s="974"/>
      <c r="G37" s="974"/>
      <c r="H37" s="974"/>
      <c r="I37" s="974"/>
      <c r="J37" s="974"/>
      <c r="K37" s="974"/>
      <c r="L37" s="974"/>
      <c r="M37" s="974"/>
      <c r="N37" s="975"/>
      <c r="O37" s="1149" t="s">
        <v>427</v>
      </c>
      <c r="P37" s="1150"/>
      <c r="Q37" s="1150"/>
      <c r="R37" s="1150"/>
      <c r="S37" s="1150"/>
      <c r="T37" s="1150"/>
      <c r="U37" s="1150"/>
      <c r="V37" s="1150"/>
      <c r="W37" s="1150"/>
      <c r="X37" s="1150"/>
      <c r="Y37" s="1150"/>
      <c r="Z37" s="1150"/>
      <c r="AA37" s="1150"/>
      <c r="AB37" s="1150"/>
      <c r="AC37" s="1150"/>
      <c r="AD37" s="1150"/>
      <c r="AE37" s="1150"/>
      <c r="AF37" s="1150"/>
      <c r="AG37" s="1150"/>
      <c r="AH37" s="1151"/>
      <c r="AI37" s="482"/>
      <c r="AJ37" s="36"/>
      <c r="AK37" s="35"/>
    </row>
    <row r="38" spans="1:37" ht="47.25" customHeight="1">
      <c r="C38" s="32"/>
      <c r="D38" s="33"/>
      <c r="E38" s="979" t="s">
        <v>152</v>
      </c>
      <c r="F38" s="980"/>
      <c r="G38" s="980"/>
      <c r="H38" s="980"/>
      <c r="I38" s="980"/>
      <c r="J38" s="980"/>
      <c r="K38" s="980"/>
      <c r="L38" s="980"/>
      <c r="M38" s="980"/>
      <c r="N38" s="981"/>
      <c r="O38" s="982"/>
      <c r="P38" s="983"/>
      <c r="Q38" s="983"/>
      <c r="R38" s="983"/>
      <c r="S38" s="983"/>
      <c r="T38" s="983"/>
      <c r="U38" s="983"/>
      <c r="V38" s="983"/>
      <c r="W38" s="983"/>
      <c r="X38" s="983"/>
      <c r="Y38" s="983"/>
      <c r="Z38" s="983"/>
      <c r="AA38" s="983"/>
      <c r="AB38" s="983"/>
      <c r="AC38" s="983"/>
      <c r="AD38" s="983"/>
      <c r="AE38" s="983"/>
      <c r="AF38" s="983"/>
      <c r="AG38" s="983"/>
      <c r="AH38" s="984"/>
      <c r="AI38" s="482"/>
      <c r="AJ38" s="36"/>
    </row>
    <row r="39" spans="1:37" ht="16.5" customHeight="1">
      <c r="C39" s="32"/>
      <c r="D39" s="33"/>
      <c r="E39" s="33"/>
      <c r="F39" s="33"/>
      <c r="G39" s="33"/>
      <c r="H39" s="33"/>
      <c r="I39" s="33"/>
      <c r="J39" s="33"/>
      <c r="K39" s="482"/>
      <c r="L39" s="482"/>
      <c r="M39" s="18"/>
      <c r="N39" s="18"/>
      <c r="O39" s="37" t="s">
        <v>195</v>
      </c>
      <c r="P39" s="38"/>
      <c r="Q39" s="18"/>
      <c r="R39" s="18"/>
      <c r="S39" s="18"/>
      <c r="T39" s="18"/>
      <c r="U39" s="482"/>
      <c r="V39" s="482"/>
      <c r="W39" s="482"/>
      <c r="X39" s="482"/>
      <c r="Y39" s="482"/>
      <c r="Z39" s="482"/>
      <c r="AA39" s="482"/>
      <c r="AB39" s="482"/>
      <c r="AC39" s="482"/>
      <c r="AD39" s="482"/>
      <c r="AE39" s="482"/>
      <c r="AF39" s="482"/>
      <c r="AG39" s="482"/>
      <c r="AH39" s="482"/>
      <c r="AI39" s="482"/>
      <c r="AJ39" s="36"/>
      <c r="AK39" s="482"/>
    </row>
    <row r="40" spans="1:37" ht="16.5" customHeight="1">
      <c r="C40" s="32"/>
      <c r="D40" s="33"/>
      <c r="E40" s="33"/>
      <c r="F40" s="33"/>
      <c r="G40" s="33"/>
      <c r="H40" s="33"/>
      <c r="I40" s="33"/>
      <c r="J40" s="33"/>
      <c r="K40" s="482"/>
      <c r="L40" s="482"/>
      <c r="M40" s="18"/>
      <c r="N40" s="18"/>
      <c r="O40" s="39" t="s">
        <v>196</v>
      </c>
      <c r="P40" s="38"/>
      <c r="Q40" s="18"/>
      <c r="R40" s="18"/>
      <c r="S40" s="18"/>
      <c r="T40" s="18"/>
      <c r="U40" s="482"/>
      <c r="V40" s="482"/>
      <c r="W40" s="482"/>
      <c r="X40" s="482"/>
      <c r="Y40" s="482"/>
      <c r="Z40" s="482"/>
      <c r="AA40" s="482"/>
      <c r="AB40" s="482"/>
      <c r="AC40" s="482"/>
      <c r="AD40" s="482"/>
      <c r="AE40" s="482"/>
      <c r="AF40" s="482"/>
      <c r="AG40" s="482"/>
      <c r="AH40" s="482"/>
      <c r="AI40" s="482"/>
      <c r="AJ40" s="36"/>
      <c r="AK40" s="482"/>
    </row>
    <row r="41" spans="1:37" ht="9" customHeight="1" thickBot="1">
      <c r="C41" s="40"/>
      <c r="D41" s="41"/>
      <c r="E41" s="41"/>
      <c r="F41" s="41"/>
      <c r="G41" s="41"/>
      <c r="H41" s="41"/>
      <c r="I41" s="41"/>
      <c r="J41" s="41"/>
      <c r="K41" s="42"/>
      <c r="L41" s="42"/>
      <c r="M41" s="43"/>
      <c r="N41" s="43"/>
      <c r="O41" s="42"/>
      <c r="P41" s="42"/>
      <c r="Q41" s="42"/>
      <c r="R41" s="42"/>
      <c r="S41" s="44"/>
      <c r="T41" s="44"/>
      <c r="U41" s="44"/>
      <c r="V41" s="44"/>
      <c r="W41" s="44"/>
      <c r="X41" s="44"/>
      <c r="Y41" s="44"/>
      <c r="Z41" s="44"/>
      <c r="AA41" s="44"/>
      <c r="AB41" s="44"/>
      <c r="AC41" s="44"/>
      <c r="AD41" s="44"/>
      <c r="AE41" s="44"/>
      <c r="AF41" s="44"/>
      <c r="AG41" s="44"/>
      <c r="AH41" s="44"/>
      <c r="AI41" s="44"/>
      <c r="AJ41" s="45"/>
      <c r="AK41" s="482"/>
    </row>
    <row r="42" spans="1:37" ht="28.55" customHeight="1" thickBot="1">
      <c r="C42" s="882" t="s">
        <v>128</v>
      </c>
      <c r="D42" s="883"/>
      <c r="E42" s="883"/>
      <c r="F42" s="883"/>
      <c r="G42" s="1097" t="s">
        <v>253</v>
      </c>
      <c r="H42" s="1098"/>
      <c r="I42" s="1098" t="s">
        <v>253</v>
      </c>
      <c r="J42" s="1098"/>
      <c r="K42" s="1098" t="s">
        <v>253</v>
      </c>
      <c r="L42" s="1098"/>
      <c r="M42" s="1098" t="s">
        <v>253</v>
      </c>
      <c r="N42" s="1099"/>
      <c r="O42" s="887" t="s">
        <v>129</v>
      </c>
      <c r="P42" s="883"/>
      <c r="Q42" s="883"/>
      <c r="R42" s="888"/>
      <c r="S42" s="1100" t="s">
        <v>428</v>
      </c>
      <c r="T42" s="1100"/>
      <c r="U42" s="1100"/>
      <c r="V42" s="1100"/>
      <c r="W42" s="1100"/>
      <c r="X42" s="1100"/>
      <c r="Y42" s="1100"/>
      <c r="Z42" s="1100"/>
      <c r="AA42" s="1100"/>
      <c r="AB42" s="1100"/>
      <c r="AC42" s="1100"/>
      <c r="AD42" s="1100"/>
      <c r="AE42" s="1100"/>
      <c r="AF42" s="1100"/>
      <c r="AG42" s="1100"/>
      <c r="AH42" s="1100"/>
      <c r="AI42" s="1100"/>
      <c r="AJ42" s="1101"/>
    </row>
    <row r="43" spans="1:37" ht="28.55" customHeight="1" thickBot="1">
      <c r="C43" s="887" t="s">
        <v>130</v>
      </c>
      <c r="D43" s="883"/>
      <c r="E43" s="883"/>
      <c r="F43" s="883"/>
      <c r="G43" s="1097" t="s">
        <v>253</v>
      </c>
      <c r="H43" s="1098"/>
      <c r="I43" s="1098" t="s">
        <v>253</v>
      </c>
      <c r="J43" s="1098"/>
      <c r="K43" s="1098" t="s">
        <v>253</v>
      </c>
      <c r="L43" s="1098"/>
      <c r="M43" s="912"/>
      <c r="N43" s="913"/>
      <c r="O43" s="887" t="s">
        <v>131</v>
      </c>
      <c r="P43" s="883"/>
      <c r="Q43" s="883"/>
      <c r="R43" s="888"/>
      <c r="S43" s="1100" t="s">
        <v>429</v>
      </c>
      <c r="T43" s="1100"/>
      <c r="U43" s="1100"/>
      <c r="V43" s="1100"/>
      <c r="W43" s="1100"/>
      <c r="X43" s="1100"/>
      <c r="Y43" s="1100"/>
      <c r="Z43" s="1100"/>
      <c r="AA43" s="1100"/>
      <c r="AB43" s="1100"/>
      <c r="AC43" s="1100"/>
      <c r="AD43" s="1100"/>
      <c r="AE43" s="1100"/>
      <c r="AF43" s="1100"/>
      <c r="AG43" s="868" t="s">
        <v>132</v>
      </c>
      <c r="AH43" s="868"/>
      <c r="AI43" s="868"/>
      <c r="AJ43" s="902"/>
    </row>
    <row r="44" spans="1:37" ht="28.55" customHeight="1" thickBot="1">
      <c r="C44" s="903" t="s">
        <v>133</v>
      </c>
      <c r="D44" s="904"/>
      <c r="E44" s="904"/>
      <c r="F44" s="904"/>
      <c r="G44" s="907"/>
      <c r="H44" s="908"/>
      <c r="I44" s="908"/>
      <c r="J44" s="908"/>
      <c r="K44" s="908"/>
      <c r="L44" s="908"/>
      <c r="M44" s="908"/>
      <c r="N44" s="908"/>
      <c r="O44" s="887" t="s">
        <v>134</v>
      </c>
      <c r="P44" s="883"/>
      <c r="Q44" s="883"/>
      <c r="R44" s="888"/>
      <c r="S44" s="1102" t="s">
        <v>253</v>
      </c>
      <c r="T44" s="1098"/>
      <c r="U44" s="1098" t="s">
        <v>253</v>
      </c>
      <c r="V44" s="1098"/>
      <c r="W44" s="1098" t="s">
        <v>253</v>
      </c>
      <c r="X44" s="1098"/>
      <c r="Y44" s="1098" t="s">
        <v>253</v>
      </c>
      <c r="Z44" s="1098"/>
      <c r="AA44" s="1098" t="s">
        <v>253</v>
      </c>
      <c r="AB44" s="1098"/>
      <c r="AC44" s="1103" t="s">
        <v>253</v>
      </c>
      <c r="AD44" s="1102"/>
      <c r="AE44" s="1103" t="s">
        <v>253</v>
      </c>
      <c r="AF44" s="1104"/>
      <c r="AG44" s="916"/>
      <c r="AH44" s="917"/>
      <c r="AI44" s="917"/>
      <c r="AJ44" s="918"/>
    </row>
    <row r="45" spans="1:37" ht="13.75" customHeight="1" thickBot="1">
      <c r="C45" s="905"/>
      <c r="D45" s="906"/>
      <c r="E45" s="906"/>
      <c r="F45" s="906"/>
      <c r="G45" s="909"/>
      <c r="H45" s="910"/>
      <c r="I45" s="910"/>
      <c r="J45" s="910"/>
      <c r="K45" s="910"/>
      <c r="L45" s="910"/>
      <c r="M45" s="910"/>
      <c r="N45" s="910"/>
      <c r="O45" s="12"/>
      <c r="P45" s="13"/>
      <c r="Q45" s="13"/>
      <c r="R45" s="13"/>
      <c r="S45" s="13"/>
      <c r="T45" s="13"/>
      <c r="U45" s="13"/>
      <c r="V45" s="13"/>
      <c r="W45" s="13"/>
      <c r="X45" s="13"/>
      <c r="Y45" s="13"/>
      <c r="Z45" s="13"/>
      <c r="AA45" s="13"/>
      <c r="AB45" s="13"/>
      <c r="AC45" s="13"/>
      <c r="AD45" s="13"/>
      <c r="AE45" s="13"/>
      <c r="AF45" s="13"/>
      <c r="AG45" s="13"/>
      <c r="AH45" s="13"/>
      <c r="AI45" s="13"/>
      <c r="AJ45" s="14" t="s">
        <v>194</v>
      </c>
    </row>
    <row r="46" spans="1:37" ht="12.25" customHeight="1">
      <c r="C46" s="919" t="s">
        <v>153</v>
      </c>
      <c r="D46" s="920"/>
      <c r="E46" s="920"/>
      <c r="F46" s="921"/>
      <c r="G46" s="985"/>
      <c r="H46" s="986"/>
      <c r="I46" s="986"/>
      <c r="J46" s="986"/>
      <c r="K46" s="986"/>
      <c r="L46" s="986"/>
      <c r="M46" s="986"/>
      <c r="N46" s="986"/>
      <c r="O46" s="986"/>
      <c r="P46" s="986"/>
      <c r="Q46" s="986"/>
      <c r="R46" s="986"/>
      <c r="S46" s="989" t="s">
        <v>154</v>
      </c>
      <c r="T46" s="989"/>
      <c r="U46" s="481" t="s">
        <v>198</v>
      </c>
      <c r="W46" s="481"/>
      <c r="X46" s="481"/>
      <c r="Y46" s="481"/>
      <c r="Z46" s="481"/>
      <c r="AA46" s="481"/>
      <c r="AB46" s="481"/>
      <c r="AC46" s="481"/>
      <c r="AD46" s="481"/>
      <c r="AE46" s="481"/>
      <c r="AF46" s="481"/>
      <c r="AG46" s="481"/>
      <c r="AH46" s="481"/>
      <c r="AI46" s="481"/>
      <c r="AJ46" s="46"/>
    </row>
    <row r="47" spans="1:37" ht="30.25" customHeight="1" thickBot="1">
      <c r="C47" s="922"/>
      <c r="D47" s="923"/>
      <c r="E47" s="923"/>
      <c r="F47" s="924"/>
      <c r="G47" s="987"/>
      <c r="H47" s="988"/>
      <c r="I47" s="988"/>
      <c r="J47" s="988"/>
      <c r="K47" s="988"/>
      <c r="L47" s="988"/>
      <c r="M47" s="988"/>
      <c r="N47" s="988"/>
      <c r="O47" s="988"/>
      <c r="P47" s="988"/>
      <c r="Q47" s="988"/>
      <c r="R47" s="988"/>
      <c r="S47" s="990"/>
      <c r="T47" s="990"/>
      <c r="U47" s="1152" t="s">
        <v>430</v>
      </c>
      <c r="V47" s="1152"/>
      <c r="W47" s="1152"/>
      <c r="X47" s="1152"/>
      <c r="Y47" s="1152"/>
      <c r="Z47" s="1152"/>
      <c r="AA47" s="1152"/>
      <c r="AB47" s="1152"/>
      <c r="AC47" s="1152"/>
      <c r="AD47" s="1152"/>
      <c r="AE47" s="1152"/>
      <c r="AF47" s="1152"/>
      <c r="AG47" s="1152"/>
      <c r="AH47" s="1152"/>
      <c r="AI47" s="1152"/>
      <c r="AJ47" s="1153"/>
    </row>
    <row r="48" spans="1:37" ht="23.3" customHeight="1" thickBot="1">
      <c r="C48" s="919" t="s">
        <v>155</v>
      </c>
      <c r="D48" s="931"/>
      <c r="E48" s="935" t="s">
        <v>137</v>
      </c>
      <c r="F48" s="936"/>
      <c r="G48" s="936"/>
      <c r="H48" s="936"/>
      <c r="I48" s="937" t="s">
        <v>138</v>
      </c>
      <c r="J48" s="938"/>
      <c r="K48" s="1111" t="s">
        <v>253</v>
      </c>
      <c r="L48" s="1111"/>
      <c r="M48" s="1112" t="s">
        <v>253</v>
      </c>
      <c r="N48" s="1112"/>
      <c r="O48" s="1111" t="s">
        <v>253</v>
      </c>
      <c r="P48" s="1111"/>
      <c r="Q48" s="939" t="s">
        <v>139</v>
      </c>
      <c r="R48" s="939"/>
      <c r="S48" s="1111" t="s">
        <v>253</v>
      </c>
      <c r="T48" s="1111"/>
      <c r="U48" s="1111" t="s">
        <v>253</v>
      </c>
      <c r="V48" s="1111"/>
      <c r="W48" s="1112" t="s">
        <v>253</v>
      </c>
      <c r="X48" s="1112"/>
      <c r="Y48" s="1112" t="s">
        <v>253</v>
      </c>
      <c r="Z48" s="1120"/>
      <c r="AA48" s="955"/>
      <c r="AB48" s="956"/>
      <c r="AC48" s="956"/>
      <c r="AD48" s="956"/>
      <c r="AE48" s="956"/>
      <c r="AF48" s="956"/>
      <c r="AG48" s="956"/>
      <c r="AH48" s="956"/>
      <c r="AI48" s="956"/>
      <c r="AJ48" s="957"/>
    </row>
    <row r="49" spans="3:37" ht="28.55" customHeight="1" thickBot="1">
      <c r="C49" s="932"/>
      <c r="D49" s="933"/>
      <c r="E49" s="961" t="s">
        <v>140</v>
      </c>
      <c r="F49" s="962"/>
      <c r="G49" s="967" t="s">
        <v>141</v>
      </c>
      <c r="H49" s="967"/>
      <c r="I49" s="1116" t="s">
        <v>431</v>
      </c>
      <c r="J49" s="1117"/>
      <c r="K49" s="1117"/>
      <c r="L49" s="1117"/>
      <c r="M49" s="1117"/>
      <c r="N49" s="1117"/>
      <c r="O49" s="1117"/>
      <c r="P49" s="1118"/>
      <c r="Q49" s="967" t="s">
        <v>142</v>
      </c>
      <c r="R49" s="967"/>
      <c r="S49" s="1116" t="s">
        <v>432</v>
      </c>
      <c r="T49" s="1117"/>
      <c r="U49" s="1117"/>
      <c r="V49" s="1117"/>
      <c r="W49" s="1117"/>
      <c r="X49" s="1117"/>
      <c r="Y49" s="1117"/>
      <c r="Z49" s="1119"/>
      <c r="AA49" s="958"/>
      <c r="AB49" s="959"/>
      <c r="AC49" s="959"/>
      <c r="AD49" s="959"/>
      <c r="AE49" s="959"/>
      <c r="AF49" s="959"/>
      <c r="AG49" s="959"/>
      <c r="AH49" s="959"/>
      <c r="AI49" s="959"/>
      <c r="AJ49" s="960"/>
      <c r="AK49" s="16"/>
    </row>
    <row r="50" spans="3:37" ht="24.8" customHeight="1" thickBot="1">
      <c r="C50" s="932"/>
      <c r="D50" s="933"/>
      <c r="E50" s="963"/>
      <c r="F50" s="964"/>
      <c r="G50" s="969" t="s">
        <v>86</v>
      </c>
      <c r="H50" s="969"/>
      <c r="I50" s="1116" t="s">
        <v>433</v>
      </c>
      <c r="J50" s="1117"/>
      <c r="K50" s="1117"/>
      <c r="L50" s="1117"/>
      <c r="M50" s="1117"/>
      <c r="N50" s="1117"/>
      <c r="O50" s="1117"/>
      <c r="P50" s="1117"/>
      <c r="Q50" s="1117"/>
      <c r="R50" s="1117"/>
      <c r="S50" s="1117"/>
      <c r="T50" s="1117"/>
      <c r="U50" s="1117"/>
      <c r="V50" s="1117"/>
      <c r="W50" s="1117"/>
      <c r="X50" s="1117"/>
      <c r="Y50" s="1117"/>
      <c r="Z50" s="1117"/>
      <c r="AA50" s="1117"/>
      <c r="AB50" s="1117"/>
      <c r="AC50" s="1117"/>
      <c r="AD50" s="1117"/>
      <c r="AE50" s="1117"/>
      <c r="AF50" s="1117"/>
      <c r="AG50" s="1117"/>
      <c r="AH50" s="1117"/>
      <c r="AI50" s="1117"/>
      <c r="AJ50" s="1119"/>
    </row>
    <row r="51" spans="3:37" ht="24.8" customHeight="1" thickBot="1">
      <c r="C51" s="932"/>
      <c r="D51" s="933"/>
      <c r="E51" s="965"/>
      <c r="F51" s="966"/>
      <c r="G51" s="970" t="s">
        <v>143</v>
      </c>
      <c r="H51" s="970"/>
      <c r="I51" s="944"/>
      <c r="J51" s="945"/>
      <c r="K51" s="945"/>
      <c r="L51" s="945"/>
      <c r="M51" s="945"/>
      <c r="N51" s="945"/>
      <c r="O51" s="945"/>
      <c r="P51" s="945"/>
      <c r="Q51" s="945"/>
      <c r="R51" s="945"/>
      <c r="S51" s="945"/>
      <c r="T51" s="945"/>
      <c r="U51" s="945"/>
      <c r="V51" s="945"/>
      <c r="W51" s="945"/>
      <c r="X51" s="945"/>
      <c r="Y51" s="945"/>
      <c r="Z51" s="945"/>
      <c r="AA51" s="945"/>
      <c r="AB51" s="945"/>
      <c r="AC51" s="941" t="s">
        <v>144</v>
      </c>
      <c r="AD51" s="941"/>
      <c r="AE51" s="941"/>
      <c r="AF51" s="941"/>
      <c r="AG51" s="941"/>
      <c r="AH51" s="941"/>
      <c r="AI51" s="941"/>
      <c r="AJ51" s="942"/>
    </row>
    <row r="52" spans="3:37" ht="24.8" customHeight="1" thickBot="1">
      <c r="C52" s="932"/>
      <c r="D52" s="933"/>
      <c r="E52" s="903" t="s">
        <v>145</v>
      </c>
      <c r="F52" s="904"/>
      <c r="G52" s="904"/>
      <c r="H52" s="943"/>
      <c r="I52" s="1116" t="s">
        <v>434</v>
      </c>
      <c r="J52" s="1117"/>
      <c r="K52" s="1117"/>
      <c r="L52" s="1117"/>
      <c r="M52" s="1117"/>
      <c r="N52" s="1117"/>
      <c r="O52" s="1117"/>
      <c r="P52" s="1117"/>
      <c r="Q52" s="1117"/>
      <c r="R52" s="1117"/>
      <c r="S52" s="1117"/>
      <c r="T52" s="1117"/>
      <c r="U52" s="1117"/>
      <c r="V52" s="1117"/>
      <c r="W52" s="1117"/>
      <c r="X52" s="1117"/>
      <c r="Y52" s="1117"/>
      <c r="Z52" s="1117"/>
      <c r="AA52" s="1117"/>
      <c r="AB52" s="1117"/>
      <c r="AC52" s="1117"/>
      <c r="AD52" s="1117"/>
      <c r="AE52" s="1117"/>
      <c r="AF52" s="1117"/>
      <c r="AG52" s="1117"/>
      <c r="AH52" s="1117"/>
      <c r="AI52" s="1117"/>
      <c r="AJ52" s="1119"/>
    </row>
    <row r="53" spans="3:37" ht="23.3" customHeight="1">
      <c r="C53" s="932"/>
      <c r="D53" s="933"/>
      <c r="E53" s="903" t="s">
        <v>148</v>
      </c>
      <c r="F53" s="904"/>
      <c r="G53" s="904"/>
      <c r="H53" s="943"/>
      <c r="I53" s="1113" t="s">
        <v>435</v>
      </c>
      <c r="J53" s="1114"/>
      <c r="K53" s="1114"/>
      <c r="L53" s="1114"/>
      <c r="M53" s="1114"/>
      <c r="N53" s="1114"/>
      <c r="O53" s="1114"/>
      <c r="P53" s="1114"/>
      <c r="Q53" s="1114"/>
      <c r="R53" s="1114"/>
      <c r="S53" s="1114"/>
      <c r="T53" s="1114"/>
      <c r="U53" s="1114"/>
      <c r="V53" s="1114"/>
      <c r="W53" s="1114"/>
      <c r="X53" s="1114"/>
      <c r="Y53" s="1114"/>
      <c r="Z53" s="1114"/>
      <c r="AA53" s="1114"/>
      <c r="AB53" s="1114"/>
      <c r="AC53" s="1114"/>
      <c r="AD53" s="1114"/>
      <c r="AE53" s="1114"/>
      <c r="AF53" s="1114"/>
      <c r="AG53" s="1114"/>
      <c r="AH53" s="1114"/>
      <c r="AI53" s="1114"/>
      <c r="AJ53" s="1115"/>
    </row>
    <row r="54" spans="3:37" s="17" customFormat="1" ht="36" customHeight="1" thickBot="1">
      <c r="C54" s="905"/>
      <c r="D54" s="934"/>
      <c r="E54" s="905"/>
      <c r="F54" s="906"/>
      <c r="G54" s="906"/>
      <c r="H54" s="948"/>
      <c r="I54" s="952" t="s">
        <v>205</v>
      </c>
      <c r="J54" s="953"/>
      <c r="K54" s="953"/>
      <c r="L54" s="953"/>
      <c r="M54" s="953"/>
      <c r="N54" s="953"/>
      <c r="O54" s="953"/>
      <c r="P54" s="953"/>
      <c r="Q54" s="953"/>
      <c r="R54" s="953"/>
      <c r="S54" s="953"/>
      <c r="T54" s="953"/>
      <c r="U54" s="953"/>
      <c r="V54" s="953"/>
      <c r="W54" s="953"/>
      <c r="X54" s="953"/>
      <c r="Y54" s="953"/>
      <c r="Z54" s="953"/>
      <c r="AA54" s="953"/>
      <c r="AB54" s="953"/>
      <c r="AC54" s="953"/>
      <c r="AD54" s="953"/>
      <c r="AE54" s="953"/>
      <c r="AF54" s="953"/>
      <c r="AG54" s="953"/>
      <c r="AH54" s="953"/>
      <c r="AI54" s="953"/>
      <c r="AJ54" s="954"/>
    </row>
    <row r="55" spans="3:37" ht="23.3" customHeight="1" thickBot="1">
      <c r="C55" s="919" t="s">
        <v>136</v>
      </c>
      <c r="D55" s="931"/>
      <c r="E55" s="935" t="s">
        <v>137</v>
      </c>
      <c r="F55" s="936"/>
      <c r="G55" s="936"/>
      <c r="H55" s="936"/>
      <c r="I55" s="937" t="s">
        <v>138</v>
      </c>
      <c r="J55" s="938"/>
      <c r="K55" s="1111" t="s">
        <v>436</v>
      </c>
      <c r="L55" s="1111"/>
      <c r="M55" s="1112" t="s">
        <v>436</v>
      </c>
      <c r="N55" s="1112"/>
      <c r="O55" s="1111" t="s">
        <v>436</v>
      </c>
      <c r="P55" s="1111"/>
      <c r="Q55" s="939" t="s">
        <v>139</v>
      </c>
      <c r="R55" s="939"/>
      <c r="S55" s="1111" t="s">
        <v>436</v>
      </c>
      <c r="T55" s="1111"/>
      <c r="U55" s="1111" t="s">
        <v>436</v>
      </c>
      <c r="V55" s="1111"/>
      <c r="W55" s="1112" t="s">
        <v>436</v>
      </c>
      <c r="X55" s="1112"/>
      <c r="Y55" s="1112" t="s">
        <v>436</v>
      </c>
      <c r="Z55" s="1120"/>
      <c r="AA55" s="955"/>
      <c r="AB55" s="956"/>
      <c r="AC55" s="956"/>
      <c r="AD55" s="956"/>
      <c r="AE55" s="956"/>
      <c r="AF55" s="956"/>
      <c r="AG55" s="956"/>
      <c r="AH55" s="956"/>
      <c r="AI55" s="956"/>
      <c r="AJ55" s="957"/>
      <c r="AK55" s="15"/>
    </row>
    <row r="56" spans="3:37" ht="28.55" customHeight="1" thickBot="1">
      <c r="C56" s="932"/>
      <c r="D56" s="933"/>
      <c r="E56" s="961" t="s">
        <v>140</v>
      </c>
      <c r="F56" s="962"/>
      <c r="G56" s="967" t="s">
        <v>141</v>
      </c>
      <c r="H56" s="967"/>
      <c r="I56" s="1116" t="s">
        <v>431</v>
      </c>
      <c r="J56" s="1117"/>
      <c r="K56" s="1117"/>
      <c r="L56" s="1117"/>
      <c r="M56" s="1117"/>
      <c r="N56" s="1117"/>
      <c r="O56" s="1117"/>
      <c r="P56" s="1118"/>
      <c r="Q56" s="967" t="s">
        <v>142</v>
      </c>
      <c r="R56" s="967"/>
      <c r="S56" s="1116" t="s">
        <v>437</v>
      </c>
      <c r="T56" s="1117"/>
      <c r="U56" s="1117"/>
      <c r="V56" s="1117"/>
      <c r="W56" s="1117"/>
      <c r="X56" s="1117"/>
      <c r="Y56" s="1117"/>
      <c r="Z56" s="1119"/>
      <c r="AA56" s="958"/>
      <c r="AB56" s="959"/>
      <c r="AC56" s="959"/>
      <c r="AD56" s="959"/>
      <c r="AE56" s="959"/>
      <c r="AF56" s="959"/>
      <c r="AG56" s="959"/>
      <c r="AH56" s="959"/>
      <c r="AI56" s="959"/>
      <c r="AJ56" s="960"/>
      <c r="AK56" s="16"/>
    </row>
    <row r="57" spans="3:37" ht="24.8" customHeight="1" thickBot="1">
      <c r="C57" s="932"/>
      <c r="D57" s="933"/>
      <c r="E57" s="963"/>
      <c r="F57" s="964"/>
      <c r="G57" s="969" t="s">
        <v>86</v>
      </c>
      <c r="H57" s="969"/>
      <c r="I57" s="1116" t="s">
        <v>433</v>
      </c>
      <c r="J57" s="1117"/>
      <c r="K57" s="1117"/>
      <c r="L57" s="1117"/>
      <c r="M57" s="1117"/>
      <c r="N57" s="1117"/>
      <c r="O57" s="1117"/>
      <c r="P57" s="1117"/>
      <c r="Q57" s="1117"/>
      <c r="R57" s="1117"/>
      <c r="S57" s="1117"/>
      <c r="T57" s="1117"/>
      <c r="U57" s="1117"/>
      <c r="V57" s="1117"/>
      <c r="W57" s="1117"/>
      <c r="X57" s="1117"/>
      <c r="Y57" s="1117"/>
      <c r="Z57" s="1117"/>
      <c r="AA57" s="1117"/>
      <c r="AB57" s="1117"/>
      <c r="AC57" s="1117"/>
      <c r="AD57" s="1117"/>
      <c r="AE57" s="1117"/>
      <c r="AF57" s="1117"/>
      <c r="AG57" s="1117"/>
      <c r="AH57" s="1117"/>
      <c r="AI57" s="1117"/>
      <c r="AJ57" s="1119"/>
    </row>
    <row r="58" spans="3:37" ht="24.8" customHeight="1" thickBot="1">
      <c r="C58" s="932"/>
      <c r="D58" s="933"/>
      <c r="E58" s="965"/>
      <c r="F58" s="966"/>
      <c r="G58" s="970" t="s">
        <v>143</v>
      </c>
      <c r="H58" s="970"/>
      <c r="I58" s="1116" t="s">
        <v>438</v>
      </c>
      <c r="J58" s="1117"/>
      <c r="K58" s="1117"/>
      <c r="L58" s="1117"/>
      <c r="M58" s="1117"/>
      <c r="N58" s="1117"/>
      <c r="O58" s="1117"/>
      <c r="P58" s="1117"/>
      <c r="Q58" s="1117"/>
      <c r="R58" s="1117"/>
      <c r="S58" s="1117"/>
      <c r="T58" s="1117"/>
      <c r="U58" s="1117"/>
      <c r="V58" s="1117"/>
      <c r="W58" s="1117"/>
      <c r="X58" s="1117"/>
      <c r="Y58" s="1117"/>
      <c r="Z58" s="1117"/>
      <c r="AA58" s="1117"/>
      <c r="AB58" s="1117"/>
      <c r="AC58" s="941" t="s">
        <v>144</v>
      </c>
      <c r="AD58" s="941"/>
      <c r="AE58" s="941"/>
      <c r="AF58" s="941"/>
      <c r="AG58" s="941"/>
      <c r="AH58" s="941"/>
      <c r="AI58" s="941"/>
      <c r="AJ58" s="942"/>
    </row>
    <row r="59" spans="3:37" ht="24.8" customHeight="1" thickBot="1">
      <c r="C59" s="932"/>
      <c r="D59" s="933"/>
      <c r="E59" s="903" t="s">
        <v>145</v>
      </c>
      <c r="F59" s="904"/>
      <c r="G59" s="904"/>
      <c r="H59" s="943"/>
      <c r="I59" s="944"/>
      <c r="J59" s="945"/>
      <c r="K59" s="945"/>
      <c r="L59" s="945"/>
      <c r="M59" s="945"/>
      <c r="N59" s="945"/>
      <c r="O59" s="945"/>
      <c r="P59" s="945"/>
      <c r="Q59" s="946" t="s">
        <v>146</v>
      </c>
      <c r="R59" s="946"/>
      <c r="S59" s="946"/>
      <c r="T59" s="946"/>
      <c r="U59" s="480" t="s">
        <v>147</v>
      </c>
      <c r="V59" s="945"/>
      <c r="W59" s="945"/>
      <c r="X59" s="945"/>
      <c r="Y59" s="945"/>
      <c r="Z59" s="945"/>
      <c r="AA59" s="945"/>
      <c r="AB59" s="945"/>
      <c r="AC59" s="945"/>
      <c r="AD59" s="945"/>
      <c r="AE59" s="945"/>
      <c r="AF59" s="945"/>
      <c r="AG59" s="945"/>
      <c r="AH59" s="945"/>
      <c r="AI59" s="945"/>
      <c r="AJ59" s="947"/>
    </row>
    <row r="60" spans="3:37" ht="23.3" customHeight="1">
      <c r="C60" s="932"/>
      <c r="D60" s="933"/>
      <c r="E60" s="903" t="s">
        <v>148</v>
      </c>
      <c r="F60" s="904"/>
      <c r="G60" s="904"/>
      <c r="H60" s="943"/>
      <c r="I60" s="1113" t="s">
        <v>333</v>
      </c>
      <c r="J60" s="1114"/>
      <c r="K60" s="1114"/>
      <c r="L60" s="1114"/>
      <c r="M60" s="1114"/>
      <c r="N60" s="1114"/>
      <c r="O60" s="1114"/>
      <c r="P60" s="1114"/>
      <c r="Q60" s="1114"/>
      <c r="R60" s="1114"/>
      <c r="S60" s="1114"/>
      <c r="T60" s="1114"/>
      <c r="U60" s="1114"/>
      <c r="V60" s="1114"/>
      <c r="W60" s="1114"/>
      <c r="X60" s="1114"/>
      <c r="Y60" s="1114"/>
      <c r="Z60" s="1114"/>
      <c r="AA60" s="1114"/>
      <c r="AB60" s="1114"/>
      <c r="AC60" s="1114"/>
      <c r="AD60" s="1114"/>
      <c r="AE60" s="1114"/>
      <c r="AF60" s="1114"/>
      <c r="AG60" s="1114"/>
      <c r="AH60" s="1114"/>
      <c r="AI60" s="1114"/>
      <c r="AJ60" s="1115"/>
    </row>
    <row r="61" spans="3:37" s="17" customFormat="1" ht="40.75" customHeight="1" thickBot="1">
      <c r="C61" s="905"/>
      <c r="D61" s="934"/>
      <c r="E61" s="905"/>
      <c r="F61" s="906"/>
      <c r="G61" s="906"/>
      <c r="H61" s="948"/>
      <c r="I61" s="952" t="s">
        <v>205</v>
      </c>
      <c r="J61" s="953"/>
      <c r="K61" s="953"/>
      <c r="L61" s="953"/>
      <c r="M61" s="953"/>
      <c r="N61" s="953"/>
      <c r="O61" s="953"/>
      <c r="P61" s="953"/>
      <c r="Q61" s="953"/>
      <c r="R61" s="953"/>
      <c r="S61" s="953"/>
      <c r="T61" s="953"/>
      <c r="U61" s="953"/>
      <c r="V61" s="953"/>
      <c r="W61" s="953"/>
      <c r="X61" s="953"/>
      <c r="Y61" s="953"/>
      <c r="Z61" s="953"/>
      <c r="AA61" s="953"/>
      <c r="AB61" s="953"/>
      <c r="AC61" s="953"/>
      <c r="AD61" s="953"/>
      <c r="AE61" s="953"/>
      <c r="AF61" s="953"/>
      <c r="AG61" s="953"/>
      <c r="AH61" s="953"/>
      <c r="AI61" s="953"/>
      <c r="AJ61" s="954"/>
    </row>
    <row r="62" spans="3:37" s="479" customFormat="1" ht="14.95" customHeight="1">
      <c r="C62" s="47"/>
      <c r="D62" s="478"/>
      <c r="E62" s="478"/>
      <c r="F62" s="478"/>
      <c r="G62" s="478"/>
      <c r="H62" s="478"/>
      <c r="I62" s="478"/>
      <c r="J62" s="478"/>
      <c r="K62" s="478"/>
      <c r="L62" s="478"/>
      <c r="M62" s="478"/>
      <c r="N62" s="478"/>
      <c r="O62" s="478"/>
      <c r="P62" s="478"/>
      <c r="Q62" s="478"/>
      <c r="R62" s="478"/>
      <c r="S62" s="478"/>
      <c r="T62" s="478"/>
      <c r="U62" s="478"/>
      <c r="V62" s="478"/>
      <c r="W62" s="478"/>
      <c r="X62" s="478"/>
      <c r="Y62" s="478"/>
      <c r="Z62" s="478"/>
      <c r="AA62" s="478"/>
      <c r="AB62" s="478"/>
      <c r="AC62" s="478"/>
      <c r="AD62" s="478"/>
      <c r="AE62" s="478"/>
      <c r="AF62" s="478"/>
      <c r="AG62" s="478"/>
      <c r="AH62" s="478"/>
      <c r="AI62" s="478"/>
      <c r="AJ62" s="483" t="s">
        <v>149</v>
      </c>
    </row>
    <row r="63" spans="3:37" s="479" customFormat="1" ht="14.95" customHeight="1">
      <c r="C63" s="1011" t="s">
        <v>199</v>
      </c>
      <c r="D63" s="1011"/>
      <c r="E63" s="1011"/>
      <c r="F63" s="1011"/>
      <c r="G63" s="1011"/>
      <c r="H63" s="1011"/>
      <c r="I63" s="1011"/>
      <c r="J63" s="1011"/>
      <c r="K63" s="1011"/>
      <c r="L63" s="1011"/>
      <c r="M63" s="1011"/>
      <c r="N63" s="1011"/>
      <c r="O63" s="1011"/>
      <c r="P63" s="1011"/>
      <c r="Q63" s="1011"/>
      <c r="R63" s="1011"/>
      <c r="S63" s="1011"/>
      <c r="T63" s="1011"/>
      <c r="U63" s="1011"/>
      <c r="V63" s="1011"/>
      <c r="W63" s="1011"/>
      <c r="X63" s="1011"/>
      <c r="Y63" s="1011"/>
      <c r="Z63" s="1011"/>
      <c r="AA63" s="1011"/>
      <c r="AB63" s="1011"/>
      <c r="AC63" s="1011"/>
      <c r="AD63" s="1011"/>
      <c r="AE63" s="1011"/>
      <c r="AF63" s="1011"/>
      <c r="AG63" s="1011"/>
      <c r="AH63" s="1011"/>
      <c r="AI63" s="1011"/>
      <c r="AJ63" s="1011"/>
    </row>
    <row r="64" spans="3:37" ht="25.5" customHeight="1">
      <c r="C64" s="1012" t="s">
        <v>207</v>
      </c>
      <c r="D64" s="1012"/>
      <c r="E64" s="1012"/>
      <c r="F64" s="1012"/>
      <c r="G64" s="1012"/>
      <c r="H64" s="1012"/>
      <c r="I64" s="1012"/>
      <c r="J64" s="1012"/>
      <c r="K64" s="1012"/>
      <c r="L64" s="1012"/>
      <c r="M64" s="1012"/>
      <c r="N64" s="1012"/>
      <c r="O64" s="1012"/>
      <c r="P64" s="1012"/>
      <c r="Q64" s="1012"/>
      <c r="R64" s="1012"/>
      <c r="S64" s="1012"/>
      <c r="T64" s="1012"/>
      <c r="U64" s="1012"/>
      <c r="V64" s="1012"/>
      <c r="W64" s="1012"/>
      <c r="X64" s="1012"/>
      <c r="Y64" s="1012"/>
      <c r="Z64" s="1012"/>
      <c r="AA64" s="1012"/>
      <c r="AB64" s="1012"/>
      <c r="AC64" s="1012"/>
      <c r="AD64" s="1012"/>
      <c r="AE64" s="1012"/>
      <c r="AF64" s="1012"/>
      <c r="AG64" s="1012"/>
      <c r="AH64" s="1012"/>
      <c r="AI64" s="1012"/>
      <c r="AJ64" s="1012"/>
    </row>
    <row r="65" spans="3:36" ht="14.95" customHeight="1">
      <c r="C65" s="1013" t="s">
        <v>158</v>
      </c>
      <c r="D65" s="1013"/>
      <c r="E65" s="1013"/>
      <c r="F65" s="1013"/>
      <c r="G65" s="1013"/>
      <c r="H65" s="1013"/>
      <c r="I65" s="1013"/>
      <c r="J65" s="1013"/>
      <c r="K65" s="1013"/>
      <c r="L65" s="1013"/>
      <c r="M65" s="1013"/>
      <c r="N65" s="1013"/>
      <c r="O65" s="1013"/>
      <c r="P65" s="1013"/>
      <c r="Q65" s="1013"/>
      <c r="R65" s="1013"/>
      <c r="S65" s="1013"/>
      <c r="T65" s="1013"/>
      <c r="U65" s="1013"/>
      <c r="V65" s="1013"/>
      <c r="W65" s="1013"/>
      <c r="X65" s="1013"/>
      <c r="Y65" s="1013"/>
      <c r="Z65" s="1013"/>
      <c r="AA65" s="1013"/>
      <c r="AB65" s="1013"/>
      <c r="AC65" s="1013"/>
      <c r="AD65" s="1013"/>
      <c r="AE65" s="1013"/>
      <c r="AF65" s="1013"/>
      <c r="AG65" s="1013"/>
      <c r="AH65" s="1013"/>
      <c r="AI65" s="1013"/>
      <c r="AJ65" s="1013"/>
    </row>
    <row r="66" spans="3:36" ht="9" customHeight="1" thickBot="1">
      <c r="C66" s="479"/>
      <c r="D66" s="479"/>
      <c r="E66" s="479"/>
      <c r="F66" s="479"/>
      <c r="G66" s="479"/>
      <c r="H66" s="479"/>
      <c r="I66" s="479"/>
      <c r="J66" s="479"/>
      <c r="K66" s="479"/>
      <c r="L66" s="479"/>
      <c r="M66" s="479"/>
      <c r="N66" s="479"/>
      <c r="O66" s="479"/>
      <c r="P66" s="479"/>
      <c r="Q66" s="479"/>
      <c r="R66" s="479"/>
      <c r="S66" s="479"/>
      <c r="T66" s="479"/>
      <c r="U66" s="479"/>
      <c r="V66" s="479"/>
      <c r="W66" s="479"/>
      <c r="X66" s="479"/>
      <c r="Y66" s="479"/>
      <c r="Z66" s="479"/>
      <c r="AA66" s="479"/>
      <c r="AB66" s="479"/>
      <c r="AC66" s="479"/>
      <c r="AD66" s="479"/>
      <c r="AE66" s="479"/>
      <c r="AF66" s="479"/>
      <c r="AG66" s="479"/>
      <c r="AH66" s="479"/>
      <c r="AI66" s="479"/>
      <c r="AJ66" s="479"/>
    </row>
    <row r="67" spans="3:36" ht="19.55" customHeight="1">
      <c r="C67" s="993" t="s">
        <v>159</v>
      </c>
      <c r="D67" s="994"/>
      <c r="E67" s="994"/>
      <c r="F67" s="994"/>
      <c r="G67" s="994"/>
      <c r="H67" s="994"/>
      <c r="I67" s="994"/>
      <c r="J67" s="994"/>
      <c r="K67" s="994"/>
      <c r="L67" s="994"/>
      <c r="M67" s="994"/>
      <c r="N67" s="994"/>
      <c r="O67" s="994"/>
      <c r="P67" s="994"/>
      <c r="Q67" s="994"/>
      <c r="R67" s="995"/>
      <c r="S67" s="996" t="s">
        <v>160</v>
      </c>
      <c r="T67" s="997"/>
      <c r="U67" s="997"/>
      <c r="V67" s="997"/>
      <c r="W67" s="997"/>
      <c r="X67" s="997"/>
      <c r="Y67" s="997"/>
      <c r="Z67" s="997"/>
      <c r="AA67" s="997"/>
      <c r="AB67" s="997"/>
      <c r="AC67" s="997"/>
      <c r="AD67" s="997"/>
      <c r="AE67" s="997"/>
      <c r="AF67" s="997"/>
      <c r="AG67" s="997"/>
      <c r="AH67" s="997"/>
      <c r="AI67" s="997"/>
      <c r="AJ67" s="998"/>
    </row>
    <row r="68" spans="3:36" ht="16.5" customHeight="1">
      <c r="C68" s="999" t="s">
        <v>200</v>
      </c>
      <c r="D68" s="1000"/>
      <c r="E68" s="1000"/>
      <c r="F68" s="1000"/>
      <c r="G68" s="1000"/>
      <c r="H68" s="1000"/>
      <c r="I68" s="1000"/>
      <c r="J68" s="1000"/>
      <c r="K68" s="1000"/>
      <c r="L68" s="1000"/>
      <c r="M68" s="1000"/>
      <c r="N68" s="1000"/>
      <c r="O68" s="1000"/>
      <c r="P68" s="1000"/>
      <c r="Q68" s="1000"/>
      <c r="R68" s="1001"/>
      <c r="S68" s="1005" t="s">
        <v>161</v>
      </c>
      <c r="T68" s="1006"/>
      <c r="U68" s="1006"/>
      <c r="V68" s="1006"/>
      <c r="W68" s="1006"/>
      <c r="X68" s="1006"/>
      <c r="Y68" s="1006"/>
      <c r="Z68" s="1006"/>
      <c r="AA68" s="1006"/>
      <c r="AB68" s="1006"/>
      <c r="AC68" s="1006"/>
      <c r="AD68" s="1006"/>
      <c r="AE68" s="1006"/>
      <c r="AF68" s="1006"/>
      <c r="AG68" s="1006"/>
      <c r="AH68" s="1006"/>
      <c r="AI68" s="1006"/>
      <c r="AJ68" s="1007"/>
    </row>
    <row r="69" spans="3:36" ht="13.75" customHeight="1">
      <c r="C69" s="999"/>
      <c r="D69" s="1000"/>
      <c r="E69" s="1000"/>
      <c r="F69" s="1000"/>
      <c r="G69" s="1000"/>
      <c r="H69" s="1000"/>
      <c r="I69" s="1000"/>
      <c r="J69" s="1000"/>
      <c r="K69" s="1000"/>
      <c r="L69" s="1000"/>
      <c r="M69" s="1000"/>
      <c r="N69" s="1000"/>
      <c r="O69" s="1000"/>
      <c r="P69" s="1000"/>
      <c r="Q69" s="1000"/>
      <c r="R69" s="1001"/>
      <c r="S69" s="1005"/>
      <c r="T69" s="1006"/>
      <c r="U69" s="1006"/>
      <c r="V69" s="1006"/>
      <c r="W69" s="1006"/>
      <c r="X69" s="1006"/>
      <c r="Y69" s="1006"/>
      <c r="Z69" s="1006"/>
      <c r="AA69" s="1006"/>
      <c r="AB69" s="1006"/>
      <c r="AC69" s="1006"/>
      <c r="AD69" s="1006"/>
      <c r="AE69" s="1006"/>
      <c r="AF69" s="1006"/>
      <c r="AG69" s="1006"/>
      <c r="AH69" s="1006"/>
      <c r="AI69" s="1006"/>
      <c r="AJ69" s="1007"/>
    </row>
    <row r="70" spans="3:36" ht="13.75" customHeight="1">
      <c r="C70" s="999"/>
      <c r="D70" s="1000"/>
      <c r="E70" s="1000"/>
      <c r="F70" s="1000"/>
      <c r="G70" s="1000"/>
      <c r="H70" s="1000"/>
      <c r="I70" s="1000"/>
      <c r="J70" s="1000"/>
      <c r="K70" s="1000"/>
      <c r="L70" s="1000"/>
      <c r="M70" s="1000"/>
      <c r="N70" s="1000"/>
      <c r="O70" s="1000"/>
      <c r="P70" s="1000"/>
      <c r="Q70" s="1000"/>
      <c r="R70" s="1001"/>
      <c r="S70" s="1005"/>
      <c r="T70" s="1006"/>
      <c r="U70" s="1006"/>
      <c r="V70" s="1006"/>
      <c r="W70" s="1006"/>
      <c r="X70" s="1006"/>
      <c r="Y70" s="1006"/>
      <c r="Z70" s="1006"/>
      <c r="AA70" s="1006"/>
      <c r="AB70" s="1006"/>
      <c r="AC70" s="1006"/>
      <c r="AD70" s="1006"/>
      <c r="AE70" s="1006"/>
      <c r="AF70" s="1006"/>
      <c r="AG70" s="1006"/>
      <c r="AH70" s="1006"/>
      <c r="AI70" s="1006"/>
      <c r="AJ70" s="1007"/>
    </row>
    <row r="71" spans="3:36" ht="13.75" customHeight="1">
      <c r="C71" s="999"/>
      <c r="D71" s="1000"/>
      <c r="E71" s="1000"/>
      <c r="F71" s="1000"/>
      <c r="G71" s="1000"/>
      <c r="H71" s="1000"/>
      <c r="I71" s="1000"/>
      <c r="J71" s="1000"/>
      <c r="K71" s="1000"/>
      <c r="L71" s="1000"/>
      <c r="M71" s="1000"/>
      <c r="N71" s="1000"/>
      <c r="O71" s="1000"/>
      <c r="P71" s="1000"/>
      <c r="Q71" s="1000"/>
      <c r="R71" s="1001"/>
      <c r="S71" s="1005"/>
      <c r="T71" s="1006"/>
      <c r="U71" s="1006"/>
      <c r="V71" s="1006"/>
      <c r="W71" s="1006"/>
      <c r="X71" s="1006"/>
      <c r="Y71" s="1006"/>
      <c r="Z71" s="1006"/>
      <c r="AA71" s="1006"/>
      <c r="AB71" s="1006"/>
      <c r="AC71" s="1006"/>
      <c r="AD71" s="1006"/>
      <c r="AE71" s="1006"/>
      <c r="AF71" s="1006"/>
      <c r="AG71" s="1006"/>
      <c r="AH71" s="1006"/>
      <c r="AI71" s="1006"/>
      <c r="AJ71" s="1007"/>
    </row>
    <row r="72" spans="3:36" ht="22.75" customHeight="1" thickBot="1">
      <c r="C72" s="1002"/>
      <c r="D72" s="1003"/>
      <c r="E72" s="1003"/>
      <c r="F72" s="1003"/>
      <c r="G72" s="1003"/>
      <c r="H72" s="1003"/>
      <c r="I72" s="1003"/>
      <c r="J72" s="1003"/>
      <c r="K72" s="1003"/>
      <c r="L72" s="1003"/>
      <c r="M72" s="1003"/>
      <c r="N72" s="1003"/>
      <c r="O72" s="1003"/>
      <c r="P72" s="1003"/>
      <c r="Q72" s="1003"/>
      <c r="R72" s="1004"/>
      <c r="S72" s="1008"/>
      <c r="T72" s="1009"/>
      <c r="U72" s="1009"/>
      <c r="V72" s="1009"/>
      <c r="W72" s="1009"/>
      <c r="X72" s="1009"/>
      <c r="Y72" s="1009"/>
      <c r="Z72" s="1009"/>
      <c r="AA72" s="1009"/>
      <c r="AB72" s="1009"/>
      <c r="AC72" s="1009"/>
      <c r="AD72" s="1009"/>
      <c r="AE72" s="1009"/>
      <c r="AF72" s="1009"/>
      <c r="AG72" s="1009"/>
      <c r="AH72" s="1009"/>
      <c r="AI72" s="1009"/>
      <c r="AJ72" s="1010"/>
    </row>
    <row r="73" spans="3:36" ht="15.8" customHeight="1"/>
  </sheetData>
  <mergeCells count="183">
    <mergeCell ref="I58:AB58"/>
    <mergeCell ref="AC58:AJ58"/>
    <mergeCell ref="E59:H59"/>
    <mergeCell ref="I59:P59"/>
    <mergeCell ref="Q59:T59"/>
    <mergeCell ref="V59:AJ59"/>
    <mergeCell ref="C67:R67"/>
    <mergeCell ref="S67:AJ67"/>
    <mergeCell ref="C68:R72"/>
    <mergeCell ref="S68:AJ72"/>
    <mergeCell ref="E60:H61"/>
    <mergeCell ref="I60:AJ60"/>
    <mergeCell ref="I61:AJ61"/>
    <mergeCell ref="C63:AJ63"/>
    <mergeCell ref="C64:AJ64"/>
    <mergeCell ref="C65:AJ65"/>
    <mergeCell ref="E53:H54"/>
    <mergeCell ref="I53:AJ53"/>
    <mergeCell ref="I54:AJ54"/>
    <mergeCell ref="C55:D61"/>
    <mergeCell ref="E55:H55"/>
    <mergeCell ref="I55:J55"/>
    <mergeCell ref="K55:L55"/>
    <mergeCell ref="M55:N55"/>
    <mergeCell ref="O55:P55"/>
    <mergeCell ref="Q55:R55"/>
    <mergeCell ref="C48:D54"/>
    <mergeCell ref="S55:T55"/>
    <mergeCell ref="U55:V55"/>
    <mergeCell ref="W55:X55"/>
    <mergeCell ref="Y55:Z55"/>
    <mergeCell ref="AA55:AJ56"/>
    <mergeCell ref="E56:F58"/>
    <mergeCell ref="G56:H56"/>
    <mergeCell ref="I56:P56"/>
    <mergeCell ref="Q56:R56"/>
    <mergeCell ref="S56:Z56"/>
    <mergeCell ref="G57:H57"/>
    <mergeCell ref="I57:AJ57"/>
    <mergeCell ref="G58:H58"/>
    <mergeCell ref="I50:AJ50"/>
    <mergeCell ref="G51:H51"/>
    <mergeCell ref="I51:AB51"/>
    <mergeCell ref="AC51:AJ51"/>
    <mergeCell ref="E52:H52"/>
    <mergeCell ref="I52:AJ52"/>
    <mergeCell ref="Q48:R48"/>
    <mergeCell ref="S48:T48"/>
    <mergeCell ref="U48:V48"/>
    <mergeCell ref="W48:X48"/>
    <mergeCell ref="Y48:Z48"/>
    <mergeCell ref="AA48:AJ49"/>
    <mergeCell ref="Q49:R49"/>
    <mergeCell ref="S49:Z49"/>
    <mergeCell ref="E48:H48"/>
    <mergeCell ref="I48:J48"/>
    <mergeCell ref="K48:L48"/>
    <mergeCell ref="M48:N48"/>
    <mergeCell ref="O48:P48"/>
    <mergeCell ref="E49:F51"/>
    <mergeCell ref="G49:H49"/>
    <mergeCell ref="I49:P49"/>
    <mergeCell ref="G50:H50"/>
    <mergeCell ref="S42:AJ42"/>
    <mergeCell ref="S43:AF43"/>
    <mergeCell ref="AG43:AJ43"/>
    <mergeCell ref="Y44:Z44"/>
    <mergeCell ref="AA44:AB44"/>
    <mergeCell ref="AC44:AD44"/>
    <mergeCell ref="AE44:AF44"/>
    <mergeCell ref="AG44:AJ44"/>
    <mergeCell ref="C46:F47"/>
    <mergeCell ref="G46:R47"/>
    <mergeCell ref="S46:T47"/>
    <mergeCell ref="U47:AJ47"/>
    <mergeCell ref="C44:F45"/>
    <mergeCell ref="G44:N45"/>
    <mergeCell ref="O44:R44"/>
    <mergeCell ref="S44:T44"/>
    <mergeCell ref="U44:V44"/>
    <mergeCell ref="W44:X44"/>
    <mergeCell ref="I29:AB29"/>
    <mergeCell ref="O26:P26"/>
    <mergeCell ref="Q26:R26"/>
    <mergeCell ref="S26:T26"/>
    <mergeCell ref="U26:V26"/>
    <mergeCell ref="W26:X26"/>
    <mergeCell ref="Y26:Z26"/>
    <mergeCell ref="C43:F43"/>
    <mergeCell ref="G43:H43"/>
    <mergeCell ref="I43:J43"/>
    <mergeCell ref="K43:L43"/>
    <mergeCell ref="M43:N43"/>
    <mergeCell ref="O43:R43"/>
    <mergeCell ref="E36:AI36"/>
    <mergeCell ref="E37:N37"/>
    <mergeCell ref="O37:AH37"/>
    <mergeCell ref="E38:N38"/>
    <mergeCell ref="O38:AH38"/>
    <mergeCell ref="C42:F42"/>
    <mergeCell ref="G42:H42"/>
    <mergeCell ref="I42:J42"/>
    <mergeCell ref="K42:L42"/>
    <mergeCell ref="M42:N42"/>
    <mergeCell ref="O42:R42"/>
    <mergeCell ref="C24:F25"/>
    <mergeCell ref="G24:AJ25"/>
    <mergeCell ref="C26:D32"/>
    <mergeCell ref="E26:H26"/>
    <mergeCell ref="I26:J26"/>
    <mergeCell ref="K26:L26"/>
    <mergeCell ref="M26:N26"/>
    <mergeCell ref="AC29:AJ29"/>
    <mergeCell ref="E30:H30"/>
    <mergeCell ref="I30:P30"/>
    <mergeCell ref="Q30:T30"/>
    <mergeCell ref="V30:AJ30"/>
    <mergeCell ref="E31:H32"/>
    <mergeCell ref="I31:AJ31"/>
    <mergeCell ref="I32:AJ32"/>
    <mergeCell ref="AA26:AJ27"/>
    <mergeCell ref="E27:F29"/>
    <mergeCell ref="G27:H27"/>
    <mergeCell ref="I27:P27"/>
    <mergeCell ref="Q27:R27"/>
    <mergeCell ref="S27:Z27"/>
    <mergeCell ref="G28:H28"/>
    <mergeCell ref="I28:AJ28"/>
    <mergeCell ref="G29:H29"/>
    <mergeCell ref="S21:AF21"/>
    <mergeCell ref="AG21:AJ21"/>
    <mergeCell ref="C22:F23"/>
    <mergeCell ref="G22:N23"/>
    <mergeCell ref="O22:R22"/>
    <mergeCell ref="S22:T22"/>
    <mergeCell ref="U22:V22"/>
    <mergeCell ref="W22:X22"/>
    <mergeCell ref="Y22:Z22"/>
    <mergeCell ref="AA22:AB22"/>
    <mergeCell ref="C21:F21"/>
    <mergeCell ref="G21:H21"/>
    <mergeCell ref="I21:J21"/>
    <mergeCell ref="K21:L21"/>
    <mergeCell ref="M21:N21"/>
    <mergeCell ref="O21:R21"/>
    <mergeCell ref="AC22:AD22"/>
    <mergeCell ref="AE22:AF22"/>
    <mergeCell ref="AG22:AJ22"/>
    <mergeCell ref="C18:AJ18"/>
    <mergeCell ref="C20:F20"/>
    <mergeCell ref="G20:H20"/>
    <mergeCell ref="I20:J20"/>
    <mergeCell ref="K20:L20"/>
    <mergeCell ref="M20:N20"/>
    <mergeCell ref="O20:R20"/>
    <mergeCell ref="S20:AJ20"/>
    <mergeCell ref="C15:F16"/>
    <mergeCell ref="G15:AJ15"/>
    <mergeCell ref="G16:I16"/>
    <mergeCell ref="C17:F17"/>
    <mergeCell ref="G17:Q17"/>
    <mergeCell ref="R17:AJ17"/>
    <mergeCell ref="C1:E1"/>
    <mergeCell ref="C2:AJ2"/>
    <mergeCell ref="C3:AJ3"/>
    <mergeCell ref="Z4:AA4"/>
    <mergeCell ref="AB4:AC4"/>
    <mergeCell ref="AE4:AF4"/>
    <mergeCell ref="AH4:AI4"/>
    <mergeCell ref="C14:F14"/>
    <mergeCell ref="G14:M14"/>
    <mergeCell ref="N14:R14"/>
    <mergeCell ref="S14:Y14"/>
    <mergeCell ref="AA14:AC14"/>
    <mergeCell ref="AE14:AG14"/>
    <mergeCell ref="C5:L5"/>
    <mergeCell ref="M5:N5"/>
    <mergeCell ref="C6:AJ6"/>
    <mergeCell ref="C13:F13"/>
    <mergeCell ref="G13:R13"/>
    <mergeCell ref="S13:T13"/>
    <mergeCell ref="U13:X13"/>
    <mergeCell ref="Y13:AJ13"/>
  </mergeCells>
  <phoneticPr fontId="2"/>
  <conditionalFormatting sqref="G13:R13 AB4:AC4 AE4:AF4 AH4:AI4 S14:Y14 AA14:AC14 AE14:AG14 G20:N20 G21:L21 S20:AJ20 S21:AF22 G24:AJ25 K26:P26 I27:P27 S26:Z27 I28:AJ28 I29:AB29 V30:AJ30 I31:AJ31 G42:N42 S42:AJ42 G43:L43 S43:AF44 U47:AJ47 K48:P48 S48:Z49 I49:P49 I50:AJ50 I51:AB51 I52:AJ53 K55:P55 S55:Z56 I56:P56 I57:AJ57 I58:AB58 V59:AJ59 I60:AJ60">
    <cfRule type="containsBlanks" dxfId="8" priority="11">
      <formula>LEN(TRIM(G4))=0</formula>
    </cfRule>
  </conditionalFormatting>
  <conditionalFormatting sqref="Y13:AJ13">
    <cfRule type="containsBlanks" dxfId="7" priority="10">
      <formula>LEN(TRIM(Y13))=0</formula>
    </cfRule>
  </conditionalFormatting>
  <conditionalFormatting sqref="O37:AH37">
    <cfRule type="containsBlanks" dxfId="6" priority="9">
      <formula>LEN(TRIM(O37))=0</formula>
    </cfRule>
  </conditionalFormatting>
  <conditionalFormatting sqref="B19:AK21 B24:AK33 B22:F23 O22:AK23">
    <cfRule type="expression" dxfId="5" priority="8">
      <formula>$A$20=TRUE</formula>
    </cfRule>
  </conditionalFormatting>
  <conditionalFormatting sqref="B34:AK53 B55:AK60 B54:H54 AK54 B62:AK62 B61:H61 AK61">
    <cfRule type="expression" dxfId="4" priority="7">
      <formula>$A$34=TRUE</formula>
    </cfRule>
  </conditionalFormatting>
  <conditionalFormatting sqref="J16:M16">
    <cfRule type="containsBlanks" dxfId="3" priority="6">
      <formula>LEN(TRIM(J16))=0</formula>
    </cfRule>
  </conditionalFormatting>
  <conditionalFormatting sqref="G22:N23">
    <cfRule type="expression" dxfId="2" priority="5">
      <formula>$A$20=TRUE</formula>
    </cfRule>
  </conditionalFormatting>
  <conditionalFormatting sqref="G46:R47">
    <cfRule type="expression" dxfId="1" priority="4">
      <formula>$A$34=TRUE</formula>
    </cfRule>
  </conditionalFormatting>
  <conditionalFormatting sqref="B19:AJ53 B55:AJ60 B54:H54 B62:AJ62 B61:H61">
    <cfRule type="expression" dxfId="0" priority="1" stopIfTrue="1">
      <formula>$A$10=TRUE</formula>
    </cfRule>
  </conditionalFormatting>
  <dataValidations count="1">
    <dataValidation type="list" allowBlank="1" showInputMessage="1" showErrorMessage="1" sqref="V16:AJ16">
      <formula1>"あり，なし"</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チェック 15">
              <controlPr defaultSize="0" autoFill="0" autoLine="0" autoPict="0">
                <anchor moveWithCells="1">
                  <from>
                    <xdr:col>6</xdr:col>
                    <xdr:colOff>77638</xdr:colOff>
                    <xdr:row>14</xdr:row>
                    <xdr:rowOff>25879</xdr:rowOff>
                  </from>
                  <to>
                    <xdr:col>8</xdr:col>
                    <xdr:colOff>155275</xdr:colOff>
                    <xdr:row>14</xdr:row>
                    <xdr:rowOff>250166</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6</xdr:col>
                    <xdr:colOff>77638</xdr:colOff>
                    <xdr:row>14</xdr:row>
                    <xdr:rowOff>25879</xdr:rowOff>
                  </from>
                  <to>
                    <xdr:col>8</xdr:col>
                    <xdr:colOff>155275</xdr:colOff>
                    <xdr:row>14</xdr:row>
                    <xdr:rowOff>250166</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11</xdr:col>
                    <xdr:colOff>51758</xdr:colOff>
                    <xdr:row>14</xdr:row>
                    <xdr:rowOff>51758</xdr:rowOff>
                  </from>
                  <to>
                    <xdr:col>21</xdr:col>
                    <xdr:colOff>120770</xdr:colOff>
                    <xdr:row>14</xdr:row>
                    <xdr:rowOff>267419</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6</xdr:col>
                    <xdr:colOff>94891</xdr:colOff>
                    <xdr:row>21</xdr:row>
                    <xdr:rowOff>163902</xdr:rowOff>
                  </from>
                  <to>
                    <xdr:col>8</xdr:col>
                    <xdr:colOff>189781</xdr:colOff>
                    <xdr:row>22</xdr:row>
                    <xdr:rowOff>17253</xdr:rowOff>
                  </to>
                </anchor>
              </controlPr>
            </control>
          </mc:Choice>
        </mc:AlternateContent>
        <mc:AlternateContent xmlns:mc="http://schemas.openxmlformats.org/markup-compatibility/2006">
          <mc:Choice Requires="x14">
            <control shapeId="25605" r:id="rId8" name="チェック 16">
              <controlPr defaultSize="0" autoFill="0" autoLine="0" autoPict="0">
                <anchor moveWithCells="1">
                  <from>
                    <xdr:col>10</xdr:col>
                    <xdr:colOff>94891</xdr:colOff>
                    <xdr:row>21</xdr:row>
                    <xdr:rowOff>163902</xdr:rowOff>
                  </from>
                  <to>
                    <xdr:col>12</xdr:col>
                    <xdr:colOff>189781</xdr:colOff>
                    <xdr:row>22</xdr:row>
                    <xdr:rowOff>17253</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6</xdr:col>
                    <xdr:colOff>77638</xdr:colOff>
                    <xdr:row>13</xdr:row>
                    <xdr:rowOff>120770</xdr:rowOff>
                  </from>
                  <to>
                    <xdr:col>8</xdr:col>
                    <xdr:colOff>146649</xdr:colOff>
                    <xdr:row>13</xdr:row>
                    <xdr:rowOff>327804</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8</xdr:col>
                    <xdr:colOff>232913</xdr:colOff>
                    <xdr:row>13</xdr:row>
                    <xdr:rowOff>120770</xdr:rowOff>
                  </from>
                  <to>
                    <xdr:col>11</xdr:col>
                    <xdr:colOff>51758</xdr:colOff>
                    <xdr:row>13</xdr:row>
                    <xdr:rowOff>336430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6</xdr:col>
                    <xdr:colOff>69011</xdr:colOff>
                    <xdr:row>16</xdr:row>
                    <xdr:rowOff>77638</xdr:rowOff>
                  </from>
                  <to>
                    <xdr:col>8</xdr:col>
                    <xdr:colOff>155275</xdr:colOff>
                    <xdr:row>16</xdr:row>
                    <xdr:rowOff>276045</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10</xdr:col>
                    <xdr:colOff>232913</xdr:colOff>
                    <xdr:row>16</xdr:row>
                    <xdr:rowOff>51758</xdr:rowOff>
                  </from>
                  <to>
                    <xdr:col>14</xdr:col>
                    <xdr:colOff>112143</xdr:colOff>
                    <xdr:row>16</xdr:row>
                    <xdr:rowOff>293298</xdr:rowOff>
                  </to>
                </anchor>
              </controlPr>
            </control>
          </mc:Choice>
        </mc:AlternateContent>
        <mc:AlternateContent xmlns:mc="http://schemas.openxmlformats.org/markup-compatibility/2006">
          <mc:Choice Requires="x14">
            <control shapeId="25612" r:id="rId13" name="Check Box 12">
              <controlPr defaultSize="0" autoFill="0" autoLine="0" autoPict="0">
                <anchor moveWithCells="1">
                  <from>
                    <xdr:col>6</xdr:col>
                    <xdr:colOff>86264</xdr:colOff>
                    <xdr:row>45</xdr:row>
                    <xdr:rowOff>163902</xdr:rowOff>
                  </from>
                  <to>
                    <xdr:col>8</xdr:col>
                    <xdr:colOff>146649</xdr:colOff>
                    <xdr:row>46</xdr:row>
                    <xdr:rowOff>198408</xdr:rowOff>
                  </to>
                </anchor>
              </controlPr>
            </control>
          </mc:Choice>
        </mc:AlternateContent>
        <mc:AlternateContent xmlns:mc="http://schemas.openxmlformats.org/markup-compatibility/2006">
          <mc:Choice Requires="x14">
            <control shapeId="25613" r:id="rId14" name="Check Box 13">
              <controlPr defaultSize="0" autoFill="0" autoLine="0" autoPict="0">
                <anchor moveWithCells="1">
                  <from>
                    <xdr:col>9</xdr:col>
                    <xdr:colOff>189781</xdr:colOff>
                    <xdr:row>45</xdr:row>
                    <xdr:rowOff>120770</xdr:rowOff>
                  </from>
                  <to>
                    <xdr:col>13</xdr:col>
                    <xdr:colOff>51758</xdr:colOff>
                    <xdr:row>46</xdr:row>
                    <xdr:rowOff>215660</xdr:rowOff>
                  </to>
                </anchor>
              </controlPr>
            </control>
          </mc:Choice>
        </mc:AlternateContent>
        <mc:AlternateContent xmlns:mc="http://schemas.openxmlformats.org/markup-compatibility/2006">
          <mc:Choice Requires="x14">
            <control shapeId="25614" r:id="rId15" name="Check Box 14">
              <controlPr defaultSize="0" autoFill="0" autoLine="0" autoPict="0">
                <anchor moveWithCells="1">
                  <from>
                    <xdr:col>13</xdr:col>
                    <xdr:colOff>112143</xdr:colOff>
                    <xdr:row>45</xdr:row>
                    <xdr:rowOff>120770</xdr:rowOff>
                  </from>
                  <to>
                    <xdr:col>16</xdr:col>
                    <xdr:colOff>181155</xdr:colOff>
                    <xdr:row>46</xdr:row>
                    <xdr:rowOff>215660</xdr:rowOff>
                  </to>
                </anchor>
              </controlPr>
            </control>
          </mc:Choice>
        </mc:AlternateContent>
        <mc:AlternateContent xmlns:mc="http://schemas.openxmlformats.org/markup-compatibility/2006">
          <mc:Choice Requires="x14">
            <control shapeId="25615" r:id="rId16" name="Check Box 15">
              <controlPr defaultSize="0" autoFill="0" autoLine="0" autoPict="0">
                <anchor moveWithCells="1">
                  <from>
                    <xdr:col>6</xdr:col>
                    <xdr:colOff>86264</xdr:colOff>
                    <xdr:row>43</xdr:row>
                    <xdr:rowOff>163902</xdr:rowOff>
                  </from>
                  <to>
                    <xdr:col>8</xdr:col>
                    <xdr:colOff>172528</xdr:colOff>
                    <xdr:row>44</xdr:row>
                    <xdr:rowOff>17253</xdr:rowOff>
                  </to>
                </anchor>
              </controlPr>
            </control>
          </mc:Choice>
        </mc:AlternateContent>
        <mc:AlternateContent xmlns:mc="http://schemas.openxmlformats.org/markup-compatibility/2006">
          <mc:Choice Requires="x14">
            <control shapeId="25616" r:id="rId17" name="Check Box 16">
              <controlPr defaultSize="0" autoFill="0" autoLine="0" autoPict="0">
                <anchor moveWithCells="1">
                  <from>
                    <xdr:col>10</xdr:col>
                    <xdr:colOff>86264</xdr:colOff>
                    <xdr:row>43</xdr:row>
                    <xdr:rowOff>163902</xdr:rowOff>
                  </from>
                  <to>
                    <xdr:col>12</xdr:col>
                    <xdr:colOff>172528</xdr:colOff>
                    <xdr:row>44</xdr:row>
                    <xdr:rowOff>17253</xdr:rowOff>
                  </to>
                </anchor>
              </controlPr>
            </control>
          </mc:Choice>
        </mc:AlternateContent>
        <mc:AlternateContent xmlns:mc="http://schemas.openxmlformats.org/markup-compatibility/2006">
          <mc:Choice Requires="x14">
            <control shapeId="25617" r:id="rId18" name="Check Box 17">
              <controlPr defaultSize="0" autoFill="0" autoLine="0" autoPict="0">
                <anchor moveWithCells="1">
                  <from>
                    <xdr:col>2</xdr:col>
                    <xdr:colOff>241540</xdr:colOff>
                    <xdr:row>7</xdr:row>
                    <xdr:rowOff>120770</xdr:rowOff>
                  </from>
                  <to>
                    <xdr:col>33</xdr:col>
                    <xdr:colOff>120770</xdr:colOff>
                    <xdr:row>10</xdr:row>
                    <xdr:rowOff>8626</xdr:rowOff>
                  </to>
                </anchor>
              </controlPr>
            </control>
          </mc:Choice>
        </mc:AlternateContent>
        <mc:AlternateContent xmlns:mc="http://schemas.openxmlformats.org/markup-compatibility/2006">
          <mc:Choice Requires="x14">
            <control shapeId="25618" r:id="rId19" name="Check Box 18">
              <controlPr defaultSize="0" autoFill="0" autoLine="0" autoPict="0">
                <anchor moveWithCells="1">
                  <from>
                    <xdr:col>8</xdr:col>
                    <xdr:colOff>25879</xdr:colOff>
                    <xdr:row>29</xdr:row>
                    <xdr:rowOff>77638</xdr:rowOff>
                  </from>
                  <to>
                    <xdr:col>15</xdr:col>
                    <xdr:colOff>129396</xdr:colOff>
                    <xdr:row>29</xdr:row>
                    <xdr:rowOff>267419</xdr:rowOff>
                  </to>
                </anchor>
              </controlPr>
            </control>
          </mc:Choice>
        </mc:AlternateContent>
        <mc:AlternateContent xmlns:mc="http://schemas.openxmlformats.org/markup-compatibility/2006">
          <mc:Choice Requires="x14">
            <control shapeId="25621" r:id="rId20" name="Check Box 21">
              <controlPr defaultSize="0" autoFill="0" autoLine="0" autoPict="0">
                <anchor moveWithCells="1">
                  <from>
                    <xdr:col>8</xdr:col>
                    <xdr:colOff>34506</xdr:colOff>
                    <xdr:row>58</xdr:row>
                    <xdr:rowOff>77638</xdr:rowOff>
                  </from>
                  <to>
                    <xdr:col>15</xdr:col>
                    <xdr:colOff>146649</xdr:colOff>
                    <xdr:row>58</xdr:row>
                    <xdr:rowOff>267419</xdr:rowOff>
                  </to>
                </anchor>
              </controlPr>
            </control>
          </mc:Choice>
        </mc:AlternateContent>
        <mc:AlternateContent xmlns:mc="http://schemas.openxmlformats.org/markup-compatibility/2006">
          <mc:Choice Requires="x14">
            <control shapeId="25610" r:id="rId21" name="Option Button 10">
              <controlPr defaultSize="0" autoFill="0" autoLine="0" autoPict="0">
                <anchor moveWithCells="1" sizeWithCells="1">
                  <from>
                    <xdr:col>14</xdr:col>
                    <xdr:colOff>112143</xdr:colOff>
                    <xdr:row>37</xdr:row>
                    <xdr:rowOff>34506</xdr:rowOff>
                  </from>
                  <to>
                    <xdr:col>24</xdr:col>
                    <xdr:colOff>172528</xdr:colOff>
                    <xdr:row>37</xdr:row>
                    <xdr:rowOff>276045</xdr:rowOff>
                  </to>
                </anchor>
              </controlPr>
            </control>
          </mc:Choice>
        </mc:AlternateContent>
        <mc:AlternateContent xmlns:mc="http://schemas.openxmlformats.org/markup-compatibility/2006">
          <mc:Choice Requires="x14">
            <control shapeId="25611" r:id="rId22" name="Option Button 11">
              <controlPr defaultSize="0" autoFill="0" autoLine="0" autoPict="0">
                <anchor moveWithCells="1" sizeWithCells="1">
                  <from>
                    <xdr:col>14</xdr:col>
                    <xdr:colOff>112143</xdr:colOff>
                    <xdr:row>37</xdr:row>
                    <xdr:rowOff>293298</xdr:rowOff>
                  </from>
                  <to>
                    <xdr:col>24</xdr:col>
                    <xdr:colOff>172528</xdr:colOff>
                    <xdr:row>37</xdr:row>
                    <xdr:rowOff>534838</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97"/>
  <sheetViews>
    <sheetView showGridLines="0" view="pageBreakPreview" zoomScale="64" zoomScaleNormal="70" zoomScaleSheetLayoutView="64" workbookViewId="0">
      <selection activeCell="M12" sqref="M12"/>
    </sheetView>
  </sheetViews>
  <sheetFormatPr defaultRowHeight="17"/>
  <cols>
    <col min="1" max="1" width="6.875" style="75" customWidth="1"/>
    <col min="2" max="2" width="16" style="76" customWidth="1"/>
    <col min="3" max="3" width="20.5" style="77" customWidth="1"/>
    <col min="4" max="4" width="6.5" style="76" customWidth="1"/>
    <col min="5" max="7" width="6.5" style="73" customWidth="1"/>
    <col min="8" max="8" width="14.5" style="73" customWidth="1"/>
    <col min="9" max="9" width="14.75" style="73" customWidth="1"/>
    <col min="10" max="10" width="15.5" style="73" customWidth="1"/>
    <col min="11" max="11" width="15.375" style="73" customWidth="1"/>
    <col min="12" max="12" width="19.875" style="73" customWidth="1"/>
    <col min="13" max="13" width="40.375" style="73" customWidth="1"/>
    <col min="14" max="14" width="23.25" style="73" customWidth="1"/>
    <col min="15" max="15" width="17.375" style="73" customWidth="1"/>
    <col min="16" max="16" width="28.125" style="73" customWidth="1"/>
    <col min="17" max="17" width="20.5" style="73" hidden="1" customWidth="1"/>
    <col min="18" max="18" width="0" style="73" hidden="1" customWidth="1"/>
    <col min="19" max="16384" width="9" style="73"/>
  </cols>
  <sheetData>
    <row r="1" spans="1:24" ht="22.75" customHeight="1">
      <c r="A1" s="706" t="s">
        <v>172</v>
      </c>
      <c r="B1" s="706"/>
      <c r="C1" s="700" t="s">
        <v>170</v>
      </c>
      <c r="D1" s="700"/>
      <c r="E1" s="700"/>
      <c r="F1" s="700"/>
      <c r="G1" s="700"/>
      <c r="H1" s="700"/>
      <c r="I1" s="700"/>
      <c r="J1" s="700"/>
      <c r="K1" s="700"/>
      <c r="L1" s="700"/>
      <c r="M1" s="700"/>
      <c r="N1" s="700"/>
      <c r="O1" s="700"/>
      <c r="P1" s="700"/>
      <c r="Q1" s="74" t="s">
        <v>48</v>
      </c>
      <c r="R1" s="74">
        <v>35650</v>
      </c>
    </row>
    <row r="2" spans="1:24" ht="22.75" customHeight="1">
      <c r="P2" s="78"/>
      <c r="Q2" s="74" t="s">
        <v>49</v>
      </c>
      <c r="R2" s="74">
        <v>6520</v>
      </c>
    </row>
    <row r="3" spans="1:24" ht="22.75" customHeight="1">
      <c r="A3" s="76"/>
      <c r="C3" s="76"/>
      <c r="G3" s="76"/>
      <c r="H3" s="76"/>
      <c r="I3" s="76"/>
      <c r="J3" s="76"/>
      <c r="Q3" s="74" t="s">
        <v>50</v>
      </c>
      <c r="R3" s="74">
        <v>5200</v>
      </c>
    </row>
    <row r="4" spans="1:24" ht="14.95" customHeight="1">
      <c r="C4" s="76"/>
      <c r="G4" s="76"/>
      <c r="H4" s="76"/>
      <c r="I4" s="76"/>
      <c r="J4" s="76"/>
      <c r="K4" s="79"/>
      <c r="L4" s="79"/>
      <c r="M4" s="76"/>
      <c r="N4" s="76"/>
      <c r="O4" s="76"/>
      <c r="P4" s="76"/>
      <c r="Q4" s="74" t="s">
        <v>51</v>
      </c>
      <c r="R4" s="74">
        <v>1070</v>
      </c>
    </row>
    <row r="5" spans="1:24" ht="42.65" customHeight="1">
      <c r="B5" s="80" t="s">
        <v>41</v>
      </c>
      <c r="C5" s="76"/>
      <c r="G5" s="76"/>
      <c r="H5" s="76"/>
      <c r="I5" s="76"/>
      <c r="J5" s="76"/>
      <c r="K5" s="747" t="s">
        <v>69</v>
      </c>
      <c r="L5" s="747"/>
      <c r="M5" s="751">
        <f>'【様式11-1】経費報告書兼支払依頼書'!C17:C17</f>
        <v>0</v>
      </c>
      <c r="N5" s="751"/>
      <c r="O5" s="751"/>
      <c r="P5" s="751"/>
      <c r="Q5" s="74" t="s">
        <v>52</v>
      </c>
      <c r="R5" s="74">
        <v>6520</v>
      </c>
      <c r="S5" s="76"/>
      <c r="T5" s="76"/>
      <c r="U5" s="76"/>
      <c r="V5" s="76"/>
      <c r="W5" s="76"/>
      <c r="X5" s="76"/>
    </row>
    <row r="6" spans="1:24" ht="42.65" customHeight="1">
      <c r="B6" s="703" t="s">
        <v>212</v>
      </c>
      <c r="C6" s="705" t="s">
        <v>42</v>
      </c>
      <c r="D6" s="705"/>
      <c r="E6" s="705"/>
      <c r="F6" s="705"/>
      <c r="G6" s="705"/>
      <c r="H6" s="705" t="s">
        <v>32</v>
      </c>
      <c r="I6" s="76"/>
      <c r="J6" s="76"/>
      <c r="K6" s="748" t="s">
        <v>31</v>
      </c>
      <c r="L6" s="748"/>
      <c r="M6" s="746">
        <f>'【様式11-1】経費報告書兼支払依頼書'!E6:E6</f>
        <v>0</v>
      </c>
      <c r="N6" s="746"/>
      <c r="O6" s="746"/>
      <c r="P6" s="746"/>
      <c r="Q6" s="74" t="s">
        <v>53</v>
      </c>
      <c r="R6" s="74">
        <v>1070</v>
      </c>
    </row>
    <row r="7" spans="1:24">
      <c r="B7" s="704"/>
      <c r="C7" s="81" t="s">
        <v>1</v>
      </c>
      <c r="D7" s="705" t="s">
        <v>33</v>
      </c>
      <c r="E7" s="705"/>
      <c r="F7" s="705"/>
      <c r="G7" s="705"/>
      <c r="H7" s="705"/>
    </row>
    <row r="8" spans="1:24" s="84" customFormat="1" ht="26.15" customHeight="1">
      <c r="A8" s="82"/>
      <c r="B8" s="713"/>
      <c r="C8" s="83" t="s">
        <v>100</v>
      </c>
      <c r="D8" s="754">
        <f>I29</f>
        <v>0</v>
      </c>
      <c r="E8" s="754"/>
      <c r="F8" s="754"/>
      <c r="G8" s="754"/>
      <c r="H8" s="713"/>
      <c r="I8" s="73"/>
      <c r="J8" s="73"/>
      <c r="N8" s="749" t="s">
        <v>110</v>
      </c>
      <c r="O8" s="749"/>
      <c r="P8" s="749"/>
    </row>
    <row r="9" spans="1:24" ht="26.15" customHeight="1">
      <c r="B9" s="713"/>
      <c r="C9" s="85" t="s">
        <v>99</v>
      </c>
      <c r="D9" s="754">
        <f>I46</f>
        <v>0</v>
      </c>
      <c r="E9" s="754"/>
      <c r="F9" s="754"/>
      <c r="G9" s="754"/>
      <c r="H9" s="713"/>
      <c r="N9" s="750" t="s">
        <v>80</v>
      </c>
      <c r="O9" s="750"/>
      <c r="P9" s="750"/>
    </row>
    <row r="10" spans="1:24" ht="26.15" customHeight="1">
      <c r="B10" s="714"/>
      <c r="C10" s="86" t="s">
        <v>35</v>
      </c>
      <c r="D10" s="707">
        <f>H69</f>
        <v>0</v>
      </c>
      <c r="E10" s="708"/>
      <c r="F10" s="708"/>
      <c r="G10" s="709"/>
      <c r="H10" s="714"/>
    </row>
    <row r="11" spans="1:24" ht="26.15" customHeight="1" thickBot="1">
      <c r="B11" s="715"/>
      <c r="C11" s="87" t="str">
        <f>B71</f>
        <v>（３）諸雑費</v>
      </c>
      <c r="D11" s="716">
        <f>H89</f>
        <v>0</v>
      </c>
      <c r="E11" s="716"/>
      <c r="F11" s="716"/>
      <c r="G11" s="716"/>
      <c r="H11" s="715"/>
    </row>
    <row r="12" spans="1:24" ht="23.3" customHeight="1" thickTop="1">
      <c r="B12" s="88"/>
      <c r="C12" s="89" t="s">
        <v>34</v>
      </c>
      <c r="D12" s="712">
        <f>SUM(D8:G11)</f>
        <v>0</v>
      </c>
      <c r="E12" s="712"/>
      <c r="F12" s="712"/>
      <c r="G12" s="712"/>
      <c r="H12" s="90">
        <f>B12-D12</f>
        <v>0</v>
      </c>
    </row>
    <row r="13" spans="1:24" ht="12.25" customHeight="1">
      <c r="A13" s="91"/>
      <c r="C13" s="92"/>
    </row>
    <row r="14" spans="1:24" ht="23.3" customHeight="1">
      <c r="A14" s="91"/>
      <c r="B14" s="93" t="s">
        <v>43</v>
      </c>
      <c r="D14" s="84"/>
      <c r="E14" s="84"/>
      <c r="F14" s="84"/>
    </row>
    <row r="15" spans="1:24" ht="23.3" customHeight="1">
      <c r="A15" s="91"/>
      <c r="B15" s="93" t="s">
        <v>176</v>
      </c>
      <c r="D15" s="84"/>
      <c r="E15" s="84"/>
      <c r="F15" s="84"/>
    </row>
    <row r="16" spans="1:24" ht="37.549999999999997" customHeight="1">
      <c r="B16" s="93" t="s">
        <v>173</v>
      </c>
      <c r="D16" s="84"/>
      <c r="E16" s="84"/>
      <c r="F16" s="84"/>
    </row>
    <row r="17" spans="1:19" ht="48.25" customHeight="1">
      <c r="A17" s="82"/>
      <c r="B17" s="757" t="s">
        <v>180</v>
      </c>
      <c r="C17" s="757"/>
      <c r="D17" s="757"/>
      <c r="E17" s="757"/>
      <c r="F17" s="757"/>
      <c r="G17" s="757"/>
      <c r="H17" s="757"/>
      <c r="I17" s="757"/>
      <c r="J17" s="757"/>
      <c r="K17" s="757"/>
      <c r="L17" s="757"/>
      <c r="M17" s="757"/>
      <c r="N17" s="757"/>
      <c r="O17" s="757"/>
      <c r="P17" s="757"/>
    </row>
    <row r="18" spans="1:19" ht="40.75" customHeight="1">
      <c r="A18" s="94" t="s">
        <v>36</v>
      </c>
      <c r="B18" s="95" t="s">
        <v>72</v>
      </c>
      <c r="C18" s="95" t="s">
        <v>67</v>
      </c>
      <c r="D18" s="710" t="s">
        <v>101</v>
      </c>
      <c r="E18" s="711"/>
      <c r="F18" s="710" t="s">
        <v>102</v>
      </c>
      <c r="G18" s="711"/>
      <c r="H18" s="95" t="s">
        <v>4</v>
      </c>
      <c r="I18" s="96" t="s">
        <v>105</v>
      </c>
      <c r="J18" s="97" t="s">
        <v>75</v>
      </c>
      <c r="K18" s="96" t="s">
        <v>76</v>
      </c>
      <c r="L18" s="98" t="s">
        <v>71</v>
      </c>
      <c r="M18" s="96" t="s">
        <v>79</v>
      </c>
      <c r="N18" s="99" t="s">
        <v>81</v>
      </c>
      <c r="O18" s="100" t="s">
        <v>82</v>
      </c>
      <c r="P18" s="97" t="s">
        <v>0</v>
      </c>
    </row>
    <row r="19" spans="1:19" ht="29.4" customHeight="1">
      <c r="A19" s="101">
        <v>1</v>
      </c>
      <c r="B19" s="102"/>
      <c r="C19" s="103"/>
      <c r="D19" s="104"/>
      <c r="E19" s="105" t="s">
        <v>103</v>
      </c>
      <c r="F19" s="104"/>
      <c r="G19" s="105" t="s">
        <v>102</v>
      </c>
      <c r="H19" s="106" t="str">
        <f>IFERROR(VLOOKUP(B19,$Q$1:$R$6,2,FALSE),"")</f>
        <v/>
      </c>
      <c r="I19" s="107" t="str">
        <f>IFERROR(IF($B19=$Q$1,(D19*H19),(D19*F19*H19)),"")</f>
        <v/>
      </c>
      <c r="J19" s="108"/>
      <c r="K19" s="109"/>
      <c r="L19" s="110"/>
      <c r="M19" s="111"/>
      <c r="N19" s="112">
        <f ca="1">SUMIF($B$59:$D$68,C19,$H$59:$I$68)</f>
        <v>0</v>
      </c>
      <c r="O19" s="113">
        <f>COUNTIF($B$59:$B$68,C19)</f>
        <v>0</v>
      </c>
      <c r="P19" s="110"/>
    </row>
    <row r="20" spans="1:19" ht="29.4" customHeight="1">
      <c r="A20" s="101">
        <v>2</v>
      </c>
      <c r="B20" s="102"/>
      <c r="C20" s="103"/>
      <c r="D20" s="104"/>
      <c r="E20" s="105" t="s">
        <v>103</v>
      </c>
      <c r="F20" s="104"/>
      <c r="G20" s="105" t="s">
        <v>102</v>
      </c>
      <c r="H20" s="106" t="str">
        <f t="shared" ref="H20:H28" si="0">IFERROR(VLOOKUP(B20,$Q$1:$R$6,2,FALSE),"")</f>
        <v/>
      </c>
      <c r="I20" s="107" t="str">
        <f t="shared" ref="I20:I28" si="1">IFERROR(IF($B20=$Q$1,(D20*H20),(D20*F20*H20)),"")</f>
        <v/>
      </c>
      <c r="J20" s="108"/>
      <c r="K20" s="109"/>
      <c r="L20" s="110"/>
      <c r="M20" s="111"/>
      <c r="N20" s="112">
        <f ca="1">SUMIF($B$59:$D$68,C20,$H$59:$I$68)</f>
        <v>0</v>
      </c>
      <c r="O20" s="113">
        <f t="shared" ref="O20:O27" si="2">COUNTIF($B$59:$B$68,C20)</f>
        <v>0</v>
      </c>
      <c r="P20" s="110"/>
    </row>
    <row r="21" spans="1:19" s="114" customFormat="1" ht="29.4" customHeight="1">
      <c r="A21" s="101">
        <v>3</v>
      </c>
      <c r="B21" s="102"/>
      <c r="C21" s="103"/>
      <c r="D21" s="104"/>
      <c r="E21" s="105" t="s">
        <v>103</v>
      </c>
      <c r="F21" s="104"/>
      <c r="G21" s="105" t="s">
        <v>102</v>
      </c>
      <c r="H21" s="106" t="str">
        <f t="shared" si="0"/>
        <v/>
      </c>
      <c r="I21" s="107" t="str">
        <f t="shared" si="1"/>
        <v/>
      </c>
      <c r="J21" s="108"/>
      <c r="K21" s="109"/>
      <c r="L21" s="110"/>
      <c r="M21" s="111"/>
      <c r="N21" s="112">
        <f ca="1">SUMIF($B$59:$D$68,C21,$H$59:$I$68)</f>
        <v>0</v>
      </c>
      <c r="O21" s="113">
        <f t="shared" si="2"/>
        <v>0</v>
      </c>
      <c r="P21" s="110"/>
    </row>
    <row r="22" spans="1:19" ht="29.4" customHeight="1">
      <c r="A22" s="101">
        <v>4</v>
      </c>
      <c r="B22" s="102"/>
      <c r="C22" s="103"/>
      <c r="D22" s="104"/>
      <c r="E22" s="105" t="s">
        <v>103</v>
      </c>
      <c r="F22" s="104"/>
      <c r="G22" s="105" t="s">
        <v>102</v>
      </c>
      <c r="H22" s="106" t="str">
        <f>IFERROR(VLOOKUP(B22,$Q$1:$R$6,2,FALSE),"")</f>
        <v/>
      </c>
      <c r="I22" s="107" t="str">
        <f t="shared" si="1"/>
        <v/>
      </c>
      <c r="J22" s="108"/>
      <c r="K22" s="109"/>
      <c r="L22" s="110"/>
      <c r="M22" s="111"/>
      <c r="N22" s="112">
        <f t="shared" ref="N22:N27" ca="1" si="3">SUMIF($B$59:$D$68,C22,$H$59:$I$68)</f>
        <v>0</v>
      </c>
      <c r="O22" s="113">
        <f t="shared" si="2"/>
        <v>0</v>
      </c>
      <c r="P22" s="110"/>
    </row>
    <row r="23" spans="1:19" ht="29.4" customHeight="1">
      <c r="A23" s="101">
        <v>5</v>
      </c>
      <c r="B23" s="102"/>
      <c r="C23" s="103"/>
      <c r="D23" s="104"/>
      <c r="E23" s="105" t="s">
        <v>103</v>
      </c>
      <c r="F23" s="104"/>
      <c r="G23" s="105" t="s">
        <v>102</v>
      </c>
      <c r="H23" s="106" t="str">
        <f t="shared" si="0"/>
        <v/>
      </c>
      <c r="I23" s="107" t="str">
        <f t="shared" si="1"/>
        <v/>
      </c>
      <c r="J23" s="108"/>
      <c r="K23" s="109"/>
      <c r="L23" s="110"/>
      <c r="M23" s="111"/>
      <c r="N23" s="112">
        <f t="shared" ca="1" si="3"/>
        <v>0</v>
      </c>
      <c r="O23" s="113">
        <f t="shared" si="2"/>
        <v>0</v>
      </c>
      <c r="P23" s="110"/>
    </row>
    <row r="24" spans="1:19" ht="29.4" customHeight="1">
      <c r="A24" s="101">
        <v>6</v>
      </c>
      <c r="B24" s="102"/>
      <c r="C24" s="103"/>
      <c r="D24" s="104"/>
      <c r="E24" s="105" t="s">
        <v>103</v>
      </c>
      <c r="F24" s="104"/>
      <c r="G24" s="105" t="s">
        <v>102</v>
      </c>
      <c r="H24" s="106" t="str">
        <f t="shared" si="0"/>
        <v/>
      </c>
      <c r="I24" s="107" t="str">
        <f t="shared" si="1"/>
        <v/>
      </c>
      <c r="J24" s="108"/>
      <c r="K24" s="109"/>
      <c r="L24" s="110"/>
      <c r="M24" s="111"/>
      <c r="N24" s="112">
        <f t="shared" ca="1" si="3"/>
        <v>0</v>
      </c>
      <c r="O24" s="113">
        <f t="shared" si="2"/>
        <v>0</v>
      </c>
      <c r="P24" s="110"/>
    </row>
    <row r="25" spans="1:19" ht="29.4" customHeight="1">
      <c r="A25" s="101">
        <v>7</v>
      </c>
      <c r="B25" s="102"/>
      <c r="C25" s="103"/>
      <c r="D25" s="104"/>
      <c r="E25" s="105" t="s">
        <v>103</v>
      </c>
      <c r="F25" s="104"/>
      <c r="G25" s="105" t="s">
        <v>102</v>
      </c>
      <c r="H25" s="106" t="str">
        <f t="shared" si="0"/>
        <v/>
      </c>
      <c r="I25" s="107" t="str">
        <f t="shared" si="1"/>
        <v/>
      </c>
      <c r="J25" s="108"/>
      <c r="K25" s="109"/>
      <c r="L25" s="110"/>
      <c r="M25" s="111"/>
      <c r="N25" s="112">
        <f t="shared" ca="1" si="3"/>
        <v>0</v>
      </c>
      <c r="O25" s="113">
        <f t="shared" si="2"/>
        <v>0</v>
      </c>
      <c r="P25" s="110"/>
    </row>
    <row r="26" spans="1:19" ht="29.4" customHeight="1">
      <c r="A26" s="101">
        <v>8</v>
      </c>
      <c r="B26" s="102"/>
      <c r="C26" s="103"/>
      <c r="D26" s="104"/>
      <c r="E26" s="105" t="s">
        <v>103</v>
      </c>
      <c r="F26" s="104"/>
      <c r="G26" s="105" t="s">
        <v>102</v>
      </c>
      <c r="H26" s="106" t="str">
        <f t="shared" si="0"/>
        <v/>
      </c>
      <c r="I26" s="107" t="str">
        <f t="shared" si="1"/>
        <v/>
      </c>
      <c r="J26" s="108"/>
      <c r="K26" s="109"/>
      <c r="L26" s="110"/>
      <c r="M26" s="111"/>
      <c r="N26" s="112">
        <f t="shared" ca="1" si="3"/>
        <v>0</v>
      </c>
      <c r="O26" s="113">
        <f t="shared" si="2"/>
        <v>0</v>
      </c>
      <c r="P26" s="110"/>
    </row>
    <row r="27" spans="1:19" ht="29.4" customHeight="1">
      <c r="A27" s="101">
        <v>9</v>
      </c>
      <c r="B27" s="102"/>
      <c r="C27" s="103"/>
      <c r="D27" s="104"/>
      <c r="E27" s="105" t="s">
        <v>103</v>
      </c>
      <c r="F27" s="104"/>
      <c r="G27" s="105" t="s">
        <v>102</v>
      </c>
      <c r="H27" s="106" t="str">
        <f t="shared" si="0"/>
        <v/>
      </c>
      <c r="I27" s="107" t="str">
        <f t="shared" si="1"/>
        <v/>
      </c>
      <c r="J27" s="108"/>
      <c r="K27" s="109"/>
      <c r="L27" s="110"/>
      <c r="M27" s="111"/>
      <c r="N27" s="112">
        <f t="shared" ca="1" si="3"/>
        <v>0</v>
      </c>
      <c r="O27" s="113">
        <f t="shared" si="2"/>
        <v>0</v>
      </c>
      <c r="P27" s="110"/>
    </row>
    <row r="28" spans="1:19" ht="29.4" customHeight="1" thickBot="1">
      <c r="A28" s="115">
        <v>10</v>
      </c>
      <c r="B28" s="116"/>
      <c r="C28" s="117"/>
      <c r="D28" s="118"/>
      <c r="E28" s="105" t="s">
        <v>103</v>
      </c>
      <c r="F28" s="118"/>
      <c r="G28" s="105" t="s">
        <v>102</v>
      </c>
      <c r="H28" s="106" t="str">
        <f t="shared" si="0"/>
        <v/>
      </c>
      <c r="I28" s="119" t="str">
        <f t="shared" si="1"/>
        <v/>
      </c>
      <c r="J28" s="120"/>
      <c r="K28" s="121"/>
      <c r="L28" s="122"/>
      <c r="M28" s="111"/>
      <c r="N28" s="112">
        <f ca="1">SUMIF($B$59:$D$68,C28,$H$59:$I$68)</f>
        <v>0</v>
      </c>
      <c r="O28" s="113">
        <f>COUNTIF($B$59:$B$68,C28)</f>
        <v>0</v>
      </c>
      <c r="P28" s="122"/>
    </row>
    <row r="29" spans="1:19" ht="19.55" customHeight="1" thickTop="1">
      <c r="A29" s="124"/>
      <c r="B29" s="125"/>
      <c r="C29" s="125"/>
      <c r="D29" s="126"/>
      <c r="E29" s="127"/>
      <c r="F29" s="127"/>
      <c r="G29" s="127"/>
      <c r="H29" s="128" t="s">
        <v>78</v>
      </c>
      <c r="I29" s="129">
        <f>SUM(I19:I28)</f>
        <v>0</v>
      </c>
      <c r="J29" s="125"/>
      <c r="K29" s="130"/>
      <c r="L29" s="131"/>
      <c r="M29" s="132"/>
      <c r="N29" s="133">
        <f ca="1">SUM(N19:N28)</f>
        <v>0</v>
      </c>
      <c r="O29" s="132"/>
      <c r="P29" s="134"/>
    </row>
    <row r="30" spans="1:19" ht="19.55" customHeight="1">
      <c r="A30" s="82"/>
      <c r="B30" s="84"/>
      <c r="C30" s="84"/>
      <c r="D30" s="84"/>
      <c r="E30" s="84"/>
      <c r="F30" s="84"/>
      <c r="G30" s="84"/>
      <c r="H30" s="84"/>
      <c r="I30" s="84"/>
      <c r="J30" s="84"/>
      <c r="K30" s="84"/>
      <c r="L30" s="84"/>
      <c r="M30" s="84"/>
      <c r="N30" s="84"/>
      <c r="O30" s="84"/>
      <c r="P30" s="84"/>
      <c r="S30" s="135"/>
    </row>
    <row r="31" spans="1:19" ht="19.55" customHeight="1">
      <c r="A31" s="82"/>
      <c r="B31" s="93" t="s">
        <v>175</v>
      </c>
      <c r="D31" s="84"/>
      <c r="E31" s="84"/>
      <c r="F31" s="84"/>
      <c r="G31" s="84"/>
      <c r="H31" s="84"/>
      <c r="I31" s="84"/>
      <c r="J31" s="84"/>
      <c r="K31" s="84"/>
    </row>
    <row r="32" spans="1:19" ht="28.2" customHeight="1">
      <c r="A32" s="82"/>
      <c r="B32" s="758" t="s">
        <v>444</v>
      </c>
      <c r="C32" s="758"/>
      <c r="D32" s="758"/>
      <c r="E32" s="758"/>
      <c r="F32" s="758"/>
      <c r="G32" s="758"/>
      <c r="H32" s="758"/>
      <c r="I32" s="758"/>
      <c r="J32" s="758"/>
      <c r="K32" s="758"/>
      <c r="L32" s="758"/>
      <c r="M32" s="758"/>
      <c r="N32" s="758"/>
      <c r="O32" s="758"/>
      <c r="P32" s="758"/>
    </row>
    <row r="33" spans="1:17" ht="28.2" customHeight="1">
      <c r="A33" s="82"/>
      <c r="B33" s="759" t="s">
        <v>182</v>
      </c>
      <c r="C33" s="759"/>
      <c r="D33" s="759"/>
      <c r="E33" s="759"/>
      <c r="F33" s="759"/>
      <c r="G33" s="759"/>
      <c r="H33" s="759"/>
      <c r="I33" s="759"/>
      <c r="J33" s="759"/>
      <c r="K33" s="759"/>
      <c r="L33" s="759"/>
      <c r="M33" s="759"/>
      <c r="N33" s="759"/>
      <c r="O33" s="759"/>
      <c r="P33" s="759"/>
    </row>
    <row r="34" spans="1:17" ht="28.2" customHeight="1">
      <c r="A34" s="82"/>
      <c r="B34" s="760" t="s">
        <v>174</v>
      </c>
      <c r="C34" s="760"/>
      <c r="D34" s="760"/>
      <c r="E34" s="760"/>
      <c r="F34" s="760"/>
      <c r="G34" s="760"/>
      <c r="H34" s="760"/>
      <c r="I34" s="760"/>
      <c r="J34" s="760"/>
      <c r="K34" s="760"/>
      <c r="L34" s="760"/>
      <c r="M34" s="760"/>
      <c r="N34" s="760"/>
      <c r="O34" s="760"/>
      <c r="P34" s="760"/>
    </row>
    <row r="35" spans="1:17" ht="48.6" customHeight="1">
      <c r="A35" s="94" t="s">
        <v>36</v>
      </c>
      <c r="B35" s="95" t="s">
        <v>57</v>
      </c>
      <c r="C35" s="95" t="s">
        <v>84</v>
      </c>
      <c r="D35" s="136" t="s">
        <v>73</v>
      </c>
      <c r="E35" s="137" t="s">
        <v>77</v>
      </c>
      <c r="F35" s="136" t="s">
        <v>73</v>
      </c>
      <c r="G35" s="137" t="s">
        <v>77</v>
      </c>
      <c r="H35" s="95" t="s">
        <v>4</v>
      </c>
      <c r="I35" s="96" t="s">
        <v>105</v>
      </c>
      <c r="J35" s="97" t="s">
        <v>75</v>
      </c>
      <c r="K35" s="95" t="s">
        <v>76</v>
      </c>
      <c r="L35" s="138" t="s">
        <v>164</v>
      </c>
      <c r="M35" s="139" t="s">
        <v>213</v>
      </c>
      <c r="N35" s="96" t="s">
        <v>37</v>
      </c>
      <c r="O35" s="140" t="s">
        <v>106</v>
      </c>
      <c r="P35" s="97" t="s">
        <v>169</v>
      </c>
    </row>
    <row r="36" spans="1:17" ht="34" customHeight="1">
      <c r="A36" s="101">
        <v>1</v>
      </c>
      <c r="B36" s="141"/>
      <c r="C36" s="103"/>
      <c r="D36" s="104"/>
      <c r="E36" s="142"/>
      <c r="F36" s="104"/>
      <c r="G36" s="142"/>
      <c r="H36" s="143"/>
      <c r="I36" s="107">
        <f>D36*F36*H36</f>
        <v>0</v>
      </c>
      <c r="J36" s="347"/>
      <c r="K36" s="144"/>
      <c r="L36" s="145"/>
      <c r="M36" s="146"/>
      <c r="N36" s="111"/>
      <c r="O36" s="147"/>
      <c r="P36" s="148"/>
    </row>
    <row r="37" spans="1:17" ht="34" customHeight="1">
      <c r="A37" s="101">
        <v>2</v>
      </c>
      <c r="B37" s="141"/>
      <c r="C37" s="103"/>
      <c r="D37" s="104"/>
      <c r="E37" s="142"/>
      <c r="F37" s="104"/>
      <c r="G37" s="142"/>
      <c r="H37" s="143"/>
      <c r="I37" s="107">
        <f t="shared" ref="I37:I44" si="4">D37*F37*H37</f>
        <v>0</v>
      </c>
      <c r="J37" s="345"/>
      <c r="K37" s="346"/>
      <c r="L37" s="145"/>
      <c r="M37" s="146"/>
      <c r="N37" s="111"/>
      <c r="O37" s="147"/>
      <c r="P37" s="148"/>
    </row>
    <row r="38" spans="1:17" s="75" customFormat="1" ht="34" customHeight="1">
      <c r="A38" s="101">
        <v>3</v>
      </c>
      <c r="B38" s="141"/>
      <c r="C38" s="103"/>
      <c r="D38" s="104"/>
      <c r="E38" s="142"/>
      <c r="F38" s="104"/>
      <c r="G38" s="142"/>
      <c r="H38" s="143"/>
      <c r="I38" s="107">
        <f t="shared" si="4"/>
        <v>0</v>
      </c>
      <c r="J38" s="108"/>
      <c r="K38" s="144"/>
      <c r="L38" s="145"/>
      <c r="M38" s="146"/>
      <c r="N38" s="111"/>
      <c r="O38" s="147"/>
      <c r="P38" s="148"/>
      <c r="Q38" s="73"/>
    </row>
    <row r="39" spans="1:17" ht="34" customHeight="1">
      <c r="A39" s="101">
        <v>4</v>
      </c>
      <c r="B39" s="141"/>
      <c r="C39" s="103"/>
      <c r="D39" s="104"/>
      <c r="E39" s="142"/>
      <c r="F39" s="104"/>
      <c r="G39" s="142"/>
      <c r="H39" s="143"/>
      <c r="I39" s="107">
        <f t="shared" si="4"/>
        <v>0</v>
      </c>
      <c r="J39" s="108"/>
      <c r="K39" s="144"/>
      <c r="L39" s="145"/>
      <c r="M39" s="146"/>
      <c r="N39" s="111"/>
      <c r="O39" s="147"/>
      <c r="P39" s="148"/>
    </row>
    <row r="40" spans="1:17" ht="34" customHeight="1">
      <c r="A40" s="101">
        <v>5</v>
      </c>
      <c r="B40" s="141"/>
      <c r="C40" s="103"/>
      <c r="D40" s="104"/>
      <c r="E40" s="142"/>
      <c r="F40" s="104"/>
      <c r="G40" s="142"/>
      <c r="H40" s="143"/>
      <c r="I40" s="107">
        <f t="shared" si="4"/>
        <v>0</v>
      </c>
      <c r="J40" s="108"/>
      <c r="K40" s="144"/>
      <c r="L40" s="145"/>
      <c r="M40" s="146"/>
      <c r="N40" s="111"/>
      <c r="O40" s="147"/>
      <c r="P40" s="148"/>
    </row>
    <row r="41" spans="1:17" ht="34" customHeight="1">
      <c r="A41" s="101">
        <v>6</v>
      </c>
      <c r="B41" s="141"/>
      <c r="C41" s="103"/>
      <c r="D41" s="104"/>
      <c r="E41" s="142"/>
      <c r="F41" s="104"/>
      <c r="G41" s="142"/>
      <c r="H41" s="143"/>
      <c r="I41" s="107">
        <f t="shared" si="4"/>
        <v>0</v>
      </c>
      <c r="J41" s="108"/>
      <c r="K41" s="144"/>
      <c r="L41" s="145"/>
      <c r="M41" s="146"/>
      <c r="N41" s="111"/>
      <c r="O41" s="147"/>
      <c r="P41" s="148"/>
    </row>
    <row r="42" spans="1:17" ht="34" customHeight="1">
      <c r="A42" s="101">
        <v>7</v>
      </c>
      <c r="B42" s="141"/>
      <c r="C42" s="103"/>
      <c r="D42" s="104"/>
      <c r="E42" s="142"/>
      <c r="F42" s="104"/>
      <c r="G42" s="142"/>
      <c r="H42" s="143"/>
      <c r="I42" s="107">
        <f t="shared" si="4"/>
        <v>0</v>
      </c>
      <c r="J42" s="108"/>
      <c r="K42" s="144"/>
      <c r="L42" s="145"/>
      <c r="M42" s="146"/>
      <c r="N42" s="111"/>
      <c r="O42" s="147"/>
      <c r="P42" s="148"/>
    </row>
    <row r="43" spans="1:17" ht="34" customHeight="1">
      <c r="A43" s="101">
        <v>8</v>
      </c>
      <c r="B43" s="141"/>
      <c r="C43" s="103"/>
      <c r="D43" s="104"/>
      <c r="E43" s="142"/>
      <c r="F43" s="104"/>
      <c r="G43" s="142"/>
      <c r="H43" s="143"/>
      <c r="I43" s="107">
        <f t="shared" si="4"/>
        <v>0</v>
      </c>
      <c r="J43" s="108"/>
      <c r="K43" s="144"/>
      <c r="L43" s="145"/>
      <c r="M43" s="146"/>
      <c r="N43" s="111"/>
      <c r="O43" s="147"/>
      <c r="P43" s="148"/>
    </row>
    <row r="44" spans="1:17" ht="34" customHeight="1">
      <c r="A44" s="101">
        <v>9</v>
      </c>
      <c r="B44" s="141"/>
      <c r="C44" s="103"/>
      <c r="D44" s="104"/>
      <c r="E44" s="142"/>
      <c r="F44" s="104"/>
      <c r="G44" s="142"/>
      <c r="H44" s="143"/>
      <c r="I44" s="107">
        <f t="shared" si="4"/>
        <v>0</v>
      </c>
      <c r="J44" s="108"/>
      <c r="K44" s="144"/>
      <c r="L44" s="145"/>
      <c r="M44" s="146"/>
      <c r="N44" s="111"/>
      <c r="O44" s="147"/>
      <c r="P44" s="148"/>
    </row>
    <row r="45" spans="1:17" ht="34" customHeight="1" thickBot="1">
      <c r="A45" s="115">
        <v>10</v>
      </c>
      <c r="B45" s="149"/>
      <c r="C45" s="117"/>
      <c r="D45" s="118"/>
      <c r="E45" s="150"/>
      <c r="F45" s="118"/>
      <c r="G45" s="150"/>
      <c r="H45" s="151"/>
      <c r="I45" s="119">
        <f>D45*F45*H45</f>
        <v>0</v>
      </c>
      <c r="J45" s="120"/>
      <c r="K45" s="152"/>
      <c r="L45" s="153"/>
      <c r="M45" s="154"/>
      <c r="N45" s="155"/>
      <c r="O45" s="156"/>
      <c r="P45" s="157"/>
    </row>
    <row r="46" spans="1:17" ht="25.5" customHeight="1" thickTop="1">
      <c r="A46" s="124"/>
      <c r="B46" s="125"/>
      <c r="C46" s="125"/>
      <c r="D46" s="126"/>
      <c r="E46" s="127"/>
      <c r="F46" s="127"/>
      <c r="G46" s="127"/>
      <c r="H46" s="128" t="s">
        <v>78</v>
      </c>
      <c r="I46" s="129">
        <f>SUM(I36:I45)</f>
        <v>0</v>
      </c>
      <c r="J46" s="717"/>
      <c r="K46" s="718"/>
      <c r="L46" s="718"/>
      <c r="M46" s="718"/>
      <c r="N46" s="718"/>
      <c r="O46" s="718"/>
      <c r="P46" s="719"/>
    </row>
    <row r="47" spans="1:17" ht="19.55" customHeight="1">
      <c r="A47" s="82"/>
      <c r="C47" s="158"/>
      <c r="D47" s="159"/>
    </row>
    <row r="49" spans="1:16">
      <c r="A49" s="82"/>
      <c r="B49" s="93" t="s">
        <v>35</v>
      </c>
      <c r="D49" s="84"/>
      <c r="E49" s="84"/>
      <c r="F49" s="84"/>
      <c r="G49" s="84"/>
      <c r="H49" s="84"/>
      <c r="I49" s="84"/>
      <c r="J49" s="84"/>
      <c r="K49" s="84"/>
    </row>
    <row r="50" spans="1:16" s="161" customFormat="1" ht="30.25" customHeight="1">
      <c r="A50" s="160"/>
      <c r="B50" s="763" t="s">
        <v>183</v>
      </c>
      <c r="C50" s="763"/>
      <c r="D50" s="763"/>
      <c r="E50" s="763"/>
      <c r="F50" s="763"/>
      <c r="G50" s="763"/>
      <c r="H50" s="763"/>
      <c r="I50" s="763"/>
      <c r="J50" s="763"/>
      <c r="K50" s="763"/>
      <c r="L50" s="763"/>
      <c r="M50" s="763"/>
      <c r="N50" s="763"/>
      <c r="O50" s="763"/>
      <c r="P50" s="763"/>
    </row>
    <row r="51" spans="1:16" s="161" customFormat="1" ht="30.25" customHeight="1">
      <c r="A51" s="160"/>
      <c r="B51" s="752" t="s">
        <v>218</v>
      </c>
      <c r="C51" s="752"/>
      <c r="D51" s="752"/>
      <c r="E51" s="752"/>
      <c r="F51" s="752"/>
      <c r="G51" s="752"/>
      <c r="H51" s="752"/>
      <c r="I51" s="752"/>
      <c r="J51" s="752"/>
      <c r="K51" s="752"/>
      <c r="L51" s="752"/>
      <c r="M51" s="752"/>
      <c r="N51" s="752"/>
      <c r="O51" s="752"/>
      <c r="P51" s="752"/>
    </row>
    <row r="52" spans="1:16" s="161" customFormat="1" ht="30.25" customHeight="1">
      <c r="A52" s="91"/>
      <c r="B52" s="764" t="s">
        <v>184</v>
      </c>
      <c r="C52" s="764"/>
      <c r="D52" s="764"/>
      <c r="E52" s="764"/>
      <c r="F52" s="764"/>
      <c r="G52" s="764"/>
      <c r="H52" s="764"/>
      <c r="I52" s="764"/>
      <c r="J52" s="764"/>
      <c r="K52" s="764"/>
      <c r="L52" s="764"/>
      <c r="M52" s="764"/>
      <c r="N52" s="764"/>
      <c r="O52" s="764"/>
      <c r="P52" s="764"/>
    </row>
    <row r="53" spans="1:16" s="161" customFormat="1" ht="43" customHeight="1">
      <c r="A53" s="160"/>
      <c r="B53" s="752" t="s">
        <v>186</v>
      </c>
      <c r="C53" s="752"/>
      <c r="D53" s="752"/>
      <c r="E53" s="752"/>
      <c r="F53" s="752"/>
      <c r="G53" s="752"/>
      <c r="H53" s="752"/>
      <c r="I53" s="752"/>
      <c r="J53" s="752"/>
      <c r="K53" s="752"/>
      <c r="L53" s="752"/>
      <c r="M53" s="752"/>
      <c r="N53" s="752"/>
      <c r="O53" s="752"/>
      <c r="P53" s="752"/>
    </row>
    <row r="54" spans="1:16" s="161" customFormat="1" ht="43" customHeight="1">
      <c r="A54" s="160"/>
      <c r="B54" s="752" t="s">
        <v>185</v>
      </c>
      <c r="C54" s="752"/>
      <c r="D54" s="752"/>
      <c r="E54" s="752"/>
      <c r="F54" s="752"/>
      <c r="G54" s="752"/>
      <c r="H54" s="752"/>
      <c r="I54" s="752"/>
      <c r="J54" s="752"/>
      <c r="K54" s="752"/>
      <c r="L54" s="752"/>
      <c r="M54" s="752"/>
      <c r="N54" s="752"/>
      <c r="O54" s="752"/>
      <c r="P54" s="752"/>
    </row>
    <row r="55" spans="1:16" s="161" customFormat="1" ht="48.9" customHeight="1">
      <c r="A55" s="160"/>
      <c r="B55" s="752" t="s">
        <v>187</v>
      </c>
      <c r="C55" s="752"/>
      <c r="D55" s="752"/>
      <c r="E55" s="752"/>
      <c r="F55" s="752"/>
      <c r="G55" s="752"/>
      <c r="H55" s="752"/>
      <c r="I55" s="752"/>
      <c r="J55" s="752"/>
      <c r="K55" s="752"/>
      <c r="L55" s="752"/>
      <c r="M55" s="752"/>
      <c r="N55" s="752"/>
      <c r="O55" s="752"/>
      <c r="P55" s="752"/>
    </row>
    <row r="56" spans="1:16" s="161" customFormat="1" ht="30.25" customHeight="1">
      <c r="A56" s="160"/>
      <c r="B56" s="752" t="s">
        <v>188</v>
      </c>
      <c r="C56" s="752"/>
      <c r="D56" s="752"/>
      <c r="E56" s="752"/>
      <c r="F56" s="752"/>
      <c r="G56" s="752"/>
      <c r="H56" s="752"/>
      <c r="I56" s="752"/>
      <c r="J56" s="752"/>
      <c r="K56" s="752"/>
      <c r="L56" s="752"/>
      <c r="M56" s="752"/>
      <c r="N56" s="752"/>
      <c r="O56" s="752"/>
      <c r="P56" s="752"/>
    </row>
    <row r="57" spans="1:16" s="161" customFormat="1" ht="30.25" customHeight="1">
      <c r="A57" s="160"/>
      <c r="B57" s="756" t="s">
        <v>174</v>
      </c>
      <c r="C57" s="756"/>
      <c r="D57" s="756"/>
      <c r="E57" s="756"/>
      <c r="F57" s="756"/>
      <c r="G57" s="756"/>
      <c r="H57" s="756"/>
      <c r="I57" s="756"/>
      <c r="J57" s="756"/>
      <c r="K57" s="756"/>
      <c r="L57" s="756"/>
      <c r="M57" s="756"/>
      <c r="N57" s="756"/>
      <c r="O57" s="756"/>
      <c r="P57" s="756"/>
    </row>
    <row r="58" spans="1:16" ht="48.6" customHeight="1">
      <c r="A58" s="94" t="s">
        <v>36</v>
      </c>
      <c r="B58" s="720" t="s">
        <v>83</v>
      </c>
      <c r="C58" s="753"/>
      <c r="D58" s="753"/>
      <c r="E58" s="720" t="s">
        <v>108</v>
      </c>
      <c r="F58" s="753"/>
      <c r="G58" s="765"/>
      <c r="H58" s="720" t="s">
        <v>105</v>
      </c>
      <c r="I58" s="721"/>
      <c r="J58" s="97" t="s">
        <v>75</v>
      </c>
      <c r="K58" s="95" t="s">
        <v>76</v>
      </c>
      <c r="L58" s="162" t="s">
        <v>104</v>
      </c>
      <c r="M58" s="99" t="s">
        <v>213</v>
      </c>
      <c r="N58" s="95" t="s">
        <v>37</v>
      </c>
      <c r="O58" s="96" t="s">
        <v>106</v>
      </c>
      <c r="P58" s="97" t="s">
        <v>40</v>
      </c>
    </row>
    <row r="59" spans="1:16" ht="32.450000000000003" customHeight="1">
      <c r="A59" s="101">
        <v>1</v>
      </c>
      <c r="B59" s="739"/>
      <c r="C59" s="740"/>
      <c r="D59" s="740"/>
      <c r="E59" s="733"/>
      <c r="F59" s="734"/>
      <c r="G59" s="735"/>
      <c r="H59" s="701"/>
      <c r="I59" s="702"/>
      <c r="J59" s="108"/>
      <c r="K59" s="144"/>
      <c r="L59" s="109"/>
      <c r="M59" s="108"/>
      <c r="N59" s="163"/>
      <c r="O59" s="164"/>
      <c r="P59" s="165"/>
    </row>
    <row r="60" spans="1:16" ht="32.450000000000003" customHeight="1">
      <c r="A60" s="101">
        <v>2</v>
      </c>
      <c r="B60" s="739"/>
      <c r="C60" s="740"/>
      <c r="D60" s="740"/>
      <c r="E60" s="733"/>
      <c r="F60" s="734"/>
      <c r="G60" s="735"/>
      <c r="H60" s="701"/>
      <c r="I60" s="702"/>
      <c r="J60" s="108"/>
      <c r="K60" s="144"/>
      <c r="L60" s="109"/>
      <c r="M60" s="108"/>
      <c r="N60" s="163"/>
      <c r="O60" s="164"/>
      <c r="P60" s="165"/>
    </row>
    <row r="61" spans="1:16" ht="32.450000000000003" customHeight="1">
      <c r="A61" s="101">
        <v>3</v>
      </c>
      <c r="B61" s="739"/>
      <c r="C61" s="740"/>
      <c r="D61" s="740"/>
      <c r="E61" s="733"/>
      <c r="F61" s="734"/>
      <c r="G61" s="735"/>
      <c r="H61" s="701"/>
      <c r="I61" s="702"/>
      <c r="J61" s="108"/>
      <c r="K61" s="144"/>
      <c r="L61" s="109"/>
      <c r="M61" s="108"/>
      <c r="N61" s="163"/>
      <c r="O61" s="164"/>
      <c r="P61" s="165"/>
    </row>
    <row r="62" spans="1:16" ht="32.450000000000003" customHeight="1">
      <c r="A62" s="101">
        <v>4</v>
      </c>
      <c r="B62" s="739"/>
      <c r="C62" s="740"/>
      <c r="D62" s="740"/>
      <c r="E62" s="733"/>
      <c r="F62" s="734"/>
      <c r="G62" s="735"/>
      <c r="H62" s="701"/>
      <c r="I62" s="702"/>
      <c r="J62" s="108"/>
      <c r="K62" s="144"/>
      <c r="L62" s="109"/>
      <c r="M62" s="108"/>
      <c r="N62" s="163"/>
      <c r="O62" s="164"/>
      <c r="P62" s="165"/>
    </row>
    <row r="63" spans="1:16" ht="32.450000000000003" customHeight="1">
      <c r="A63" s="101">
        <v>5</v>
      </c>
      <c r="B63" s="739"/>
      <c r="C63" s="740"/>
      <c r="D63" s="740"/>
      <c r="E63" s="733"/>
      <c r="F63" s="734"/>
      <c r="G63" s="735"/>
      <c r="H63" s="701"/>
      <c r="I63" s="702"/>
      <c r="J63" s="108"/>
      <c r="K63" s="144"/>
      <c r="L63" s="109"/>
      <c r="M63" s="108"/>
      <c r="N63" s="163"/>
      <c r="O63" s="164"/>
      <c r="P63" s="165"/>
    </row>
    <row r="64" spans="1:16" ht="32.450000000000003" customHeight="1">
      <c r="A64" s="101">
        <v>6</v>
      </c>
      <c r="B64" s="739"/>
      <c r="C64" s="740"/>
      <c r="D64" s="740"/>
      <c r="E64" s="733"/>
      <c r="F64" s="734"/>
      <c r="G64" s="735"/>
      <c r="H64" s="701"/>
      <c r="I64" s="702"/>
      <c r="J64" s="108"/>
      <c r="K64" s="144"/>
      <c r="L64" s="109"/>
      <c r="M64" s="108"/>
      <c r="N64" s="163"/>
      <c r="O64" s="164"/>
      <c r="P64" s="165"/>
    </row>
    <row r="65" spans="1:16" ht="32.450000000000003" customHeight="1">
      <c r="A65" s="101">
        <v>7</v>
      </c>
      <c r="B65" s="739"/>
      <c r="C65" s="740"/>
      <c r="D65" s="740"/>
      <c r="E65" s="733"/>
      <c r="F65" s="734"/>
      <c r="G65" s="735"/>
      <c r="H65" s="701"/>
      <c r="I65" s="702"/>
      <c r="J65" s="108"/>
      <c r="K65" s="144"/>
      <c r="L65" s="109"/>
      <c r="M65" s="108"/>
      <c r="N65" s="163"/>
      <c r="O65" s="164"/>
      <c r="P65" s="165"/>
    </row>
    <row r="66" spans="1:16" ht="32.450000000000003" customHeight="1">
      <c r="A66" s="101">
        <v>8</v>
      </c>
      <c r="B66" s="739"/>
      <c r="C66" s="740"/>
      <c r="D66" s="740"/>
      <c r="E66" s="733"/>
      <c r="F66" s="734"/>
      <c r="G66" s="735"/>
      <c r="H66" s="701"/>
      <c r="I66" s="702"/>
      <c r="J66" s="108"/>
      <c r="K66" s="144"/>
      <c r="L66" s="109"/>
      <c r="M66" s="108"/>
      <c r="N66" s="163"/>
      <c r="O66" s="164"/>
      <c r="P66" s="165"/>
    </row>
    <row r="67" spans="1:16" ht="32.450000000000003" customHeight="1">
      <c r="A67" s="101">
        <v>9</v>
      </c>
      <c r="B67" s="739"/>
      <c r="C67" s="740"/>
      <c r="D67" s="740"/>
      <c r="E67" s="733"/>
      <c r="F67" s="734"/>
      <c r="G67" s="735"/>
      <c r="H67" s="701"/>
      <c r="I67" s="702"/>
      <c r="J67" s="108"/>
      <c r="K67" s="144"/>
      <c r="L67" s="109"/>
      <c r="M67" s="108"/>
      <c r="N67" s="163"/>
      <c r="O67" s="164"/>
      <c r="P67" s="165"/>
    </row>
    <row r="68" spans="1:16" ht="32.450000000000003" customHeight="1" thickBot="1">
      <c r="A68" s="115">
        <v>10</v>
      </c>
      <c r="B68" s="744"/>
      <c r="C68" s="745"/>
      <c r="D68" s="745"/>
      <c r="E68" s="736"/>
      <c r="F68" s="737"/>
      <c r="G68" s="738"/>
      <c r="H68" s="731"/>
      <c r="I68" s="732"/>
      <c r="J68" s="120"/>
      <c r="K68" s="152"/>
      <c r="L68" s="121"/>
      <c r="M68" s="108"/>
      <c r="N68" s="163"/>
      <c r="O68" s="166"/>
      <c r="P68" s="167"/>
    </row>
    <row r="69" spans="1:16" ht="32.450000000000003" customHeight="1" thickTop="1">
      <c r="A69" s="124"/>
      <c r="B69" s="125"/>
      <c r="C69" s="126"/>
      <c r="D69" s="126"/>
      <c r="E69" s="126"/>
      <c r="F69" s="126"/>
      <c r="G69" s="168" t="s">
        <v>78</v>
      </c>
      <c r="H69" s="761">
        <f>SUM(H59:I68)</f>
        <v>0</v>
      </c>
      <c r="I69" s="762"/>
      <c r="J69" s="131"/>
      <c r="K69" s="169"/>
      <c r="L69" s="169"/>
      <c r="M69" s="169"/>
      <c r="N69" s="169"/>
      <c r="O69" s="169"/>
      <c r="P69" s="170"/>
    </row>
    <row r="71" spans="1:16" ht="19.55" customHeight="1">
      <c r="A71" s="82"/>
      <c r="B71" s="93" t="s">
        <v>70</v>
      </c>
      <c r="D71" s="84"/>
      <c r="E71" s="84"/>
      <c r="F71" s="84"/>
      <c r="G71" s="84"/>
      <c r="H71" s="84"/>
      <c r="I71" s="84"/>
      <c r="J71" s="84"/>
      <c r="K71" s="84"/>
    </row>
    <row r="72" spans="1:16" ht="30.6" customHeight="1">
      <c r="A72" s="82"/>
      <c r="B72" s="743" t="s">
        <v>177</v>
      </c>
      <c r="C72" s="743"/>
      <c r="D72" s="743"/>
      <c r="E72" s="743"/>
      <c r="F72" s="743"/>
      <c r="G72" s="743"/>
      <c r="H72" s="743"/>
      <c r="I72" s="743"/>
      <c r="J72" s="743"/>
      <c r="K72" s="743"/>
      <c r="L72" s="743"/>
      <c r="M72" s="743"/>
      <c r="N72" s="743"/>
      <c r="O72" s="743"/>
      <c r="P72" s="743"/>
    </row>
    <row r="73" spans="1:16" ht="30.6" customHeight="1">
      <c r="A73" s="82"/>
      <c r="B73" s="742" t="s">
        <v>179</v>
      </c>
      <c r="C73" s="742"/>
      <c r="D73" s="742"/>
      <c r="E73" s="742"/>
      <c r="F73" s="742"/>
      <c r="G73" s="742"/>
      <c r="H73" s="742"/>
      <c r="I73" s="742"/>
      <c r="J73" s="742"/>
      <c r="K73" s="742"/>
      <c r="L73" s="742"/>
      <c r="M73" s="742"/>
      <c r="N73" s="742"/>
      <c r="O73" s="742"/>
      <c r="P73" s="742"/>
    </row>
    <row r="74" spans="1:16" ht="30.6" customHeight="1">
      <c r="A74" s="91"/>
      <c r="B74" s="743" t="s">
        <v>178</v>
      </c>
      <c r="C74" s="743"/>
      <c r="D74" s="743"/>
      <c r="E74" s="743"/>
      <c r="F74" s="743"/>
      <c r="G74" s="743"/>
      <c r="H74" s="743"/>
      <c r="I74" s="743"/>
      <c r="J74" s="743"/>
      <c r="K74" s="743"/>
      <c r="L74" s="743"/>
      <c r="M74" s="743"/>
      <c r="N74" s="743"/>
      <c r="O74" s="743"/>
      <c r="P74" s="743"/>
    </row>
    <row r="75" spans="1:16" ht="42.65" customHeight="1">
      <c r="A75" s="82"/>
      <c r="B75" s="752" t="s">
        <v>219</v>
      </c>
      <c r="C75" s="752"/>
      <c r="D75" s="752"/>
      <c r="E75" s="752"/>
      <c r="F75" s="752"/>
      <c r="G75" s="752"/>
      <c r="H75" s="752"/>
      <c r="I75" s="752"/>
      <c r="J75" s="752"/>
      <c r="K75" s="752"/>
      <c r="L75" s="752"/>
      <c r="M75" s="752"/>
      <c r="N75" s="752"/>
      <c r="O75" s="752"/>
      <c r="P75" s="752"/>
    </row>
    <row r="76" spans="1:16" ht="30.6" customHeight="1">
      <c r="A76" s="82"/>
      <c r="B76" s="743" t="s">
        <v>174</v>
      </c>
      <c r="C76" s="743"/>
      <c r="D76" s="743"/>
      <c r="E76" s="743"/>
      <c r="F76" s="743"/>
      <c r="G76" s="743"/>
      <c r="H76" s="743"/>
      <c r="I76" s="743"/>
      <c r="J76" s="743"/>
      <c r="K76" s="743"/>
      <c r="L76" s="743"/>
      <c r="M76" s="743"/>
      <c r="N76" s="743"/>
      <c r="O76" s="743"/>
      <c r="P76" s="743"/>
    </row>
    <row r="77" spans="1:16">
      <c r="B77" s="755"/>
      <c r="C77" s="755"/>
      <c r="D77" s="755"/>
      <c r="E77" s="755"/>
      <c r="F77" s="755"/>
      <c r="G77" s="755"/>
      <c r="H77" s="755"/>
      <c r="I77" s="755"/>
      <c r="J77" s="755"/>
      <c r="K77" s="755"/>
      <c r="L77" s="755"/>
      <c r="M77" s="755"/>
      <c r="N77" s="755"/>
      <c r="O77" s="755"/>
      <c r="P77" s="755"/>
    </row>
    <row r="78" spans="1:16" ht="38.049999999999997" customHeight="1">
      <c r="A78" s="94" t="s">
        <v>36</v>
      </c>
      <c r="B78" s="171" t="s">
        <v>107</v>
      </c>
      <c r="C78" s="741" t="s">
        <v>163</v>
      </c>
      <c r="D78" s="741"/>
      <c r="E78" s="741"/>
      <c r="F78" s="741"/>
      <c r="G78" s="741"/>
      <c r="H78" s="720" t="s">
        <v>74</v>
      </c>
      <c r="I78" s="721"/>
      <c r="J78" s="97" t="s">
        <v>75</v>
      </c>
      <c r="K78" s="95" t="s">
        <v>76</v>
      </c>
      <c r="L78" s="162" t="s">
        <v>189</v>
      </c>
      <c r="M78" s="172" t="s">
        <v>213</v>
      </c>
      <c r="N78" s="96" t="s">
        <v>112</v>
      </c>
      <c r="O78" s="139" t="s">
        <v>106</v>
      </c>
      <c r="P78" s="95" t="s">
        <v>40</v>
      </c>
    </row>
    <row r="79" spans="1:16" ht="26.5" customHeight="1">
      <c r="A79" s="101">
        <v>1</v>
      </c>
      <c r="B79" s="173"/>
      <c r="C79" s="728"/>
      <c r="D79" s="728"/>
      <c r="E79" s="728"/>
      <c r="F79" s="728"/>
      <c r="G79" s="728"/>
      <c r="H79" s="722"/>
      <c r="I79" s="723"/>
      <c r="J79" s="108"/>
      <c r="K79" s="144"/>
      <c r="L79" s="109"/>
      <c r="M79" s="108"/>
      <c r="N79" s="111"/>
      <c r="O79" s="174"/>
      <c r="P79" s="175"/>
    </row>
    <row r="80" spans="1:16" ht="26.5" customHeight="1">
      <c r="A80" s="101">
        <v>2</v>
      </c>
      <c r="B80" s="173"/>
      <c r="C80" s="728"/>
      <c r="D80" s="728"/>
      <c r="E80" s="728"/>
      <c r="F80" s="728"/>
      <c r="G80" s="728"/>
      <c r="H80" s="722"/>
      <c r="I80" s="723"/>
      <c r="J80" s="108"/>
      <c r="K80" s="144"/>
      <c r="L80" s="109"/>
      <c r="M80" s="108"/>
      <c r="N80" s="111"/>
      <c r="O80" s="174"/>
      <c r="P80" s="175"/>
    </row>
    <row r="81" spans="1:17" s="75" customFormat="1" ht="26.5" customHeight="1">
      <c r="A81" s="101">
        <v>3</v>
      </c>
      <c r="B81" s="173"/>
      <c r="C81" s="728"/>
      <c r="D81" s="728"/>
      <c r="E81" s="728"/>
      <c r="F81" s="728"/>
      <c r="G81" s="728"/>
      <c r="H81" s="722"/>
      <c r="I81" s="723"/>
      <c r="J81" s="108"/>
      <c r="K81" s="144"/>
      <c r="L81" s="109"/>
      <c r="M81" s="108"/>
      <c r="N81" s="111"/>
      <c r="O81" s="174"/>
      <c r="P81" s="175"/>
      <c r="Q81" s="73"/>
    </row>
    <row r="82" spans="1:17" ht="26.5" customHeight="1">
      <c r="A82" s="101">
        <v>4</v>
      </c>
      <c r="B82" s="173"/>
      <c r="C82" s="728"/>
      <c r="D82" s="728"/>
      <c r="E82" s="728"/>
      <c r="F82" s="728"/>
      <c r="G82" s="728"/>
      <c r="H82" s="722"/>
      <c r="I82" s="723"/>
      <c r="J82" s="108"/>
      <c r="K82" s="144"/>
      <c r="L82" s="109"/>
      <c r="M82" s="108"/>
      <c r="N82" s="111"/>
      <c r="O82" s="174"/>
      <c r="P82" s="175"/>
    </row>
    <row r="83" spans="1:17" ht="26.5" customHeight="1">
      <c r="A83" s="101">
        <v>5</v>
      </c>
      <c r="B83" s="173"/>
      <c r="C83" s="728"/>
      <c r="D83" s="728"/>
      <c r="E83" s="728"/>
      <c r="F83" s="728"/>
      <c r="G83" s="728"/>
      <c r="H83" s="722"/>
      <c r="I83" s="723"/>
      <c r="J83" s="108"/>
      <c r="K83" s="144"/>
      <c r="L83" s="109"/>
      <c r="M83" s="108"/>
      <c r="N83" s="111"/>
      <c r="O83" s="174"/>
      <c r="P83" s="175"/>
    </row>
    <row r="84" spans="1:17" ht="26.5" customHeight="1">
      <c r="A84" s="101">
        <v>6</v>
      </c>
      <c r="B84" s="173"/>
      <c r="C84" s="728"/>
      <c r="D84" s="728"/>
      <c r="E84" s="728"/>
      <c r="F84" s="728"/>
      <c r="G84" s="728"/>
      <c r="H84" s="722"/>
      <c r="I84" s="723"/>
      <c r="J84" s="108"/>
      <c r="K84" s="144"/>
      <c r="L84" s="109"/>
      <c r="M84" s="108"/>
      <c r="N84" s="111"/>
      <c r="O84" s="174"/>
      <c r="P84" s="175"/>
    </row>
    <row r="85" spans="1:17" ht="26.5" customHeight="1">
      <c r="A85" s="101">
        <v>7</v>
      </c>
      <c r="B85" s="173"/>
      <c r="C85" s="728"/>
      <c r="D85" s="728"/>
      <c r="E85" s="728"/>
      <c r="F85" s="728"/>
      <c r="G85" s="728"/>
      <c r="H85" s="722"/>
      <c r="I85" s="723"/>
      <c r="J85" s="108"/>
      <c r="K85" s="144"/>
      <c r="L85" s="109"/>
      <c r="M85" s="108"/>
      <c r="N85" s="111"/>
      <c r="O85" s="174"/>
      <c r="P85" s="175"/>
    </row>
    <row r="86" spans="1:17" ht="26.5" customHeight="1">
      <c r="A86" s="101">
        <v>8</v>
      </c>
      <c r="B86" s="173"/>
      <c r="C86" s="728"/>
      <c r="D86" s="728"/>
      <c r="E86" s="728"/>
      <c r="F86" s="728"/>
      <c r="G86" s="728"/>
      <c r="H86" s="722"/>
      <c r="I86" s="723"/>
      <c r="J86" s="108"/>
      <c r="K86" s="144"/>
      <c r="L86" s="109"/>
      <c r="M86" s="108"/>
      <c r="N86" s="111"/>
      <c r="O86" s="174"/>
      <c r="P86" s="175"/>
    </row>
    <row r="87" spans="1:17" ht="26.5" customHeight="1">
      <c r="A87" s="101">
        <v>9</v>
      </c>
      <c r="B87" s="173"/>
      <c r="C87" s="728"/>
      <c r="D87" s="728"/>
      <c r="E87" s="728"/>
      <c r="F87" s="728"/>
      <c r="G87" s="728"/>
      <c r="H87" s="722"/>
      <c r="I87" s="723"/>
      <c r="J87" s="108"/>
      <c r="K87" s="144"/>
      <c r="L87" s="109"/>
      <c r="M87" s="108"/>
      <c r="N87" s="111"/>
      <c r="O87" s="174"/>
      <c r="P87" s="175"/>
    </row>
    <row r="88" spans="1:17" ht="26.5" customHeight="1" thickBot="1">
      <c r="A88" s="115">
        <v>10</v>
      </c>
      <c r="B88" s="176"/>
      <c r="C88" s="729"/>
      <c r="D88" s="729"/>
      <c r="E88" s="729"/>
      <c r="F88" s="729"/>
      <c r="G88" s="729"/>
      <c r="H88" s="724"/>
      <c r="I88" s="725"/>
      <c r="J88" s="120"/>
      <c r="K88" s="152"/>
      <c r="L88" s="121"/>
      <c r="M88" s="120"/>
      <c r="N88" s="111"/>
      <c r="O88" s="177"/>
      <c r="P88" s="178"/>
    </row>
    <row r="89" spans="1:17" ht="25.5" customHeight="1" thickTop="1">
      <c r="A89" s="730"/>
      <c r="B89" s="718"/>
      <c r="C89" s="718"/>
      <c r="D89" s="718"/>
      <c r="E89" s="718"/>
      <c r="F89" s="718"/>
      <c r="G89" s="719"/>
      <c r="H89" s="726">
        <f>SUM(H79:I88)</f>
        <v>0</v>
      </c>
      <c r="I89" s="727"/>
      <c r="J89" s="717"/>
      <c r="K89" s="718"/>
      <c r="L89" s="718"/>
      <c r="M89" s="718"/>
      <c r="N89" s="718"/>
      <c r="O89" s="718"/>
      <c r="P89" s="719"/>
    </row>
    <row r="97" spans="3:3">
      <c r="C97" s="179"/>
    </row>
  </sheetData>
  <mergeCells count="99">
    <mergeCell ref="D8:G8"/>
    <mergeCell ref="D9:G9"/>
    <mergeCell ref="B75:P75"/>
    <mergeCell ref="B76:P76"/>
    <mergeCell ref="B77:P77"/>
    <mergeCell ref="B57:P57"/>
    <mergeCell ref="B17:P17"/>
    <mergeCell ref="B32:P32"/>
    <mergeCell ref="B33:P33"/>
    <mergeCell ref="B34:P34"/>
    <mergeCell ref="B72:P72"/>
    <mergeCell ref="H69:I69"/>
    <mergeCell ref="B50:P50"/>
    <mergeCell ref="B51:P51"/>
    <mergeCell ref="B52:P52"/>
    <mergeCell ref="J46:P46"/>
    <mergeCell ref="B53:P53"/>
    <mergeCell ref="B54:P54"/>
    <mergeCell ref="B55:P55"/>
    <mergeCell ref="B56:P56"/>
    <mergeCell ref="B58:D58"/>
    <mergeCell ref="E58:G58"/>
    <mergeCell ref="M6:P6"/>
    <mergeCell ref="K5:L5"/>
    <mergeCell ref="K6:L6"/>
    <mergeCell ref="N8:P8"/>
    <mergeCell ref="N9:P9"/>
    <mergeCell ref="M5:P5"/>
    <mergeCell ref="B59:D59"/>
    <mergeCell ref="B60:D60"/>
    <mergeCell ref="B61:D61"/>
    <mergeCell ref="B62:D62"/>
    <mergeCell ref="B63:D63"/>
    <mergeCell ref="E59:G59"/>
    <mergeCell ref="E60:G60"/>
    <mergeCell ref="E61:G61"/>
    <mergeCell ref="E63:G63"/>
    <mergeCell ref="E62:G62"/>
    <mergeCell ref="E64:G64"/>
    <mergeCell ref="E68:G68"/>
    <mergeCell ref="B64:D64"/>
    <mergeCell ref="B65:D65"/>
    <mergeCell ref="H79:I79"/>
    <mergeCell ref="C78:G78"/>
    <mergeCell ref="C79:G79"/>
    <mergeCell ref="H78:I78"/>
    <mergeCell ref="B73:P73"/>
    <mergeCell ref="B74:P74"/>
    <mergeCell ref="B66:D66"/>
    <mergeCell ref="B67:D67"/>
    <mergeCell ref="B68:D68"/>
    <mergeCell ref="E65:G65"/>
    <mergeCell ref="E66:G66"/>
    <mergeCell ref="E67:G67"/>
    <mergeCell ref="A89:G89"/>
    <mergeCell ref="H82:I82"/>
    <mergeCell ref="H83:I83"/>
    <mergeCell ref="H84:I84"/>
    <mergeCell ref="H85:I85"/>
    <mergeCell ref="C86:G86"/>
    <mergeCell ref="C87:G87"/>
    <mergeCell ref="C88:G88"/>
    <mergeCell ref="C80:G80"/>
    <mergeCell ref="C81:G81"/>
    <mergeCell ref="C82:G82"/>
    <mergeCell ref="C83:G83"/>
    <mergeCell ref="C84:G84"/>
    <mergeCell ref="C85:G85"/>
    <mergeCell ref="J89:P89"/>
    <mergeCell ref="H58:I58"/>
    <mergeCell ref="H59:I59"/>
    <mergeCell ref="H60:I60"/>
    <mergeCell ref="H86:I86"/>
    <mergeCell ref="H87:I87"/>
    <mergeCell ref="H88:I88"/>
    <mergeCell ref="H89:I89"/>
    <mergeCell ref="H80:I80"/>
    <mergeCell ref="H81:I81"/>
    <mergeCell ref="H67:I67"/>
    <mergeCell ref="H68:I68"/>
    <mergeCell ref="H65:I65"/>
    <mergeCell ref="H66:I66"/>
    <mergeCell ref="H64:I64"/>
    <mergeCell ref="C1:P1"/>
    <mergeCell ref="H61:I61"/>
    <mergeCell ref="H62:I62"/>
    <mergeCell ref="H63:I63"/>
    <mergeCell ref="B6:B7"/>
    <mergeCell ref="H6:H7"/>
    <mergeCell ref="A1:B1"/>
    <mergeCell ref="D10:G10"/>
    <mergeCell ref="D18:E18"/>
    <mergeCell ref="F18:G18"/>
    <mergeCell ref="D12:G12"/>
    <mergeCell ref="B8:B11"/>
    <mergeCell ref="H8:H11"/>
    <mergeCell ref="D11:G11"/>
    <mergeCell ref="C6:G6"/>
    <mergeCell ref="D7:G7"/>
  </mergeCells>
  <phoneticPr fontId="2"/>
  <conditionalFormatting sqref="L19:L28">
    <cfRule type="containsBlanks" dxfId="109" priority="15" stopIfTrue="1">
      <formula>LEN(TRIM(L19))=0</formula>
    </cfRule>
  </conditionalFormatting>
  <conditionalFormatting sqref="B19:B28">
    <cfRule type="containsBlanks" dxfId="108" priority="10" stopIfTrue="1">
      <formula>LEN(TRIM(B19))=0</formula>
    </cfRule>
  </conditionalFormatting>
  <conditionalFormatting sqref="M5:P6">
    <cfRule type="cellIs" dxfId="107" priority="2" stopIfTrue="1" operator="equal">
      <formula>0</formula>
    </cfRule>
    <cfRule type="cellIs" dxfId="106" priority="3" stopIfTrue="1" operator="equal">
      <formula>0</formula>
    </cfRule>
  </conditionalFormatting>
  <conditionalFormatting sqref="E59:G68">
    <cfRule type="containsBlanks" dxfId="105" priority="1" stopIfTrue="1">
      <formula>LEN(TRIM(E59))=0</formula>
    </cfRule>
  </conditionalFormatting>
  <dataValidations xWindow="766" yWindow="630" count="11">
    <dataValidation type="list" allowBlank="1" showInputMessage="1" showErrorMessage="1" sqref="B19:B28">
      <formula1>"講師又は主指導者,演奏者,実技指導者,単純労務者,出演者,スタッフ"</formula1>
    </dataValidation>
    <dataValidation allowBlank="1" showInputMessage="1" showErrorMessage="1" promptTitle="旅費の合計金額について" prompt="(2)旅費の「対象者」欄へ(1-1)諸謝金と一致する氏名を入力すると右の「旅費の計上確認欄」に「１」と表示されます。「0」と表示される場合は，氏名の表記が一致していないので，確認をお願いします(旅費の計上がない場合は0の表記になったままで結構です)。また2以上の数字が表示される場合は，重複して計上されている可能性がありますので今一度ご確認ください。" sqref="N19:N28"/>
    <dataValidation allowBlank="1" showInputMessage="1" showErrorMessage="1" promptTitle="Bank IDについて" prompt="Bank IDまたは支払先情報で「Bank ID登録済」を選択した方はIDを4桁で入力してください。未登録の方は，【様式15】振込依頼書による振込先の登録が必要です。" sqref="M19:M28"/>
    <dataValidation type="list" allowBlank="1" showInputMessage="1" showErrorMessage="1" sqref="E59:G68">
      <formula1>"【様式13】を作成,取得請求書内に記載有"</formula1>
    </dataValidation>
    <dataValidation allowBlank="1" showInputMessage="1" showErrorMessage="1" promptTitle="Bank IDについて" prompt="Bank IDが登録済の支払先の場合は，BankIDによる振込先の指定が可能です。BankIDを4桁で入力してください。" sqref="N36:N45 N59:N68 N79:N88"/>
    <dataValidation allowBlank="1" showInputMessage="1" showErrorMessage="1" promptTitle="支払先" prompt="請求書を添付する場合は，請求書内に振込先口座が明記されているかを確認してください。立替払済みであり領収書を添付する場合は，領収書の宛先が立替払者と一致していることを確認の上，「支払先」欄へは立替払者の団体名又は個人名を記入してください。" sqref="M79:M88"/>
    <dataValidation allowBlank="1" showInputMessage="1" showErrorMessage="1" promptTitle="発注年月日" prompt="事業実施に向けて依頼した日を入力してください。_x000a_決定通知書をもって事業開始（正式依頼）となりますので、令和３年○月○日以前に生じた経費は対象となりませんので御留意ください。_x000a_" sqref="J19:J28 J36:J45 J59:J68 J79:J88"/>
    <dataValidation allowBlank="1" showInputMessage="1" showErrorMessage="1" promptTitle="引取年月日" prompt="実施日、納品日、借損費の場合返却日を入力してください。" sqref="K19:K28 K36:K45 K59:K68 K79:K88"/>
    <dataValidation type="list" allowBlank="1" showInputMessage="1" showErrorMessage="1" promptTitle="支払先の情報について" prompt="令和元年度または令和2年度の「文化芸術による子供育成総合事業」,「子供のための文化芸術体験機会の創出事業」においてBankIDを取得済みである場合は，「登録済み」を選択してください。未登録の場合は【様式15】振込依頼書を作成の上，支払先をお知らせください。" sqref="L19:L28">
      <formula1>"登録済,新規登録"</formula1>
    </dataValidation>
    <dataValidation allowBlank="1" showInputMessage="1" showErrorMessage="1" promptTitle="支払先" prompt="請求書を添付する場合は，請求書内に振込先口座が明記されているかを確認してください。立替払済みであり領収書を添付する場合は，領収書の宛先が立替払者と一致していることを確認の上，「事務局からの支払先」欄へは立替払者の団体名又は個人名を記入してください。また，支払先が法人以外である場合は，【様式15】振込依頼書を作成の上，提出してください。" sqref="M36:M45"/>
    <dataValidation allowBlank="1" showInputMessage="1" showErrorMessage="1" promptTitle="支払先" prompt="請求書を添付する場合は，請求書内に振込先口座が明記されているかを確認してください。立替払済みであり領収書を添付する場合は，領収書の宛先が立替払者と一致していることを確認の上，「事務局からの支払先」欄へは立替払者の団体名又は個人名を記入してください。" sqref="M59:M68"/>
  </dataValidations>
  <pageMargins left="0.59055118110236227" right="0.59055118110236227" top="0.78740157480314965" bottom="0.78740157480314965" header="0.51181102362204722" footer="0.51181102362204722"/>
  <pageSetup paperSize="9" scale="28" orientation="portrait" r:id="rId1"/>
  <headerFooter alignWithMargins="0">
    <oddFooter>&amp;C令和2年度  子供のための文化芸術体験機会の創出事業 経費報告書兼 支払依頼書（学校による提案型）&amp;R&amp;P/&amp;N</oddFooter>
  </headerFooter>
  <rowBreaks count="1" manualBreakCount="1">
    <brk id="70"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39"/>
  <sheetViews>
    <sheetView showGridLines="0" view="pageBreakPreview" zoomScaleNormal="80" zoomScaleSheetLayoutView="100" zoomScalePageLayoutView="80" workbookViewId="0">
      <selection activeCell="F4" sqref="F4"/>
    </sheetView>
  </sheetViews>
  <sheetFormatPr defaultColWidth="3.625" defaultRowHeight="18" customHeight="1"/>
  <cols>
    <col min="1" max="1" width="4.125" style="196" customWidth="1"/>
    <col min="2" max="2" width="10.875" style="196" customWidth="1"/>
    <col min="3" max="3" width="22.625" style="196" customWidth="1"/>
    <col min="4" max="4" width="13.375" style="196" customWidth="1"/>
    <col min="5" max="5" width="8" style="196" customWidth="1"/>
    <col min="6" max="6" width="8.125" style="196" customWidth="1"/>
    <col min="7" max="8" width="7.375" style="196" customWidth="1"/>
    <col min="9" max="9" width="8" style="196" customWidth="1"/>
    <col min="10" max="11" width="7.375" style="196" customWidth="1"/>
    <col min="12" max="12" width="8" style="196" customWidth="1"/>
    <col min="13" max="14" width="7.375" style="196" customWidth="1"/>
    <col min="15" max="190" width="3.625" style="196"/>
    <col min="191" max="191" width="3.625" style="196" customWidth="1"/>
    <col min="192" max="16384" width="3.625" style="196"/>
  </cols>
  <sheetData>
    <row r="1" spans="1:14" s="181" customFormat="1" ht="18" customHeight="1">
      <c r="A1" s="776" t="s">
        <v>46</v>
      </c>
      <c r="B1" s="776"/>
      <c r="C1" s="180" t="s">
        <v>190</v>
      </c>
    </row>
    <row r="2" spans="1:14" s="181" customFormat="1" ht="10.55" customHeight="1">
      <c r="F2" s="182"/>
      <c r="G2" s="182"/>
      <c r="H2" s="182"/>
      <c r="I2" s="182"/>
      <c r="J2" s="182"/>
      <c r="K2" s="182"/>
      <c r="L2" s="182"/>
      <c r="M2" s="182"/>
      <c r="N2" s="182"/>
    </row>
    <row r="3" spans="1:14" s="181" customFormat="1" ht="21.75" customHeight="1">
      <c r="B3" s="183" t="s">
        <v>39</v>
      </c>
      <c r="C3" s="775">
        <f>'【様式11-1】経費報告書兼支払依頼書'!C17:C17</f>
        <v>0</v>
      </c>
      <c r="D3" s="775"/>
      <c r="E3" s="775"/>
      <c r="F3" s="784" t="s">
        <v>38</v>
      </c>
      <c r="G3" s="784"/>
      <c r="H3" s="784"/>
      <c r="I3" s="784"/>
      <c r="J3" s="783">
        <f>'【様式11-1】経費報告書兼支払依頼書'!E6:E6</f>
        <v>0</v>
      </c>
      <c r="K3" s="783"/>
      <c r="L3" s="783"/>
      <c r="M3" s="783"/>
      <c r="N3" s="783"/>
    </row>
    <row r="4" spans="1:14" s="181" customFormat="1" ht="8.5" customHeight="1">
      <c r="F4" s="182"/>
      <c r="G4" s="182"/>
      <c r="H4" s="182"/>
      <c r="I4" s="182"/>
      <c r="J4" s="182"/>
      <c r="K4" s="182"/>
      <c r="L4" s="182"/>
      <c r="M4" s="182"/>
      <c r="N4" s="182"/>
    </row>
    <row r="5" spans="1:14" s="181" customFormat="1" ht="18" customHeight="1">
      <c r="A5" s="777" t="s">
        <v>36</v>
      </c>
      <c r="B5" s="780" t="s">
        <v>57</v>
      </c>
      <c r="C5" s="780" t="s">
        <v>248</v>
      </c>
      <c r="D5" s="769" t="s">
        <v>56</v>
      </c>
      <c r="E5" s="365" t="s">
        <v>250</v>
      </c>
      <c r="F5" s="772" t="s">
        <v>60</v>
      </c>
      <c r="G5" s="773"/>
      <c r="H5" s="774"/>
      <c r="I5" s="772" t="s">
        <v>61</v>
      </c>
      <c r="J5" s="773"/>
      <c r="K5" s="774"/>
      <c r="L5" s="772" t="s">
        <v>62</v>
      </c>
      <c r="M5" s="773"/>
      <c r="N5" s="774"/>
    </row>
    <row r="6" spans="1:14" s="181" customFormat="1" ht="18" customHeight="1">
      <c r="A6" s="778"/>
      <c r="B6" s="781"/>
      <c r="C6" s="781"/>
      <c r="D6" s="770"/>
      <c r="E6" s="362" t="s">
        <v>249</v>
      </c>
      <c r="F6" s="368" t="s">
        <v>63</v>
      </c>
      <c r="G6" s="369" t="s">
        <v>64</v>
      </c>
      <c r="H6" s="370" t="s">
        <v>65</v>
      </c>
      <c r="I6" s="368" t="s">
        <v>63</v>
      </c>
      <c r="J6" s="369" t="s">
        <v>64</v>
      </c>
      <c r="K6" s="370" t="s">
        <v>65</v>
      </c>
      <c r="L6" s="368" t="s">
        <v>63</v>
      </c>
      <c r="M6" s="369" t="s">
        <v>64</v>
      </c>
      <c r="N6" s="370" t="s">
        <v>65</v>
      </c>
    </row>
    <row r="7" spans="1:14" s="181" customFormat="1" ht="18" customHeight="1">
      <c r="A7" s="778"/>
      <c r="B7" s="781"/>
      <c r="C7" s="781"/>
      <c r="D7" s="770"/>
      <c r="E7" s="363" t="s">
        <v>58</v>
      </c>
      <c r="F7" s="374"/>
      <c r="G7" s="393"/>
      <c r="H7" s="394"/>
      <c r="I7" s="374"/>
      <c r="J7" s="393"/>
      <c r="K7" s="394"/>
      <c r="L7" s="374"/>
      <c r="M7" s="393"/>
      <c r="N7" s="394"/>
    </row>
    <row r="8" spans="1:14" s="181" customFormat="1" ht="18" customHeight="1">
      <c r="A8" s="779"/>
      <c r="B8" s="782"/>
      <c r="C8" s="782"/>
      <c r="D8" s="771"/>
      <c r="E8" s="364" t="s">
        <v>59</v>
      </c>
      <c r="F8" s="371"/>
      <c r="G8" s="372"/>
      <c r="H8" s="373"/>
      <c r="I8" s="371"/>
      <c r="J8" s="372"/>
      <c r="K8" s="373"/>
      <c r="L8" s="371"/>
      <c r="M8" s="372"/>
      <c r="N8" s="373"/>
    </row>
    <row r="9" spans="1:14" s="181" customFormat="1" ht="18" customHeight="1">
      <c r="A9" s="184">
        <v>1</v>
      </c>
      <c r="B9" s="185"/>
      <c r="C9" s="186"/>
      <c r="D9" s="187"/>
      <c r="E9" s="366"/>
      <c r="F9" s="642"/>
      <c r="G9" s="643"/>
      <c r="H9" s="644"/>
      <c r="I9" s="642"/>
      <c r="J9" s="643"/>
      <c r="K9" s="644"/>
      <c r="L9" s="642"/>
      <c r="M9" s="643"/>
      <c r="N9" s="644"/>
    </row>
    <row r="10" spans="1:14" s="181" customFormat="1" ht="18" customHeight="1">
      <c r="A10" s="188">
        <v>2</v>
      </c>
      <c r="B10" s="189"/>
      <c r="C10" s="190"/>
      <c r="D10" s="191"/>
      <c r="E10" s="366"/>
      <c r="F10" s="642"/>
      <c r="G10" s="645"/>
      <c r="H10" s="646"/>
      <c r="I10" s="642"/>
      <c r="J10" s="645"/>
      <c r="K10" s="646"/>
      <c r="L10" s="642"/>
      <c r="M10" s="645"/>
      <c r="N10" s="646"/>
    </row>
    <row r="11" spans="1:14" s="181" customFormat="1" ht="18" customHeight="1">
      <c r="A11" s="188">
        <v>3</v>
      </c>
      <c r="B11" s="189"/>
      <c r="C11" s="190"/>
      <c r="D11" s="191"/>
      <c r="E11" s="366"/>
      <c r="F11" s="642"/>
      <c r="G11" s="645"/>
      <c r="H11" s="646"/>
      <c r="I11" s="642"/>
      <c r="J11" s="645"/>
      <c r="K11" s="646"/>
      <c r="L11" s="642"/>
      <c r="M11" s="645"/>
      <c r="N11" s="646"/>
    </row>
    <row r="12" spans="1:14" s="181" customFormat="1" ht="18" customHeight="1">
      <c r="A12" s="188">
        <v>4</v>
      </c>
      <c r="B12" s="189"/>
      <c r="C12" s="190"/>
      <c r="D12" s="191"/>
      <c r="E12" s="366"/>
      <c r="F12" s="642"/>
      <c r="G12" s="645"/>
      <c r="H12" s="646"/>
      <c r="I12" s="642"/>
      <c r="J12" s="645"/>
      <c r="K12" s="646"/>
      <c r="L12" s="642"/>
      <c r="M12" s="645"/>
      <c r="N12" s="646"/>
    </row>
    <row r="13" spans="1:14" s="181" customFormat="1" ht="18" customHeight="1">
      <c r="A13" s="188">
        <v>5</v>
      </c>
      <c r="B13" s="189"/>
      <c r="C13" s="190"/>
      <c r="D13" s="191"/>
      <c r="E13" s="366"/>
      <c r="F13" s="642"/>
      <c r="G13" s="645"/>
      <c r="H13" s="646"/>
      <c r="I13" s="642"/>
      <c r="J13" s="645"/>
      <c r="K13" s="646"/>
      <c r="L13" s="642"/>
      <c r="M13" s="645"/>
      <c r="N13" s="646"/>
    </row>
    <row r="14" spans="1:14" s="181" customFormat="1" ht="18" customHeight="1">
      <c r="A14" s="188">
        <v>6</v>
      </c>
      <c r="B14" s="189"/>
      <c r="C14" s="190"/>
      <c r="D14" s="191"/>
      <c r="E14" s="366"/>
      <c r="F14" s="642"/>
      <c r="G14" s="645"/>
      <c r="H14" s="646"/>
      <c r="I14" s="642"/>
      <c r="J14" s="645"/>
      <c r="K14" s="646"/>
      <c r="L14" s="642"/>
      <c r="M14" s="645"/>
      <c r="N14" s="646"/>
    </row>
    <row r="15" spans="1:14" s="181" customFormat="1" ht="18" customHeight="1">
      <c r="A15" s="188">
        <v>7</v>
      </c>
      <c r="B15" s="189"/>
      <c r="C15" s="190"/>
      <c r="D15" s="191"/>
      <c r="E15" s="366"/>
      <c r="F15" s="642"/>
      <c r="G15" s="645"/>
      <c r="H15" s="646"/>
      <c r="I15" s="642"/>
      <c r="J15" s="645"/>
      <c r="K15" s="646"/>
      <c r="L15" s="642"/>
      <c r="M15" s="645"/>
      <c r="N15" s="646"/>
    </row>
    <row r="16" spans="1:14" s="181" customFormat="1" ht="18" customHeight="1">
      <c r="A16" s="188">
        <v>8</v>
      </c>
      <c r="B16" s="189"/>
      <c r="C16" s="190"/>
      <c r="D16" s="191"/>
      <c r="E16" s="366"/>
      <c r="F16" s="642"/>
      <c r="G16" s="645"/>
      <c r="H16" s="646"/>
      <c r="I16" s="642"/>
      <c r="J16" s="645"/>
      <c r="K16" s="646"/>
      <c r="L16" s="642"/>
      <c r="M16" s="645"/>
      <c r="N16" s="646"/>
    </row>
    <row r="17" spans="1:14" s="181" customFormat="1" ht="18" customHeight="1">
      <c r="A17" s="188">
        <v>9</v>
      </c>
      <c r="B17" s="189"/>
      <c r="C17" s="190"/>
      <c r="D17" s="191"/>
      <c r="E17" s="366"/>
      <c r="F17" s="642"/>
      <c r="G17" s="645"/>
      <c r="H17" s="646"/>
      <c r="I17" s="642"/>
      <c r="J17" s="645"/>
      <c r="K17" s="646"/>
      <c r="L17" s="642"/>
      <c r="M17" s="645"/>
      <c r="N17" s="646"/>
    </row>
    <row r="18" spans="1:14" s="181" customFormat="1" ht="18" customHeight="1">
      <c r="A18" s="188">
        <v>10</v>
      </c>
      <c r="B18" s="189"/>
      <c r="C18" s="190"/>
      <c r="D18" s="191"/>
      <c r="E18" s="366"/>
      <c r="F18" s="642"/>
      <c r="G18" s="645"/>
      <c r="H18" s="646"/>
      <c r="I18" s="642"/>
      <c r="J18" s="645"/>
      <c r="K18" s="646"/>
      <c r="L18" s="642"/>
      <c r="M18" s="645"/>
      <c r="N18" s="646"/>
    </row>
    <row r="19" spans="1:14" s="181" customFormat="1" ht="18" customHeight="1">
      <c r="A19" s="188">
        <v>11</v>
      </c>
      <c r="B19" s="189"/>
      <c r="C19" s="190"/>
      <c r="D19" s="191"/>
      <c r="E19" s="366"/>
      <c r="F19" s="642"/>
      <c r="G19" s="645"/>
      <c r="H19" s="646"/>
      <c r="I19" s="642"/>
      <c r="J19" s="645"/>
      <c r="K19" s="646"/>
      <c r="L19" s="642"/>
      <c r="M19" s="645"/>
      <c r="N19" s="646"/>
    </row>
    <row r="20" spans="1:14" s="181" customFormat="1" ht="18" customHeight="1">
      <c r="A20" s="188">
        <v>12</v>
      </c>
      <c r="B20" s="189"/>
      <c r="C20" s="190"/>
      <c r="D20" s="191"/>
      <c r="E20" s="366"/>
      <c r="F20" s="642"/>
      <c r="G20" s="645"/>
      <c r="H20" s="646"/>
      <c r="I20" s="642"/>
      <c r="J20" s="645"/>
      <c r="K20" s="646"/>
      <c r="L20" s="642"/>
      <c r="M20" s="645"/>
      <c r="N20" s="646"/>
    </row>
    <row r="21" spans="1:14" s="181" customFormat="1" ht="18" customHeight="1">
      <c r="A21" s="188">
        <v>13</v>
      </c>
      <c r="B21" s="189"/>
      <c r="C21" s="190"/>
      <c r="D21" s="191"/>
      <c r="E21" s="366"/>
      <c r="F21" s="642"/>
      <c r="G21" s="645"/>
      <c r="H21" s="646"/>
      <c r="I21" s="642"/>
      <c r="J21" s="645"/>
      <c r="K21" s="646"/>
      <c r="L21" s="642"/>
      <c r="M21" s="645"/>
      <c r="N21" s="646"/>
    </row>
    <row r="22" spans="1:14" s="181" customFormat="1" ht="18" customHeight="1">
      <c r="A22" s="188">
        <v>14</v>
      </c>
      <c r="B22" s="189"/>
      <c r="C22" s="190"/>
      <c r="D22" s="191"/>
      <c r="E22" s="366"/>
      <c r="F22" s="642"/>
      <c r="G22" s="645"/>
      <c r="H22" s="646"/>
      <c r="I22" s="642"/>
      <c r="J22" s="645"/>
      <c r="K22" s="646"/>
      <c r="L22" s="642"/>
      <c r="M22" s="645"/>
      <c r="N22" s="646"/>
    </row>
    <row r="23" spans="1:14" s="181" customFormat="1" ht="18" customHeight="1">
      <c r="A23" s="188">
        <v>15</v>
      </c>
      <c r="B23" s="189"/>
      <c r="C23" s="190"/>
      <c r="D23" s="191"/>
      <c r="E23" s="366"/>
      <c r="F23" s="642"/>
      <c r="G23" s="645"/>
      <c r="H23" s="646"/>
      <c r="I23" s="642"/>
      <c r="J23" s="645"/>
      <c r="K23" s="646"/>
      <c r="L23" s="642"/>
      <c r="M23" s="645"/>
      <c r="N23" s="646"/>
    </row>
    <row r="24" spans="1:14" s="181" customFormat="1" ht="18" customHeight="1">
      <c r="A24" s="188">
        <v>16</v>
      </c>
      <c r="B24" s="189"/>
      <c r="C24" s="190"/>
      <c r="D24" s="191"/>
      <c r="E24" s="366"/>
      <c r="F24" s="642"/>
      <c r="G24" s="645"/>
      <c r="H24" s="646"/>
      <c r="I24" s="642"/>
      <c r="J24" s="645"/>
      <c r="K24" s="646"/>
      <c r="L24" s="642"/>
      <c r="M24" s="645"/>
      <c r="N24" s="646"/>
    </row>
    <row r="25" spans="1:14" s="181" customFormat="1" ht="18" customHeight="1">
      <c r="A25" s="188">
        <v>17</v>
      </c>
      <c r="B25" s="189"/>
      <c r="C25" s="190"/>
      <c r="D25" s="191"/>
      <c r="E25" s="366"/>
      <c r="F25" s="642"/>
      <c r="G25" s="645"/>
      <c r="H25" s="646"/>
      <c r="I25" s="642"/>
      <c r="J25" s="645"/>
      <c r="K25" s="646"/>
      <c r="L25" s="642"/>
      <c r="M25" s="645"/>
      <c r="N25" s="646"/>
    </row>
    <row r="26" spans="1:14" s="181" customFormat="1" ht="18" customHeight="1">
      <c r="A26" s="188">
        <v>18</v>
      </c>
      <c r="B26" s="189"/>
      <c r="C26" s="190"/>
      <c r="D26" s="191"/>
      <c r="E26" s="366"/>
      <c r="F26" s="642"/>
      <c r="G26" s="645"/>
      <c r="H26" s="646"/>
      <c r="I26" s="642"/>
      <c r="J26" s="645"/>
      <c r="K26" s="646"/>
      <c r="L26" s="642"/>
      <c r="M26" s="645"/>
      <c r="N26" s="646"/>
    </row>
    <row r="27" spans="1:14" s="181" customFormat="1" ht="18" customHeight="1">
      <c r="A27" s="188">
        <v>19</v>
      </c>
      <c r="B27" s="189"/>
      <c r="C27" s="190"/>
      <c r="D27" s="191"/>
      <c r="E27" s="366"/>
      <c r="F27" s="642"/>
      <c r="G27" s="645"/>
      <c r="H27" s="646"/>
      <c r="I27" s="642"/>
      <c r="J27" s="645"/>
      <c r="K27" s="646"/>
      <c r="L27" s="642"/>
      <c r="M27" s="645"/>
      <c r="N27" s="646"/>
    </row>
    <row r="28" spans="1:14" s="181" customFormat="1" ht="18" customHeight="1">
      <c r="A28" s="188">
        <v>20</v>
      </c>
      <c r="B28" s="189"/>
      <c r="C28" s="190"/>
      <c r="D28" s="191"/>
      <c r="E28" s="366"/>
      <c r="F28" s="642"/>
      <c r="G28" s="645"/>
      <c r="H28" s="646"/>
      <c r="I28" s="642"/>
      <c r="J28" s="645"/>
      <c r="K28" s="646"/>
      <c r="L28" s="642"/>
      <c r="M28" s="645"/>
      <c r="N28" s="646"/>
    </row>
    <row r="29" spans="1:14" s="181" customFormat="1" ht="18" customHeight="1">
      <c r="A29" s="188">
        <v>21</v>
      </c>
      <c r="B29" s="189"/>
      <c r="C29" s="190"/>
      <c r="D29" s="191"/>
      <c r="E29" s="366"/>
      <c r="F29" s="642"/>
      <c r="G29" s="645"/>
      <c r="H29" s="646"/>
      <c r="I29" s="642"/>
      <c r="J29" s="645"/>
      <c r="K29" s="646"/>
      <c r="L29" s="642"/>
      <c r="M29" s="645"/>
      <c r="N29" s="646"/>
    </row>
    <row r="30" spans="1:14" s="181" customFormat="1" ht="18" customHeight="1">
      <c r="A30" s="188">
        <v>22</v>
      </c>
      <c r="B30" s="189"/>
      <c r="C30" s="190"/>
      <c r="D30" s="191"/>
      <c r="E30" s="366"/>
      <c r="F30" s="642"/>
      <c r="G30" s="645"/>
      <c r="H30" s="646"/>
      <c r="I30" s="642"/>
      <c r="J30" s="645"/>
      <c r="K30" s="646"/>
      <c r="L30" s="642"/>
      <c r="M30" s="645"/>
      <c r="N30" s="646"/>
    </row>
    <row r="31" spans="1:14" s="181" customFormat="1" ht="18" customHeight="1">
      <c r="A31" s="188">
        <v>23</v>
      </c>
      <c r="B31" s="189"/>
      <c r="C31" s="190"/>
      <c r="D31" s="191"/>
      <c r="E31" s="366"/>
      <c r="F31" s="642"/>
      <c r="G31" s="645"/>
      <c r="H31" s="646"/>
      <c r="I31" s="642"/>
      <c r="J31" s="645"/>
      <c r="K31" s="646"/>
      <c r="L31" s="642"/>
      <c r="M31" s="645"/>
      <c r="N31" s="646"/>
    </row>
    <row r="32" spans="1:14" s="181" customFormat="1" ht="18" customHeight="1">
      <c r="A32" s="188">
        <v>24</v>
      </c>
      <c r="B32" s="189"/>
      <c r="C32" s="190"/>
      <c r="D32" s="191"/>
      <c r="E32" s="366"/>
      <c r="F32" s="642"/>
      <c r="G32" s="645"/>
      <c r="H32" s="646"/>
      <c r="I32" s="642"/>
      <c r="J32" s="645"/>
      <c r="K32" s="646"/>
      <c r="L32" s="642"/>
      <c r="M32" s="645"/>
      <c r="N32" s="646"/>
    </row>
    <row r="33" spans="1:14" s="181" customFormat="1" ht="18" customHeight="1">
      <c r="A33" s="188">
        <v>25</v>
      </c>
      <c r="B33" s="189"/>
      <c r="C33" s="190"/>
      <c r="D33" s="191"/>
      <c r="E33" s="366"/>
      <c r="F33" s="642"/>
      <c r="G33" s="645"/>
      <c r="H33" s="646"/>
      <c r="I33" s="642"/>
      <c r="J33" s="645"/>
      <c r="K33" s="646"/>
      <c r="L33" s="642"/>
      <c r="M33" s="645"/>
      <c r="N33" s="646"/>
    </row>
    <row r="34" spans="1:14" s="181" customFormat="1" ht="18" customHeight="1">
      <c r="A34" s="188">
        <v>26</v>
      </c>
      <c r="B34" s="189"/>
      <c r="C34" s="190"/>
      <c r="D34" s="191"/>
      <c r="E34" s="366"/>
      <c r="F34" s="642"/>
      <c r="G34" s="645"/>
      <c r="H34" s="646"/>
      <c r="I34" s="642"/>
      <c r="J34" s="645"/>
      <c r="K34" s="646"/>
      <c r="L34" s="642"/>
      <c r="M34" s="645"/>
      <c r="N34" s="646"/>
    </row>
    <row r="35" spans="1:14" s="181" customFormat="1" ht="18" customHeight="1">
      <c r="A35" s="188">
        <v>27</v>
      </c>
      <c r="B35" s="189"/>
      <c r="C35" s="190"/>
      <c r="D35" s="191"/>
      <c r="E35" s="366"/>
      <c r="F35" s="642"/>
      <c r="G35" s="645"/>
      <c r="H35" s="646"/>
      <c r="I35" s="642"/>
      <c r="J35" s="645"/>
      <c r="K35" s="646"/>
      <c r="L35" s="642"/>
      <c r="M35" s="645"/>
      <c r="N35" s="646"/>
    </row>
    <row r="36" spans="1:14" s="181" customFormat="1" ht="18" customHeight="1">
      <c r="A36" s="188">
        <v>28</v>
      </c>
      <c r="B36" s="189"/>
      <c r="C36" s="190"/>
      <c r="D36" s="191"/>
      <c r="E36" s="366"/>
      <c r="F36" s="642"/>
      <c r="G36" s="645"/>
      <c r="H36" s="646"/>
      <c r="I36" s="642"/>
      <c r="J36" s="645"/>
      <c r="K36" s="646"/>
      <c r="L36" s="642"/>
      <c r="M36" s="645"/>
      <c r="N36" s="646"/>
    </row>
    <row r="37" spans="1:14" s="181" customFormat="1" ht="18" customHeight="1">
      <c r="A37" s="188">
        <v>29</v>
      </c>
      <c r="B37" s="189"/>
      <c r="C37" s="190"/>
      <c r="D37" s="191"/>
      <c r="E37" s="366"/>
      <c r="F37" s="642"/>
      <c r="G37" s="645"/>
      <c r="H37" s="646"/>
      <c r="I37" s="642"/>
      <c r="J37" s="645"/>
      <c r="K37" s="646"/>
      <c r="L37" s="642"/>
      <c r="M37" s="645"/>
      <c r="N37" s="646"/>
    </row>
    <row r="38" spans="1:14" s="181" customFormat="1" ht="18" customHeight="1">
      <c r="A38" s="192">
        <v>30</v>
      </c>
      <c r="B38" s="193"/>
      <c r="C38" s="194"/>
      <c r="D38" s="195"/>
      <c r="E38" s="367"/>
      <c r="F38" s="647"/>
      <c r="G38" s="648"/>
      <c r="H38" s="649"/>
      <c r="I38" s="647"/>
      <c r="J38" s="648"/>
      <c r="K38" s="649"/>
      <c r="L38" s="647"/>
      <c r="M38" s="648"/>
      <c r="N38" s="649"/>
    </row>
    <row r="39" spans="1:14" s="181" customFormat="1" ht="18" customHeight="1">
      <c r="A39" s="766" t="s">
        <v>454</v>
      </c>
      <c r="B39" s="767"/>
      <c r="C39" s="767"/>
      <c r="D39" s="767"/>
      <c r="E39" s="768"/>
      <c r="F39" s="659">
        <f>COUNTIF(F9:F38,"○")</f>
        <v>0</v>
      </c>
      <c r="G39" s="659">
        <f t="shared" ref="G39:M39" si="0">COUNTIF(G9:G38,"○")</f>
        <v>0</v>
      </c>
      <c r="H39" s="657">
        <f t="shared" si="0"/>
        <v>0</v>
      </c>
      <c r="I39" s="659">
        <f t="shared" si="0"/>
        <v>0</v>
      </c>
      <c r="J39" s="659">
        <f t="shared" si="0"/>
        <v>0</v>
      </c>
      <c r="K39" s="657">
        <f t="shared" si="0"/>
        <v>0</v>
      </c>
      <c r="L39" s="659">
        <f t="shared" si="0"/>
        <v>0</v>
      </c>
      <c r="M39" s="659">
        <f t="shared" si="0"/>
        <v>0</v>
      </c>
      <c r="N39" s="657">
        <f>COUNTIF(N9:N38,"○")</f>
        <v>0</v>
      </c>
    </row>
  </sheetData>
  <mergeCells count="12">
    <mergeCell ref="I5:K5"/>
    <mergeCell ref="B5:B8"/>
    <mergeCell ref="L5:N5"/>
    <mergeCell ref="J3:N3"/>
    <mergeCell ref="F3:I3"/>
    <mergeCell ref="C5:C8"/>
    <mergeCell ref="A39:E39"/>
    <mergeCell ref="D5:D8"/>
    <mergeCell ref="F5:H5"/>
    <mergeCell ref="C3:E3"/>
    <mergeCell ref="A1:B1"/>
    <mergeCell ref="A5:A8"/>
  </mergeCells>
  <phoneticPr fontId="2"/>
  <conditionalFormatting sqref="J3:N3 C3">
    <cfRule type="cellIs" dxfId="104" priority="13" stopIfTrue="1" operator="equal">
      <formula>0</formula>
    </cfRule>
  </conditionalFormatting>
  <conditionalFormatting sqref="F7:H7">
    <cfRule type="containsBlanks" dxfId="103" priority="12" stopIfTrue="1">
      <formula>LEN(TRIM(F7))=0</formula>
    </cfRule>
  </conditionalFormatting>
  <conditionalFormatting sqref="F8:H8">
    <cfRule type="containsBlanks" dxfId="102" priority="9" stopIfTrue="1">
      <formula>LEN(TRIM(F8))=0</formula>
    </cfRule>
  </conditionalFormatting>
  <conditionalFormatting sqref="I7:K7">
    <cfRule type="containsBlanks" dxfId="101" priority="7" stopIfTrue="1">
      <formula>LEN(TRIM(I7))=0</formula>
    </cfRule>
  </conditionalFormatting>
  <conditionalFormatting sqref="L7:N7">
    <cfRule type="containsBlanks" dxfId="100" priority="5" stopIfTrue="1">
      <formula>LEN(TRIM(L7))=0</formula>
    </cfRule>
  </conditionalFormatting>
  <conditionalFormatting sqref="I8:K8">
    <cfRule type="containsBlanks" dxfId="99" priority="3" stopIfTrue="1">
      <formula>LEN(TRIM(I8))=0</formula>
    </cfRule>
  </conditionalFormatting>
  <conditionalFormatting sqref="L8:N8">
    <cfRule type="containsBlanks" dxfId="98" priority="2" stopIfTrue="1">
      <formula>LEN(TRIM(L8))=0</formula>
    </cfRule>
  </conditionalFormatting>
  <conditionalFormatting sqref="F9:N38">
    <cfRule type="containsBlanks" dxfId="97" priority="1" stopIfTrue="1">
      <formula>LEN(TRIM(F9))=0</formula>
    </cfRule>
  </conditionalFormatting>
  <dataValidations count="1">
    <dataValidation type="list" allowBlank="1" showInputMessage="1" showErrorMessage="1" sqref="F9:N38">
      <formula1>"○"</formula1>
    </dataValidation>
  </dataValidations>
  <pageMargins left="0.7" right="0.7" top="0.75" bottom="0.75" header="0.3" footer="0.3"/>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48"/>
  <sheetViews>
    <sheetView showGridLines="0" view="pageBreakPreview" zoomScale="85" zoomScaleNormal="100" zoomScaleSheetLayoutView="85" workbookViewId="0">
      <selection activeCell="A5" sqref="A5"/>
    </sheetView>
  </sheetViews>
  <sheetFormatPr defaultColWidth="3.875" defaultRowHeight="12.9"/>
  <cols>
    <col min="1" max="1" width="8.625" style="197" customWidth="1"/>
    <col min="2" max="2" width="11.875" style="197" customWidth="1"/>
    <col min="3" max="3" width="3.875" style="197" customWidth="1"/>
    <col min="4" max="4" width="23.375" style="202" customWidth="1"/>
    <col min="5" max="5" width="7.5" style="202" customWidth="1"/>
    <col min="6" max="6" width="3.875" style="202" customWidth="1"/>
    <col min="7" max="7" width="7.875" style="202" customWidth="1"/>
    <col min="8" max="8" width="11.875" style="202" customWidth="1"/>
    <col min="9" max="9" width="7.75" style="269" customWidth="1"/>
    <col min="10" max="10" width="9.625" style="197" customWidth="1"/>
    <col min="11" max="11" width="5" style="270" customWidth="1"/>
    <col min="12" max="12" width="8" style="199" customWidth="1"/>
    <col min="13" max="13" width="4.875" style="199" customWidth="1"/>
    <col min="14" max="14" width="11.125" style="199" customWidth="1"/>
    <col min="15" max="15" width="7.625" style="199" customWidth="1"/>
    <col min="16" max="16" width="7.75" style="271" customWidth="1"/>
    <col min="17" max="17" width="3.875" style="272" customWidth="1"/>
    <col min="18" max="18" width="8.875" style="272" customWidth="1"/>
    <col min="19" max="19" width="7.625" style="202" customWidth="1"/>
    <col min="20" max="20" width="7.625" style="271" customWidth="1"/>
    <col min="21" max="21" width="3.875" style="271" customWidth="1"/>
    <col min="22" max="22" width="8.75" style="271" customWidth="1"/>
    <col min="23" max="23" width="10.375" style="199" customWidth="1"/>
    <col min="24" max="24" width="14.5" style="271" customWidth="1"/>
    <col min="25" max="25" width="17.375" style="271" customWidth="1"/>
    <col min="26" max="26" width="32.75" style="199" customWidth="1"/>
    <col min="27" max="16384" width="3.875" style="197"/>
  </cols>
  <sheetData>
    <row r="1" spans="1:26" ht="18" customHeight="1">
      <c r="A1" s="785" t="s">
        <v>47</v>
      </c>
      <c r="B1" s="786"/>
      <c r="C1" s="799" t="s">
        <v>191</v>
      </c>
      <c r="D1" s="799"/>
      <c r="E1" s="799"/>
      <c r="F1" s="799"/>
      <c r="G1" s="799"/>
      <c r="H1" s="799"/>
      <c r="I1" s="799"/>
      <c r="J1" s="799"/>
      <c r="K1" s="799"/>
      <c r="L1" s="799"/>
      <c r="M1" s="799"/>
      <c r="N1" s="799"/>
      <c r="O1" s="799"/>
      <c r="P1" s="799"/>
      <c r="Q1" s="799"/>
      <c r="R1" s="799"/>
      <c r="S1" s="799"/>
      <c r="T1" s="799"/>
      <c r="U1" s="799"/>
      <c r="V1" s="799"/>
      <c r="W1" s="799"/>
      <c r="X1" s="799"/>
      <c r="Y1" s="799"/>
      <c r="Z1" s="799"/>
    </row>
    <row r="2" spans="1:26" ht="28.2" customHeight="1">
      <c r="D2" s="198" t="s">
        <v>39</v>
      </c>
      <c r="E2" s="800">
        <f>【様式11_2】経費報告書兼支払依頼書!M5:M5</f>
        <v>0</v>
      </c>
      <c r="F2" s="800"/>
      <c r="G2" s="800"/>
      <c r="H2" s="800"/>
      <c r="I2" s="800"/>
      <c r="J2" s="800"/>
      <c r="K2" s="800"/>
      <c r="L2" s="800"/>
      <c r="N2" s="802" t="s">
        <v>38</v>
      </c>
      <c r="O2" s="802"/>
      <c r="P2" s="802"/>
      <c r="Q2" s="801">
        <f>【様式11_2】経費報告書兼支払依頼書!M6:M6</f>
        <v>0</v>
      </c>
      <c r="R2" s="801"/>
      <c r="S2" s="801"/>
      <c r="T2" s="801"/>
      <c r="U2" s="801"/>
      <c r="V2" s="801"/>
      <c r="W2" s="801"/>
      <c r="X2" s="801"/>
      <c r="Y2" s="200"/>
      <c r="Z2" s="200"/>
    </row>
    <row r="3" spans="1:26" s="202" customFormat="1" ht="18" customHeight="1">
      <c r="A3" s="787" t="s">
        <v>66</v>
      </c>
      <c r="B3" s="804" t="s">
        <v>7</v>
      </c>
      <c r="C3" s="806" t="s">
        <v>6</v>
      </c>
      <c r="D3" s="797" t="s">
        <v>68</v>
      </c>
      <c r="E3" s="809" t="s">
        <v>19</v>
      </c>
      <c r="F3" s="808"/>
      <c r="G3" s="808"/>
      <c r="H3" s="813" t="s">
        <v>18</v>
      </c>
      <c r="I3" s="794" t="s">
        <v>17</v>
      </c>
      <c r="J3" s="804" t="s">
        <v>16</v>
      </c>
      <c r="K3" s="808"/>
      <c r="L3" s="790" t="s">
        <v>15</v>
      </c>
      <c r="M3" s="790"/>
      <c r="N3" s="790" t="s">
        <v>14</v>
      </c>
      <c r="O3" s="792" t="s">
        <v>8</v>
      </c>
      <c r="P3" s="796" t="s">
        <v>13</v>
      </c>
      <c r="Q3" s="789"/>
      <c r="R3" s="790" t="s">
        <v>12</v>
      </c>
      <c r="S3" s="201" t="s">
        <v>11</v>
      </c>
      <c r="T3" s="789" t="s">
        <v>10</v>
      </c>
      <c r="U3" s="789"/>
      <c r="V3" s="790" t="s">
        <v>9</v>
      </c>
      <c r="W3" s="792" t="s">
        <v>8</v>
      </c>
      <c r="X3" s="815" t="s">
        <v>109</v>
      </c>
      <c r="Y3" s="803" t="s">
        <v>33</v>
      </c>
      <c r="Z3" s="811" t="s">
        <v>44</v>
      </c>
    </row>
    <row r="4" spans="1:26" s="202" customFormat="1" ht="35.5" customHeight="1">
      <c r="A4" s="788"/>
      <c r="B4" s="805"/>
      <c r="C4" s="807"/>
      <c r="D4" s="798"/>
      <c r="E4" s="810"/>
      <c r="F4" s="798"/>
      <c r="G4" s="798"/>
      <c r="H4" s="814"/>
      <c r="I4" s="795"/>
      <c r="J4" s="203" t="s">
        <v>4</v>
      </c>
      <c r="K4" s="204" t="s">
        <v>202</v>
      </c>
      <c r="L4" s="205" t="s">
        <v>4</v>
      </c>
      <c r="M4" s="205" t="s">
        <v>3</v>
      </c>
      <c r="N4" s="791"/>
      <c r="O4" s="793"/>
      <c r="P4" s="206" t="s">
        <v>4</v>
      </c>
      <c r="Q4" s="205" t="s">
        <v>3</v>
      </c>
      <c r="R4" s="791"/>
      <c r="S4" s="207" t="s">
        <v>5</v>
      </c>
      <c r="T4" s="205" t="s">
        <v>4</v>
      </c>
      <c r="U4" s="205" t="s">
        <v>3</v>
      </c>
      <c r="V4" s="791"/>
      <c r="W4" s="793"/>
      <c r="X4" s="816"/>
      <c r="Y4" s="793"/>
      <c r="Z4" s="812"/>
    </row>
    <row r="5" spans="1:26" s="221" customFormat="1" ht="18" customHeight="1">
      <c r="A5" s="208"/>
      <c r="B5" s="209"/>
      <c r="C5" s="210" t="str">
        <f>IF(B5,TEXT(B5,"aaa"),"")</f>
        <v/>
      </c>
      <c r="D5" s="211"/>
      <c r="E5" s="212"/>
      <c r="F5" s="213"/>
      <c r="G5" s="213"/>
      <c r="H5" s="212"/>
      <c r="I5" s="214"/>
      <c r="J5" s="215"/>
      <c r="K5" s="215"/>
      <c r="L5" s="215"/>
      <c r="M5" s="215"/>
      <c r="N5" s="216">
        <f>(J5*K5)+(L5*M5)</f>
        <v>0</v>
      </c>
      <c r="O5" s="217"/>
      <c r="P5" s="215"/>
      <c r="Q5" s="215"/>
      <c r="R5" s="216">
        <f t="shared" ref="R5:R47" si="0">P5*Q5</f>
        <v>0</v>
      </c>
      <c r="S5" s="212"/>
      <c r="T5" s="215"/>
      <c r="U5" s="215"/>
      <c r="V5" s="216">
        <f>T5*U5</f>
        <v>0</v>
      </c>
      <c r="W5" s="217"/>
      <c r="X5" s="218"/>
      <c r="Y5" s="219">
        <f>N5+R5+V5+X5</f>
        <v>0</v>
      </c>
      <c r="Z5" s="220"/>
    </row>
    <row r="6" spans="1:26" ht="18" customHeight="1">
      <c r="A6" s="208"/>
      <c r="B6" s="222"/>
      <c r="C6" s="210" t="str">
        <f t="shared" ref="C6:C46" si="1">IF(B6,TEXT(B6,"aaa"),"")</f>
        <v/>
      </c>
      <c r="D6" s="223"/>
      <c r="E6" s="224"/>
      <c r="F6" s="213"/>
      <c r="G6" s="225"/>
      <c r="H6" s="212"/>
      <c r="I6" s="226"/>
      <c r="J6" s="227"/>
      <c r="K6" s="227"/>
      <c r="L6" s="227"/>
      <c r="M6" s="227"/>
      <c r="N6" s="228">
        <f t="shared" ref="N6:N47" si="2">(J6*K6)+(L6*M6)</f>
        <v>0</v>
      </c>
      <c r="O6" s="229"/>
      <c r="P6" s="227"/>
      <c r="Q6" s="227"/>
      <c r="R6" s="228">
        <f t="shared" si="0"/>
        <v>0</v>
      </c>
      <c r="S6" s="224"/>
      <c r="T6" s="227"/>
      <c r="U6" s="227"/>
      <c r="V6" s="228">
        <f t="shared" ref="V6:V47" si="3">T6*U6</f>
        <v>0</v>
      </c>
      <c r="W6" s="229"/>
      <c r="X6" s="230"/>
      <c r="Y6" s="231">
        <f t="shared" ref="Y6:Y47" si="4">N6+R6+V6+X6</f>
        <v>0</v>
      </c>
      <c r="Z6" s="232"/>
    </row>
    <row r="7" spans="1:26" ht="18" customHeight="1">
      <c r="A7" s="208"/>
      <c r="B7" s="222"/>
      <c r="C7" s="210" t="str">
        <f t="shared" si="1"/>
        <v/>
      </c>
      <c r="D7" s="223"/>
      <c r="E7" s="224"/>
      <c r="F7" s="213"/>
      <c r="G7" s="225"/>
      <c r="H7" s="212"/>
      <c r="I7" s="226"/>
      <c r="J7" s="227"/>
      <c r="K7" s="227"/>
      <c r="L7" s="227"/>
      <c r="M7" s="227"/>
      <c r="N7" s="228">
        <f t="shared" si="2"/>
        <v>0</v>
      </c>
      <c r="O7" s="229"/>
      <c r="P7" s="227"/>
      <c r="Q7" s="227"/>
      <c r="R7" s="228">
        <f t="shared" si="0"/>
        <v>0</v>
      </c>
      <c r="S7" s="224"/>
      <c r="T7" s="227"/>
      <c r="U7" s="227"/>
      <c r="V7" s="228">
        <f t="shared" si="3"/>
        <v>0</v>
      </c>
      <c r="W7" s="229"/>
      <c r="X7" s="230"/>
      <c r="Y7" s="231">
        <f t="shared" si="4"/>
        <v>0</v>
      </c>
      <c r="Z7" s="232"/>
    </row>
    <row r="8" spans="1:26" ht="18" customHeight="1">
      <c r="A8" s="208"/>
      <c r="B8" s="222"/>
      <c r="C8" s="210" t="str">
        <f t="shared" si="1"/>
        <v/>
      </c>
      <c r="D8" s="223"/>
      <c r="E8" s="224"/>
      <c r="F8" s="213"/>
      <c r="G8" s="225"/>
      <c r="H8" s="212"/>
      <c r="I8" s="226"/>
      <c r="J8" s="227"/>
      <c r="K8" s="227"/>
      <c r="L8" s="227"/>
      <c r="M8" s="227"/>
      <c r="N8" s="228">
        <f t="shared" si="2"/>
        <v>0</v>
      </c>
      <c r="O8" s="229"/>
      <c r="P8" s="227"/>
      <c r="Q8" s="227"/>
      <c r="R8" s="228">
        <f t="shared" si="0"/>
        <v>0</v>
      </c>
      <c r="S8" s="224"/>
      <c r="T8" s="227"/>
      <c r="U8" s="227"/>
      <c r="V8" s="228">
        <f t="shared" si="3"/>
        <v>0</v>
      </c>
      <c r="W8" s="229"/>
      <c r="X8" s="230"/>
      <c r="Y8" s="231">
        <f t="shared" si="4"/>
        <v>0</v>
      </c>
      <c r="Z8" s="232"/>
    </row>
    <row r="9" spans="1:26" ht="18" customHeight="1">
      <c r="A9" s="208"/>
      <c r="B9" s="222"/>
      <c r="C9" s="210" t="str">
        <f t="shared" si="1"/>
        <v/>
      </c>
      <c r="D9" s="223"/>
      <c r="E9" s="224"/>
      <c r="F9" s="213"/>
      <c r="G9" s="225"/>
      <c r="H9" s="212"/>
      <c r="I9" s="226"/>
      <c r="J9" s="227"/>
      <c r="K9" s="227"/>
      <c r="L9" s="227"/>
      <c r="M9" s="227"/>
      <c r="N9" s="228">
        <f t="shared" si="2"/>
        <v>0</v>
      </c>
      <c r="O9" s="229"/>
      <c r="P9" s="227"/>
      <c r="Q9" s="227"/>
      <c r="R9" s="228">
        <f t="shared" si="0"/>
        <v>0</v>
      </c>
      <c r="S9" s="224"/>
      <c r="T9" s="227"/>
      <c r="U9" s="227"/>
      <c r="V9" s="228">
        <f t="shared" si="3"/>
        <v>0</v>
      </c>
      <c r="W9" s="229"/>
      <c r="X9" s="230"/>
      <c r="Y9" s="231">
        <f t="shared" si="4"/>
        <v>0</v>
      </c>
      <c r="Z9" s="232"/>
    </row>
    <row r="10" spans="1:26" ht="18" customHeight="1">
      <c r="A10" s="208"/>
      <c r="B10" s="222"/>
      <c r="C10" s="210" t="str">
        <f t="shared" si="1"/>
        <v/>
      </c>
      <c r="D10" s="223"/>
      <c r="E10" s="224"/>
      <c r="F10" s="213"/>
      <c r="G10" s="225"/>
      <c r="H10" s="212"/>
      <c r="I10" s="226"/>
      <c r="J10" s="227"/>
      <c r="K10" s="227"/>
      <c r="L10" s="227"/>
      <c r="M10" s="227"/>
      <c r="N10" s="228">
        <f t="shared" si="2"/>
        <v>0</v>
      </c>
      <c r="O10" s="229"/>
      <c r="P10" s="227"/>
      <c r="Q10" s="227"/>
      <c r="R10" s="228">
        <f t="shared" si="0"/>
        <v>0</v>
      </c>
      <c r="S10" s="224"/>
      <c r="T10" s="227"/>
      <c r="U10" s="227"/>
      <c r="V10" s="228">
        <f t="shared" si="3"/>
        <v>0</v>
      </c>
      <c r="W10" s="229"/>
      <c r="X10" s="230"/>
      <c r="Y10" s="231">
        <f t="shared" si="4"/>
        <v>0</v>
      </c>
      <c r="Z10" s="232"/>
    </row>
    <row r="11" spans="1:26" ht="18" customHeight="1">
      <c r="A11" s="208"/>
      <c r="B11" s="222"/>
      <c r="C11" s="210" t="str">
        <f t="shared" si="1"/>
        <v/>
      </c>
      <c r="D11" s="223"/>
      <c r="E11" s="224"/>
      <c r="F11" s="213"/>
      <c r="G11" s="225"/>
      <c r="H11" s="212"/>
      <c r="I11" s="226"/>
      <c r="J11" s="227"/>
      <c r="K11" s="227"/>
      <c r="L11" s="227"/>
      <c r="M11" s="227"/>
      <c r="N11" s="228">
        <f t="shared" si="2"/>
        <v>0</v>
      </c>
      <c r="O11" s="229"/>
      <c r="P11" s="227"/>
      <c r="Q11" s="227"/>
      <c r="R11" s="228">
        <f t="shared" si="0"/>
        <v>0</v>
      </c>
      <c r="S11" s="224"/>
      <c r="T11" s="227"/>
      <c r="U11" s="227"/>
      <c r="V11" s="228">
        <f t="shared" si="3"/>
        <v>0</v>
      </c>
      <c r="W11" s="229"/>
      <c r="X11" s="230"/>
      <c r="Y11" s="231">
        <f t="shared" si="4"/>
        <v>0</v>
      </c>
      <c r="Z11" s="232"/>
    </row>
    <row r="12" spans="1:26" ht="18" customHeight="1">
      <c r="A12" s="208"/>
      <c r="B12" s="222"/>
      <c r="C12" s="210" t="str">
        <f t="shared" si="1"/>
        <v/>
      </c>
      <c r="D12" s="223"/>
      <c r="E12" s="224"/>
      <c r="F12" s="213"/>
      <c r="G12" s="225"/>
      <c r="H12" s="212"/>
      <c r="I12" s="226"/>
      <c r="J12" s="227"/>
      <c r="K12" s="227"/>
      <c r="L12" s="227"/>
      <c r="M12" s="227"/>
      <c r="N12" s="228">
        <f t="shared" si="2"/>
        <v>0</v>
      </c>
      <c r="O12" s="229"/>
      <c r="P12" s="227"/>
      <c r="Q12" s="227"/>
      <c r="R12" s="228">
        <f t="shared" si="0"/>
        <v>0</v>
      </c>
      <c r="S12" s="224"/>
      <c r="T12" s="227"/>
      <c r="U12" s="227"/>
      <c r="V12" s="228">
        <f t="shared" si="3"/>
        <v>0</v>
      </c>
      <c r="W12" s="229"/>
      <c r="X12" s="230"/>
      <c r="Y12" s="231">
        <f t="shared" si="4"/>
        <v>0</v>
      </c>
      <c r="Z12" s="232"/>
    </row>
    <row r="13" spans="1:26" ht="18" customHeight="1">
      <c r="A13" s="208"/>
      <c r="B13" s="222"/>
      <c r="C13" s="210" t="str">
        <f t="shared" si="1"/>
        <v/>
      </c>
      <c r="D13" s="223"/>
      <c r="E13" s="224"/>
      <c r="F13" s="213"/>
      <c r="G13" s="225"/>
      <c r="H13" s="212"/>
      <c r="I13" s="226"/>
      <c r="J13" s="227"/>
      <c r="K13" s="227"/>
      <c r="L13" s="227"/>
      <c r="M13" s="227"/>
      <c r="N13" s="228">
        <f t="shared" si="2"/>
        <v>0</v>
      </c>
      <c r="O13" s="229"/>
      <c r="P13" s="227"/>
      <c r="Q13" s="227"/>
      <c r="R13" s="228">
        <f t="shared" si="0"/>
        <v>0</v>
      </c>
      <c r="S13" s="224"/>
      <c r="T13" s="227"/>
      <c r="U13" s="227"/>
      <c r="V13" s="228">
        <f t="shared" si="3"/>
        <v>0</v>
      </c>
      <c r="W13" s="229"/>
      <c r="X13" s="230"/>
      <c r="Y13" s="231">
        <f t="shared" si="4"/>
        <v>0</v>
      </c>
      <c r="Z13" s="232"/>
    </row>
    <row r="14" spans="1:26" ht="18" customHeight="1">
      <c r="A14" s="208"/>
      <c r="B14" s="222"/>
      <c r="C14" s="210" t="str">
        <f t="shared" si="1"/>
        <v/>
      </c>
      <c r="D14" s="223"/>
      <c r="E14" s="224"/>
      <c r="F14" s="213"/>
      <c r="G14" s="225"/>
      <c r="H14" s="212"/>
      <c r="I14" s="226"/>
      <c r="J14" s="227"/>
      <c r="K14" s="227"/>
      <c r="L14" s="227"/>
      <c r="M14" s="227"/>
      <c r="N14" s="228">
        <f t="shared" si="2"/>
        <v>0</v>
      </c>
      <c r="O14" s="229"/>
      <c r="P14" s="227"/>
      <c r="Q14" s="227"/>
      <c r="R14" s="228">
        <f t="shared" si="0"/>
        <v>0</v>
      </c>
      <c r="S14" s="224"/>
      <c r="T14" s="227"/>
      <c r="U14" s="227"/>
      <c r="V14" s="228">
        <f t="shared" si="3"/>
        <v>0</v>
      </c>
      <c r="W14" s="229"/>
      <c r="X14" s="230"/>
      <c r="Y14" s="231">
        <f t="shared" si="4"/>
        <v>0</v>
      </c>
      <c r="Z14" s="232"/>
    </row>
    <row r="15" spans="1:26" ht="18" customHeight="1">
      <c r="A15" s="208"/>
      <c r="B15" s="222"/>
      <c r="C15" s="210" t="str">
        <f t="shared" si="1"/>
        <v/>
      </c>
      <c r="D15" s="223"/>
      <c r="E15" s="224"/>
      <c r="F15" s="213"/>
      <c r="G15" s="225"/>
      <c r="H15" s="212"/>
      <c r="I15" s="226"/>
      <c r="J15" s="227"/>
      <c r="K15" s="227"/>
      <c r="L15" s="227"/>
      <c r="M15" s="227"/>
      <c r="N15" s="228">
        <f t="shared" si="2"/>
        <v>0</v>
      </c>
      <c r="O15" s="229"/>
      <c r="P15" s="227"/>
      <c r="Q15" s="227"/>
      <c r="R15" s="228">
        <f t="shared" si="0"/>
        <v>0</v>
      </c>
      <c r="S15" s="224"/>
      <c r="T15" s="227"/>
      <c r="U15" s="227"/>
      <c r="V15" s="228">
        <f t="shared" si="3"/>
        <v>0</v>
      </c>
      <c r="W15" s="229"/>
      <c r="X15" s="230"/>
      <c r="Y15" s="231">
        <f t="shared" si="4"/>
        <v>0</v>
      </c>
      <c r="Z15" s="232"/>
    </row>
    <row r="16" spans="1:26" ht="18" customHeight="1">
      <c r="A16" s="208"/>
      <c r="B16" s="222"/>
      <c r="C16" s="210" t="str">
        <f t="shared" si="1"/>
        <v/>
      </c>
      <c r="D16" s="223"/>
      <c r="E16" s="224"/>
      <c r="F16" s="213"/>
      <c r="G16" s="225"/>
      <c r="H16" s="212"/>
      <c r="I16" s="226"/>
      <c r="J16" s="227"/>
      <c r="K16" s="227"/>
      <c r="L16" s="227"/>
      <c r="M16" s="227"/>
      <c r="N16" s="228">
        <f t="shared" si="2"/>
        <v>0</v>
      </c>
      <c r="O16" s="229"/>
      <c r="P16" s="227"/>
      <c r="Q16" s="227"/>
      <c r="R16" s="228">
        <f t="shared" si="0"/>
        <v>0</v>
      </c>
      <c r="S16" s="224"/>
      <c r="T16" s="227"/>
      <c r="U16" s="227"/>
      <c r="V16" s="228">
        <f t="shared" si="3"/>
        <v>0</v>
      </c>
      <c r="W16" s="229"/>
      <c r="X16" s="230"/>
      <c r="Y16" s="231">
        <f t="shared" si="4"/>
        <v>0</v>
      </c>
      <c r="Z16" s="232"/>
    </row>
    <row r="17" spans="1:26" ht="18" customHeight="1">
      <c r="A17" s="208"/>
      <c r="B17" s="222"/>
      <c r="C17" s="210" t="str">
        <f t="shared" si="1"/>
        <v/>
      </c>
      <c r="D17" s="223"/>
      <c r="E17" s="224"/>
      <c r="F17" s="213"/>
      <c r="G17" s="225"/>
      <c r="H17" s="212"/>
      <c r="I17" s="226"/>
      <c r="J17" s="227"/>
      <c r="K17" s="227"/>
      <c r="L17" s="227"/>
      <c r="M17" s="227"/>
      <c r="N17" s="228">
        <f t="shared" si="2"/>
        <v>0</v>
      </c>
      <c r="O17" s="229"/>
      <c r="P17" s="227"/>
      <c r="Q17" s="227"/>
      <c r="R17" s="228">
        <f t="shared" si="0"/>
        <v>0</v>
      </c>
      <c r="S17" s="233"/>
      <c r="T17" s="227"/>
      <c r="U17" s="227"/>
      <c r="V17" s="228">
        <f t="shared" si="3"/>
        <v>0</v>
      </c>
      <c r="W17" s="229"/>
      <c r="X17" s="230"/>
      <c r="Y17" s="231">
        <f t="shared" si="4"/>
        <v>0</v>
      </c>
      <c r="Z17" s="232"/>
    </row>
    <row r="18" spans="1:26" ht="18" customHeight="1">
      <c r="A18" s="208"/>
      <c r="B18" s="222"/>
      <c r="C18" s="210" t="str">
        <f t="shared" si="1"/>
        <v/>
      </c>
      <c r="D18" s="223"/>
      <c r="E18" s="224"/>
      <c r="F18" s="213"/>
      <c r="G18" s="225"/>
      <c r="H18" s="212"/>
      <c r="I18" s="226"/>
      <c r="J18" s="227"/>
      <c r="K18" s="227"/>
      <c r="L18" s="227"/>
      <c r="M18" s="227"/>
      <c r="N18" s="228">
        <f t="shared" si="2"/>
        <v>0</v>
      </c>
      <c r="O18" s="229"/>
      <c r="P18" s="227"/>
      <c r="Q18" s="227"/>
      <c r="R18" s="228">
        <f t="shared" si="0"/>
        <v>0</v>
      </c>
      <c r="S18" s="233"/>
      <c r="T18" s="227"/>
      <c r="U18" s="227"/>
      <c r="V18" s="228">
        <f t="shared" si="3"/>
        <v>0</v>
      </c>
      <c r="W18" s="229"/>
      <c r="X18" s="230"/>
      <c r="Y18" s="231">
        <f t="shared" si="4"/>
        <v>0</v>
      </c>
      <c r="Z18" s="232"/>
    </row>
    <row r="19" spans="1:26" ht="18" customHeight="1">
      <c r="A19" s="208"/>
      <c r="B19" s="222"/>
      <c r="C19" s="210" t="str">
        <f t="shared" si="1"/>
        <v/>
      </c>
      <c r="D19" s="223"/>
      <c r="E19" s="233"/>
      <c r="F19" s="213"/>
      <c r="G19" s="234"/>
      <c r="H19" s="212"/>
      <c r="I19" s="226"/>
      <c r="J19" s="227"/>
      <c r="K19" s="227"/>
      <c r="L19" s="227"/>
      <c r="M19" s="227"/>
      <c r="N19" s="228">
        <f t="shared" si="2"/>
        <v>0</v>
      </c>
      <c r="O19" s="229"/>
      <c r="P19" s="227"/>
      <c r="Q19" s="227"/>
      <c r="R19" s="228">
        <f t="shared" si="0"/>
        <v>0</v>
      </c>
      <c r="S19" s="233"/>
      <c r="T19" s="227"/>
      <c r="U19" s="227"/>
      <c r="V19" s="228">
        <f t="shared" si="3"/>
        <v>0</v>
      </c>
      <c r="W19" s="229"/>
      <c r="X19" s="230"/>
      <c r="Y19" s="231">
        <f t="shared" si="4"/>
        <v>0</v>
      </c>
      <c r="Z19" s="232"/>
    </row>
    <row r="20" spans="1:26" ht="18" customHeight="1">
      <c r="A20" s="208"/>
      <c r="B20" s="222"/>
      <c r="C20" s="210" t="str">
        <f t="shared" si="1"/>
        <v/>
      </c>
      <c r="D20" s="223"/>
      <c r="E20" s="233"/>
      <c r="F20" s="213"/>
      <c r="G20" s="234"/>
      <c r="H20" s="212"/>
      <c r="I20" s="226"/>
      <c r="J20" s="227"/>
      <c r="K20" s="227"/>
      <c r="L20" s="227"/>
      <c r="M20" s="227"/>
      <c r="N20" s="228">
        <f t="shared" si="2"/>
        <v>0</v>
      </c>
      <c r="O20" s="229"/>
      <c r="P20" s="227"/>
      <c r="Q20" s="227"/>
      <c r="R20" s="228">
        <f t="shared" si="0"/>
        <v>0</v>
      </c>
      <c r="S20" s="233"/>
      <c r="T20" s="227"/>
      <c r="U20" s="227"/>
      <c r="V20" s="228">
        <f t="shared" si="3"/>
        <v>0</v>
      </c>
      <c r="W20" s="229"/>
      <c r="X20" s="230"/>
      <c r="Y20" s="231">
        <f t="shared" si="4"/>
        <v>0</v>
      </c>
      <c r="Z20" s="232"/>
    </row>
    <row r="21" spans="1:26" ht="18" customHeight="1">
      <c r="A21" s="208"/>
      <c r="B21" s="222"/>
      <c r="C21" s="210" t="str">
        <f t="shared" si="1"/>
        <v/>
      </c>
      <c r="D21" s="223"/>
      <c r="E21" s="233"/>
      <c r="F21" s="213"/>
      <c r="G21" s="234"/>
      <c r="H21" s="212"/>
      <c r="I21" s="226"/>
      <c r="J21" s="227"/>
      <c r="K21" s="227"/>
      <c r="L21" s="227"/>
      <c r="M21" s="227"/>
      <c r="N21" s="228">
        <f t="shared" si="2"/>
        <v>0</v>
      </c>
      <c r="O21" s="229"/>
      <c r="P21" s="227"/>
      <c r="Q21" s="227"/>
      <c r="R21" s="228">
        <f t="shared" si="0"/>
        <v>0</v>
      </c>
      <c r="S21" s="233"/>
      <c r="T21" s="227"/>
      <c r="U21" s="227"/>
      <c r="V21" s="228">
        <f t="shared" si="3"/>
        <v>0</v>
      </c>
      <c r="W21" s="229"/>
      <c r="X21" s="230"/>
      <c r="Y21" s="231">
        <f t="shared" si="4"/>
        <v>0</v>
      </c>
      <c r="Z21" s="232"/>
    </row>
    <row r="22" spans="1:26" ht="18" customHeight="1">
      <c r="A22" s="208"/>
      <c r="B22" s="222"/>
      <c r="C22" s="210" t="str">
        <f t="shared" si="1"/>
        <v/>
      </c>
      <c r="D22" s="223"/>
      <c r="E22" s="233"/>
      <c r="F22" s="213"/>
      <c r="G22" s="234"/>
      <c r="H22" s="212"/>
      <c r="I22" s="226"/>
      <c r="J22" s="227"/>
      <c r="K22" s="227"/>
      <c r="L22" s="227"/>
      <c r="M22" s="227"/>
      <c r="N22" s="228">
        <f t="shared" si="2"/>
        <v>0</v>
      </c>
      <c r="O22" s="229"/>
      <c r="P22" s="227"/>
      <c r="Q22" s="227"/>
      <c r="R22" s="228">
        <f t="shared" si="0"/>
        <v>0</v>
      </c>
      <c r="S22" s="233"/>
      <c r="T22" s="227"/>
      <c r="U22" s="227"/>
      <c r="V22" s="228">
        <f t="shared" si="3"/>
        <v>0</v>
      </c>
      <c r="W22" s="229"/>
      <c r="X22" s="230"/>
      <c r="Y22" s="231">
        <f t="shared" si="4"/>
        <v>0</v>
      </c>
      <c r="Z22" s="232"/>
    </row>
    <row r="23" spans="1:26" ht="18" customHeight="1">
      <c r="A23" s="208"/>
      <c r="B23" s="222"/>
      <c r="C23" s="210" t="str">
        <f t="shared" si="1"/>
        <v/>
      </c>
      <c r="D23" s="223"/>
      <c r="E23" s="233"/>
      <c r="F23" s="213"/>
      <c r="G23" s="234"/>
      <c r="H23" s="212"/>
      <c r="I23" s="226"/>
      <c r="J23" s="227"/>
      <c r="K23" s="227"/>
      <c r="L23" s="227"/>
      <c r="M23" s="227"/>
      <c r="N23" s="228">
        <f t="shared" si="2"/>
        <v>0</v>
      </c>
      <c r="O23" s="229"/>
      <c r="P23" s="227"/>
      <c r="Q23" s="227"/>
      <c r="R23" s="228">
        <f t="shared" si="0"/>
        <v>0</v>
      </c>
      <c r="S23" s="233"/>
      <c r="T23" s="227"/>
      <c r="U23" s="227"/>
      <c r="V23" s="228">
        <f t="shared" si="3"/>
        <v>0</v>
      </c>
      <c r="W23" s="229"/>
      <c r="X23" s="230"/>
      <c r="Y23" s="231">
        <f t="shared" si="4"/>
        <v>0</v>
      </c>
      <c r="Z23" s="232"/>
    </row>
    <row r="24" spans="1:26" ht="18" customHeight="1">
      <c r="A24" s="208"/>
      <c r="B24" s="222"/>
      <c r="C24" s="210" t="str">
        <f t="shared" si="1"/>
        <v/>
      </c>
      <c r="D24" s="223"/>
      <c r="E24" s="233"/>
      <c r="F24" s="213"/>
      <c r="G24" s="234"/>
      <c r="H24" s="212"/>
      <c r="I24" s="226"/>
      <c r="J24" s="227"/>
      <c r="K24" s="227"/>
      <c r="L24" s="227"/>
      <c r="M24" s="227"/>
      <c r="N24" s="228">
        <f t="shared" si="2"/>
        <v>0</v>
      </c>
      <c r="O24" s="229"/>
      <c r="P24" s="227"/>
      <c r="Q24" s="227"/>
      <c r="R24" s="228">
        <f t="shared" si="0"/>
        <v>0</v>
      </c>
      <c r="S24" s="233"/>
      <c r="T24" s="227"/>
      <c r="U24" s="227"/>
      <c r="V24" s="228">
        <f t="shared" si="3"/>
        <v>0</v>
      </c>
      <c r="W24" s="229"/>
      <c r="X24" s="230"/>
      <c r="Y24" s="231">
        <f t="shared" si="4"/>
        <v>0</v>
      </c>
      <c r="Z24" s="232"/>
    </row>
    <row r="25" spans="1:26" ht="18" customHeight="1">
      <c r="A25" s="208"/>
      <c r="B25" s="222"/>
      <c r="C25" s="210" t="str">
        <f t="shared" si="1"/>
        <v/>
      </c>
      <c r="D25" s="223"/>
      <c r="E25" s="233"/>
      <c r="F25" s="213"/>
      <c r="G25" s="234"/>
      <c r="H25" s="212"/>
      <c r="I25" s="226"/>
      <c r="J25" s="227"/>
      <c r="K25" s="227"/>
      <c r="L25" s="227"/>
      <c r="M25" s="227"/>
      <c r="N25" s="228">
        <f t="shared" si="2"/>
        <v>0</v>
      </c>
      <c r="O25" s="229"/>
      <c r="P25" s="227"/>
      <c r="Q25" s="227"/>
      <c r="R25" s="228">
        <f t="shared" si="0"/>
        <v>0</v>
      </c>
      <c r="S25" s="233"/>
      <c r="T25" s="227"/>
      <c r="U25" s="227"/>
      <c r="V25" s="228">
        <f t="shared" si="3"/>
        <v>0</v>
      </c>
      <c r="W25" s="229"/>
      <c r="X25" s="230"/>
      <c r="Y25" s="231">
        <f t="shared" si="4"/>
        <v>0</v>
      </c>
      <c r="Z25" s="232"/>
    </row>
    <row r="26" spans="1:26" ht="18" customHeight="1">
      <c r="A26" s="208"/>
      <c r="B26" s="222"/>
      <c r="C26" s="210" t="str">
        <f t="shared" si="1"/>
        <v/>
      </c>
      <c r="D26" s="223"/>
      <c r="E26" s="233"/>
      <c r="F26" s="213"/>
      <c r="G26" s="234"/>
      <c r="H26" s="212"/>
      <c r="I26" s="226"/>
      <c r="J26" s="227"/>
      <c r="K26" s="227"/>
      <c r="L26" s="227"/>
      <c r="M26" s="227"/>
      <c r="N26" s="228">
        <f t="shared" si="2"/>
        <v>0</v>
      </c>
      <c r="O26" s="229"/>
      <c r="P26" s="227"/>
      <c r="Q26" s="227"/>
      <c r="R26" s="228">
        <f t="shared" si="0"/>
        <v>0</v>
      </c>
      <c r="S26" s="233"/>
      <c r="T26" s="227"/>
      <c r="U26" s="227"/>
      <c r="V26" s="228">
        <f t="shared" si="3"/>
        <v>0</v>
      </c>
      <c r="W26" s="229"/>
      <c r="X26" s="230"/>
      <c r="Y26" s="231">
        <f t="shared" si="4"/>
        <v>0</v>
      </c>
      <c r="Z26" s="232"/>
    </row>
    <row r="27" spans="1:26" ht="18" customHeight="1">
      <c r="A27" s="208"/>
      <c r="B27" s="222"/>
      <c r="C27" s="210" t="str">
        <f t="shared" si="1"/>
        <v/>
      </c>
      <c r="D27" s="223"/>
      <c r="E27" s="233"/>
      <c r="F27" s="213"/>
      <c r="G27" s="234"/>
      <c r="H27" s="212"/>
      <c r="I27" s="226"/>
      <c r="J27" s="227"/>
      <c r="K27" s="227"/>
      <c r="L27" s="227"/>
      <c r="M27" s="227"/>
      <c r="N27" s="228">
        <f t="shared" si="2"/>
        <v>0</v>
      </c>
      <c r="O27" s="229"/>
      <c r="P27" s="227"/>
      <c r="Q27" s="227"/>
      <c r="R27" s="228">
        <f t="shared" si="0"/>
        <v>0</v>
      </c>
      <c r="S27" s="233"/>
      <c r="T27" s="227"/>
      <c r="U27" s="227"/>
      <c r="V27" s="228">
        <f t="shared" si="3"/>
        <v>0</v>
      </c>
      <c r="W27" s="229"/>
      <c r="X27" s="230"/>
      <c r="Y27" s="231">
        <f t="shared" si="4"/>
        <v>0</v>
      </c>
      <c r="Z27" s="232"/>
    </row>
    <row r="28" spans="1:26" ht="18" customHeight="1">
      <c r="A28" s="208"/>
      <c r="B28" s="222"/>
      <c r="C28" s="210" t="str">
        <f t="shared" si="1"/>
        <v/>
      </c>
      <c r="D28" s="223"/>
      <c r="E28" s="233"/>
      <c r="F28" s="213"/>
      <c r="G28" s="234"/>
      <c r="H28" s="212"/>
      <c r="I28" s="226"/>
      <c r="J28" s="227"/>
      <c r="K28" s="227"/>
      <c r="L28" s="227"/>
      <c r="M28" s="227"/>
      <c r="N28" s="228">
        <f t="shared" si="2"/>
        <v>0</v>
      </c>
      <c r="O28" s="229"/>
      <c r="P28" s="227"/>
      <c r="Q28" s="227"/>
      <c r="R28" s="228">
        <f t="shared" si="0"/>
        <v>0</v>
      </c>
      <c r="S28" s="233"/>
      <c r="T28" s="227"/>
      <c r="U28" s="227"/>
      <c r="V28" s="228">
        <f t="shared" si="3"/>
        <v>0</v>
      </c>
      <c r="W28" s="229"/>
      <c r="X28" s="230"/>
      <c r="Y28" s="231">
        <f t="shared" si="4"/>
        <v>0</v>
      </c>
      <c r="Z28" s="232"/>
    </row>
    <row r="29" spans="1:26" ht="18" customHeight="1">
      <c r="A29" s="208"/>
      <c r="B29" s="222"/>
      <c r="C29" s="210" t="str">
        <f t="shared" si="1"/>
        <v/>
      </c>
      <c r="D29" s="223"/>
      <c r="E29" s="233"/>
      <c r="F29" s="213"/>
      <c r="G29" s="234"/>
      <c r="H29" s="212"/>
      <c r="I29" s="226"/>
      <c r="J29" s="227"/>
      <c r="K29" s="227"/>
      <c r="L29" s="227"/>
      <c r="M29" s="227"/>
      <c r="N29" s="228">
        <f t="shared" si="2"/>
        <v>0</v>
      </c>
      <c r="O29" s="229"/>
      <c r="P29" s="227"/>
      <c r="Q29" s="227"/>
      <c r="R29" s="228">
        <f t="shared" si="0"/>
        <v>0</v>
      </c>
      <c r="S29" s="233"/>
      <c r="T29" s="227"/>
      <c r="U29" s="227"/>
      <c r="V29" s="228">
        <f t="shared" si="3"/>
        <v>0</v>
      </c>
      <c r="W29" s="229"/>
      <c r="X29" s="230"/>
      <c r="Y29" s="231">
        <f t="shared" si="4"/>
        <v>0</v>
      </c>
      <c r="Z29" s="232"/>
    </row>
    <row r="30" spans="1:26" ht="18" customHeight="1">
      <c r="A30" s="208"/>
      <c r="B30" s="222"/>
      <c r="C30" s="210" t="str">
        <f t="shared" si="1"/>
        <v/>
      </c>
      <c r="D30" s="223"/>
      <c r="E30" s="233"/>
      <c r="F30" s="213"/>
      <c r="G30" s="234"/>
      <c r="H30" s="212"/>
      <c r="I30" s="226"/>
      <c r="J30" s="227"/>
      <c r="K30" s="227"/>
      <c r="L30" s="227"/>
      <c r="M30" s="227"/>
      <c r="N30" s="228">
        <f t="shared" si="2"/>
        <v>0</v>
      </c>
      <c r="O30" s="229"/>
      <c r="P30" s="227"/>
      <c r="Q30" s="227"/>
      <c r="R30" s="228">
        <f t="shared" si="0"/>
        <v>0</v>
      </c>
      <c r="S30" s="233"/>
      <c r="T30" s="227"/>
      <c r="U30" s="227"/>
      <c r="V30" s="228">
        <f t="shared" si="3"/>
        <v>0</v>
      </c>
      <c r="W30" s="229"/>
      <c r="X30" s="230"/>
      <c r="Y30" s="231">
        <f t="shared" si="4"/>
        <v>0</v>
      </c>
      <c r="Z30" s="232"/>
    </row>
    <row r="31" spans="1:26" ht="18" customHeight="1">
      <c r="A31" s="208"/>
      <c r="B31" s="222"/>
      <c r="C31" s="210" t="str">
        <f t="shared" si="1"/>
        <v/>
      </c>
      <c r="D31" s="223"/>
      <c r="E31" s="233"/>
      <c r="F31" s="213"/>
      <c r="G31" s="234"/>
      <c r="H31" s="212"/>
      <c r="I31" s="226"/>
      <c r="J31" s="227"/>
      <c r="K31" s="227"/>
      <c r="L31" s="227"/>
      <c r="M31" s="227"/>
      <c r="N31" s="228">
        <f t="shared" si="2"/>
        <v>0</v>
      </c>
      <c r="O31" s="229"/>
      <c r="P31" s="227"/>
      <c r="Q31" s="227"/>
      <c r="R31" s="228">
        <f t="shared" si="0"/>
        <v>0</v>
      </c>
      <c r="S31" s="233"/>
      <c r="T31" s="227"/>
      <c r="U31" s="227"/>
      <c r="V31" s="228">
        <f t="shared" si="3"/>
        <v>0</v>
      </c>
      <c r="W31" s="229"/>
      <c r="X31" s="230"/>
      <c r="Y31" s="231">
        <f t="shared" si="4"/>
        <v>0</v>
      </c>
      <c r="Z31" s="232"/>
    </row>
    <row r="32" spans="1:26" ht="18" customHeight="1">
      <c r="A32" s="208"/>
      <c r="B32" s="222"/>
      <c r="C32" s="210" t="str">
        <f t="shared" si="1"/>
        <v/>
      </c>
      <c r="D32" s="223"/>
      <c r="E32" s="233"/>
      <c r="F32" s="213"/>
      <c r="G32" s="234"/>
      <c r="H32" s="212"/>
      <c r="I32" s="226"/>
      <c r="J32" s="227"/>
      <c r="K32" s="227"/>
      <c r="L32" s="227"/>
      <c r="M32" s="227"/>
      <c r="N32" s="228">
        <f t="shared" si="2"/>
        <v>0</v>
      </c>
      <c r="O32" s="229"/>
      <c r="P32" s="227"/>
      <c r="Q32" s="227"/>
      <c r="R32" s="228">
        <f t="shared" si="0"/>
        <v>0</v>
      </c>
      <c r="S32" s="233"/>
      <c r="T32" s="227"/>
      <c r="U32" s="227"/>
      <c r="V32" s="228">
        <f t="shared" si="3"/>
        <v>0</v>
      </c>
      <c r="W32" s="229"/>
      <c r="X32" s="230"/>
      <c r="Y32" s="231">
        <f t="shared" si="4"/>
        <v>0</v>
      </c>
      <c r="Z32" s="232"/>
    </row>
    <row r="33" spans="1:26" ht="18" customHeight="1">
      <c r="A33" s="208"/>
      <c r="B33" s="222"/>
      <c r="C33" s="210" t="str">
        <f t="shared" si="1"/>
        <v/>
      </c>
      <c r="D33" s="223"/>
      <c r="E33" s="233"/>
      <c r="F33" s="213"/>
      <c r="G33" s="234"/>
      <c r="H33" s="212"/>
      <c r="I33" s="226"/>
      <c r="J33" s="227"/>
      <c r="K33" s="227"/>
      <c r="L33" s="227"/>
      <c r="M33" s="227"/>
      <c r="N33" s="228">
        <f t="shared" si="2"/>
        <v>0</v>
      </c>
      <c r="O33" s="229"/>
      <c r="P33" s="227"/>
      <c r="Q33" s="227"/>
      <c r="R33" s="228">
        <f t="shared" si="0"/>
        <v>0</v>
      </c>
      <c r="S33" s="233"/>
      <c r="T33" s="227"/>
      <c r="U33" s="227"/>
      <c r="V33" s="228">
        <f t="shared" si="3"/>
        <v>0</v>
      </c>
      <c r="W33" s="229"/>
      <c r="X33" s="230"/>
      <c r="Y33" s="231">
        <f t="shared" si="4"/>
        <v>0</v>
      </c>
      <c r="Z33" s="232"/>
    </row>
    <row r="34" spans="1:26" ht="18" customHeight="1">
      <c r="A34" s="208"/>
      <c r="B34" s="222"/>
      <c r="C34" s="210" t="str">
        <f t="shared" si="1"/>
        <v/>
      </c>
      <c r="D34" s="223"/>
      <c r="E34" s="233"/>
      <c r="F34" s="213"/>
      <c r="G34" s="234"/>
      <c r="H34" s="212"/>
      <c r="I34" s="226"/>
      <c r="J34" s="227"/>
      <c r="K34" s="227"/>
      <c r="L34" s="227"/>
      <c r="M34" s="227"/>
      <c r="N34" s="228">
        <f t="shared" si="2"/>
        <v>0</v>
      </c>
      <c r="O34" s="229"/>
      <c r="P34" s="227"/>
      <c r="Q34" s="227"/>
      <c r="R34" s="228">
        <f t="shared" si="0"/>
        <v>0</v>
      </c>
      <c r="S34" s="233"/>
      <c r="T34" s="227"/>
      <c r="U34" s="227"/>
      <c r="V34" s="228">
        <f t="shared" si="3"/>
        <v>0</v>
      </c>
      <c r="W34" s="229"/>
      <c r="X34" s="230"/>
      <c r="Y34" s="231">
        <f t="shared" si="4"/>
        <v>0</v>
      </c>
      <c r="Z34" s="232"/>
    </row>
    <row r="35" spans="1:26" ht="18" customHeight="1">
      <c r="A35" s="208"/>
      <c r="B35" s="222"/>
      <c r="C35" s="210" t="str">
        <f t="shared" si="1"/>
        <v/>
      </c>
      <c r="D35" s="223"/>
      <c r="E35" s="233"/>
      <c r="F35" s="213"/>
      <c r="G35" s="234"/>
      <c r="H35" s="212"/>
      <c r="I35" s="226"/>
      <c r="J35" s="227"/>
      <c r="K35" s="227"/>
      <c r="L35" s="227"/>
      <c r="M35" s="227"/>
      <c r="N35" s="228">
        <f t="shared" si="2"/>
        <v>0</v>
      </c>
      <c r="O35" s="229"/>
      <c r="P35" s="227"/>
      <c r="Q35" s="227"/>
      <c r="R35" s="228">
        <f t="shared" si="0"/>
        <v>0</v>
      </c>
      <c r="S35" s="233"/>
      <c r="T35" s="227"/>
      <c r="U35" s="227"/>
      <c r="V35" s="228">
        <f t="shared" si="3"/>
        <v>0</v>
      </c>
      <c r="W35" s="229"/>
      <c r="X35" s="230"/>
      <c r="Y35" s="231">
        <f t="shared" si="4"/>
        <v>0</v>
      </c>
      <c r="Z35" s="232"/>
    </row>
    <row r="36" spans="1:26" ht="18" customHeight="1">
      <c r="A36" s="208"/>
      <c r="B36" s="235"/>
      <c r="C36" s="210" t="str">
        <f t="shared" si="1"/>
        <v/>
      </c>
      <c r="D36" s="236"/>
      <c r="E36" s="237"/>
      <c r="F36" s="213"/>
      <c r="G36" s="238"/>
      <c r="H36" s="212"/>
      <c r="I36" s="226"/>
      <c r="J36" s="227"/>
      <c r="K36" s="227"/>
      <c r="L36" s="227"/>
      <c r="M36" s="227"/>
      <c r="N36" s="228">
        <f t="shared" si="2"/>
        <v>0</v>
      </c>
      <c r="O36" s="229"/>
      <c r="P36" s="227"/>
      <c r="Q36" s="227"/>
      <c r="R36" s="228">
        <f t="shared" si="0"/>
        <v>0</v>
      </c>
      <c r="S36" s="237"/>
      <c r="T36" s="239"/>
      <c r="U36" s="227"/>
      <c r="V36" s="228">
        <f t="shared" si="3"/>
        <v>0</v>
      </c>
      <c r="W36" s="229"/>
      <c r="X36" s="230"/>
      <c r="Y36" s="231">
        <f t="shared" si="4"/>
        <v>0</v>
      </c>
      <c r="Z36" s="232"/>
    </row>
    <row r="37" spans="1:26" ht="18" customHeight="1">
      <c r="A37" s="208"/>
      <c r="B37" s="235"/>
      <c r="C37" s="210" t="str">
        <f t="shared" si="1"/>
        <v/>
      </c>
      <c r="D37" s="236"/>
      <c r="E37" s="237"/>
      <c r="F37" s="213"/>
      <c r="G37" s="238"/>
      <c r="H37" s="212"/>
      <c r="I37" s="226"/>
      <c r="J37" s="227"/>
      <c r="K37" s="227"/>
      <c r="L37" s="227"/>
      <c r="M37" s="227"/>
      <c r="N37" s="228">
        <f t="shared" si="2"/>
        <v>0</v>
      </c>
      <c r="O37" s="229"/>
      <c r="P37" s="227"/>
      <c r="Q37" s="227"/>
      <c r="R37" s="228">
        <f t="shared" si="0"/>
        <v>0</v>
      </c>
      <c r="S37" s="237"/>
      <c r="T37" s="239"/>
      <c r="U37" s="227"/>
      <c r="V37" s="228">
        <f t="shared" si="3"/>
        <v>0</v>
      </c>
      <c r="W37" s="229"/>
      <c r="X37" s="230"/>
      <c r="Y37" s="231">
        <f t="shared" si="4"/>
        <v>0</v>
      </c>
      <c r="Z37" s="232"/>
    </row>
    <row r="38" spans="1:26" ht="18" customHeight="1">
      <c r="A38" s="208"/>
      <c r="B38" s="235"/>
      <c r="C38" s="210" t="str">
        <f t="shared" si="1"/>
        <v/>
      </c>
      <c r="D38" s="236"/>
      <c r="E38" s="237"/>
      <c r="F38" s="213"/>
      <c r="G38" s="238"/>
      <c r="H38" s="212"/>
      <c r="I38" s="226"/>
      <c r="J38" s="227"/>
      <c r="K38" s="227"/>
      <c r="L38" s="227"/>
      <c r="M38" s="227"/>
      <c r="N38" s="228">
        <f t="shared" si="2"/>
        <v>0</v>
      </c>
      <c r="O38" s="229"/>
      <c r="P38" s="227"/>
      <c r="Q38" s="227"/>
      <c r="R38" s="228">
        <f t="shared" si="0"/>
        <v>0</v>
      </c>
      <c r="S38" s="237"/>
      <c r="T38" s="239"/>
      <c r="U38" s="227"/>
      <c r="V38" s="228">
        <f t="shared" si="3"/>
        <v>0</v>
      </c>
      <c r="W38" s="229"/>
      <c r="X38" s="230"/>
      <c r="Y38" s="231">
        <f t="shared" si="4"/>
        <v>0</v>
      </c>
      <c r="Z38" s="232"/>
    </row>
    <row r="39" spans="1:26" ht="18" customHeight="1">
      <c r="A39" s="208"/>
      <c r="B39" s="235"/>
      <c r="C39" s="210" t="str">
        <f t="shared" si="1"/>
        <v/>
      </c>
      <c r="D39" s="236"/>
      <c r="E39" s="237"/>
      <c r="F39" s="213"/>
      <c r="G39" s="238"/>
      <c r="H39" s="212"/>
      <c r="I39" s="226"/>
      <c r="J39" s="227"/>
      <c r="K39" s="227"/>
      <c r="L39" s="227"/>
      <c r="M39" s="227"/>
      <c r="N39" s="228">
        <f t="shared" si="2"/>
        <v>0</v>
      </c>
      <c r="O39" s="229"/>
      <c r="P39" s="227"/>
      <c r="Q39" s="227"/>
      <c r="R39" s="228">
        <f t="shared" si="0"/>
        <v>0</v>
      </c>
      <c r="S39" s="237"/>
      <c r="T39" s="239"/>
      <c r="U39" s="227"/>
      <c r="V39" s="228">
        <f t="shared" si="3"/>
        <v>0</v>
      </c>
      <c r="W39" s="229"/>
      <c r="X39" s="230"/>
      <c r="Y39" s="231">
        <f t="shared" si="4"/>
        <v>0</v>
      </c>
      <c r="Z39" s="232"/>
    </row>
    <row r="40" spans="1:26" ht="18" customHeight="1">
      <c r="A40" s="208"/>
      <c r="B40" s="235"/>
      <c r="C40" s="210" t="str">
        <f t="shared" si="1"/>
        <v/>
      </c>
      <c r="D40" s="236"/>
      <c r="E40" s="237"/>
      <c r="F40" s="213"/>
      <c r="G40" s="238"/>
      <c r="H40" s="212"/>
      <c r="I40" s="226"/>
      <c r="J40" s="227"/>
      <c r="K40" s="227"/>
      <c r="L40" s="227"/>
      <c r="M40" s="227"/>
      <c r="N40" s="228">
        <f t="shared" si="2"/>
        <v>0</v>
      </c>
      <c r="O40" s="229"/>
      <c r="P40" s="227"/>
      <c r="Q40" s="227"/>
      <c r="R40" s="228">
        <f t="shared" si="0"/>
        <v>0</v>
      </c>
      <c r="S40" s="237"/>
      <c r="T40" s="239"/>
      <c r="U40" s="227"/>
      <c r="V40" s="228">
        <f t="shared" si="3"/>
        <v>0</v>
      </c>
      <c r="W40" s="229"/>
      <c r="X40" s="230"/>
      <c r="Y40" s="231">
        <f t="shared" si="4"/>
        <v>0</v>
      </c>
      <c r="Z40" s="232"/>
    </row>
    <row r="41" spans="1:26" ht="18" customHeight="1">
      <c r="A41" s="208"/>
      <c r="B41" s="235"/>
      <c r="C41" s="210" t="str">
        <f t="shared" si="1"/>
        <v/>
      </c>
      <c r="D41" s="236"/>
      <c r="E41" s="237"/>
      <c r="F41" s="213"/>
      <c r="G41" s="238"/>
      <c r="H41" s="212"/>
      <c r="I41" s="226"/>
      <c r="J41" s="227"/>
      <c r="K41" s="227"/>
      <c r="L41" s="227"/>
      <c r="M41" s="227"/>
      <c r="N41" s="228">
        <f t="shared" si="2"/>
        <v>0</v>
      </c>
      <c r="O41" s="229"/>
      <c r="P41" s="227"/>
      <c r="Q41" s="227"/>
      <c r="R41" s="228">
        <f t="shared" si="0"/>
        <v>0</v>
      </c>
      <c r="S41" s="237"/>
      <c r="T41" s="239"/>
      <c r="U41" s="227"/>
      <c r="V41" s="228">
        <f t="shared" si="3"/>
        <v>0</v>
      </c>
      <c r="W41" s="229"/>
      <c r="X41" s="230"/>
      <c r="Y41" s="231">
        <f t="shared" si="4"/>
        <v>0</v>
      </c>
      <c r="Z41" s="232"/>
    </row>
    <row r="42" spans="1:26" ht="18" customHeight="1">
      <c r="A42" s="208"/>
      <c r="B42" s="235"/>
      <c r="C42" s="210" t="str">
        <f t="shared" si="1"/>
        <v/>
      </c>
      <c r="D42" s="236"/>
      <c r="E42" s="237"/>
      <c r="F42" s="213"/>
      <c r="G42" s="238"/>
      <c r="H42" s="212"/>
      <c r="I42" s="226"/>
      <c r="J42" s="227"/>
      <c r="K42" s="227"/>
      <c r="L42" s="227"/>
      <c r="M42" s="227"/>
      <c r="N42" s="228">
        <f t="shared" si="2"/>
        <v>0</v>
      </c>
      <c r="O42" s="229"/>
      <c r="P42" s="227"/>
      <c r="Q42" s="227"/>
      <c r="R42" s="228">
        <f t="shared" si="0"/>
        <v>0</v>
      </c>
      <c r="S42" s="237"/>
      <c r="T42" s="239"/>
      <c r="U42" s="227"/>
      <c r="V42" s="228">
        <f t="shared" si="3"/>
        <v>0</v>
      </c>
      <c r="W42" s="229"/>
      <c r="X42" s="230"/>
      <c r="Y42" s="231">
        <f t="shared" si="4"/>
        <v>0</v>
      </c>
      <c r="Z42" s="232"/>
    </row>
    <row r="43" spans="1:26" ht="18" customHeight="1">
      <c r="A43" s="208"/>
      <c r="B43" s="235"/>
      <c r="C43" s="210" t="str">
        <f t="shared" si="1"/>
        <v/>
      </c>
      <c r="D43" s="236"/>
      <c r="E43" s="237"/>
      <c r="F43" s="213"/>
      <c r="G43" s="238"/>
      <c r="H43" s="212"/>
      <c r="I43" s="226"/>
      <c r="J43" s="227"/>
      <c r="K43" s="227"/>
      <c r="L43" s="227"/>
      <c r="M43" s="227"/>
      <c r="N43" s="228">
        <f t="shared" si="2"/>
        <v>0</v>
      </c>
      <c r="O43" s="229"/>
      <c r="P43" s="227"/>
      <c r="Q43" s="227"/>
      <c r="R43" s="228">
        <f t="shared" si="0"/>
        <v>0</v>
      </c>
      <c r="S43" s="237"/>
      <c r="T43" s="239"/>
      <c r="U43" s="227"/>
      <c r="V43" s="228">
        <f t="shared" si="3"/>
        <v>0</v>
      </c>
      <c r="W43" s="229"/>
      <c r="X43" s="230"/>
      <c r="Y43" s="231">
        <f t="shared" si="4"/>
        <v>0</v>
      </c>
      <c r="Z43" s="232"/>
    </row>
    <row r="44" spans="1:26" ht="18" customHeight="1">
      <c r="A44" s="208"/>
      <c r="B44" s="235"/>
      <c r="C44" s="210" t="str">
        <f t="shared" si="1"/>
        <v/>
      </c>
      <c r="D44" s="236"/>
      <c r="E44" s="237"/>
      <c r="F44" s="213"/>
      <c r="G44" s="238"/>
      <c r="H44" s="212"/>
      <c r="I44" s="226"/>
      <c r="J44" s="227"/>
      <c r="K44" s="227"/>
      <c r="L44" s="227"/>
      <c r="M44" s="227"/>
      <c r="N44" s="228">
        <f t="shared" si="2"/>
        <v>0</v>
      </c>
      <c r="O44" s="229"/>
      <c r="P44" s="227"/>
      <c r="Q44" s="227"/>
      <c r="R44" s="228">
        <f t="shared" si="0"/>
        <v>0</v>
      </c>
      <c r="S44" s="237"/>
      <c r="T44" s="239"/>
      <c r="U44" s="227"/>
      <c r="V44" s="228">
        <f t="shared" si="3"/>
        <v>0</v>
      </c>
      <c r="W44" s="229"/>
      <c r="X44" s="230"/>
      <c r="Y44" s="231">
        <f t="shared" si="4"/>
        <v>0</v>
      </c>
      <c r="Z44" s="232"/>
    </row>
    <row r="45" spans="1:26" ht="18" customHeight="1">
      <c r="A45" s="208"/>
      <c r="B45" s="235"/>
      <c r="C45" s="210" t="str">
        <f t="shared" si="1"/>
        <v/>
      </c>
      <c r="D45" s="236"/>
      <c r="E45" s="237"/>
      <c r="F45" s="213"/>
      <c r="G45" s="238"/>
      <c r="H45" s="212"/>
      <c r="I45" s="226"/>
      <c r="J45" s="227"/>
      <c r="K45" s="227"/>
      <c r="L45" s="227"/>
      <c r="M45" s="227"/>
      <c r="N45" s="228">
        <f t="shared" si="2"/>
        <v>0</v>
      </c>
      <c r="O45" s="229"/>
      <c r="P45" s="227"/>
      <c r="Q45" s="227"/>
      <c r="R45" s="240">
        <f t="shared" si="0"/>
        <v>0</v>
      </c>
      <c r="S45" s="237"/>
      <c r="T45" s="239"/>
      <c r="U45" s="227"/>
      <c r="V45" s="228">
        <f t="shared" si="3"/>
        <v>0</v>
      </c>
      <c r="W45" s="229"/>
      <c r="X45" s="230"/>
      <c r="Y45" s="231">
        <f t="shared" si="4"/>
        <v>0</v>
      </c>
      <c r="Z45" s="232"/>
    </row>
    <row r="46" spans="1:26" ht="18" customHeight="1">
      <c r="A46" s="208"/>
      <c r="B46" s="235"/>
      <c r="C46" s="210" t="str">
        <f t="shared" si="1"/>
        <v/>
      </c>
      <c r="D46" s="236"/>
      <c r="E46" s="237"/>
      <c r="F46" s="213"/>
      <c r="G46" s="238"/>
      <c r="H46" s="212"/>
      <c r="I46" s="226"/>
      <c r="J46" s="227"/>
      <c r="K46" s="227"/>
      <c r="L46" s="227"/>
      <c r="M46" s="227"/>
      <c r="N46" s="240">
        <f t="shared" si="2"/>
        <v>0</v>
      </c>
      <c r="O46" s="229"/>
      <c r="P46" s="227"/>
      <c r="Q46" s="227"/>
      <c r="R46" s="240">
        <f t="shared" si="0"/>
        <v>0</v>
      </c>
      <c r="S46" s="237"/>
      <c r="T46" s="239"/>
      <c r="U46" s="227"/>
      <c r="V46" s="228">
        <f t="shared" si="3"/>
        <v>0</v>
      </c>
      <c r="W46" s="229"/>
      <c r="X46" s="230"/>
      <c r="Y46" s="231">
        <f t="shared" si="4"/>
        <v>0</v>
      </c>
      <c r="Z46" s="232"/>
    </row>
    <row r="47" spans="1:26" ht="18" customHeight="1" thickBot="1">
      <c r="A47" s="208"/>
      <c r="B47" s="241"/>
      <c r="C47" s="242" t="str">
        <f>IF(B47,TEXT(B47,"aaa"),"")</f>
        <v/>
      </c>
      <c r="D47" s="243"/>
      <c r="E47" s="244"/>
      <c r="F47" s="245"/>
      <c r="G47" s="245"/>
      <c r="H47" s="244"/>
      <c r="I47" s="246"/>
      <c r="J47" s="247"/>
      <c r="K47" s="247"/>
      <c r="L47" s="247"/>
      <c r="M47" s="247"/>
      <c r="N47" s="248">
        <f t="shared" si="2"/>
        <v>0</v>
      </c>
      <c r="O47" s="249"/>
      <c r="P47" s="247"/>
      <c r="Q47" s="247"/>
      <c r="R47" s="248">
        <f t="shared" si="0"/>
        <v>0</v>
      </c>
      <c r="S47" s="244"/>
      <c r="T47" s="247"/>
      <c r="U47" s="247"/>
      <c r="V47" s="248">
        <f t="shared" si="3"/>
        <v>0</v>
      </c>
      <c r="W47" s="249"/>
      <c r="X47" s="250"/>
      <c r="Y47" s="251">
        <f t="shared" si="4"/>
        <v>0</v>
      </c>
      <c r="Z47" s="252"/>
    </row>
    <row r="48" spans="1:26" ht="18" customHeight="1" thickTop="1">
      <c r="A48" s="253"/>
      <c r="B48" s="253"/>
      <c r="C48" s="254"/>
      <c r="D48" s="255"/>
      <c r="E48" s="256"/>
      <c r="F48" s="257"/>
      <c r="G48" s="257"/>
      <c r="H48" s="256"/>
      <c r="I48" s="258"/>
      <c r="J48" s="259"/>
      <c r="K48" s="260"/>
      <c r="L48" s="261"/>
      <c r="M48" s="260"/>
      <c r="N48" s="262">
        <f>SUM(N5:N47)</f>
        <v>0</v>
      </c>
      <c r="O48" s="263"/>
      <c r="P48" s="259"/>
      <c r="Q48" s="264"/>
      <c r="R48" s="262">
        <f>SUM(R5:R47)</f>
        <v>0</v>
      </c>
      <c r="S48" s="256"/>
      <c r="T48" s="265"/>
      <c r="U48" s="264"/>
      <c r="V48" s="262">
        <f>SUM(V5:V47)</f>
        <v>0</v>
      </c>
      <c r="W48" s="263"/>
      <c r="X48" s="266">
        <f>SUM(X5:X47)</f>
        <v>0</v>
      </c>
      <c r="Y48" s="267">
        <f>SUM(Y5:Y47)</f>
        <v>0</v>
      </c>
      <c r="Z48" s="268"/>
    </row>
  </sheetData>
  <mergeCells count="24">
    <mergeCell ref="B3:B4"/>
    <mergeCell ref="C3:C4"/>
    <mergeCell ref="J3:K3"/>
    <mergeCell ref="E3:G4"/>
    <mergeCell ref="Z3:Z4"/>
    <mergeCell ref="H3:H4"/>
    <mergeCell ref="X3:X4"/>
    <mergeCell ref="V3:V4"/>
    <mergeCell ref="A1:B1"/>
    <mergeCell ref="A3:A4"/>
    <mergeCell ref="T3:U3"/>
    <mergeCell ref="L3:M3"/>
    <mergeCell ref="N3:N4"/>
    <mergeCell ref="O3:O4"/>
    <mergeCell ref="R3:R4"/>
    <mergeCell ref="I3:I4"/>
    <mergeCell ref="P3:Q3"/>
    <mergeCell ref="D3:D4"/>
    <mergeCell ref="C1:Z1"/>
    <mergeCell ref="E2:L2"/>
    <mergeCell ref="Q2:X2"/>
    <mergeCell ref="N2:P2"/>
    <mergeCell ref="W3:W4"/>
    <mergeCell ref="Y3:Y4"/>
  </mergeCells>
  <phoneticPr fontId="2"/>
  <conditionalFormatting sqref="Q2:X2 E2:L2">
    <cfRule type="cellIs" dxfId="96" priority="2" stopIfTrue="1" operator="equal">
      <formula>0</formula>
    </cfRule>
  </conditionalFormatting>
  <conditionalFormatting sqref="A5:A47">
    <cfRule type="containsBlanks" dxfId="95" priority="1" stopIfTrue="1">
      <formula>LEN(TRIM(A5))=0</formula>
    </cfRule>
  </conditionalFormatting>
  <dataValidations count="5">
    <dataValidation type="list" allowBlank="1" showInputMessage="1" showErrorMessage="1" sqref="H65518:H65536 GQ65518:GS65536">
      <formula1>"航空機,JR特急あり,JR特急なし,私鉄,船,路線バス,団体所有車両,自家用車,レンタカー,貸切バス大型,貸切バス中型,貸切バス小型,マイクロバス,徒歩,その他"</formula1>
    </dataValidation>
    <dataValidation type="list" allowBlank="1" sqref="F5:F47">
      <formula1>"⇒,⇔,－"</formula1>
    </dataValidation>
    <dataValidation type="list" allowBlank="1" sqref="H5:H47">
      <formula1>"航空機,JR特急あり,JR特急なし,私鉄,船,路線バス,団体所有車両,自家用車,レンタカー,貸切バス大型,貸切バス中型,貸切バス小型,マイクロバス,徒歩,その他"</formula1>
    </dataValidation>
    <dataValidation type="list" allowBlank="1" showInputMessage="1" showErrorMessage="1" sqref="A5:A47">
      <formula1>"第1回1回目,第1回2回目,第1回3回目,第2回1回目,第2回2回目,第2回3回目,第3回1回目,第3回2回目,第3回3回目"</formula1>
    </dataValidation>
    <dataValidation type="list" allowBlank="1" showInputMessage="1" showErrorMessage="1" sqref="P5:P47">
      <formula1>"1100"</formula1>
    </dataValidation>
  </dataValidations>
  <printOptions horizontalCentered="1"/>
  <pageMargins left="0.70866141732283472" right="0.70866141732283472" top="0.74803149606299213" bottom="0.74803149606299213" header="0.31496062992125984" footer="0.31496062992125984"/>
  <pageSetup paperSize="9"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I60"/>
  <sheetViews>
    <sheetView showGridLines="0" view="pageBreakPreview" zoomScaleNormal="100" zoomScaleSheetLayoutView="100" zoomScalePageLayoutView="80" workbookViewId="0">
      <selection activeCell="U14" sqref="U14"/>
    </sheetView>
  </sheetViews>
  <sheetFormatPr defaultColWidth="3.625" defaultRowHeight="12.9"/>
  <cols>
    <col min="1" max="1" width="7.125" style="273" customWidth="1"/>
    <col min="2" max="3" width="3.625" style="274"/>
    <col min="4" max="4" width="15.875" style="274" customWidth="1"/>
    <col min="5" max="6" width="13.5" style="274" customWidth="1"/>
    <col min="7" max="7" width="7.75" style="274" customWidth="1"/>
    <col min="8" max="8" width="13.625" style="274" customWidth="1"/>
    <col min="9" max="9" width="6.75" style="274" customWidth="1"/>
    <col min="10" max="10" width="14.75" style="274" customWidth="1"/>
    <col min="11" max="11" width="6.75" style="274" customWidth="1"/>
    <col min="12" max="12" width="15.25" style="274" customWidth="1"/>
    <col min="13" max="13" width="6.75" style="274" customWidth="1"/>
    <col min="14" max="14" width="3.625" style="274"/>
    <col min="15" max="15" width="7.125" style="274" customWidth="1"/>
    <col min="16" max="235" width="3.625" style="274"/>
    <col min="236" max="236" width="3.625" style="274" customWidth="1"/>
    <col min="237" max="16384" width="3.625" style="274"/>
  </cols>
  <sheetData>
    <row r="1" spans="1:35" ht="2.25" customHeight="1"/>
    <row r="2" spans="1:35" ht="21.25" customHeight="1">
      <c r="A2" s="817" t="s">
        <v>55</v>
      </c>
      <c r="B2" s="818"/>
      <c r="C2" s="864" t="s">
        <v>208</v>
      </c>
      <c r="D2" s="864"/>
      <c r="E2" s="864"/>
      <c r="F2" s="864"/>
      <c r="G2" s="864"/>
      <c r="H2" s="864"/>
      <c r="I2" s="864"/>
      <c r="J2" s="864"/>
      <c r="K2" s="864"/>
      <c r="L2" s="864"/>
      <c r="M2" s="864"/>
      <c r="N2" s="864"/>
      <c r="O2" s="864"/>
      <c r="P2" s="864"/>
      <c r="Q2" s="864"/>
      <c r="R2" s="864"/>
    </row>
    <row r="3" spans="1:35" ht="4.75" customHeight="1">
      <c r="A3" s="275"/>
      <c r="B3" s="276"/>
      <c r="P3" s="277"/>
      <c r="Q3" s="278"/>
      <c r="R3" s="278"/>
    </row>
    <row r="4" spans="1:35" ht="18" customHeight="1">
      <c r="A4" s="819" t="s">
        <v>39</v>
      </c>
      <c r="B4" s="819"/>
      <c r="C4" s="820">
        <f>【様式11_2】経費報告書兼支払依頼書!M5:M5</f>
        <v>0</v>
      </c>
      <c r="D4" s="820"/>
      <c r="E4" s="820"/>
      <c r="F4" s="824" t="s">
        <v>38</v>
      </c>
      <c r="G4" s="824"/>
      <c r="H4" s="824"/>
      <c r="I4" s="863">
        <f>【様式11_2】経費報告書兼支払依頼書!M6:M6</f>
        <v>0</v>
      </c>
      <c r="J4" s="863"/>
      <c r="K4" s="863"/>
      <c r="L4" s="863"/>
      <c r="N4" s="279"/>
      <c r="O4" s="860" t="s">
        <v>29</v>
      </c>
      <c r="P4" s="861"/>
      <c r="Q4" s="861"/>
      <c r="R4" s="862"/>
    </row>
    <row r="5" spans="1:35" ht="18" customHeight="1">
      <c r="M5" s="280"/>
      <c r="N5" s="281" t="s">
        <v>28</v>
      </c>
      <c r="O5" s="860" t="s">
        <v>54</v>
      </c>
      <c r="P5" s="861"/>
      <c r="Q5" s="861"/>
      <c r="R5" s="862"/>
    </row>
    <row r="6" spans="1:35" ht="18" customHeight="1">
      <c r="A6" s="825" t="s">
        <v>27</v>
      </c>
      <c r="B6" s="826"/>
      <c r="C6" s="826"/>
      <c r="D6" s="827"/>
      <c r="E6" s="282" t="s">
        <v>111</v>
      </c>
      <c r="F6" s="283"/>
      <c r="G6" s="283"/>
      <c r="I6" s="857" t="s">
        <v>165</v>
      </c>
      <c r="J6" s="857"/>
      <c r="K6" s="858"/>
      <c r="L6" s="858"/>
      <c r="M6" s="859"/>
      <c r="N6" s="281"/>
      <c r="O6" s="860" t="s">
        <v>166</v>
      </c>
      <c r="P6" s="861"/>
      <c r="Q6" s="861"/>
      <c r="R6" s="862"/>
      <c r="S6" s="284"/>
      <c r="T6" s="284"/>
    </row>
    <row r="7" spans="1:35" s="284" customFormat="1" ht="18" customHeight="1">
      <c r="A7" s="828" t="s">
        <v>7</v>
      </c>
      <c r="B7" s="830" t="s">
        <v>6</v>
      </c>
      <c r="C7" s="832" t="s">
        <v>26</v>
      </c>
      <c r="D7" s="833"/>
      <c r="E7" s="835" t="s">
        <v>25</v>
      </c>
      <c r="F7" s="838" t="s">
        <v>24</v>
      </c>
      <c r="G7" s="822" t="s">
        <v>23</v>
      </c>
      <c r="H7" s="832" t="s">
        <v>45</v>
      </c>
      <c r="I7" s="840" t="s">
        <v>22</v>
      </c>
      <c r="J7" s="833" t="s">
        <v>21</v>
      </c>
      <c r="K7" s="840" t="s">
        <v>8</v>
      </c>
      <c r="L7" s="835" t="s">
        <v>2</v>
      </c>
      <c r="M7" s="840" t="s">
        <v>8</v>
      </c>
      <c r="N7" s="835" t="s">
        <v>40</v>
      </c>
      <c r="O7" s="833"/>
      <c r="P7" s="833"/>
      <c r="Q7" s="833"/>
      <c r="R7" s="852"/>
      <c r="S7" s="274"/>
      <c r="T7" s="274"/>
    </row>
    <row r="8" spans="1:35" s="284" customFormat="1" ht="18" customHeight="1">
      <c r="A8" s="829"/>
      <c r="B8" s="831"/>
      <c r="C8" s="834"/>
      <c r="D8" s="834"/>
      <c r="E8" s="836"/>
      <c r="F8" s="839"/>
      <c r="G8" s="823"/>
      <c r="H8" s="834"/>
      <c r="I8" s="831"/>
      <c r="J8" s="834"/>
      <c r="K8" s="831"/>
      <c r="L8" s="836"/>
      <c r="M8" s="831"/>
      <c r="N8" s="836"/>
      <c r="O8" s="834"/>
      <c r="P8" s="834"/>
      <c r="Q8" s="834"/>
      <c r="R8" s="853"/>
    </row>
    <row r="9" spans="1:35" ht="18" customHeight="1">
      <c r="A9" s="285"/>
      <c r="B9" s="286" t="str">
        <f t="shared" ref="B9:B25" si="0">IF(A9,TEXT(A9,"aaa"),"")</f>
        <v/>
      </c>
      <c r="C9" s="821"/>
      <c r="D9" s="821"/>
      <c r="E9" s="287"/>
      <c r="F9" s="288"/>
      <c r="G9" s="289"/>
      <c r="H9" s="290"/>
      <c r="I9" s="291"/>
      <c r="J9" s="290"/>
      <c r="K9" s="291"/>
      <c r="L9" s="292"/>
      <c r="M9" s="291"/>
      <c r="N9" s="854"/>
      <c r="O9" s="855"/>
      <c r="P9" s="855"/>
      <c r="Q9" s="855"/>
      <c r="R9" s="856"/>
      <c r="S9" s="293"/>
      <c r="T9" s="293"/>
      <c r="U9" s="293"/>
      <c r="W9" s="293"/>
      <c r="X9" s="293"/>
      <c r="Y9" s="293"/>
      <c r="Z9" s="293"/>
      <c r="AA9" s="293"/>
      <c r="AB9" s="293"/>
      <c r="AC9" s="293"/>
      <c r="AD9" s="293"/>
      <c r="AE9" s="293"/>
      <c r="AF9" s="293"/>
      <c r="AG9" s="293"/>
      <c r="AH9" s="293"/>
      <c r="AI9" s="293"/>
    </row>
    <row r="10" spans="1:35" ht="18" customHeight="1">
      <c r="A10" s="294"/>
      <c r="B10" s="286" t="str">
        <f t="shared" si="0"/>
        <v/>
      </c>
      <c r="C10" s="837"/>
      <c r="D10" s="837"/>
      <c r="E10" s="295"/>
      <c r="F10" s="296"/>
      <c r="G10" s="297"/>
      <c r="H10" s="298"/>
      <c r="I10" s="299"/>
      <c r="J10" s="298"/>
      <c r="K10" s="299"/>
      <c r="L10" s="298"/>
      <c r="M10" s="299"/>
      <c r="N10" s="846"/>
      <c r="O10" s="847"/>
      <c r="P10" s="847"/>
      <c r="Q10" s="847"/>
      <c r="R10" s="848"/>
    </row>
    <row r="11" spans="1:35" ht="18" customHeight="1">
      <c r="A11" s="294"/>
      <c r="B11" s="286" t="str">
        <f t="shared" si="0"/>
        <v/>
      </c>
      <c r="C11" s="837"/>
      <c r="D11" s="837"/>
      <c r="E11" s="295"/>
      <c r="F11" s="296"/>
      <c r="G11" s="297"/>
      <c r="H11" s="298"/>
      <c r="I11" s="299"/>
      <c r="J11" s="298"/>
      <c r="K11" s="299"/>
      <c r="L11" s="298"/>
      <c r="M11" s="299"/>
      <c r="N11" s="846"/>
      <c r="O11" s="847"/>
      <c r="P11" s="847"/>
      <c r="Q11" s="847"/>
      <c r="R11" s="848"/>
    </row>
    <row r="12" spans="1:35" ht="18" customHeight="1">
      <c r="A12" s="294"/>
      <c r="B12" s="286" t="str">
        <f t="shared" si="0"/>
        <v/>
      </c>
      <c r="C12" s="837"/>
      <c r="D12" s="837"/>
      <c r="E12" s="295"/>
      <c r="F12" s="296"/>
      <c r="G12" s="297"/>
      <c r="H12" s="298"/>
      <c r="I12" s="299"/>
      <c r="J12" s="298"/>
      <c r="K12" s="299"/>
      <c r="L12" s="298"/>
      <c r="M12" s="299"/>
      <c r="N12" s="846"/>
      <c r="O12" s="847"/>
      <c r="P12" s="847"/>
      <c r="Q12" s="847"/>
      <c r="R12" s="848"/>
    </row>
    <row r="13" spans="1:35" ht="18" customHeight="1">
      <c r="A13" s="294"/>
      <c r="B13" s="286" t="str">
        <f t="shared" si="0"/>
        <v/>
      </c>
      <c r="C13" s="837"/>
      <c r="D13" s="837"/>
      <c r="E13" s="295"/>
      <c r="F13" s="296"/>
      <c r="G13" s="297"/>
      <c r="H13" s="298"/>
      <c r="I13" s="299"/>
      <c r="J13" s="298"/>
      <c r="K13" s="299"/>
      <c r="L13" s="298"/>
      <c r="M13" s="299"/>
      <c r="N13" s="846"/>
      <c r="O13" s="847"/>
      <c r="P13" s="847"/>
      <c r="Q13" s="847"/>
      <c r="R13" s="848"/>
    </row>
    <row r="14" spans="1:35" ht="18" customHeight="1">
      <c r="A14" s="294"/>
      <c r="B14" s="286" t="str">
        <f t="shared" si="0"/>
        <v/>
      </c>
      <c r="C14" s="837"/>
      <c r="D14" s="837"/>
      <c r="E14" s="295"/>
      <c r="F14" s="296"/>
      <c r="G14" s="297"/>
      <c r="H14" s="298"/>
      <c r="I14" s="299"/>
      <c r="J14" s="298"/>
      <c r="K14" s="299"/>
      <c r="L14" s="298"/>
      <c r="M14" s="299"/>
      <c r="N14" s="846"/>
      <c r="O14" s="847"/>
      <c r="P14" s="847"/>
      <c r="Q14" s="847"/>
      <c r="R14" s="848"/>
    </row>
    <row r="15" spans="1:35" ht="18" customHeight="1">
      <c r="A15" s="294"/>
      <c r="B15" s="286" t="str">
        <f t="shared" si="0"/>
        <v/>
      </c>
      <c r="C15" s="837"/>
      <c r="D15" s="837"/>
      <c r="E15" s="295"/>
      <c r="F15" s="296"/>
      <c r="G15" s="297"/>
      <c r="H15" s="298"/>
      <c r="I15" s="299"/>
      <c r="J15" s="298"/>
      <c r="K15" s="299"/>
      <c r="L15" s="298"/>
      <c r="M15" s="299"/>
      <c r="N15" s="846"/>
      <c r="O15" s="847"/>
      <c r="P15" s="847"/>
      <c r="Q15" s="847"/>
      <c r="R15" s="848"/>
    </row>
    <row r="16" spans="1:35" ht="18" customHeight="1">
      <c r="A16" s="294"/>
      <c r="B16" s="286" t="str">
        <f t="shared" si="0"/>
        <v/>
      </c>
      <c r="C16" s="837"/>
      <c r="D16" s="837"/>
      <c r="E16" s="295"/>
      <c r="F16" s="296"/>
      <c r="G16" s="297"/>
      <c r="H16" s="298"/>
      <c r="I16" s="299"/>
      <c r="J16" s="298"/>
      <c r="K16" s="299"/>
      <c r="L16" s="298"/>
      <c r="M16" s="299"/>
      <c r="N16" s="846"/>
      <c r="O16" s="847"/>
      <c r="P16" s="847"/>
      <c r="Q16" s="847"/>
      <c r="R16" s="848"/>
    </row>
    <row r="17" spans="1:18" ht="18" customHeight="1">
      <c r="A17" s="294"/>
      <c r="B17" s="286" t="str">
        <f t="shared" si="0"/>
        <v/>
      </c>
      <c r="C17" s="837"/>
      <c r="D17" s="837"/>
      <c r="E17" s="295"/>
      <c r="F17" s="296"/>
      <c r="G17" s="297"/>
      <c r="H17" s="298"/>
      <c r="I17" s="299"/>
      <c r="J17" s="298"/>
      <c r="K17" s="299"/>
      <c r="L17" s="298"/>
      <c r="M17" s="299"/>
      <c r="N17" s="846"/>
      <c r="O17" s="847"/>
      <c r="P17" s="847"/>
      <c r="Q17" s="847"/>
      <c r="R17" s="848"/>
    </row>
    <row r="18" spans="1:18" ht="18" customHeight="1">
      <c r="A18" s="294"/>
      <c r="B18" s="286" t="str">
        <f t="shared" si="0"/>
        <v/>
      </c>
      <c r="C18" s="837"/>
      <c r="D18" s="837"/>
      <c r="E18" s="295"/>
      <c r="F18" s="296"/>
      <c r="G18" s="297"/>
      <c r="H18" s="298"/>
      <c r="I18" s="299"/>
      <c r="J18" s="298"/>
      <c r="K18" s="299"/>
      <c r="L18" s="298"/>
      <c r="M18" s="299"/>
      <c r="N18" s="846"/>
      <c r="O18" s="847"/>
      <c r="P18" s="847"/>
      <c r="Q18" s="847"/>
      <c r="R18" s="848"/>
    </row>
    <row r="19" spans="1:18" ht="18" customHeight="1">
      <c r="A19" s="294"/>
      <c r="B19" s="286" t="str">
        <f t="shared" si="0"/>
        <v/>
      </c>
      <c r="C19" s="837"/>
      <c r="D19" s="837"/>
      <c r="E19" s="295"/>
      <c r="F19" s="296"/>
      <c r="G19" s="297"/>
      <c r="H19" s="298"/>
      <c r="I19" s="299"/>
      <c r="J19" s="298"/>
      <c r="K19" s="299"/>
      <c r="L19" s="298"/>
      <c r="M19" s="299"/>
      <c r="N19" s="846"/>
      <c r="O19" s="847"/>
      <c r="P19" s="847"/>
      <c r="Q19" s="847"/>
      <c r="R19" s="848"/>
    </row>
    <row r="20" spans="1:18" ht="18" customHeight="1">
      <c r="A20" s="294"/>
      <c r="B20" s="286" t="str">
        <f t="shared" si="0"/>
        <v/>
      </c>
      <c r="C20" s="837"/>
      <c r="D20" s="837"/>
      <c r="E20" s="295"/>
      <c r="F20" s="296"/>
      <c r="G20" s="297"/>
      <c r="H20" s="298"/>
      <c r="I20" s="299"/>
      <c r="J20" s="298"/>
      <c r="K20" s="299"/>
      <c r="L20" s="298"/>
      <c r="M20" s="299"/>
      <c r="N20" s="846"/>
      <c r="O20" s="847"/>
      <c r="P20" s="847"/>
      <c r="Q20" s="847"/>
      <c r="R20" s="848"/>
    </row>
    <row r="21" spans="1:18" ht="18" customHeight="1">
      <c r="A21" s="294"/>
      <c r="B21" s="286" t="str">
        <f t="shared" si="0"/>
        <v/>
      </c>
      <c r="C21" s="837"/>
      <c r="D21" s="837"/>
      <c r="E21" s="295"/>
      <c r="F21" s="296"/>
      <c r="G21" s="297"/>
      <c r="H21" s="298"/>
      <c r="I21" s="299"/>
      <c r="J21" s="298"/>
      <c r="K21" s="299"/>
      <c r="L21" s="298"/>
      <c r="M21" s="299"/>
      <c r="N21" s="846"/>
      <c r="O21" s="847"/>
      <c r="P21" s="847"/>
      <c r="Q21" s="847"/>
      <c r="R21" s="848"/>
    </row>
    <row r="22" spans="1:18" ht="18" customHeight="1">
      <c r="A22" s="294"/>
      <c r="B22" s="286" t="str">
        <f t="shared" si="0"/>
        <v/>
      </c>
      <c r="C22" s="837"/>
      <c r="D22" s="837"/>
      <c r="E22" s="295"/>
      <c r="F22" s="296"/>
      <c r="G22" s="297"/>
      <c r="H22" s="298"/>
      <c r="I22" s="299"/>
      <c r="J22" s="298"/>
      <c r="K22" s="299"/>
      <c r="L22" s="298"/>
      <c r="M22" s="299"/>
      <c r="N22" s="846"/>
      <c r="O22" s="847"/>
      <c r="P22" s="847"/>
      <c r="Q22" s="847"/>
      <c r="R22" s="848"/>
    </row>
    <row r="23" spans="1:18" ht="18" customHeight="1">
      <c r="A23" s="294"/>
      <c r="B23" s="286" t="str">
        <f t="shared" si="0"/>
        <v/>
      </c>
      <c r="C23" s="837"/>
      <c r="D23" s="837"/>
      <c r="E23" s="295"/>
      <c r="F23" s="296"/>
      <c r="G23" s="297"/>
      <c r="H23" s="298"/>
      <c r="I23" s="299"/>
      <c r="J23" s="298"/>
      <c r="K23" s="299"/>
      <c r="L23" s="298"/>
      <c r="M23" s="299"/>
      <c r="N23" s="846"/>
      <c r="O23" s="847"/>
      <c r="P23" s="847"/>
      <c r="Q23" s="847"/>
      <c r="R23" s="848"/>
    </row>
    <row r="24" spans="1:18" ht="18" customHeight="1">
      <c r="A24" s="294"/>
      <c r="B24" s="286" t="str">
        <f t="shared" si="0"/>
        <v/>
      </c>
      <c r="C24" s="837"/>
      <c r="D24" s="837"/>
      <c r="E24" s="295"/>
      <c r="F24" s="296"/>
      <c r="G24" s="297"/>
      <c r="H24" s="298"/>
      <c r="I24" s="299"/>
      <c r="J24" s="298"/>
      <c r="K24" s="299"/>
      <c r="L24" s="298"/>
      <c r="M24" s="299"/>
      <c r="N24" s="846"/>
      <c r="O24" s="847"/>
      <c r="P24" s="847"/>
      <c r="Q24" s="847"/>
      <c r="R24" s="848"/>
    </row>
    <row r="25" spans="1:18" ht="18" customHeight="1" thickBot="1">
      <c r="A25" s="300"/>
      <c r="B25" s="301" t="str">
        <f t="shared" si="0"/>
        <v/>
      </c>
      <c r="C25" s="841"/>
      <c r="D25" s="841"/>
      <c r="E25" s="302"/>
      <c r="F25" s="303"/>
      <c r="G25" s="304"/>
      <c r="H25" s="305"/>
      <c r="I25" s="306"/>
      <c r="J25" s="305"/>
      <c r="K25" s="306"/>
      <c r="L25" s="305"/>
      <c r="M25" s="306"/>
      <c r="N25" s="842"/>
      <c r="O25" s="843"/>
      <c r="P25" s="843"/>
      <c r="Q25" s="843"/>
      <c r="R25" s="844"/>
    </row>
    <row r="26" spans="1:18" ht="18" customHeight="1" thickTop="1">
      <c r="A26" s="307"/>
      <c r="B26" s="308"/>
      <c r="C26" s="845"/>
      <c r="D26" s="845"/>
      <c r="E26" s="309"/>
      <c r="F26" s="310"/>
      <c r="G26" s="311">
        <f>ROUNDDOWN(SUM(G9:G25),0)</f>
        <v>0</v>
      </c>
      <c r="H26" s="312">
        <f>SUM(H9:H25)</f>
        <v>0</v>
      </c>
      <c r="I26" s="313"/>
      <c r="J26" s="312">
        <f>SUM(J9:J25)</f>
        <v>0</v>
      </c>
      <c r="K26" s="313"/>
      <c r="L26" s="1154">
        <f>SUM(L9:L25)</f>
        <v>0</v>
      </c>
      <c r="M26" s="1155" t="s">
        <v>33</v>
      </c>
      <c r="N26" s="849">
        <f>SUM(H26,J26,L26)</f>
        <v>0</v>
      </c>
      <c r="O26" s="849"/>
      <c r="P26" s="849"/>
      <c r="Q26" s="849"/>
      <c r="R26" s="850"/>
    </row>
    <row r="27" spans="1:18" ht="18" customHeight="1">
      <c r="A27" s="315" t="s">
        <v>20</v>
      </c>
      <c r="L27" s="316"/>
      <c r="N27" s="317"/>
      <c r="O27" s="318"/>
      <c r="P27" s="318"/>
      <c r="Q27" s="318"/>
      <c r="R27" s="318"/>
    </row>
    <row r="28" spans="1:18" ht="18" customHeight="1">
      <c r="F28" s="319"/>
      <c r="I28" s="319"/>
      <c r="J28" s="319"/>
      <c r="K28" s="319"/>
      <c r="L28" s="319"/>
      <c r="M28" s="319"/>
    </row>
    <row r="29" spans="1:18" ht="18" customHeight="1"/>
    <row r="30" spans="1:18">
      <c r="A30" s="274"/>
    </row>
    <row r="31" spans="1:18">
      <c r="A31" s="274"/>
    </row>
    <row r="32" spans="1:18">
      <c r="A32" s="274"/>
    </row>
    <row r="33" spans="1:1">
      <c r="A33" s="274"/>
    </row>
    <row r="34" spans="1:1">
      <c r="A34" s="274"/>
    </row>
    <row r="35" spans="1:1">
      <c r="A35" s="274"/>
    </row>
    <row r="36" spans="1:1">
      <c r="A36" s="274"/>
    </row>
    <row r="37" spans="1:1">
      <c r="A37" s="274"/>
    </row>
    <row r="38" spans="1:1">
      <c r="A38" s="274"/>
    </row>
    <row r="39" spans="1:1">
      <c r="A39" s="274"/>
    </row>
    <row r="40" spans="1:1">
      <c r="A40" s="274"/>
    </row>
    <row r="41" spans="1:1">
      <c r="A41" s="274"/>
    </row>
    <row r="42" spans="1:1">
      <c r="A42" s="274"/>
    </row>
    <row r="43" spans="1:1">
      <c r="A43" s="274"/>
    </row>
    <row r="44" spans="1:1">
      <c r="A44" s="274"/>
    </row>
    <row r="45" spans="1:1">
      <c r="A45" s="274"/>
    </row>
    <row r="46" spans="1:1">
      <c r="A46" s="274"/>
    </row>
    <row r="47" spans="1:1">
      <c r="A47" s="274"/>
    </row>
    <row r="48" spans="1:1">
      <c r="A48" s="274"/>
    </row>
    <row r="49" spans="1:13">
      <c r="A49" s="274"/>
    </row>
    <row r="50" spans="1:13">
      <c r="A50" s="274"/>
    </row>
    <row r="51" spans="1:13">
      <c r="A51" s="274"/>
    </row>
    <row r="52" spans="1:13">
      <c r="A52" s="274"/>
    </row>
    <row r="53" spans="1:13">
      <c r="A53" s="274"/>
    </row>
    <row r="54" spans="1:13">
      <c r="A54" s="274"/>
    </row>
    <row r="55" spans="1:13">
      <c r="I55" s="851"/>
      <c r="J55" s="851"/>
      <c r="K55" s="851"/>
    </row>
    <row r="56" spans="1:13">
      <c r="I56" s="851"/>
      <c r="J56" s="851"/>
      <c r="K56" s="851"/>
      <c r="L56" s="851"/>
      <c r="M56" s="851"/>
    </row>
    <row r="57" spans="1:13">
      <c r="I57" s="851"/>
      <c r="J57" s="851"/>
      <c r="K57" s="851"/>
      <c r="L57" s="851"/>
      <c r="M57" s="851"/>
    </row>
    <row r="58" spans="1:13">
      <c r="I58" s="851"/>
      <c r="J58" s="851"/>
      <c r="K58" s="851"/>
      <c r="L58" s="851"/>
      <c r="M58" s="851"/>
    </row>
    <row r="59" spans="1:13">
      <c r="I59" s="851"/>
      <c r="J59" s="851"/>
      <c r="K59" s="851"/>
      <c r="L59" s="851"/>
      <c r="M59" s="851"/>
    </row>
    <row r="60" spans="1:13">
      <c r="I60" s="851"/>
      <c r="J60" s="851"/>
      <c r="K60" s="851"/>
      <c r="L60" s="851"/>
      <c r="M60" s="851"/>
    </row>
  </sheetData>
  <mergeCells count="67">
    <mergeCell ref="I4:L4"/>
    <mergeCell ref="C2:R2"/>
    <mergeCell ref="O5:R5"/>
    <mergeCell ref="O4:R4"/>
    <mergeCell ref="N11:R11"/>
    <mergeCell ref="N15:R15"/>
    <mergeCell ref="N14:R14"/>
    <mergeCell ref="I6:J6"/>
    <mergeCell ref="K6:M6"/>
    <mergeCell ref="O6:R6"/>
    <mergeCell ref="I59:M59"/>
    <mergeCell ref="I60:M60"/>
    <mergeCell ref="I55:K55"/>
    <mergeCell ref="I56:M56"/>
    <mergeCell ref="N22:R22"/>
    <mergeCell ref="I58:M58"/>
    <mergeCell ref="L7:L8"/>
    <mergeCell ref="I57:M57"/>
    <mergeCell ref="N24:R24"/>
    <mergeCell ref="M7:M8"/>
    <mergeCell ref="K7:K8"/>
    <mergeCell ref="N7:R8"/>
    <mergeCell ref="N16:R16"/>
    <mergeCell ref="N9:R9"/>
    <mergeCell ref="N10:R10"/>
    <mergeCell ref="N21:R21"/>
    <mergeCell ref="N20:R20"/>
    <mergeCell ref="N19:R19"/>
    <mergeCell ref="N18:R18"/>
    <mergeCell ref="N17:R17"/>
    <mergeCell ref="N13:R13"/>
    <mergeCell ref="N12:R12"/>
    <mergeCell ref="C25:D25"/>
    <mergeCell ref="N25:R25"/>
    <mergeCell ref="C26:D26"/>
    <mergeCell ref="C23:D23"/>
    <mergeCell ref="N23:R23"/>
    <mergeCell ref="C24:D24"/>
    <mergeCell ref="N26:R26"/>
    <mergeCell ref="C21:D21"/>
    <mergeCell ref="C22:D22"/>
    <mergeCell ref="C19:D19"/>
    <mergeCell ref="C20:D20"/>
    <mergeCell ref="C17:D17"/>
    <mergeCell ref="C18:D18"/>
    <mergeCell ref="C15:D15"/>
    <mergeCell ref="C16:D16"/>
    <mergeCell ref="C13:D13"/>
    <mergeCell ref="C14:D14"/>
    <mergeCell ref="C11:D11"/>
    <mergeCell ref="C12:D12"/>
    <mergeCell ref="C10:D10"/>
    <mergeCell ref="J7:J8"/>
    <mergeCell ref="F7:F8"/>
    <mergeCell ref="I7:I8"/>
    <mergeCell ref="H7:H8"/>
    <mergeCell ref="A2:B2"/>
    <mergeCell ref="A4:B4"/>
    <mergeCell ref="C4:E4"/>
    <mergeCell ref="C9:D9"/>
    <mergeCell ref="G7:G8"/>
    <mergeCell ref="F4:H4"/>
    <mergeCell ref="A6:D6"/>
    <mergeCell ref="A7:A8"/>
    <mergeCell ref="B7:B8"/>
    <mergeCell ref="C7:D8"/>
    <mergeCell ref="E7:E8"/>
  </mergeCells>
  <phoneticPr fontId="2"/>
  <conditionalFormatting sqref="C4:E4">
    <cfRule type="cellIs" dxfId="94" priority="4" stopIfTrue="1" operator="equal">
      <formula>0</formula>
    </cfRule>
    <cfRule type="cellIs" dxfId="93" priority="6" stopIfTrue="1" operator="equal">
      <formula>0</formula>
    </cfRule>
  </conditionalFormatting>
  <conditionalFormatting sqref="I4:L4">
    <cfRule type="cellIs" dxfId="92" priority="3" stopIfTrue="1" operator="equal">
      <formula>0</formula>
    </cfRule>
  </conditionalFormatting>
  <conditionalFormatting sqref="K6:M6">
    <cfRule type="containsBlanks" dxfId="91" priority="2" stopIfTrue="1">
      <formula>LEN(TRIM(K6))=0</formula>
    </cfRule>
  </conditionalFormatting>
  <conditionalFormatting sqref="N4:N6">
    <cfRule type="containsBlanks" dxfId="90" priority="1" stopIfTrue="1">
      <formula>LEN(TRIM(N4))=0</formula>
    </cfRule>
  </conditionalFormatting>
  <dataValidations count="1">
    <dataValidation type="list" showInputMessage="1" sqref="N4:N6">
      <formula1>"○"</formula1>
    </dataValidation>
  </dataValidations>
  <pageMargins left="0.7" right="0.7" top="0.75" bottom="0.75" header="0.3" footer="0.3"/>
  <pageSetup paperSize="9" scale="88"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L73"/>
  <sheetViews>
    <sheetView showGridLines="0" view="pageBreakPreview" topLeftCell="B1" zoomScale="95" zoomScaleNormal="100" zoomScaleSheetLayoutView="95" workbookViewId="0">
      <selection activeCell="R4" sqref="R4"/>
    </sheetView>
  </sheetViews>
  <sheetFormatPr defaultColWidth="2.5" defaultRowHeight="12.25"/>
  <cols>
    <col min="1" max="1" width="6.875" style="4" hidden="1" customWidth="1"/>
    <col min="2" max="2" width="3.25" style="4" customWidth="1"/>
    <col min="3" max="4" width="3.625" style="4" customWidth="1"/>
    <col min="5" max="6" width="4.625" style="4" customWidth="1"/>
    <col min="7" max="35" width="3.125" style="4" customWidth="1"/>
    <col min="36" max="16384" width="2.5" style="4"/>
  </cols>
  <sheetData>
    <row r="1" spans="1:38" ht="22.75" customHeight="1">
      <c r="B1" s="48"/>
      <c r="C1" s="865" t="s">
        <v>113</v>
      </c>
      <c r="D1" s="865"/>
      <c r="E1" s="865"/>
      <c r="AJ1" s="5"/>
    </row>
    <row r="2" spans="1:38" ht="22.75" customHeight="1">
      <c r="C2" s="866" t="s">
        <v>192</v>
      </c>
      <c r="D2" s="866"/>
      <c r="E2" s="866"/>
      <c r="F2" s="866"/>
      <c r="G2" s="866"/>
      <c r="H2" s="866"/>
      <c r="I2" s="866"/>
      <c r="J2" s="866"/>
      <c r="K2" s="866"/>
      <c r="L2" s="866"/>
      <c r="M2" s="866"/>
      <c r="N2" s="866"/>
      <c r="O2" s="866"/>
      <c r="P2" s="866"/>
      <c r="Q2" s="866"/>
      <c r="R2" s="866"/>
      <c r="S2" s="866"/>
      <c r="T2" s="866"/>
      <c r="U2" s="866"/>
      <c r="V2" s="866"/>
      <c r="W2" s="866"/>
      <c r="X2" s="866"/>
      <c r="Y2" s="866"/>
      <c r="Z2" s="866"/>
      <c r="AA2" s="866"/>
      <c r="AB2" s="866"/>
      <c r="AC2" s="866"/>
      <c r="AD2" s="866"/>
      <c r="AE2" s="866"/>
      <c r="AF2" s="866"/>
      <c r="AG2" s="866"/>
      <c r="AH2" s="866"/>
      <c r="AI2" s="866"/>
      <c r="AJ2" s="866"/>
    </row>
    <row r="3" spans="1:38" ht="22.75" customHeight="1" thickBot="1">
      <c r="C3" s="866" t="s">
        <v>447</v>
      </c>
      <c r="D3" s="866"/>
      <c r="E3" s="866"/>
      <c r="F3" s="866"/>
      <c r="G3" s="866"/>
      <c r="H3" s="866"/>
      <c r="I3" s="866"/>
      <c r="J3" s="866"/>
      <c r="K3" s="866"/>
      <c r="L3" s="866"/>
      <c r="M3" s="866"/>
      <c r="N3" s="866"/>
      <c r="O3" s="866"/>
      <c r="P3" s="866"/>
      <c r="Q3" s="866"/>
      <c r="R3" s="866"/>
      <c r="S3" s="866"/>
      <c r="T3" s="866"/>
      <c r="U3" s="866"/>
      <c r="V3" s="866"/>
      <c r="W3" s="866"/>
      <c r="X3" s="866"/>
      <c r="Y3" s="866"/>
      <c r="Z3" s="866"/>
      <c r="AA3" s="866"/>
      <c r="AB3" s="866"/>
      <c r="AC3" s="866"/>
      <c r="AD3" s="866"/>
      <c r="AE3" s="866"/>
      <c r="AF3" s="866"/>
      <c r="AG3" s="866"/>
      <c r="AH3" s="866"/>
      <c r="AI3" s="866"/>
      <c r="AJ3" s="866"/>
    </row>
    <row r="4" spans="1:38" ht="22.75" customHeight="1" thickBot="1">
      <c r="Y4" s="6" t="s">
        <v>114</v>
      </c>
      <c r="Z4" s="867" t="s">
        <v>115</v>
      </c>
      <c r="AA4" s="868"/>
      <c r="AB4" s="869"/>
      <c r="AC4" s="869"/>
      <c r="AD4" s="7" t="s">
        <v>116</v>
      </c>
      <c r="AE4" s="869"/>
      <c r="AF4" s="869"/>
      <c r="AG4" s="7" t="s">
        <v>117</v>
      </c>
      <c r="AH4" s="869"/>
      <c r="AI4" s="869"/>
      <c r="AJ4" s="8" t="s">
        <v>118</v>
      </c>
    </row>
    <row r="5" spans="1:38" ht="22.75" customHeight="1">
      <c r="C5" s="877" t="s">
        <v>30</v>
      </c>
      <c r="D5" s="877"/>
      <c r="E5" s="877"/>
      <c r="F5" s="877"/>
      <c r="G5" s="877"/>
      <c r="H5" s="877"/>
      <c r="I5" s="877"/>
      <c r="J5" s="877"/>
      <c r="K5" s="877"/>
      <c r="L5" s="877"/>
      <c r="M5" s="878" t="s">
        <v>119</v>
      </c>
      <c r="N5" s="878"/>
    </row>
    <row r="6" spans="1:38" ht="22.75" customHeight="1">
      <c r="C6" s="879" t="s">
        <v>120</v>
      </c>
      <c r="D6" s="879"/>
      <c r="E6" s="879"/>
      <c r="F6" s="879"/>
      <c r="G6" s="879"/>
      <c r="H6" s="879"/>
      <c r="I6" s="879"/>
      <c r="J6" s="879"/>
      <c r="K6" s="879"/>
      <c r="L6" s="879"/>
      <c r="M6" s="879"/>
      <c r="N6" s="879"/>
      <c r="O6" s="879"/>
      <c r="P6" s="879"/>
      <c r="Q6" s="879"/>
      <c r="R6" s="879"/>
      <c r="S6" s="879"/>
      <c r="T6" s="879"/>
      <c r="U6" s="879"/>
      <c r="V6" s="879"/>
      <c r="W6" s="879"/>
      <c r="X6" s="879"/>
      <c r="Y6" s="879"/>
      <c r="Z6" s="879"/>
      <c r="AA6" s="879"/>
      <c r="AB6" s="879"/>
      <c r="AC6" s="879"/>
      <c r="AD6" s="879"/>
      <c r="AE6" s="879"/>
      <c r="AF6" s="879"/>
      <c r="AG6" s="879"/>
      <c r="AH6" s="879"/>
      <c r="AI6" s="879"/>
      <c r="AJ6" s="879"/>
    </row>
    <row r="7" spans="1:38" ht="19.55" customHeight="1" thickBot="1">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row>
    <row r="8" spans="1:38" ht="19.55" customHeight="1">
      <c r="C8" s="473"/>
      <c r="D8" s="474" t="s">
        <v>310</v>
      </c>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s="466"/>
    </row>
    <row r="9" spans="1:38" ht="19.55" customHeight="1">
      <c r="C9" s="467"/>
      <c r="D9" s="468"/>
      <c r="E9" s="468"/>
      <c r="F9" s="468"/>
      <c r="G9" s="468"/>
      <c r="H9" s="468"/>
      <c r="I9" s="468"/>
      <c r="J9" s="468"/>
      <c r="K9" s="468"/>
      <c r="L9" s="468"/>
      <c r="M9" s="468"/>
      <c r="N9" s="468"/>
      <c r="O9" s="468"/>
      <c r="P9" s="468"/>
      <c r="Q9" s="468"/>
      <c r="R9" s="468"/>
      <c r="S9" s="468"/>
      <c r="T9" s="468"/>
      <c r="U9" s="468"/>
      <c r="V9" s="468"/>
      <c r="W9" s="468"/>
      <c r="X9" s="468"/>
      <c r="Y9" s="468"/>
      <c r="Z9" s="468"/>
      <c r="AA9" s="468"/>
      <c r="AB9" s="468"/>
      <c r="AC9" s="468"/>
      <c r="AD9" s="468"/>
      <c r="AE9" s="468"/>
      <c r="AF9" s="468"/>
      <c r="AG9" s="468"/>
      <c r="AH9" s="468"/>
      <c r="AI9" s="468"/>
      <c r="AJ9" s="469"/>
    </row>
    <row r="10" spans="1:38" ht="19.55" customHeight="1" thickBot="1">
      <c r="A10" s="4" t="b">
        <v>0</v>
      </c>
      <c r="C10" s="470"/>
      <c r="D10" s="471"/>
      <c r="E10" s="471"/>
      <c r="F10" s="471"/>
      <c r="G10" s="471"/>
      <c r="H10" s="471"/>
      <c r="I10" s="471"/>
      <c r="J10" s="471"/>
      <c r="K10" s="471"/>
      <c r="L10" s="471"/>
      <c r="M10" s="471"/>
      <c r="N10" s="471"/>
      <c r="O10" s="471"/>
      <c r="P10" s="471"/>
      <c r="Q10" s="471"/>
      <c r="R10" s="471"/>
      <c r="S10" s="471"/>
      <c r="T10" s="471"/>
      <c r="U10" s="471"/>
      <c r="V10" s="471"/>
      <c r="W10" s="471"/>
      <c r="X10" s="471"/>
      <c r="Y10" s="471"/>
      <c r="Z10" s="471"/>
      <c r="AA10" s="471"/>
      <c r="AB10" s="471"/>
      <c r="AC10" s="471"/>
      <c r="AD10" s="471"/>
      <c r="AE10" s="471"/>
      <c r="AF10" s="471"/>
      <c r="AG10" s="471"/>
      <c r="AH10" s="471"/>
      <c r="AI10" s="471"/>
      <c r="AJ10" s="472"/>
    </row>
    <row r="11" spans="1:38" ht="19.55" customHeight="1">
      <c r="C11" s="9"/>
      <c r="D11" s="468"/>
      <c r="E11" s="468"/>
      <c r="F11" s="468"/>
      <c r="G11" s="468"/>
      <c r="H11" s="468"/>
      <c r="I11" s="468"/>
      <c r="J11" s="468"/>
      <c r="K11" s="468"/>
      <c r="L11" s="468"/>
      <c r="M11" s="468"/>
      <c r="N11" s="468"/>
      <c r="O11" s="468"/>
      <c r="P11" s="468"/>
      <c r="Q11" s="468"/>
      <c r="R11" s="468"/>
      <c r="S11" s="468"/>
      <c r="T11" s="468"/>
      <c r="U11" s="468"/>
      <c r="V11" s="468"/>
      <c r="W11" s="468"/>
      <c r="X11" s="468"/>
      <c r="Y11" s="468"/>
      <c r="Z11" s="468"/>
      <c r="AA11" s="468"/>
      <c r="AB11" s="468"/>
      <c r="AC11" s="468"/>
      <c r="AD11" s="468"/>
      <c r="AE11" s="468"/>
      <c r="AF11" s="468"/>
      <c r="AG11" s="468"/>
      <c r="AH11" s="468"/>
      <c r="AI11" s="468"/>
      <c r="AJ11" s="468"/>
    </row>
    <row r="12" spans="1:38" ht="22.75" customHeight="1" thickBot="1">
      <c r="C12" s="320" t="s">
        <v>121</v>
      </c>
      <c r="S12" s="475" t="s">
        <v>193</v>
      </c>
    </row>
    <row r="13" spans="1:38" ht="37.549999999999997" customHeight="1" thickBot="1">
      <c r="C13" s="870" t="s">
        <v>122</v>
      </c>
      <c r="D13" s="871"/>
      <c r="E13" s="871"/>
      <c r="F13" s="871"/>
      <c r="G13" s="872"/>
      <c r="H13" s="873"/>
      <c r="I13" s="873"/>
      <c r="J13" s="873"/>
      <c r="K13" s="873"/>
      <c r="L13" s="873"/>
      <c r="M13" s="873"/>
      <c r="N13" s="873"/>
      <c r="O13" s="873"/>
      <c r="P13" s="873"/>
      <c r="Q13" s="873"/>
      <c r="R13" s="873"/>
      <c r="S13" s="868" t="s">
        <v>85</v>
      </c>
      <c r="T13" s="868"/>
      <c r="U13" s="871" t="s">
        <v>123</v>
      </c>
      <c r="V13" s="871"/>
      <c r="W13" s="871"/>
      <c r="X13" s="871"/>
      <c r="Y13" s="873"/>
      <c r="Z13" s="873"/>
      <c r="AA13" s="873"/>
      <c r="AB13" s="873"/>
      <c r="AC13" s="873"/>
      <c r="AD13" s="873"/>
      <c r="AE13" s="873"/>
      <c r="AF13" s="873"/>
      <c r="AG13" s="873"/>
      <c r="AH13" s="873"/>
      <c r="AI13" s="873"/>
      <c r="AJ13" s="880"/>
    </row>
    <row r="14" spans="1:38" ht="37.549999999999997" customHeight="1" thickBot="1">
      <c r="C14" s="870" t="s">
        <v>124</v>
      </c>
      <c r="D14" s="871"/>
      <c r="E14" s="871"/>
      <c r="F14" s="871"/>
      <c r="G14" s="872"/>
      <c r="H14" s="873"/>
      <c r="I14" s="873"/>
      <c r="J14" s="873"/>
      <c r="K14" s="873"/>
      <c r="L14" s="873"/>
      <c r="M14" s="873"/>
      <c r="N14" s="874" t="s">
        <v>203</v>
      </c>
      <c r="O14" s="874"/>
      <c r="P14" s="874"/>
      <c r="Q14" s="874"/>
      <c r="R14" s="874"/>
      <c r="S14" s="875"/>
      <c r="T14" s="875"/>
      <c r="U14" s="875"/>
      <c r="V14" s="875"/>
      <c r="W14" s="875"/>
      <c r="X14" s="875"/>
      <c r="Y14" s="875"/>
      <c r="Z14" s="10" t="s">
        <v>116</v>
      </c>
      <c r="AA14" s="876"/>
      <c r="AB14" s="876"/>
      <c r="AC14" s="876"/>
      <c r="AD14" s="10" t="s">
        <v>117</v>
      </c>
      <c r="AE14" s="876"/>
      <c r="AF14" s="876"/>
      <c r="AG14" s="876"/>
      <c r="AH14" s="10" t="s">
        <v>118</v>
      </c>
      <c r="AI14" s="57"/>
      <c r="AJ14" s="58"/>
    </row>
    <row r="15" spans="1:38" s="49" customFormat="1" ht="28.55" customHeight="1">
      <c r="C15" s="891" t="s">
        <v>125</v>
      </c>
      <c r="D15" s="891"/>
      <c r="E15" s="891"/>
      <c r="F15" s="892"/>
      <c r="G15" s="895"/>
      <c r="H15" s="895"/>
      <c r="I15" s="895"/>
      <c r="J15" s="895"/>
      <c r="K15" s="895"/>
      <c r="L15" s="895"/>
      <c r="M15" s="895"/>
      <c r="N15" s="895"/>
      <c r="O15" s="895"/>
      <c r="P15" s="895"/>
      <c r="Q15" s="895"/>
      <c r="R15" s="895"/>
      <c r="S15" s="895"/>
      <c r="T15" s="895"/>
      <c r="U15" s="895"/>
      <c r="V15" s="895"/>
      <c r="W15" s="895"/>
      <c r="X15" s="895"/>
      <c r="Y15" s="895"/>
      <c r="Z15" s="895"/>
      <c r="AA15" s="895"/>
      <c r="AB15" s="895"/>
      <c r="AC15" s="895"/>
      <c r="AD15" s="895"/>
      <c r="AE15" s="895"/>
      <c r="AF15" s="895"/>
      <c r="AG15" s="895"/>
      <c r="AH15" s="895"/>
      <c r="AI15" s="895"/>
      <c r="AJ15" s="896"/>
    </row>
    <row r="16" spans="1:38" s="49" customFormat="1" ht="28.55" customHeight="1" thickBot="1">
      <c r="C16" s="893"/>
      <c r="D16" s="893"/>
      <c r="E16" s="893"/>
      <c r="F16" s="894"/>
      <c r="G16" s="897" t="s">
        <v>162</v>
      </c>
      <c r="H16" s="897"/>
      <c r="I16" s="898"/>
      <c r="J16" s="50"/>
      <c r="K16" s="51"/>
      <c r="L16" s="51"/>
      <c r="M16" s="52"/>
      <c r="N16" s="53"/>
      <c r="O16" s="54"/>
      <c r="P16" s="54"/>
      <c r="Q16" s="54"/>
      <c r="R16" s="54"/>
      <c r="S16" s="54"/>
      <c r="T16" s="54"/>
      <c r="U16" s="54"/>
      <c r="V16" s="55"/>
      <c r="W16" s="55"/>
      <c r="X16" s="55"/>
      <c r="Y16" s="55"/>
      <c r="Z16" s="55"/>
      <c r="AA16" s="55"/>
      <c r="AB16" s="55"/>
      <c r="AC16" s="55"/>
      <c r="AD16" s="55"/>
      <c r="AE16" s="55"/>
      <c r="AF16" s="55"/>
      <c r="AG16" s="55"/>
      <c r="AH16" s="55"/>
      <c r="AI16" s="55"/>
      <c r="AJ16" s="56"/>
    </row>
    <row r="17" spans="1:38" ht="28.55" customHeight="1" thickBot="1">
      <c r="C17" s="870" t="s">
        <v>126</v>
      </c>
      <c r="D17" s="871"/>
      <c r="E17" s="871"/>
      <c r="F17" s="871"/>
      <c r="G17" s="872"/>
      <c r="H17" s="873"/>
      <c r="I17" s="873"/>
      <c r="J17" s="873"/>
      <c r="K17" s="873"/>
      <c r="L17" s="873"/>
      <c r="M17" s="873"/>
      <c r="N17" s="873"/>
      <c r="O17" s="873"/>
      <c r="P17" s="873"/>
      <c r="Q17" s="873"/>
      <c r="R17" s="899" t="s">
        <v>204</v>
      </c>
      <c r="S17" s="900"/>
      <c r="T17" s="900"/>
      <c r="U17" s="900"/>
      <c r="V17" s="900"/>
      <c r="W17" s="900"/>
      <c r="X17" s="900"/>
      <c r="Y17" s="900"/>
      <c r="Z17" s="900"/>
      <c r="AA17" s="900"/>
      <c r="AB17" s="900"/>
      <c r="AC17" s="900"/>
      <c r="AD17" s="900"/>
      <c r="AE17" s="900"/>
      <c r="AF17" s="900"/>
      <c r="AG17" s="900"/>
      <c r="AH17" s="900"/>
      <c r="AI17" s="900"/>
      <c r="AJ17" s="901"/>
    </row>
    <row r="18" spans="1:38" ht="17.5" customHeight="1">
      <c r="C18" s="881"/>
      <c r="D18" s="881"/>
      <c r="E18" s="881"/>
      <c r="F18" s="881"/>
      <c r="G18" s="881"/>
      <c r="H18" s="881"/>
      <c r="I18" s="881"/>
      <c r="J18" s="881"/>
      <c r="K18" s="881"/>
      <c r="L18" s="881"/>
      <c r="M18" s="881"/>
      <c r="N18" s="881"/>
      <c r="O18" s="881"/>
      <c r="P18" s="881"/>
      <c r="Q18" s="881"/>
      <c r="R18" s="881"/>
      <c r="S18" s="881"/>
      <c r="T18" s="881"/>
      <c r="U18" s="881"/>
      <c r="V18" s="881"/>
      <c r="W18" s="881"/>
      <c r="X18" s="881"/>
      <c r="Y18" s="881"/>
      <c r="Z18" s="881"/>
      <c r="AA18" s="881"/>
      <c r="AB18" s="881"/>
      <c r="AC18" s="881"/>
      <c r="AD18" s="881"/>
      <c r="AE18" s="881"/>
      <c r="AF18" s="881"/>
      <c r="AG18" s="881"/>
      <c r="AH18" s="881"/>
      <c r="AI18" s="881"/>
      <c r="AJ18" s="881"/>
    </row>
    <row r="19" spans="1:38" ht="17.5" customHeight="1" thickBot="1">
      <c r="B19" s="11"/>
      <c r="C19" s="320" t="s">
        <v>127</v>
      </c>
    </row>
    <row r="20" spans="1:38" ht="28.55" customHeight="1" thickBot="1">
      <c r="A20" s="4" t="b">
        <v>0</v>
      </c>
      <c r="C20" s="882" t="s">
        <v>128</v>
      </c>
      <c r="D20" s="883"/>
      <c r="E20" s="883"/>
      <c r="F20" s="883"/>
      <c r="G20" s="884"/>
      <c r="H20" s="885"/>
      <c r="I20" s="885"/>
      <c r="J20" s="885"/>
      <c r="K20" s="885"/>
      <c r="L20" s="885"/>
      <c r="M20" s="885"/>
      <c r="N20" s="886"/>
      <c r="O20" s="887" t="s">
        <v>129</v>
      </c>
      <c r="P20" s="883"/>
      <c r="Q20" s="883"/>
      <c r="R20" s="888"/>
      <c r="S20" s="889"/>
      <c r="T20" s="889"/>
      <c r="U20" s="889"/>
      <c r="V20" s="889"/>
      <c r="W20" s="889"/>
      <c r="X20" s="889"/>
      <c r="Y20" s="889"/>
      <c r="Z20" s="889"/>
      <c r="AA20" s="889"/>
      <c r="AB20" s="889"/>
      <c r="AC20" s="889"/>
      <c r="AD20" s="889"/>
      <c r="AE20" s="889"/>
      <c r="AF20" s="889"/>
      <c r="AG20" s="889"/>
      <c r="AH20" s="889"/>
      <c r="AI20" s="889"/>
      <c r="AJ20" s="890"/>
    </row>
    <row r="21" spans="1:38" ht="28.55" customHeight="1" thickBot="1">
      <c r="C21" s="887" t="s">
        <v>130</v>
      </c>
      <c r="D21" s="883"/>
      <c r="E21" s="883"/>
      <c r="F21" s="883"/>
      <c r="G21" s="884"/>
      <c r="H21" s="885"/>
      <c r="I21" s="885"/>
      <c r="J21" s="885"/>
      <c r="K21" s="885"/>
      <c r="L21" s="885"/>
      <c r="M21" s="912"/>
      <c r="N21" s="913"/>
      <c r="O21" s="887" t="s">
        <v>131</v>
      </c>
      <c r="P21" s="883"/>
      <c r="Q21" s="883"/>
      <c r="R21" s="888"/>
      <c r="S21" s="889"/>
      <c r="T21" s="889"/>
      <c r="U21" s="889"/>
      <c r="V21" s="889"/>
      <c r="W21" s="889"/>
      <c r="X21" s="889"/>
      <c r="Y21" s="889"/>
      <c r="Z21" s="889"/>
      <c r="AA21" s="889"/>
      <c r="AB21" s="889"/>
      <c r="AC21" s="889"/>
      <c r="AD21" s="889"/>
      <c r="AE21" s="889"/>
      <c r="AF21" s="889"/>
      <c r="AG21" s="868" t="s">
        <v>132</v>
      </c>
      <c r="AH21" s="868"/>
      <c r="AI21" s="868"/>
      <c r="AJ21" s="902"/>
    </row>
    <row r="22" spans="1:38" ht="28.55" customHeight="1" thickBot="1">
      <c r="C22" s="903" t="s">
        <v>133</v>
      </c>
      <c r="D22" s="904"/>
      <c r="E22" s="904"/>
      <c r="F22" s="904"/>
      <c r="G22" s="907"/>
      <c r="H22" s="908"/>
      <c r="I22" s="908"/>
      <c r="J22" s="908"/>
      <c r="K22" s="908"/>
      <c r="L22" s="908"/>
      <c r="M22" s="908"/>
      <c r="N22" s="908"/>
      <c r="O22" s="887" t="s">
        <v>134</v>
      </c>
      <c r="P22" s="883"/>
      <c r="Q22" s="883"/>
      <c r="R22" s="888"/>
      <c r="S22" s="911"/>
      <c r="T22" s="885"/>
      <c r="U22" s="885"/>
      <c r="V22" s="885"/>
      <c r="W22" s="885"/>
      <c r="X22" s="885"/>
      <c r="Y22" s="885"/>
      <c r="Z22" s="885"/>
      <c r="AA22" s="885"/>
      <c r="AB22" s="885"/>
      <c r="AC22" s="914"/>
      <c r="AD22" s="911"/>
      <c r="AE22" s="914"/>
      <c r="AF22" s="915"/>
      <c r="AG22" s="916"/>
      <c r="AH22" s="917"/>
      <c r="AI22" s="917"/>
      <c r="AJ22" s="918"/>
    </row>
    <row r="23" spans="1:38" ht="13.75" customHeight="1" thickBot="1">
      <c r="C23" s="905"/>
      <c r="D23" s="906"/>
      <c r="E23" s="906"/>
      <c r="F23" s="906"/>
      <c r="G23" s="909"/>
      <c r="H23" s="910"/>
      <c r="I23" s="910"/>
      <c r="J23" s="910"/>
      <c r="K23" s="910"/>
      <c r="L23" s="910"/>
      <c r="M23" s="910"/>
      <c r="N23" s="910"/>
      <c r="O23" s="12"/>
      <c r="P23" s="13"/>
      <c r="Q23" s="13"/>
      <c r="R23" s="13"/>
      <c r="S23" s="13"/>
      <c r="T23" s="13"/>
      <c r="U23" s="13"/>
      <c r="V23" s="13"/>
      <c r="W23" s="13"/>
      <c r="X23" s="13"/>
      <c r="Y23" s="13"/>
      <c r="Z23" s="13"/>
      <c r="AA23" s="13"/>
      <c r="AB23" s="13"/>
      <c r="AC23" s="13"/>
      <c r="AD23" s="13"/>
      <c r="AE23" s="13"/>
      <c r="AF23" s="13"/>
      <c r="AG23" s="13"/>
      <c r="AH23" s="13"/>
      <c r="AI23" s="13"/>
      <c r="AJ23" s="14" t="s">
        <v>194</v>
      </c>
    </row>
    <row r="24" spans="1:38" ht="12.25" customHeight="1">
      <c r="C24" s="919" t="s">
        <v>135</v>
      </c>
      <c r="D24" s="920"/>
      <c r="E24" s="920"/>
      <c r="F24" s="921"/>
      <c r="G24" s="925"/>
      <c r="H24" s="926"/>
      <c r="I24" s="926"/>
      <c r="J24" s="926"/>
      <c r="K24" s="926"/>
      <c r="L24" s="926"/>
      <c r="M24" s="926"/>
      <c r="N24" s="926"/>
      <c r="O24" s="926"/>
      <c r="P24" s="926"/>
      <c r="Q24" s="926"/>
      <c r="R24" s="926"/>
      <c r="S24" s="926"/>
      <c r="T24" s="926"/>
      <c r="U24" s="926"/>
      <c r="V24" s="926"/>
      <c r="W24" s="926"/>
      <c r="X24" s="926"/>
      <c r="Y24" s="926"/>
      <c r="Z24" s="926"/>
      <c r="AA24" s="926"/>
      <c r="AB24" s="926"/>
      <c r="AC24" s="926"/>
      <c r="AD24" s="926"/>
      <c r="AE24" s="926"/>
      <c r="AF24" s="926"/>
      <c r="AG24" s="926"/>
      <c r="AH24" s="926"/>
      <c r="AI24" s="926"/>
      <c r="AJ24" s="927"/>
    </row>
    <row r="25" spans="1:38" ht="30.25" customHeight="1" thickBot="1">
      <c r="C25" s="922"/>
      <c r="D25" s="923"/>
      <c r="E25" s="923"/>
      <c r="F25" s="924"/>
      <c r="G25" s="928"/>
      <c r="H25" s="929"/>
      <c r="I25" s="929"/>
      <c r="J25" s="929"/>
      <c r="K25" s="929"/>
      <c r="L25" s="929"/>
      <c r="M25" s="929"/>
      <c r="N25" s="929"/>
      <c r="O25" s="929"/>
      <c r="P25" s="929"/>
      <c r="Q25" s="929"/>
      <c r="R25" s="929"/>
      <c r="S25" s="929"/>
      <c r="T25" s="929"/>
      <c r="U25" s="929"/>
      <c r="V25" s="929"/>
      <c r="W25" s="929"/>
      <c r="X25" s="929"/>
      <c r="Y25" s="929"/>
      <c r="Z25" s="929"/>
      <c r="AA25" s="929"/>
      <c r="AB25" s="929"/>
      <c r="AC25" s="929"/>
      <c r="AD25" s="929"/>
      <c r="AE25" s="929"/>
      <c r="AF25" s="929"/>
      <c r="AG25" s="929"/>
      <c r="AH25" s="929"/>
      <c r="AI25" s="929"/>
      <c r="AJ25" s="930"/>
    </row>
    <row r="26" spans="1:38" ht="23.3" customHeight="1" thickBot="1">
      <c r="C26" s="919" t="s">
        <v>136</v>
      </c>
      <c r="D26" s="931"/>
      <c r="E26" s="935" t="s">
        <v>137</v>
      </c>
      <c r="F26" s="936"/>
      <c r="G26" s="936"/>
      <c r="H26" s="936"/>
      <c r="I26" s="937" t="s">
        <v>138</v>
      </c>
      <c r="J26" s="938"/>
      <c r="K26" s="939"/>
      <c r="L26" s="939"/>
      <c r="M26" s="940"/>
      <c r="N26" s="940"/>
      <c r="O26" s="939"/>
      <c r="P26" s="939"/>
      <c r="Q26" s="939" t="s">
        <v>139</v>
      </c>
      <c r="R26" s="939"/>
      <c r="S26" s="939"/>
      <c r="T26" s="939"/>
      <c r="U26" s="939"/>
      <c r="V26" s="939"/>
      <c r="W26" s="940"/>
      <c r="X26" s="940"/>
      <c r="Y26" s="940"/>
      <c r="Z26" s="971"/>
      <c r="AA26" s="955"/>
      <c r="AB26" s="956"/>
      <c r="AC26" s="956"/>
      <c r="AD26" s="956"/>
      <c r="AE26" s="956"/>
      <c r="AF26" s="956"/>
      <c r="AG26" s="956"/>
      <c r="AH26" s="956"/>
      <c r="AI26" s="956"/>
      <c r="AJ26" s="957"/>
      <c r="AK26" s="15"/>
    </row>
    <row r="27" spans="1:38" ht="28.55" customHeight="1" thickBot="1">
      <c r="C27" s="932"/>
      <c r="D27" s="933"/>
      <c r="E27" s="961" t="s">
        <v>140</v>
      </c>
      <c r="F27" s="962"/>
      <c r="G27" s="967" t="s">
        <v>141</v>
      </c>
      <c r="H27" s="967"/>
      <c r="I27" s="944"/>
      <c r="J27" s="945"/>
      <c r="K27" s="945"/>
      <c r="L27" s="945"/>
      <c r="M27" s="945"/>
      <c r="N27" s="945"/>
      <c r="O27" s="945"/>
      <c r="P27" s="968"/>
      <c r="Q27" s="967" t="s">
        <v>142</v>
      </c>
      <c r="R27" s="967"/>
      <c r="S27" s="944"/>
      <c r="T27" s="945"/>
      <c r="U27" s="945"/>
      <c r="V27" s="945"/>
      <c r="W27" s="945"/>
      <c r="X27" s="945"/>
      <c r="Y27" s="945"/>
      <c r="Z27" s="947"/>
      <c r="AA27" s="958"/>
      <c r="AB27" s="959"/>
      <c r="AC27" s="959"/>
      <c r="AD27" s="959"/>
      <c r="AE27" s="959"/>
      <c r="AF27" s="959"/>
      <c r="AG27" s="959"/>
      <c r="AH27" s="959"/>
      <c r="AI27" s="959"/>
      <c r="AJ27" s="960"/>
      <c r="AK27" s="16"/>
    </row>
    <row r="28" spans="1:38" ht="24.8" customHeight="1" thickBot="1">
      <c r="C28" s="932"/>
      <c r="D28" s="933"/>
      <c r="E28" s="963"/>
      <c r="F28" s="964"/>
      <c r="G28" s="969" t="s">
        <v>86</v>
      </c>
      <c r="H28" s="969"/>
      <c r="I28" s="944"/>
      <c r="J28" s="945"/>
      <c r="K28" s="945"/>
      <c r="L28" s="945"/>
      <c r="M28" s="945"/>
      <c r="N28" s="945"/>
      <c r="O28" s="945"/>
      <c r="P28" s="945"/>
      <c r="Q28" s="945"/>
      <c r="R28" s="945"/>
      <c r="S28" s="945"/>
      <c r="T28" s="945"/>
      <c r="U28" s="945"/>
      <c r="V28" s="945"/>
      <c r="W28" s="945"/>
      <c r="X28" s="945"/>
      <c r="Y28" s="945"/>
      <c r="Z28" s="945"/>
      <c r="AA28" s="945"/>
      <c r="AB28" s="945"/>
      <c r="AC28" s="945"/>
      <c r="AD28" s="945"/>
      <c r="AE28" s="945"/>
      <c r="AF28" s="945"/>
      <c r="AG28" s="945"/>
      <c r="AH28" s="945"/>
      <c r="AI28" s="945"/>
      <c r="AJ28" s="947"/>
    </row>
    <row r="29" spans="1:38" ht="24.8" customHeight="1" thickBot="1">
      <c r="C29" s="932"/>
      <c r="D29" s="933"/>
      <c r="E29" s="965"/>
      <c r="F29" s="966"/>
      <c r="G29" s="970" t="s">
        <v>143</v>
      </c>
      <c r="H29" s="970"/>
      <c r="I29" s="944"/>
      <c r="J29" s="945"/>
      <c r="K29" s="945"/>
      <c r="L29" s="945"/>
      <c r="M29" s="945"/>
      <c r="N29" s="945"/>
      <c r="O29" s="945"/>
      <c r="P29" s="945"/>
      <c r="Q29" s="945"/>
      <c r="R29" s="945"/>
      <c r="S29" s="945"/>
      <c r="T29" s="945"/>
      <c r="U29" s="945"/>
      <c r="V29" s="945"/>
      <c r="W29" s="945"/>
      <c r="X29" s="945"/>
      <c r="Y29" s="945"/>
      <c r="Z29" s="945"/>
      <c r="AA29" s="945"/>
      <c r="AB29" s="945"/>
      <c r="AC29" s="941" t="s">
        <v>144</v>
      </c>
      <c r="AD29" s="941"/>
      <c r="AE29" s="941"/>
      <c r="AF29" s="941"/>
      <c r="AG29" s="941"/>
      <c r="AH29" s="941"/>
      <c r="AI29" s="941"/>
      <c r="AJ29" s="942"/>
    </row>
    <row r="30" spans="1:38" ht="24.8" customHeight="1" thickBot="1">
      <c r="C30" s="932"/>
      <c r="D30" s="933"/>
      <c r="E30" s="903" t="s">
        <v>145</v>
      </c>
      <c r="F30" s="904"/>
      <c r="G30" s="904"/>
      <c r="H30" s="943"/>
      <c r="I30" s="944"/>
      <c r="J30" s="945"/>
      <c r="K30" s="945"/>
      <c r="L30" s="945"/>
      <c r="M30" s="945"/>
      <c r="N30" s="945"/>
      <c r="O30" s="945"/>
      <c r="P30" s="945"/>
      <c r="Q30" s="946" t="s">
        <v>146</v>
      </c>
      <c r="R30" s="946"/>
      <c r="S30" s="946"/>
      <c r="T30" s="946"/>
      <c r="U30" s="60" t="s">
        <v>147</v>
      </c>
      <c r="V30" s="945"/>
      <c r="W30" s="945"/>
      <c r="X30" s="945"/>
      <c r="Y30" s="945"/>
      <c r="Z30" s="945"/>
      <c r="AA30" s="945"/>
      <c r="AB30" s="945"/>
      <c r="AC30" s="945"/>
      <c r="AD30" s="945"/>
      <c r="AE30" s="945"/>
      <c r="AF30" s="945"/>
      <c r="AG30" s="945"/>
      <c r="AH30" s="945"/>
      <c r="AI30" s="945"/>
      <c r="AJ30" s="947"/>
    </row>
    <row r="31" spans="1:38" ht="23.3" customHeight="1">
      <c r="C31" s="932"/>
      <c r="D31" s="933"/>
      <c r="E31" s="903" t="s">
        <v>148</v>
      </c>
      <c r="F31" s="904"/>
      <c r="G31" s="904"/>
      <c r="H31" s="943"/>
      <c r="I31" s="949"/>
      <c r="J31" s="950"/>
      <c r="K31" s="950"/>
      <c r="L31" s="950"/>
      <c r="M31" s="950"/>
      <c r="N31" s="950"/>
      <c r="O31" s="950"/>
      <c r="P31" s="950"/>
      <c r="Q31" s="950"/>
      <c r="R31" s="950"/>
      <c r="S31" s="950"/>
      <c r="T31" s="950"/>
      <c r="U31" s="950"/>
      <c r="V31" s="950"/>
      <c r="W31" s="950"/>
      <c r="X31" s="950"/>
      <c r="Y31" s="950"/>
      <c r="Z31" s="950"/>
      <c r="AA31" s="950"/>
      <c r="AB31" s="950"/>
      <c r="AC31" s="950"/>
      <c r="AD31" s="950"/>
      <c r="AE31" s="950"/>
      <c r="AF31" s="950"/>
      <c r="AG31" s="950"/>
      <c r="AH31" s="950"/>
      <c r="AI31" s="950"/>
      <c r="AJ31" s="951"/>
    </row>
    <row r="32" spans="1:38" s="17" customFormat="1" ht="42.8" customHeight="1" thickBot="1">
      <c r="C32" s="905"/>
      <c r="D32" s="934"/>
      <c r="E32" s="905"/>
      <c r="F32" s="906"/>
      <c r="G32" s="906"/>
      <c r="H32" s="948"/>
      <c r="I32" s="952" t="s">
        <v>205</v>
      </c>
      <c r="J32" s="953"/>
      <c r="K32" s="953"/>
      <c r="L32" s="953"/>
      <c r="M32" s="953"/>
      <c r="N32" s="953"/>
      <c r="O32" s="953"/>
      <c r="P32" s="953"/>
      <c r="Q32" s="953"/>
      <c r="R32" s="953"/>
      <c r="S32" s="953"/>
      <c r="T32" s="953"/>
      <c r="U32" s="953"/>
      <c r="V32" s="953"/>
      <c r="W32" s="953"/>
      <c r="X32" s="953"/>
      <c r="Y32" s="953"/>
      <c r="Z32" s="953"/>
      <c r="AA32" s="953"/>
      <c r="AB32" s="953"/>
      <c r="AC32" s="953"/>
      <c r="AD32" s="953"/>
      <c r="AE32" s="953"/>
      <c r="AF32" s="953"/>
      <c r="AG32" s="953"/>
      <c r="AH32" s="953"/>
      <c r="AI32" s="953"/>
      <c r="AJ32" s="954"/>
    </row>
    <row r="33" spans="1:37" s="17" customFormat="1" ht="18" customHeight="1">
      <c r="C33" s="18"/>
      <c r="D33" s="18"/>
      <c r="E33" s="18"/>
      <c r="F33" s="18"/>
      <c r="G33" s="18"/>
      <c r="H33" s="18"/>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59" t="s">
        <v>149</v>
      </c>
    </row>
    <row r="34" spans="1:37" s="20" customFormat="1" ht="22.75" customHeight="1" thickBot="1">
      <c r="A34" s="20" t="b">
        <v>0</v>
      </c>
      <c r="B34" s="21"/>
      <c r="C34" s="321" t="s">
        <v>150</v>
      </c>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row>
    <row r="35" spans="1:37" s="22" customFormat="1" ht="9" customHeight="1">
      <c r="C35" s="23"/>
      <c r="D35" s="24"/>
      <c r="E35" s="25"/>
      <c r="F35" s="24"/>
      <c r="G35" s="26"/>
      <c r="H35" s="27"/>
      <c r="I35" s="27"/>
      <c r="J35" s="27"/>
      <c r="K35" s="27"/>
      <c r="L35" s="27"/>
      <c r="M35" s="27"/>
      <c r="N35" s="27"/>
      <c r="O35" s="27"/>
      <c r="P35" s="27"/>
      <c r="Q35" s="27"/>
      <c r="R35" s="27"/>
      <c r="S35" s="27"/>
      <c r="T35" s="27"/>
      <c r="U35" s="28"/>
      <c r="V35" s="28"/>
      <c r="W35" s="28"/>
      <c r="X35" s="28"/>
      <c r="Y35" s="28"/>
      <c r="Z35" s="28"/>
      <c r="AA35" s="28"/>
      <c r="AB35" s="28"/>
      <c r="AC35" s="29"/>
      <c r="AD35" s="29"/>
      <c r="AE35" s="29"/>
      <c r="AF35" s="29"/>
      <c r="AG35" s="29"/>
      <c r="AH35" s="29"/>
      <c r="AI35" s="29"/>
      <c r="AJ35" s="30"/>
      <c r="AK35" s="31"/>
    </row>
    <row r="36" spans="1:37" ht="41.3" customHeight="1">
      <c r="C36" s="32"/>
      <c r="D36" s="33"/>
      <c r="E36" s="972" t="s">
        <v>206</v>
      </c>
      <c r="F36" s="972"/>
      <c r="G36" s="972"/>
      <c r="H36" s="972"/>
      <c r="I36" s="972"/>
      <c r="J36" s="972"/>
      <c r="K36" s="972"/>
      <c r="L36" s="972"/>
      <c r="M36" s="972"/>
      <c r="N36" s="972"/>
      <c r="O36" s="972"/>
      <c r="P36" s="972"/>
      <c r="Q36" s="972"/>
      <c r="R36" s="972"/>
      <c r="S36" s="972"/>
      <c r="T36" s="972"/>
      <c r="U36" s="972"/>
      <c r="V36" s="972"/>
      <c r="W36" s="972"/>
      <c r="X36" s="972"/>
      <c r="Y36" s="972"/>
      <c r="Z36" s="972"/>
      <c r="AA36" s="972"/>
      <c r="AB36" s="972"/>
      <c r="AC36" s="972"/>
      <c r="AD36" s="972"/>
      <c r="AE36" s="972"/>
      <c r="AF36" s="972"/>
      <c r="AG36" s="972"/>
      <c r="AH36" s="972"/>
      <c r="AI36" s="972"/>
      <c r="AJ36" s="34"/>
      <c r="AK36" s="35"/>
    </row>
    <row r="37" spans="1:37" ht="26.5" customHeight="1">
      <c r="C37" s="32"/>
      <c r="D37" s="33"/>
      <c r="E37" s="973" t="s">
        <v>151</v>
      </c>
      <c r="F37" s="974"/>
      <c r="G37" s="974"/>
      <c r="H37" s="974"/>
      <c r="I37" s="974"/>
      <c r="J37" s="974"/>
      <c r="K37" s="974"/>
      <c r="L37" s="974"/>
      <c r="M37" s="974"/>
      <c r="N37" s="975"/>
      <c r="O37" s="976"/>
      <c r="P37" s="977"/>
      <c r="Q37" s="977"/>
      <c r="R37" s="977"/>
      <c r="S37" s="977"/>
      <c r="T37" s="977"/>
      <c r="U37" s="977"/>
      <c r="V37" s="977"/>
      <c r="W37" s="977"/>
      <c r="X37" s="977"/>
      <c r="Y37" s="977"/>
      <c r="Z37" s="977"/>
      <c r="AA37" s="977"/>
      <c r="AB37" s="977"/>
      <c r="AC37" s="977"/>
      <c r="AD37" s="977"/>
      <c r="AE37" s="977"/>
      <c r="AF37" s="977"/>
      <c r="AG37" s="977"/>
      <c r="AH37" s="978"/>
      <c r="AI37" s="61"/>
      <c r="AJ37" s="36"/>
      <c r="AK37" s="35"/>
    </row>
    <row r="38" spans="1:37" ht="47.25" customHeight="1">
      <c r="C38" s="32"/>
      <c r="D38" s="33"/>
      <c r="E38" s="979" t="s">
        <v>152</v>
      </c>
      <c r="F38" s="980"/>
      <c r="G38" s="980"/>
      <c r="H38" s="980"/>
      <c r="I38" s="980"/>
      <c r="J38" s="980"/>
      <c r="K38" s="980"/>
      <c r="L38" s="980"/>
      <c r="M38" s="980"/>
      <c r="N38" s="981"/>
      <c r="O38" s="982"/>
      <c r="P38" s="983"/>
      <c r="Q38" s="983"/>
      <c r="R38" s="983"/>
      <c r="S38" s="983"/>
      <c r="T38" s="983"/>
      <c r="U38" s="983"/>
      <c r="V38" s="983"/>
      <c r="W38" s="983"/>
      <c r="X38" s="983"/>
      <c r="Y38" s="983"/>
      <c r="Z38" s="983"/>
      <c r="AA38" s="983"/>
      <c r="AB38" s="983"/>
      <c r="AC38" s="983"/>
      <c r="AD38" s="983"/>
      <c r="AE38" s="983"/>
      <c r="AF38" s="983"/>
      <c r="AG38" s="983"/>
      <c r="AH38" s="984"/>
      <c r="AI38" s="61"/>
      <c r="AJ38" s="36"/>
    </row>
    <row r="39" spans="1:37" ht="16.5" customHeight="1">
      <c r="C39" s="32"/>
      <c r="D39" s="33"/>
      <c r="E39" s="33"/>
      <c r="F39" s="33"/>
      <c r="G39" s="33"/>
      <c r="H39" s="33"/>
      <c r="I39" s="33"/>
      <c r="J39" s="33"/>
      <c r="K39" s="61"/>
      <c r="L39" s="61"/>
      <c r="M39" s="18"/>
      <c r="N39" s="18"/>
      <c r="O39" s="37" t="s">
        <v>195</v>
      </c>
      <c r="P39" s="38"/>
      <c r="Q39" s="18"/>
      <c r="R39" s="18"/>
      <c r="S39" s="18"/>
      <c r="T39" s="18"/>
      <c r="U39" s="61"/>
      <c r="V39" s="61"/>
      <c r="W39" s="61"/>
      <c r="X39" s="61"/>
      <c r="Y39" s="61"/>
      <c r="Z39" s="61"/>
      <c r="AA39" s="61"/>
      <c r="AB39" s="61"/>
      <c r="AC39" s="61"/>
      <c r="AD39" s="61"/>
      <c r="AE39" s="61"/>
      <c r="AF39" s="61"/>
      <c r="AG39" s="61"/>
      <c r="AH39" s="61"/>
      <c r="AI39" s="61"/>
      <c r="AJ39" s="36"/>
      <c r="AK39" s="61"/>
    </row>
    <row r="40" spans="1:37" ht="16.5" customHeight="1">
      <c r="C40" s="32"/>
      <c r="D40" s="33"/>
      <c r="E40" s="33"/>
      <c r="F40" s="33"/>
      <c r="G40" s="33"/>
      <c r="H40" s="33"/>
      <c r="I40" s="33"/>
      <c r="J40" s="33"/>
      <c r="K40" s="61"/>
      <c r="L40" s="61"/>
      <c r="M40" s="18"/>
      <c r="N40" s="18"/>
      <c r="O40" s="39" t="s">
        <v>196</v>
      </c>
      <c r="P40" s="38"/>
      <c r="Q40" s="18"/>
      <c r="R40" s="18"/>
      <c r="S40" s="18"/>
      <c r="T40" s="18"/>
      <c r="U40" s="61"/>
      <c r="V40" s="61"/>
      <c r="W40" s="61"/>
      <c r="X40" s="61"/>
      <c r="Y40" s="61"/>
      <c r="Z40" s="61"/>
      <c r="AA40" s="61"/>
      <c r="AB40" s="61"/>
      <c r="AC40" s="61"/>
      <c r="AD40" s="61"/>
      <c r="AE40" s="61"/>
      <c r="AF40" s="61"/>
      <c r="AG40" s="61"/>
      <c r="AH40" s="61"/>
      <c r="AI40" s="61"/>
      <c r="AJ40" s="36"/>
      <c r="AK40" s="61"/>
    </row>
    <row r="41" spans="1:37" ht="9" customHeight="1" thickBot="1">
      <c r="C41" s="40"/>
      <c r="D41" s="41"/>
      <c r="E41" s="41"/>
      <c r="F41" s="41"/>
      <c r="G41" s="41"/>
      <c r="H41" s="41"/>
      <c r="I41" s="41"/>
      <c r="J41" s="41"/>
      <c r="K41" s="42"/>
      <c r="L41" s="42"/>
      <c r="M41" s="43"/>
      <c r="N41" s="43"/>
      <c r="O41" s="42"/>
      <c r="P41" s="42"/>
      <c r="Q41" s="42"/>
      <c r="R41" s="42"/>
      <c r="S41" s="44"/>
      <c r="T41" s="44"/>
      <c r="U41" s="44"/>
      <c r="V41" s="44"/>
      <c r="W41" s="44"/>
      <c r="X41" s="44"/>
      <c r="Y41" s="44"/>
      <c r="Z41" s="44"/>
      <c r="AA41" s="44"/>
      <c r="AB41" s="44"/>
      <c r="AC41" s="44"/>
      <c r="AD41" s="44"/>
      <c r="AE41" s="44"/>
      <c r="AF41" s="44"/>
      <c r="AG41" s="44"/>
      <c r="AH41" s="44"/>
      <c r="AI41" s="44"/>
      <c r="AJ41" s="45"/>
      <c r="AK41" s="61"/>
    </row>
    <row r="42" spans="1:37" ht="28.55" customHeight="1" thickBot="1">
      <c r="C42" s="882" t="s">
        <v>128</v>
      </c>
      <c r="D42" s="883"/>
      <c r="E42" s="883"/>
      <c r="F42" s="883"/>
      <c r="G42" s="884"/>
      <c r="H42" s="885"/>
      <c r="I42" s="885"/>
      <c r="J42" s="885"/>
      <c r="K42" s="885"/>
      <c r="L42" s="885"/>
      <c r="M42" s="885"/>
      <c r="N42" s="886"/>
      <c r="O42" s="887" t="s">
        <v>129</v>
      </c>
      <c r="P42" s="883"/>
      <c r="Q42" s="883"/>
      <c r="R42" s="888"/>
      <c r="S42" s="889"/>
      <c r="T42" s="889"/>
      <c r="U42" s="889"/>
      <c r="V42" s="889"/>
      <c r="W42" s="889"/>
      <c r="X42" s="889"/>
      <c r="Y42" s="889"/>
      <c r="Z42" s="889"/>
      <c r="AA42" s="889"/>
      <c r="AB42" s="889"/>
      <c r="AC42" s="889"/>
      <c r="AD42" s="889"/>
      <c r="AE42" s="889"/>
      <c r="AF42" s="889"/>
      <c r="AG42" s="889"/>
      <c r="AH42" s="889"/>
      <c r="AI42" s="889"/>
      <c r="AJ42" s="890"/>
    </row>
    <row r="43" spans="1:37" ht="28.55" customHeight="1" thickBot="1">
      <c r="C43" s="887" t="s">
        <v>130</v>
      </c>
      <c r="D43" s="883"/>
      <c r="E43" s="883"/>
      <c r="F43" s="883"/>
      <c r="G43" s="884"/>
      <c r="H43" s="885"/>
      <c r="I43" s="885"/>
      <c r="J43" s="885"/>
      <c r="K43" s="885"/>
      <c r="L43" s="885"/>
      <c r="M43" s="912"/>
      <c r="N43" s="913"/>
      <c r="O43" s="887" t="s">
        <v>131</v>
      </c>
      <c r="P43" s="883"/>
      <c r="Q43" s="883"/>
      <c r="R43" s="888"/>
      <c r="S43" s="889"/>
      <c r="T43" s="889"/>
      <c r="U43" s="889"/>
      <c r="V43" s="889"/>
      <c r="W43" s="889"/>
      <c r="X43" s="889"/>
      <c r="Y43" s="889"/>
      <c r="Z43" s="889"/>
      <c r="AA43" s="889"/>
      <c r="AB43" s="889"/>
      <c r="AC43" s="889"/>
      <c r="AD43" s="889"/>
      <c r="AE43" s="889"/>
      <c r="AF43" s="889"/>
      <c r="AG43" s="868" t="s">
        <v>132</v>
      </c>
      <c r="AH43" s="868"/>
      <c r="AI43" s="868"/>
      <c r="AJ43" s="902"/>
    </row>
    <row r="44" spans="1:37" ht="28.55" customHeight="1" thickBot="1">
      <c r="C44" s="903" t="s">
        <v>133</v>
      </c>
      <c r="D44" s="904"/>
      <c r="E44" s="904"/>
      <c r="F44" s="904"/>
      <c r="G44" s="907"/>
      <c r="H44" s="908"/>
      <c r="I44" s="908"/>
      <c r="J44" s="908"/>
      <c r="K44" s="908"/>
      <c r="L44" s="908"/>
      <c r="M44" s="908"/>
      <c r="N44" s="908"/>
      <c r="O44" s="887" t="s">
        <v>134</v>
      </c>
      <c r="P44" s="883"/>
      <c r="Q44" s="883"/>
      <c r="R44" s="888"/>
      <c r="S44" s="911"/>
      <c r="T44" s="885"/>
      <c r="U44" s="885"/>
      <c r="V44" s="885"/>
      <c r="W44" s="885"/>
      <c r="X44" s="885"/>
      <c r="Y44" s="885"/>
      <c r="Z44" s="885"/>
      <c r="AA44" s="885"/>
      <c r="AB44" s="885"/>
      <c r="AC44" s="914"/>
      <c r="AD44" s="911"/>
      <c r="AE44" s="914"/>
      <c r="AF44" s="915"/>
      <c r="AG44" s="916"/>
      <c r="AH44" s="917"/>
      <c r="AI44" s="917"/>
      <c r="AJ44" s="918"/>
    </row>
    <row r="45" spans="1:37" ht="13.75" customHeight="1" thickBot="1">
      <c r="C45" s="905"/>
      <c r="D45" s="906"/>
      <c r="E45" s="906"/>
      <c r="F45" s="906"/>
      <c r="G45" s="909"/>
      <c r="H45" s="910"/>
      <c r="I45" s="910"/>
      <c r="J45" s="910"/>
      <c r="K45" s="910"/>
      <c r="L45" s="910"/>
      <c r="M45" s="910"/>
      <c r="N45" s="910"/>
      <c r="O45" s="12"/>
      <c r="P45" s="13"/>
      <c r="Q45" s="13"/>
      <c r="R45" s="13"/>
      <c r="S45" s="13"/>
      <c r="T45" s="13"/>
      <c r="U45" s="13"/>
      <c r="V45" s="13"/>
      <c r="W45" s="13"/>
      <c r="X45" s="13"/>
      <c r="Y45" s="13"/>
      <c r="Z45" s="13"/>
      <c r="AA45" s="13"/>
      <c r="AB45" s="13"/>
      <c r="AC45" s="13"/>
      <c r="AD45" s="13"/>
      <c r="AE45" s="13"/>
      <c r="AF45" s="13"/>
      <c r="AG45" s="13"/>
      <c r="AH45" s="13"/>
      <c r="AI45" s="13"/>
      <c r="AJ45" s="14" t="s">
        <v>197</v>
      </c>
    </row>
    <row r="46" spans="1:37" ht="12.25" customHeight="1">
      <c r="C46" s="919" t="s">
        <v>153</v>
      </c>
      <c r="D46" s="920"/>
      <c r="E46" s="920"/>
      <c r="F46" s="921"/>
      <c r="G46" s="985"/>
      <c r="H46" s="986"/>
      <c r="I46" s="986"/>
      <c r="J46" s="986"/>
      <c r="K46" s="986"/>
      <c r="L46" s="986"/>
      <c r="M46" s="986"/>
      <c r="N46" s="986"/>
      <c r="O46" s="986"/>
      <c r="P46" s="986"/>
      <c r="Q46" s="986"/>
      <c r="R46" s="986"/>
      <c r="S46" s="989" t="s">
        <v>154</v>
      </c>
      <c r="T46" s="989"/>
      <c r="U46" s="62" t="s">
        <v>198</v>
      </c>
      <c r="W46" s="62"/>
      <c r="X46" s="62"/>
      <c r="Y46" s="62"/>
      <c r="Z46" s="62"/>
      <c r="AA46" s="62"/>
      <c r="AB46" s="62"/>
      <c r="AC46" s="62"/>
      <c r="AD46" s="62"/>
      <c r="AE46" s="62"/>
      <c r="AF46" s="62"/>
      <c r="AG46" s="62"/>
      <c r="AH46" s="62"/>
      <c r="AI46" s="62"/>
      <c r="AJ46" s="46"/>
    </row>
    <row r="47" spans="1:37" ht="30.25" customHeight="1" thickBot="1">
      <c r="C47" s="922"/>
      <c r="D47" s="923"/>
      <c r="E47" s="923"/>
      <c r="F47" s="924"/>
      <c r="G47" s="987"/>
      <c r="H47" s="988"/>
      <c r="I47" s="988"/>
      <c r="J47" s="988"/>
      <c r="K47" s="988"/>
      <c r="L47" s="988"/>
      <c r="M47" s="988"/>
      <c r="N47" s="988"/>
      <c r="O47" s="988"/>
      <c r="P47" s="988"/>
      <c r="Q47" s="988"/>
      <c r="R47" s="988"/>
      <c r="S47" s="990"/>
      <c r="T47" s="990"/>
      <c r="U47" s="991"/>
      <c r="V47" s="991"/>
      <c r="W47" s="991"/>
      <c r="X47" s="991"/>
      <c r="Y47" s="991"/>
      <c r="Z47" s="991"/>
      <c r="AA47" s="991"/>
      <c r="AB47" s="991"/>
      <c r="AC47" s="991"/>
      <c r="AD47" s="991"/>
      <c r="AE47" s="991"/>
      <c r="AF47" s="991"/>
      <c r="AG47" s="991"/>
      <c r="AH47" s="991"/>
      <c r="AI47" s="991"/>
      <c r="AJ47" s="992"/>
    </row>
    <row r="48" spans="1:37" ht="23.3" customHeight="1" thickBot="1">
      <c r="C48" s="919" t="s">
        <v>155</v>
      </c>
      <c r="D48" s="931"/>
      <c r="E48" s="935" t="s">
        <v>137</v>
      </c>
      <c r="F48" s="936"/>
      <c r="G48" s="936"/>
      <c r="H48" s="936"/>
      <c r="I48" s="937" t="s">
        <v>138</v>
      </c>
      <c r="J48" s="938"/>
      <c r="K48" s="939"/>
      <c r="L48" s="939"/>
      <c r="M48" s="940"/>
      <c r="N48" s="940"/>
      <c r="O48" s="939"/>
      <c r="P48" s="939"/>
      <c r="Q48" s="939" t="s">
        <v>156</v>
      </c>
      <c r="R48" s="939"/>
      <c r="S48" s="939"/>
      <c r="T48" s="939"/>
      <c r="U48" s="939"/>
      <c r="V48" s="939"/>
      <c r="W48" s="940"/>
      <c r="X48" s="940"/>
      <c r="Y48" s="940"/>
      <c r="Z48" s="971"/>
      <c r="AA48" s="955"/>
      <c r="AB48" s="956"/>
      <c r="AC48" s="956"/>
      <c r="AD48" s="956"/>
      <c r="AE48" s="956"/>
      <c r="AF48" s="956"/>
      <c r="AG48" s="956"/>
      <c r="AH48" s="956"/>
      <c r="AI48" s="956"/>
      <c r="AJ48" s="957"/>
    </row>
    <row r="49" spans="3:37" ht="28.55" customHeight="1" thickBot="1">
      <c r="C49" s="932"/>
      <c r="D49" s="933"/>
      <c r="E49" s="961" t="s">
        <v>140</v>
      </c>
      <c r="F49" s="962"/>
      <c r="G49" s="967" t="s">
        <v>141</v>
      </c>
      <c r="H49" s="967"/>
      <c r="I49" s="944"/>
      <c r="J49" s="945"/>
      <c r="K49" s="945"/>
      <c r="L49" s="945"/>
      <c r="M49" s="945"/>
      <c r="N49" s="945"/>
      <c r="O49" s="945"/>
      <c r="P49" s="968"/>
      <c r="Q49" s="967" t="s">
        <v>142</v>
      </c>
      <c r="R49" s="967"/>
      <c r="S49" s="944"/>
      <c r="T49" s="945"/>
      <c r="U49" s="945"/>
      <c r="V49" s="945"/>
      <c r="W49" s="945"/>
      <c r="X49" s="945"/>
      <c r="Y49" s="945"/>
      <c r="Z49" s="947"/>
      <c r="AA49" s="958"/>
      <c r="AB49" s="959"/>
      <c r="AC49" s="959"/>
      <c r="AD49" s="959"/>
      <c r="AE49" s="959"/>
      <c r="AF49" s="959"/>
      <c r="AG49" s="959"/>
      <c r="AH49" s="959"/>
      <c r="AI49" s="959"/>
      <c r="AJ49" s="960"/>
      <c r="AK49" s="16"/>
    </row>
    <row r="50" spans="3:37" ht="24.8" customHeight="1" thickBot="1">
      <c r="C50" s="932"/>
      <c r="D50" s="933"/>
      <c r="E50" s="963"/>
      <c r="F50" s="964"/>
      <c r="G50" s="969" t="s">
        <v>86</v>
      </c>
      <c r="H50" s="969"/>
      <c r="I50" s="944"/>
      <c r="J50" s="945"/>
      <c r="K50" s="945"/>
      <c r="L50" s="945"/>
      <c r="M50" s="945"/>
      <c r="N50" s="945"/>
      <c r="O50" s="945"/>
      <c r="P50" s="945"/>
      <c r="Q50" s="945"/>
      <c r="R50" s="945"/>
      <c r="S50" s="945"/>
      <c r="T50" s="945"/>
      <c r="U50" s="945"/>
      <c r="V50" s="945"/>
      <c r="W50" s="945"/>
      <c r="X50" s="945"/>
      <c r="Y50" s="945"/>
      <c r="Z50" s="945"/>
      <c r="AA50" s="945"/>
      <c r="AB50" s="945"/>
      <c r="AC50" s="945"/>
      <c r="AD50" s="945"/>
      <c r="AE50" s="945"/>
      <c r="AF50" s="945"/>
      <c r="AG50" s="945"/>
      <c r="AH50" s="945"/>
      <c r="AI50" s="945"/>
      <c r="AJ50" s="947"/>
    </row>
    <row r="51" spans="3:37" ht="24.8" customHeight="1" thickBot="1">
      <c r="C51" s="932"/>
      <c r="D51" s="933"/>
      <c r="E51" s="965"/>
      <c r="F51" s="966"/>
      <c r="G51" s="970" t="s">
        <v>143</v>
      </c>
      <c r="H51" s="970"/>
      <c r="I51" s="944"/>
      <c r="J51" s="945"/>
      <c r="K51" s="945"/>
      <c r="L51" s="945"/>
      <c r="M51" s="945"/>
      <c r="N51" s="945"/>
      <c r="O51" s="945"/>
      <c r="P51" s="945"/>
      <c r="Q51" s="945"/>
      <c r="R51" s="945"/>
      <c r="S51" s="945"/>
      <c r="T51" s="945"/>
      <c r="U51" s="945"/>
      <c r="V51" s="945"/>
      <c r="W51" s="945"/>
      <c r="X51" s="945"/>
      <c r="Y51" s="945"/>
      <c r="Z51" s="945"/>
      <c r="AA51" s="945"/>
      <c r="AB51" s="945"/>
      <c r="AC51" s="941" t="s">
        <v>144</v>
      </c>
      <c r="AD51" s="941"/>
      <c r="AE51" s="941"/>
      <c r="AF51" s="941"/>
      <c r="AG51" s="941"/>
      <c r="AH51" s="941"/>
      <c r="AI51" s="941"/>
      <c r="AJ51" s="942"/>
    </row>
    <row r="52" spans="3:37" ht="24.8" customHeight="1" thickBot="1">
      <c r="C52" s="932"/>
      <c r="D52" s="933"/>
      <c r="E52" s="903" t="s">
        <v>145</v>
      </c>
      <c r="F52" s="904"/>
      <c r="G52" s="904"/>
      <c r="H52" s="943"/>
      <c r="I52" s="944"/>
      <c r="J52" s="945"/>
      <c r="K52" s="945"/>
      <c r="L52" s="945"/>
      <c r="M52" s="945"/>
      <c r="N52" s="945"/>
      <c r="O52" s="945"/>
      <c r="P52" s="945"/>
      <c r="Q52" s="945"/>
      <c r="R52" s="945"/>
      <c r="S52" s="945"/>
      <c r="T52" s="945"/>
      <c r="U52" s="945"/>
      <c r="V52" s="945"/>
      <c r="W52" s="945"/>
      <c r="X52" s="945"/>
      <c r="Y52" s="945"/>
      <c r="Z52" s="945"/>
      <c r="AA52" s="945"/>
      <c r="AB52" s="945"/>
      <c r="AC52" s="945"/>
      <c r="AD52" s="945"/>
      <c r="AE52" s="945"/>
      <c r="AF52" s="945"/>
      <c r="AG52" s="945"/>
      <c r="AH52" s="945"/>
      <c r="AI52" s="945"/>
      <c r="AJ52" s="947"/>
    </row>
    <row r="53" spans="3:37" ht="23.3" customHeight="1">
      <c r="C53" s="932"/>
      <c r="D53" s="933"/>
      <c r="E53" s="903" t="s">
        <v>148</v>
      </c>
      <c r="F53" s="904"/>
      <c r="G53" s="904"/>
      <c r="H53" s="943"/>
      <c r="I53" s="949"/>
      <c r="J53" s="950"/>
      <c r="K53" s="950"/>
      <c r="L53" s="950"/>
      <c r="M53" s="950"/>
      <c r="N53" s="950"/>
      <c r="O53" s="950"/>
      <c r="P53" s="950"/>
      <c r="Q53" s="950"/>
      <c r="R53" s="950"/>
      <c r="S53" s="950"/>
      <c r="T53" s="950"/>
      <c r="U53" s="950"/>
      <c r="V53" s="950"/>
      <c r="W53" s="950"/>
      <c r="X53" s="950"/>
      <c r="Y53" s="950"/>
      <c r="Z53" s="950"/>
      <c r="AA53" s="950"/>
      <c r="AB53" s="950"/>
      <c r="AC53" s="950"/>
      <c r="AD53" s="950"/>
      <c r="AE53" s="950"/>
      <c r="AF53" s="950"/>
      <c r="AG53" s="950"/>
      <c r="AH53" s="950"/>
      <c r="AI53" s="950"/>
      <c r="AJ53" s="951"/>
    </row>
    <row r="54" spans="3:37" s="17" customFormat="1" ht="36" customHeight="1" thickBot="1">
      <c r="C54" s="905"/>
      <c r="D54" s="934"/>
      <c r="E54" s="905"/>
      <c r="F54" s="906"/>
      <c r="G54" s="906"/>
      <c r="H54" s="948"/>
      <c r="I54" s="952" t="s">
        <v>205</v>
      </c>
      <c r="J54" s="953"/>
      <c r="K54" s="953"/>
      <c r="L54" s="953"/>
      <c r="M54" s="953"/>
      <c r="N54" s="953"/>
      <c r="O54" s="953"/>
      <c r="P54" s="953"/>
      <c r="Q54" s="953"/>
      <c r="R54" s="953"/>
      <c r="S54" s="953"/>
      <c r="T54" s="953"/>
      <c r="U54" s="953"/>
      <c r="V54" s="953"/>
      <c r="W54" s="953"/>
      <c r="X54" s="953"/>
      <c r="Y54" s="953"/>
      <c r="Z54" s="953"/>
      <c r="AA54" s="953"/>
      <c r="AB54" s="953"/>
      <c r="AC54" s="953"/>
      <c r="AD54" s="953"/>
      <c r="AE54" s="953"/>
      <c r="AF54" s="953"/>
      <c r="AG54" s="953"/>
      <c r="AH54" s="953"/>
      <c r="AI54" s="953"/>
      <c r="AJ54" s="954"/>
    </row>
    <row r="55" spans="3:37" ht="23.3" customHeight="1" thickBot="1">
      <c r="C55" s="919" t="s">
        <v>136</v>
      </c>
      <c r="D55" s="931"/>
      <c r="E55" s="935" t="s">
        <v>137</v>
      </c>
      <c r="F55" s="936"/>
      <c r="G55" s="936"/>
      <c r="H55" s="936"/>
      <c r="I55" s="937" t="s">
        <v>138</v>
      </c>
      <c r="J55" s="938"/>
      <c r="K55" s="939"/>
      <c r="L55" s="939"/>
      <c r="M55" s="940"/>
      <c r="N55" s="940"/>
      <c r="O55" s="939"/>
      <c r="P55" s="939"/>
      <c r="Q55" s="939" t="s">
        <v>139</v>
      </c>
      <c r="R55" s="939"/>
      <c r="S55" s="939"/>
      <c r="T55" s="939"/>
      <c r="U55" s="939"/>
      <c r="V55" s="939"/>
      <c r="W55" s="940"/>
      <c r="X55" s="940"/>
      <c r="Y55" s="940"/>
      <c r="Z55" s="971"/>
      <c r="AA55" s="955"/>
      <c r="AB55" s="956"/>
      <c r="AC55" s="956"/>
      <c r="AD55" s="956"/>
      <c r="AE55" s="956"/>
      <c r="AF55" s="956"/>
      <c r="AG55" s="956"/>
      <c r="AH55" s="956"/>
      <c r="AI55" s="956"/>
      <c r="AJ55" s="957"/>
      <c r="AK55" s="15"/>
    </row>
    <row r="56" spans="3:37" ht="28.55" customHeight="1" thickBot="1">
      <c r="C56" s="932"/>
      <c r="D56" s="933"/>
      <c r="E56" s="961" t="s">
        <v>140</v>
      </c>
      <c r="F56" s="962"/>
      <c r="G56" s="967" t="s">
        <v>141</v>
      </c>
      <c r="H56" s="967"/>
      <c r="I56" s="944"/>
      <c r="J56" s="945"/>
      <c r="K56" s="945"/>
      <c r="L56" s="945"/>
      <c r="M56" s="945"/>
      <c r="N56" s="945"/>
      <c r="O56" s="945"/>
      <c r="P56" s="968"/>
      <c r="Q56" s="967" t="s">
        <v>142</v>
      </c>
      <c r="R56" s="967"/>
      <c r="S56" s="944"/>
      <c r="T56" s="945"/>
      <c r="U56" s="945"/>
      <c r="V56" s="945"/>
      <c r="W56" s="945"/>
      <c r="X56" s="945"/>
      <c r="Y56" s="945"/>
      <c r="Z56" s="947"/>
      <c r="AA56" s="958"/>
      <c r="AB56" s="959"/>
      <c r="AC56" s="959"/>
      <c r="AD56" s="959"/>
      <c r="AE56" s="959"/>
      <c r="AF56" s="959"/>
      <c r="AG56" s="959"/>
      <c r="AH56" s="959"/>
      <c r="AI56" s="959"/>
      <c r="AJ56" s="960"/>
      <c r="AK56" s="16"/>
    </row>
    <row r="57" spans="3:37" ht="24.8" customHeight="1" thickBot="1">
      <c r="C57" s="932"/>
      <c r="D57" s="933"/>
      <c r="E57" s="963"/>
      <c r="F57" s="964"/>
      <c r="G57" s="969" t="s">
        <v>86</v>
      </c>
      <c r="H57" s="969"/>
      <c r="I57" s="944"/>
      <c r="J57" s="945"/>
      <c r="K57" s="945"/>
      <c r="L57" s="945"/>
      <c r="M57" s="945"/>
      <c r="N57" s="945"/>
      <c r="O57" s="945"/>
      <c r="P57" s="945"/>
      <c r="Q57" s="945"/>
      <c r="R57" s="945"/>
      <c r="S57" s="945"/>
      <c r="T57" s="945"/>
      <c r="U57" s="945"/>
      <c r="V57" s="945"/>
      <c r="W57" s="945"/>
      <c r="X57" s="945"/>
      <c r="Y57" s="945"/>
      <c r="Z57" s="945"/>
      <c r="AA57" s="945"/>
      <c r="AB57" s="945"/>
      <c r="AC57" s="945"/>
      <c r="AD57" s="945"/>
      <c r="AE57" s="945"/>
      <c r="AF57" s="945"/>
      <c r="AG57" s="945"/>
      <c r="AH57" s="945"/>
      <c r="AI57" s="945"/>
      <c r="AJ57" s="947"/>
    </row>
    <row r="58" spans="3:37" ht="24.8" customHeight="1" thickBot="1">
      <c r="C58" s="932"/>
      <c r="D58" s="933"/>
      <c r="E58" s="965"/>
      <c r="F58" s="966"/>
      <c r="G58" s="970" t="s">
        <v>143</v>
      </c>
      <c r="H58" s="970"/>
      <c r="I58" s="944"/>
      <c r="J58" s="945"/>
      <c r="K58" s="945"/>
      <c r="L58" s="945"/>
      <c r="M58" s="945"/>
      <c r="N58" s="945"/>
      <c r="O58" s="945"/>
      <c r="P58" s="945"/>
      <c r="Q58" s="945"/>
      <c r="R58" s="945"/>
      <c r="S58" s="945"/>
      <c r="T58" s="945"/>
      <c r="U58" s="945"/>
      <c r="V58" s="945"/>
      <c r="W58" s="945"/>
      <c r="X58" s="945"/>
      <c r="Y58" s="945"/>
      <c r="Z58" s="945"/>
      <c r="AA58" s="945"/>
      <c r="AB58" s="945"/>
      <c r="AC58" s="941" t="s">
        <v>144</v>
      </c>
      <c r="AD58" s="941"/>
      <c r="AE58" s="941"/>
      <c r="AF58" s="941"/>
      <c r="AG58" s="941"/>
      <c r="AH58" s="941"/>
      <c r="AI58" s="941"/>
      <c r="AJ58" s="942"/>
    </row>
    <row r="59" spans="3:37" ht="24.8" customHeight="1" thickBot="1">
      <c r="C59" s="932"/>
      <c r="D59" s="933"/>
      <c r="E59" s="903" t="s">
        <v>145</v>
      </c>
      <c r="F59" s="904"/>
      <c r="G59" s="904"/>
      <c r="H59" s="943"/>
      <c r="I59" s="944"/>
      <c r="J59" s="945"/>
      <c r="K59" s="945"/>
      <c r="L59" s="945"/>
      <c r="M59" s="945"/>
      <c r="N59" s="945"/>
      <c r="O59" s="945"/>
      <c r="P59" s="945"/>
      <c r="Q59" s="946" t="s">
        <v>146</v>
      </c>
      <c r="R59" s="946"/>
      <c r="S59" s="946"/>
      <c r="T59" s="946"/>
      <c r="U59" s="60" t="s">
        <v>157</v>
      </c>
      <c r="V59" s="945"/>
      <c r="W59" s="945"/>
      <c r="X59" s="945"/>
      <c r="Y59" s="945"/>
      <c r="Z59" s="945"/>
      <c r="AA59" s="945"/>
      <c r="AB59" s="945"/>
      <c r="AC59" s="945"/>
      <c r="AD59" s="945"/>
      <c r="AE59" s="945"/>
      <c r="AF59" s="945"/>
      <c r="AG59" s="945"/>
      <c r="AH59" s="945"/>
      <c r="AI59" s="945"/>
      <c r="AJ59" s="947"/>
    </row>
    <row r="60" spans="3:37" ht="23.3" customHeight="1">
      <c r="C60" s="932"/>
      <c r="D60" s="933"/>
      <c r="E60" s="903" t="s">
        <v>148</v>
      </c>
      <c r="F60" s="904"/>
      <c r="G60" s="904"/>
      <c r="H60" s="943"/>
      <c r="I60" s="949"/>
      <c r="J60" s="950"/>
      <c r="K60" s="950"/>
      <c r="L60" s="950"/>
      <c r="M60" s="950"/>
      <c r="N60" s="950"/>
      <c r="O60" s="950"/>
      <c r="P60" s="950"/>
      <c r="Q60" s="950"/>
      <c r="R60" s="950"/>
      <c r="S60" s="950"/>
      <c r="T60" s="950"/>
      <c r="U60" s="950"/>
      <c r="V60" s="950"/>
      <c r="W60" s="950"/>
      <c r="X60" s="950"/>
      <c r="Y60" s="950"/>
      <c r="Z60" s="950"/>
      <c r="AA60" s="950"/>
      <c r="AB60" s="950"/>
      <c r="AC60" s="950"/>
      <c r="AD60" s="950"/>
      <c r="AE60" s="950"/>
      <c r="AF60" s="950"/>
      <c r="AG60" s="950"/>
      <c r="AH60" s="950"/>
      <c r="AI60" s="950"/>
      <c r="AJ60" s="951"/>
    </row>
    <row r="61" spans="3:37" s="17" customFormat="1" ht="40.75" customHeight="1" thickBot="1">
      <c r="C61" s="905"/>
      <c r="D61" s="934"/>
      <c r="E61" s="905"/>
      <c r="F61" s="906"/>
      <c r="G61" s="906"/>
      <c r="H61" s="948"/>
      <c r="I61" s="952" t="s">
        <v>205</v>
      </c>
      <c r="J61" s="953"/>
      <c r="K61" s="953"/>
      <c r="L61" s="953"/>
      <c r="M61" s="953"/>
      <c r="N61" s="953"/>
      <c r="O61" s="953"/>
      <c r="P61" s="953"/>
      <c r="Q61" s="953"/>
      <c r="R61" s="953"/>
      <c r="S61" s="953"/>
      <c r="T61" s="953"/>
      <c r="U61" s="953"/>
      <c r="V61" s="953"/>
      <c r="W61" s="953"/>
      <c r="X61" s="953"/>
      <c r="Y61" s="953"/>
      <c r="Z61" s="953"/>
      <c r="AA61" s="953"/>
      <c r="AB61" s="953"/>
      <c r="AC61" s="953"/>
      <c r="AD61" s="953"/>
      <c r="AE61" s="953"/>
      <c r="AF61" s="953"/>
      <c r="AG61" s="953"/>
      <c r="AH61" s="953"/>
      <c r="AI61" s="953"/>
      <c r="AJ61" s="954"/>
    </row>
    <row r="62" spans="3:37" s="64" customFormat="1" ht="14.95" customHeight="1">
      <c r="C62" s="47"/>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59" t="s">
        <v>149</v>
      </c>
    </row>
    <row r="63" spans="3:37" s="64" customFormat="1" ht="14.95" customHeight="1">
      <c r="C63" s="1011" t="s">
        <v>199</v>
      </c>
      <c r="D63" s="1011"/>
      <c r="E63" s="1011"/>
      <c r="F63" s="1011"/>
      <c r="G63" s="1011"/>
      <c r="H63" s="1011"/>
      <c r="I63" s="1011"/>
      <c r="J63" s="1011"/>
      <c r="K63" s="1011"/>
      <c r="L63" s="1011"/>
      <c r="M63" s="1011"/>
      <c r="N63" s="1011"/>
      <c r="O63" s="1011"/>
      <c r="P63" s="1011"/>
      <c r="Q63" s="1011"/>
      <c r="R63" s="1011"/>
      <c r="S63" s="1011"/>
      <c r="T63" s="1011"/>
      <c r="U63" s="1011"/>
      <c r="V63" s="1011"/>
      <c r="W63" s="1011"/>
      <c r="X63" s="1011"/>
      <c r="Y63" s="1011"/>
      <c r="Z63" s="1011"/>
      <c r="AA63" s="1011"/>
      <c r="AB63" s="1011"/>
      <c r="AC63" s="1011"/>
      <c r="AD63" s="1011"/>
      <c r="AE63" s="1011"/>
      <c r="AF63" s="1011"/>
      <c r="AG63" s="1011"/>
      <c r="AH63" s="1011"/>
      <c r="AI63" s="1011"/>
      <c r="AJ63" s="1011"/>
    </row>
    <row r="64" spans="3:37" ht="25.5" customHeight="1">
      <c r="C64" s="1012" t="s">
        <v>207</v>
      </c>
      <c r="D64" s="1012"/>
      <c r="E64" s="1012"/>
      <c r="F64" s="1012"/>
      <c r="G64" s="1012"/>
      <c r="H64" s="1012"/>
      <c r="I64" s="1012"/>
      <c r="J64" s="1012"/>
      <c r="K64" s="1012"/>
      <c r="L64" s="1012"/>
      <c r="M64" s="1012"/>
      <c r="N64" s="1012"/>
      <c r="O64" s="1012"/>
      <c r="P64" s="1012"/>
      <c r="Q64" s="1012"/>
      <c r="R64" s="1012"/>
      <c r="S64" s="1012"/>
      <c r="T64" s="1012"/>
      <c r="U64" s="1012"/>
      <c r="V64" s="1012"/>
      <c r="W64" s="1012"/>
      <c r="X64" s="1012"/>
      <c r="Y64" s="1012"/>
      <c r="Z64" s="1012"/>
      <c r="AA64" s="1012"/>
      <c r="AB64" s="1012"/>
      <c r="AC64" s="1012"/>
      <c r="AD64" s="1012"/>
      <c r="AE64" s="1012"/>
      <c r="AF64" s="1012"/>
      <c r="AG64" s="1012"/>
      <c r="AH64" s="1012"/>
      <c r="AI64" s="1012"/>
      <c r="AJ64" s="1012"/>
    </row>
    <row r="65" spans="3:36" ht="14.95" customHeight="1">
      <c r="C65" s="1013" t="s">
        <v>158</v>
      </c>
      <c r="D65" s="1013"/>
      <c r="E65" s="1013"/>
      <c r="F65" s="1013"/>
      <c r="G65" s="1013"/>
      <c r="H65" s="1013"/>
      <c r="I65" s="1013"/>
      <c r="J65" s="1013"/>
      <c r="K65" s="1013"/>
      <c r="L65" s="1013"/>
      <c r="M65" s="1013"/>
      <c r="N65" s="1013"/>
      <c r="O65" s="1013"/>
      <c r="P65" s="1013"/>
      <c r="Q65" s="1013"/>
      <c r="R65" s="1013"/>
      <c r="S65" s="1013"/>
      <c r="T65" s="1013"/>
      <c r="U65" s="1013"/>
      <c r="V65" s="1013"/>
      <c r="W65" s="1013"/>
      <c r="X65" s="1013"/>
      <c r="Y65" s="1013"/>
      <c r="Z65" s="1013"/>
      <c r="AA65" s="1013"/>
      <c r="AB65" s="1013"/>
      <c r="AC65" s="1013"/>
      <c r="AD65" s="1013"/>
      <c r="AE65" s="1013"/>
      <c r="AF65" s="1013"/>
      <c r="AG65" s="1013"/>
      <c r="AH65" s="1013"/>
      <c r="AI65" s="1013"/>
      <c r="AJ65" s="1013"/>
    </row>
    <row r="66" spans="3:36" ht="9" customHeight="1" thickBot="1">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row>
    <row r="67" spans="3:36" ht="19.55" customHeight="1">
      <c r="C67" s="993" t="s">
        <v>159</v>
      </c>
      <c r="D67" s="994"/>
      <c r="E67" s="994"/>
      <c r="F67" s="994"/>
      <c r="G67" s="994"/>
      <c r="H67" s="994"/>
      <c r="I67" s="994"/>
      <c r="J67" s="994"/>
      <c r="K67" s="994"/>
      <c r="L67" s="994"/>
      <c r="M67" s="994"/>
      <c r="N67" s="994"/>
      <c r="O67" s="994"/>
      <c r="P67" s="994"/>
      <c r="Q67" s="994"/>
      <c r="R67" s="995"/>
      <c r="S67" s="996" t="s">
        <v>160</v>
      </c>
      <c r="T67" s="997"/>
      <c r="U67" s="997"/>
      <c r="V67" s="997"/>
      <c r="W67" s="997"/>
      <c r="X67" s="997"/>
      <c r="Y67" s="997"/>
      <c r="Z67" s="997"/>
      <c r="AA67" s="997"/>
      <c r="AB67" s="997"/>
      <c r="AC67" s="997"/>
      <c r="AD67" s="997"/>
      <c r="AE67" s="997"/>
      <c r="AF67" s="997"/>
      <c r="AG67" s="997"/>
      <c r="AH67" s="997"/>
      <c r="AI67" s="997"/>
      <c r="AJ67" s="998"/>
    </row>
    <row r="68" spans="3:36" ht="16.5" customHeight="1">
      <c r="C68" s="999" t="s">
        <v>200</v>
      </c>
      <c r="D68" s="1000"/>
      <c r="E68" s="1000"/>
      <c r="F68" s="1000"/>
      <c r="G68" s="1000"/>
      <c r="H68" s="1000"/>
      <c r="I68" s="1000"/>
      <c r="J68" s="1000"/>
      <c r="K68" s="1000"/>
      <c r="L68" s="1000"/>
      <c r="M68" s="1000"/>
      <c r="N68" s="1000"/>
      <c r="O68" s="1000"/>
      <c r="P68" s="1000"/>
      <c r="Q68" s="1000"/>
      <c r="R68" s="1001"/>
      <c r="S68" s="1005" t="s">
        <v>161</v>
      </c>
      <c r="T68" s="1006"/>
      <c r="U68" s="1006"/>
      <c r="V68" s="1006"/>
      <c r="W68" s="1006"/>
      <c r="X68" s="1006"/>
      <c r="Y68" s="1006"/>
      <c r="Z68" s="1006"/>
      <c r="AA68" s="1006"/>
      <c r="AB68" s="1006"/>
      <c r="AC68" s="1006"/>
      <c r="AD68" s="1006"/>
      <c r="AE68" s="1006"/>
      <c r="AF68" s="1006"/>
      <c r="AG68" s="1006"/>
      <c r="AH68" s="1006"/>
      <c r="AI68" s="1006"/>
      <c r="AJ68" s="1007"/>
    </row>
    <row r="69" spans="3:36" ht="13.75" customHeight="1">
      <c r="C69" s="999"/>
      <c r="D69" s="1000"/>
      <c r="E69" s="1000"/>
      <c r="F69" s="1000"/>
      <c r="G69" s="1000"/>
      <c r="H69" s="1000"/>
      <c r="I69" s="1000"/>
      <c r="J69" s="1000"/>
      <c r="K69" s="1000"/>
      <c r="L69" s="1000"/>
      <c r="M69" s="1000"/>
      <c r="N69" s="1000"/>
      <c r="O69" s="1000"/>
      <c r="P69" s="1000"/>
      <c r="Q69" s="1000"/>
      <c r="R69" s="1001"/>
      <c r="S69" s="1005"/>
      <c r="T69" s="1006"/>
      <c r="U69" s="1006"/>
      <c r="V69" s="1006"/>
      <c r="W69" s="1006"/>
      <c r="X69" s="1006"/>
      <c r="Y69" s="1006"/>
      <c r="Z69" s="1006"/>
      <c r="AA69" s="1006"/>
      <c r="AB69" s="1006"/>
      <c r="AC69" s="1006"/>
      <c r="AD69" s="1006"/>
      <c r="AE69" s="1006"/>
      <c r="AF69" s="1006"/>
      <c r="AG69" s="1006"/>
      <c r="AH69" s="1006"/>
      <c r="AI69" s="1006"/>
      <c r="AJ69" s="1007"/>
    </row>
    <row r="70" spans="3:36" ht="13.75" customHeight="1">
      <c r="C70" s="999"/>
      <c r="D70" s="1000"/>
      <c r="E70" s="1000"/>
      <c r="F70" s="1000"/>
      <c r="G70" s="1000"/>
      <c r="H70" s="1000"/>
      <c r="I70" s="1000"/>
      <c r="J70" s="1000"/>
      <c r="K70" s="1000"/>
      <c r="L70" s="1000"/>
      <c r="M70" s="1000"/>
      <c r="N70" s="1000"/>
      <c r="O70" s="1000"/>
      <c r="P70" s="1000"/>
      <c r="Q70" s="1000"/>
      <c r="R70" s="1001"/>
      <c r="S70" s="1005"/>
      <c r="T70" s="1006"/>
      <c r="U70" s="1006"/>
      <c r="V70" s="1006"/>
      <c r="W70" s="1006"/>
      <c r="X70" s="1006"/>
      <c r="Y70" s="1006"/>
      <c r="Z70" s="1006"/>
      <c r="AA70" s="1006"/>
      <c r="AB70" s="1006"/>
      <c r="AC70" s="1006"/>
      <c r="AD70" s="1006"/>
      <c r="AE70" s="1006"/>
      <c r="AF70" s="1006"/>
      <c r="AG70" s="1006"/>
      <c r="AH70" s="1006"/>
      <c r="AI70" s="1006"/>
      <c r="AJ70" s="1007"/>
    </row>
    <row r="71" spans="3:36" ht="13.75" customHeight="1">
      <c r="C71" s="999"/>
      <c r="D71" s="1000"/>
      <c r="E71" s="1000"/>
      <c r="F71" s="1000"/>
      <c r="G71" s="1000"/>
      <c r="H71" s="1000"/>
      <c r="I71" s="1000"/>
      <c r="J71" s="1000"/>
      <c r="K71" s="1000"/>
      <c r="L71" s="1000"/>
      <c r="M71" s="1000"/>
      <c r="N71" s="1000"/>
      <c r="O71" s="1000"/>
      <c r="P71" s="1000"/>
      <c r="Q71" s="1000"/>
      <c r="R71" s="1001"/>
      <c r="S71" s="1005"/>
      <c r="T71" s="1006"/>
      <c r="U71" s="1006"/>
      <c r="V71" s="1006"/>
      <c r="W71" s="1006"/>
      <c r="X71" s="1006"/>
      <c r="Y71" s="1006"/>
      <c r="Z71" s="1006"/>
      <c r="AA71" s="1006"/>
      <c r="AB71" s="1006"/>
      <c r="AC71" s="1006"/>
      <c r="AD71" s="1006"/>
      <c r="AE71" s="1006"/>
      <c r="AF71" s="1006"/>
      <c r="AG71" s="1006"/>
      <c r="AH71" s="1006"/>
      <c r="AI71" s="1006"/>
      <c r="AJ71" s="1007"/>
    </row>
    <row r="72" spans="3:36" ht="22.75" customHeight="1" thickBot="1">
      <c r="C72" s="1002"/>
      <c r="D72" s="1003"/>
      <c r="E72" s="1003"/>
      <c r="F72" s="1003"/>
      <c r="G72" s="1003"/>
      <c r="H72" s="1003"/>
      <c r="I72" s="1003"/>
      <c r="J72" s="1003"/>
      <c r="K72" s="1003"/>
      <c r="L72" s="1003"/>
      <c r="M72" s="1003"/>
      <c r="N72" s="1003"/>
      <c r="O72" s="1003"/>
      <c r="P72" s="1003"/>
      <c r="Q72" s="1003"/>
      <c r="R72" s="1004"/>
      <c r="S72" s="1008"/>
      <c r="T72" s="1009"/>
      <c r="U72" s="1009"/>
      <c r="V72" s="1009"/>
      <c r="W72" s="1009"/>
      <c r="X72" s="1009"/>
      <c r="Y72" s="1009"/>
      <c r="Z72" s="1009"/>
      <c r="AA72" s="1009"/>
      <c r="AB72" s="1009"/>
      <c r="AC72" s="1009"/>
      <c r="AD72" s="1009"/>
      <c r="AE72" s="1009"/>
      <c r="AF72" s="1009"/>
      <c r="AG72" s="1009"/>
      <c r="AH72" s="1009"/>
      <c r="AI72" s="1009"/>
      <c r="AJ72" s="1010"/>
    </row>
    <row r="73" spans="3:36" ht="15.8" customHeight="1"/>
  </sheetData>
  <mergeCells count="183">
    <mergeCell ref="I58:AB58"/>
    <mergeCell ref="AC58:AJ58"/>
    <mergeCell ref="E59:H59"/>
    <mergeCell ref="I59:P59"/>
    <mergeCell ref="Q59:T59"/>
    <mergeCell ref="V59:AJ59"/>
    <mergeCell ref="C67:R67"/>
    <mergeCell ref="S67:AJ67"/>
    <mergeCell ref="C68:R72"/>
    <mergeCell ref="S68:AJ72"/>
    <mergeCell ref="E60:H61"/>
    <mergeCell ref="I60:AJ60"/>
    <mergeCell ref="I61:AJ61"/>
    <mergeCell ref="C63:AJ63"/>
    <mergeCell ref="C64:AJ64"/>
    <mergeCell ref="C65:AJ65"/>
    <mergeCell ref="E53:H54"/>
    <mergeCell ref="I53:AJ53"/>
    <mergeCell ref="I54:AJ54"/>
    <mergeCell ref="C55:D61"/>
    <mergeCell ref="E55:H55"/>
    <mergeCell ref="I55:J55"/>
    <mergeCell ref="K55:L55"/>
    <mergeCell ref="M55:N55"/>
    <mergeCell ref="O55:P55"/>
    <mergeCell ref="Q55:R55"/>
    <mergeCell ref="C48:D54"/>
    <mergeCell ref="S55:T55"/>
    <mergeCell ref="U55:V55"/>
    <mergeCell ref="W55:X55"/>
    <mergeCell ref="Y55:Z55"/>
    <mergeCell ref="AA55:AJ56"/>
    <mergeCell ref="E56:F58"/>
    <mergeCell ref="G56:H56"/>
    <mergeCell ref="I56:P56"/>
    <mergeCell ref="Q56:R56"/>
    <mergeCell ref="S56:Z56"/>
    <mergeCell ref="G57:H57"/>
    <mergeCell ref="I57:AJ57"/>
    <mergeCell ref="G58:H58"/>
    <mergeCell ref="I50:AJ50"/>
    <mergeCell ref="G51:H51"/>
    <mergeCell ref="I51:AB51"/>
    <mergeCell ref="AC51:AJ51"/>
    <mergeCell ref="E52:H52"/>
    <mergeCell ref="I52:AJ52"/>
    <mergeCell ref="Q48:R48"/>
    <mergeCell ref="S48:T48"/>
    <mergeCell ref="U48:V48"/>
    <mergeCell ref="W48:X48"/>
    <mergeCell ref="Y48:Z48"/>
    <mergeCell ref="AA48:AJ49"/>
    <mergeCell ref="Q49:R49"/>
    <mergeCell ref="S49:Z49"/>
    <mergeCell ref="E48:H48"/>
    <mergeCell ref="I48:J48"/>
    <mergeCell ref="K48:L48"/>
    <mergeCell ref="M48:N48"/>
    <mergeCell ref="O48:P48"/>
    <mergeCell ref="E49:F51"/>
    <mergeCell ref="G49:H49"/>
    <mergeCell ref="I49:P49"/>
    <mergeCell ref="G50:H50"/>
    <mergeCell ref="S42:AJ42"/>
    <mergeCell ref="S43:AF43"/>
    <mergeCell ref="AG43:AJ43"/>
    <mergeCell ref="Y44:Z44"/>
    <mergeCell ref="AA44:AB44"/>
    <mergeCell ref="AC44:AD44"/>
    <mergeCell ref="AE44:AF44"/>
    <mergeCell ref="AG44:AJ44"/>
    <mergeCell ref="C46:F47"/>
    <mergeCell ref="G46:R47"/>
    <mergeCell ref="S46:T47"/>
    <mergeCell ref="U47:AJ47"/>
    <mergeCell ref="C44:F45"/>
    <mergeCell ref="G44:N45"/>
    <mergeCell ref="O44:R44"/>
    <mergeCell ref="S44:T44"/>
    <mergeCell ref="U44:V44"/>
    <mergeCell ref="W44:X44"/>
    <mergeCell ref="I29:AB29"/>
    <mergeCell ref="O26:P26"/>
    <mergeCell ref="Q26:R26"/>
    <mergeCell ref="S26:T26"/>
    <mergeCell ref="U26:V26"/>
    <mergeCell ref="W26:X26"/>
    <mergeCell ref="Y26:Z26"/>
    <mergeCell ref="C43:F43"/>
    <mergeCell ref="G43:H43"/>
    <mergeCell ref="I43:J43"/>
    <mergeCell ref="K43:L43"/>
    <mergeCell ref="M43:N43"/>
    <mergeCell ref="O43:R43"/>
    <mergeCell ref="E36:AI36"/>
    <mergeCell ref="E37:N37"/>
    <mergeCell ref="O37:AH37"/>
    <mergeCell ref="E38:N38"/>
    <mergeCell ref="O38:AH38"/>
    <mergeCell ref="C42:F42"/>
    <mergeCell ref="G42:H42"/>
    <mergeCell ref="I42:J42"/>
    <mergeCell ref="K42:L42"/>
    <mergeCell ref="M42:N42"/>
    <mergeCell ref="O42:R42"/>
    <mergeCell ref="C24:F25"/>
    <mergeCell ref="G24:AJ25"/>
    <mergeCell ref="C26:D32"/>
    <mergeCell ref="E26:H26"/>
    <mergeCell ref="I26:J26"/>
    <mergeCell ref="K26:L26"/>
    <mergeCell ref="M26:N26"/>
    <mergeCell ref="AC29:AJ29"/>
    <mergeCell ref="E30:H30"/>
    <mergeCell ref="I30:P30"/>
    <mergeCell ref="Q30:T30"/>
    <mergeCell ref="V30:AJ30"/>
    <mergeCell ref="E31:H32"/>
    <mergeCell ref="I31:AJ31"/>
    <mergeCell ref="I32:AJ32"/>
    <mergeCell ref="AA26:AJ27"/>
    <mergeCell ref="E27:F29"/>
    <mergeCell ref="G27:H27"/>
    <mergeCell ref="I27:P27"/>
    <mergeCell ref="Q27:R27"/>
    <mergeCell ref="S27:Z27"/>
    <mergeCell ref="G28:H28"/>
    <mergeCell ref="I28:AJ28"/>
    <mergeCell ref="G29:H29"/>
    <mergeCell ref="S21:AF21"/>
    <mergeCell ref="AG21:AJ21"/>
    <mergeCell ref="C22:F23"/>
    <mergeCell ref="G22:N23"/>
    <mergeCell ref="O22:R22"/>
    <mergeCell ref="S22:T22"/>
    <mergeCell ref="U22:V22"/>
    <mergeCell ref="W22:X22"/>
    <mergeCell ref="Y22:Z22"/>
    <mergeCell ref="AA22:AB22"/>
    <mergeCell ref="C21:F21"/>
    <mergeCell ref="G21:H21"/>
    <mergeCell ref="I21:J21"/>
    <mergeCell ref="K21:L21"/>
    <mergeCell ref="M21:N21"/>
    <mergeCell ref="O21:R21"/>
    <mergeCell ref="AC22:AD22"/>
    <mergeCell ref="AE22:AF22"/>
    <mergeCell ref="AG22:AJ22"/>
    <mergeCell ref="C18:AJ18"/>
    <mergeCell ref="C20:F20"/>
    <mergeCell ref="G20:H20"/>
    <mergeCell ref="I20:J20"/>
    <mergeCell ref="K20:L20"/>
    <mergeCell ref="M20:N20"/>
    <mergeCell ref="O20:R20"/>
    <mergeCell ref="S20:AJ20"/>
    <mergeCell ref="C15:F16"/>
    <mergeCell ref="G15:AJ15"/>
    <mergeCell ref="G16:I16"/>
    <mergeCell ref="C17:F17"/>
    <mergeCell ref="G17:Q17"/>
    <mergeCell ref="R17:AJ17"/>
    <mergeCell ref="C1:E1"/>
    <mergeCell ref="C2:AJ2"/>
    <mergeCell ref="C3:AJ3"/>
    <mergeCell ref="Z4:AA4"/>
    <mergeCell ref="AB4:AC4"/>
    <mergeCell ref="AE4:AF4"/>
    <mergeCell ref="AH4:AI4"/>
    <mergeCell ref="C14:F14"/>
    <mergeCell ref="G14:M14"/>
    <mergeCell ref="N14:R14"/>
    <mergeCell ref="S14:Y14"/>
    <mergeCell ref="AA14:AC14"/>
    <mergeCell ref="AE14:AG14"/>
    <mergeCell ref="C5:L5"/>
    <mergeCell ref="M5:N5"/>
    <mergeCell ref="C6:AJ6"/>
    <mergeCell ref="C13:F13"/>
    <mergeCell ref="G13:R13"/>
    <mergeCell ref="S13:T13"/>
    <mergeCell ref="U13:X13"/>
    <mergeCell ref="Y13:AJ13"/>
  </mergeCells>
  <phoneticPr fontId="2"/>
  <conditionalFormatting sqref="G13:R13 AB4:AC4 AE4:AF4 AH4:AI4 S14:Y14 AA14:AC14 AE14:AG14 G20:N20 G21:L21 S20:AJ20 S21:AF22 G24:AJ25 K26:P26 I27:P27 S26:Z27 I28:AJ28 I29:AB29 V30:AJ30 I31:AJ31 G42:N42 S42:AJ42 G43:L43 S43:AF44 U47:AJ47 K48:P48 S48:Z49 I49:P49 I50:AJ50 I51:AB51 I52:AJ53 K55:P55 S55:Z56 I56:P56 I57:AJ57 I58:AB58 V59:AJ59 I60:AJ60">
    <cfRule type="containsBlanks" dxfId="89" priority="12">
      <formula>LEN(TRIM(G4))=0</formula>
    </cfRule>
  </conditionalFormatting>
  <conditionalFormatting sqref="Y13:AJ13">
    <cfRule type="containsBlanks" dxfId="88" priority="11">
      <formula>LEN(TRIM(Y13))=0</formula>
    </cfRule>
  </conditionalFormatting>
  <conditionalFormatting sqref="O37:AH37">
    <cfRule type="containsBlanks" dxfId="87" priority="10">
      <formula>LEN(TRIM(O37))=0</formula>
    </cfRule>
  </conditionalFormatting>
  <conditionalFormatting sqref="B19:AK21 B24:AK33 B22:F23 O22:AK23">
    <cfRule type="expression" dxfId="86" priority="9">
      <formula>$A$20=TRUE</formula>
    </cfRule>
  </conditionalFormatting>
  <conditionalFormatting sqref="B34:AK37 B39:AK43 B38:N38 AI38:AK38 B48:AK53 S46:AK47 B44:F47 O44:AK45 B55:AK60 B54:H54 AK54 B62:AK62 B61:H61 AK61">
    <cfRule type="expression" dxfId="85" priority="8">
      <formula>$A$34=TRUE</formula>
    </cfRule>
  </conditionalFormatting>
  <conditionalFormatting sqref="J16:M16">
    <cfRule type="containsBlanks" dxfId="84" priority="6">
      <formula>LEN(TRIM(J16))=0</formula>
    </cfRule>
  </conditionalFormatting>
  <conditionalFormatting sqref="G22:N23">
    <cfRule type="expression" dxfId="83" priority="5">
      <formula>$A$20=TRUE</formula>
    </cfRule>
  </conditionalFormatting>
  <conditionalFormatting sqref="G46:R47">
    <cfRule type="expression" dxfId="82" priority="4">
      <formula>$A$34=TRUE</formula>
    </cfRule>
  </conditionalFormatting>
  <conditionalFormatting sqref="I54:AJ54">
    <cfRule type="expression" dxfId="81" priority="3">
      <formula>$A$20=TRUE</formula>
    </cfRule>
  </conditionalFormatting>
  <conditionalFormatting sqref="I61:AJ61">
    <cfRule type="expression" dxfId="80" priority="2">
      <formula>$A$20=TRUE</formula>
    </cfRule>
  </conditionalFormatting>
  <conditionalFormatting sqref="B19:AJ62">
    <cfRule type="expression" dxfId="79" priority="1" stopIfTrue="1">
      <formula>$A$10=TRUE</formula>
    </cfRule>
  </conditionalFormatting>
  <dataValidations count="1">
    <dataValidation type="list" allowBlank="1" showInputMessage="1" showErrorMessage="1" sqref="V16:AJ16">
      <formula1>"あり，なし"</formula1>
    </dataValidation>
  </dataValidations>
  <pageMargins left="0.7" right="0.7" top="0.75" bottom="0.75" header="0.3" footer="0.3"/>
  <pageSetup paperSize="9" scale="78" fitToHeight="0" orientation="portrait" r:id="rId1"/>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5" r:id="rId4" name="チェック 15">
              <controlPr defaultSize="0" autoFill="0" autoLine="0" autoPict="0">
                <anchor moveWithCells="1">
                  <from>
                    <xdr:col>6</xdr:col>
                    <xdr:colOff>77638</xdr:colOff>
                    <xdr:row>14</xdr:row>
                    <xdr:rowOff>25879</xdr:rowOff>
                  </from>
                  <to>
                    <xdr:col>8</xdr:col>
                    <xdr:colOff>155275</xdr:colOff>
                    <xdr:row>14</xdr:row>
                    <xdr:rowOff>250166</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6</xdr:col>
                    <xdr:colOff>77638</xdr:colOff>
                    <xdr:row>14</xdr:row>
                    <xdr:rowOff>25879</xdr:rowOff>
                  </from>
                  <to>
                    <xdr:col>8</xdr:col>
                    <xdr:colOff>155275</xdr:colOff>
                    <xdr:row>14</xdr:row>
                    <xdr:rowOff>250166</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11</xdr:col>
                    <xdr:colOff>51758</xdr:colOff>
                    <xdr:row>14</xdr:row>
                    <xdr:rowOff>51758</xdr:rowOff>
                  </from>
                  <to>
                    <xdr:col>21</xdr:col>
                    <xdr:colOff>120770</xdr:colOff>
                    <xdr:row>14</xdr:row>
                    <xdr:rowOff>267419</xdr:rowOff>
                  </to>
                </anchor>
              </controlPr>
            </control>
          </mc:Choice>
        </mc:AlternateContent>
        <mc:AlternateContent xmlns:mc="http://schemas.openxmlformats.org/markup-compatibility/2006">
          <mc:Choice Requires="x14">
            <control shapeId="13318" r:id="rId7" name="Check Box 6">
              <controlPr defaultSize="0" autoFill="0" autoLine="0" autoPict="0">
                <anchor moveWithCells="1">
                  <from>
                    <xdr:col>6</xdr:col>
                    <xdr:colOff>94891</xdr:colOff>
                    <xdr:row>21</xdr:row>
                    <xdr:rowOff>163902</xdr:rowOff>
                  </from>
                  <to>
                    <xdr:col>8</xdr:col>
                    <xdr:colOff>189781</xdr:colOff>
                    <xdr:row>22</xdr:row>
                    <xdr:rowOff>17253</xdr:rowOff>
                  </to>
                </anchor>
              </controlPr>
            </control>
          </mc:Choice>
        </mc:AlternateContent>
        <mc:AlternateContent xmlns:mc="http://schemas.openxmlformats.org/markup-compatibility/2006">
          <mc:Choice Requires="x14">
            <control shapeId="13319" r:id="rId8" name="チェック 16">
              <controlPr defaultSize="0" autoFill="0" autoLine="0" autoPict="0">
                <anchor moveWithCells="1">
                  <from>
                    <xdr:col>10</xdr:col>
                    <xdr:colOff>94891</xdr:colOff>
                    <xdr:row>21</xdr:row>
                    <xdr:rowOff>163902</xdr:rowOff>
                  </from>
                  <to>
                    <xdr:col>12</xdr:col>
                    <xdr:colOff>189781</xdr:colOff>
                    <xdr:row>22</xdr:row>
                    <xdr:rowOff>17253</xdr:rowOff>
                  </to>
                </anchor>
              </controlPr>
            </control>
          </mc:Choice>
        </mc:AlternateContent>
        <mc:AlternateContent xmlns:mc="http://schemas.openxmlformats.org/markup-compatibility/2006">
          <mc:Choice Requires="x14">
            <control shapeId="13320" r:id="rId9" name="Check Box 8">
              <controlPr defaultSize="0" autoFill="0" autoLine="0" autoPict="0">
                <anchor moveWithCells="1">
                  <from>
                    <xdr:col>6</xdr:col>
                    <xdr:colOff>77638</xdr:colOff>
                    <xdr:row>13</xdr:row>
                    <xdr:rowOff>120770</xdr:rowOff>
                  </from>
                  <to>
                    <xdr:col>8</xdr:col>
                    <xdr:colOff>146649</xdr:colOff>
                    <xdr:row>13</xdr:row>
                    <xdr:rowOff>327804</xdr:rowOff>
                  </to>
                </anchor>
              </controlPr>
            </control>
          </mc:Choice>
        </mc:AlternateContent>
        <mc:AlternateContent xmlns:mc="http://schemas.openxmlformats.org/markup-compatibility/2006">
          <mc:Choice Requires="x14">
            <control shapeId="13321" r:id="rId10" name="Check Box 9">
              <controlPr defaultSize="0" autoFill="0" autoLine="0" autoPict="0">
                <anchor moveWithCells="1">
                  <from>
                    <xdr:col>8</xdr:col>
                    <xdr:colOff>232913</xdr:colOff>
                    <xdr:row>13</xdr:row>
                    <xdr:rowOff>120770</xdr:rowOff>
                  </from>
                  <to>
                    <xdr:col>11</xdr:col>
                    <xdr:colOff>51758</xdr:colOff>
                    <xdr:row>13</xdr:row>
                    <xdr:rowOff>336430</xdr:rowOff>
                  </to>
                </anchor>
              </controlPr>
            </control>
          </mc:Choice>
        </mc:AlternateContent>
        <mc:AlternateContent xmlns:mc="http://schemas.openxmlformats.org/markup-compatibility/2006">
          <mc:Choice Requires="x14">
            <control shapeId="13322" r:id="rId11" name="Check Box 10">
              <controlPr defaultSize="0" autoFill="0" autoLine="0" autoPict="0">
                <anchor moveWithCells="1">
                  <from>
                    <xdr:col>6</xdr:col>
                    <xdr:colOff>69011</xdr:colOff>
                    <xdr:row>16</xdr:row>
                    <xdr:rowOff>77638</xdr:rowOff>
                  </from>
                  <to>
                    <xdr:col>8</xdr:col>
                    <xdr:colOff>155275</xdr:colOff>
                    <xdr:row>16</xdr:row>
                    <xdr:rowOff>276045</xdr:rowOff>
                  </to>
                </anchor>
              </controlPr>
            </control>
          </mc:Choice>
        </mc:AlternateContent>
        <mc:AlternateContent xmlns:mc="http://schemas.openxmlformats.org/markup-compatibility/2006">
          <mc:Choice Requires="x14">
            <control shapeId="13323" r:id="rId12" name="Check Box 11">
              <controlPr defaultSize="0" autoFill="0" autoLine="0" autoPict="0">
                <anchor moveWithCells="1">
                  <from>
                    <xdr:col>10</xdr:col>
                    <xdr:colOff>232913</xdr:colOff>
                    <xdr:row>16</xdr:row>
                    <xdr:rowOff>51758</xdr:rowOff>
                  </from>
                  <to>
                    <xdr:col>14</xdr:col>
                    <xdr:colOff>112143</xdr:colOff>
                    <xdr:row>16</xdr:row>
                    <xdr:rowOff>293298</xdr:rowOff>
                  </to>
                </anchor>
              </controlPr>
            </control>
          </mc:Choice>
        </mc:AlternateContent>
        <mc:AlternateContent xmlns:mc="http://schemas.openxmlformats.org/markup-compatibility/2006">
          <mc:Choice Requires="x14">
            <control shapeId="13332" r:id="rId13" name="Check Box 20">
              <controlPr defaultSize="0" autoFill="0" autoLine="0" autoPict="0">
                <anchor moveWithCells="1">
                  <from>
                    <xdr:col>6</xdr:col>
                    <xdr:colOff>86264</xdr:colOff>
                    <xdr:row>45</xdr:row>
                    <xdr:rowOff>163902</xdr:rowOff>
                  </from>
                  <to>
                    <xdr:col>8</xdr:col>
                    <xdr:colOff>146649</xdr:colOff>
                    <xdr:row>46</xdr:row>
                    <xdr:rowOff>198408</xdr:rowOff>
                  </to>
                </anchor>
              </controlPr>
            </control>
          </mc:Choice>
        </mc:AlternateContent>
        <mc:AlternateContent xmlns:mc="http://schemas.openxmlformats.org/markup-compatibility/2006">
          <mc:Choice Requires="x14">
            <control shapeId="13333" r:id="rId14" name="Check Box 21">
              <controlPr defaultSize="0" autoFill="0" autoLine="0" autoPict="0">
                <anchor moveWithCells="1">
                  <from>
                    <xdr:col>9</xdr:col>
                    <xdr:colOff>189781</xdr:colOff>
                    <xdr:row>45</xdr:row>
                    <xdr:rowOff>120770</xdr:rowOff>
                  </from>
                  <to>
                    <xdr:col>13</xdr:col>
                    <xdr:colOff>51758</xdr:colOff>
                    <xdr:row>46</xdr:row>
                    <xdr:rowOff>215660</xdr:rowOff>
                  </to>
                </anchor>
              </controlPr>
            </control>
          </mc:Choice>
        </mc:AlternateContent>
        <mc:AlternateContent xmlns:mc="http://schemas.openxmlformats.org/markup-compatibility/2006">
          <mc:Choice Requires="x14">
            <control shapeId="13334" r:id="rId15" name="Check Box 22">
              <controlPr defaultSize="0" autoFill="0" autoLine="0" autoPict="0">
                <anchor moveWithCells="1">
                  <from>
                    <xdr:col>13</xdr:col>
                    <xdr:colOff>112143</xdr:colOff>
                    <xdr:row>45</xdr:row>
                    <xdr:rowOff>120770</xdr:rowOff>
                  </from>
                  <to>
                    <xdr:col>16</xdr:col>
                    <xdr:colOff>181155</xdr:colOff>
                    <xdr:row>46</xdr:row>
                    <xdr:rowOff>215660</xdr:rowOff>
                  </to>
                </anchor>
              </controlPr>
            </control>
          </mc:Choice>
        </mc:AlternateContent>
        <mc:AlternateContent xmlns:mc="http://schemas.openxmlformats.org/markup-compatibility/2006">
          <mc:Choice Requires="x14">
            <control shapeId="13336" r:id="rId16" name="Check Box 24">
              <controlPr defaultSize="0" autoFill="0" autoLine="0" autoPict="0">
                <anchor moveWithCells="1">
                  <from>
                    <xdr:col>6</xdr:col>
                    <xdr:colOff>86264</xdr:colOff>
                    <xdr:row>43</xdr:row>
                    <xdr:rowOff>163902</xdr:rowOff>
                  </from>
                  <to>
                    <xdr:col>8</xdr:col>
                    <xdr:colOff>172528</xdr:colOff>
                    <xdr:row>44</xdr:row>
                    <xdr:rowOff>17253</xdr:rowOff>
                  </to>
                </anchor>
              </controlPr>
            </control>
          </mc:Choice>
        </mc:AlternateContent>
        <mc:AlternateContent xmlns:mc="http://schemas.openxmlformats.org/markup-compatibility/2006">
          <mc:Choice Requires="x14">
            <control shapeId="13337" r:id="rId17" name="Check Box 25">
              <controlPr defaultSize="0" autoFill="0" autoLine="0" autoPict="0">
                <anchor moveWithCells="1">
                  <from>
                    <xdr:col>10</xdr:col>
                    <xdr:colOff>86264</xdr:colOff>
                    <xdr:row>43</xdr:row>
                    <xdr:rowOff>163902</xdr:rowOff>
                  </from>
                  <to>
                    <xdr:col>12</xdr:col>
                    <xdr:colOff>172528</xdr:colOff>
                    <xdr:row>44</xdr:row>
                    <xdr:rowOff>17253</xdr:rowOff>
                  </to>
                </anchor>
              </controlPr>
            </control>
          </mc:Choice>
        </mc:AlternateContent>
        <mc:AlternateContent xmlns:mc="http://schemas.openxmlformats.org/markup-compatibility/2006">
          <mc:Choice Requires="x14">
            <control shapeId="13363" r:id="rId18" name="Check Box 51">
              <controlPr defaultSize="0" autoFill="0" autoLine="0" autoPict="0">
                <anchor moveWithCells="1">
                  <from>
                    <xdr:col>2</xdr:col>
                    <xdr:colOff>241540</xdr:colOff>
                    <xdr:row>7</xdr:row>
                    <xdr:rowOff>120770</xdr:rowOff>
                  </from>
                  <to>
                    <xdr:col>33</xdr:col>
                    <xdr:colOff>120770</xdr:colOff>
                    <xdr:row>10</xdr:row>
                    <xdr:rowOff>8626</xdr:rowOff>
                  </to>
                </anchor>
              </controlPr>
            </control>
          </mc:Choice>
        </mc:AlternateContent>
        <mc:AlternateContent xmlns:mc="http://schemas.openxmlformats.org/markup-compatibility/2006">
          <mc:Choice Requires="x14">
            <control shapeId="13457" r:id="rId19" name="Check Box 145">
              <controlPr defaultSize="0" autoFill="0" autoLine="0" autoPict="0">
                <anchor moveWithCells="1">
                  <from>
                    <xdr:col>8</xdr:col>
                    <xdr:colOff>34506</xdr:colOff>
                    <xdr:row>29</xdr:row>
                    <xdr:rowOff>77638</xdr:rowOff>
                  </from>
                  <to>
                    <xdr:col>15</xdr:col>
                    <xdr:colOff>146649</xdr:colOff>
                    <xdr:row>29</xdr:row>
                    <xdr:rowOff>267419</xdr:rowOff>
                  </to>
                </anchor>
              </controlPr>
            </control>
          </mc:Choice>
        </mc:AlternateContent>
        <mc:AlternateContent xmlns:mc="http://schemas.openxmlformats.org/markup-compatibility/2006">
          <mc:Choice Requires="x14">
            <control shapeId="13458" r:id="rId20" name="Check Box 146">
              <controlPr defaultSize="0" autoFill="0" autoLine="0" autoPict="0">
                <anchor moveWithCells="1">
                  <from>
                    <xdr:col>8</xdr:col>
                    <xdr:colOff>34506</xdr:colOff>
                    <xdr:row>58</xdr:row>
                    <xdr:rowOff>77638</xdr:rowOff>
                  </from>
                  <to>
                    <xdr:col>15</xdr:col>
                    <xdr:colOff>146649</xdr:colOff>
                    <xdr:row>58</xdr:row>
                    <xdr:rowOff>267419</xdr:rowOff>
                  </to>
                </anchor>
              </controlPr>
            </control>
          </mc:Choice>
        </mc:AlternateContent>
        <mc:AlternateContent xmlns:mc="http://schemas.openxmlformats.org/markup-compatibility/2006">
          <mc:Choice Requires="x14">
            <control shapeId="13324" r:id="rId21" name="Option Button 12">
              <controlPr defaultSize="0" autoFill="0" autoLine="0" autoPict="0">
                <anchor moveWithCells="1" sizeWithCells="1">
                  <from>
                    <xdr:col>14</xdr:col>
                    <xdr:colOff>112143</xdr:colOff>
                    <xdr:row>37</xdr:row>
                    <xdr:rowOff>34506</xdr:rowOff>
                  </from>
                  <to>
                    <xdr:col>24</xdr:col>
                    <xdr:colOff>172528</xdr:colOff>
                    <xdr:row>37</xdr:row>
                    <xdr:rowOff>276045</xdr:rowOff>
                  </to>
                </anchor>
              </controlPr>
            </control>
          </mc:Choice>
        </mc:AlternateContent>
        <mc:AlternateContent xmlns:mc="http://schemas.openxmlformats.org/markup-compatibility/2006">
          <mc:Choice Requires="x14">
            <control shapeId="13325" r:id="rId22" name="Option Button 13">
              <controlPr defaultSize="0" autoFill="0" autoLine="0" autoPict="0">
                <anchor moveWithCells="1" sizeWithCells="1">
                  <from>
                    <xdr:col>14</xdr:col>
                    <xdr:colOff>112143</xdr:colOff>
                    <xdr:row>37</xdr:row>
                    <xdr:rowOff>293298</xdr:rowOff>
                  </from>
                  <to>
                    <xdr:col>24</xdr:col>
                    <xdr:colOff>172528</xdr:colOff>
                    <xdr:row>37</xdr:row>
                    <xdr:rowOff>534838</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40"/>
  <sheetViews>
    <sheetView showGridLines="0" zoomScale="68" zoomScaleNormal="68" zoomScaleSheetLayoutView="82" workbookViewId="0">
      <selection activeCell="C6" sqref="C6"/>
    </sheetView>
  </sheetViews>
  <sheetFormatPr defaultRowHeight="12.9"/>
  <cols>
    <col min="1" max="1" width="14.25" style="322" customWidth="1"/>
    <col min="2" max="2" width="19.25" style="2" customWidth="1"/>
    <col min="3" max="3" width="13.375" style="1" customWidth="1"/>
    <col min="4" max="8" width="13.375" style="3" customWidth="1"/>
    <col min="9" max="16384" width="9" style="3"/>
  </cols>
  <sheetData>
    <row r="1" spans="1:11" ht="22.75" customHeight="1">
      <c r="A1" s="324" t="s">
        <v>171</v>
      </c>
      <c r="B1" s="697"/>
      <c r="C1" s="697"/>
      <c r="D1" s="697"/>
      <c r="E1" s="697"/>
      <c r="F1" s="697"/>
      <c r="G1" s="697"/>
      <c r="H1" s="697"/>
    </row>
    <row r="2" spans="1:11" ht="22.75" customHeight="1">
      <c r="A2" s="65"/>
      <c r="D2" s="66" t="s">
        <v>7</v>
      </c>
      <c r="E2" s="1029">
        <v>44501</v>
      </c>
      <c r="F2" s="1029"/>
      <c r="G2" s="1029"/>
      <c r="H2" s="1029"/>
    </row>
    <row r="3" spans="1:11" ht="22.75" customHeight="1">
      <c r="A3" s="67" t="s">
        <v>167</v>
      </c>
      <c r="B3" s="67"/>
      <c r="C3" s="68"/>
    </row>
    <row r="4" spans="1:11" ht="14.95" customHeight="1">
      <c r="A4" s="65"/>
      <c r="B4" s="69"/>
      <c r="C4" s="69"/>
      <c r="D4" s="69"/>
      <c r="E4" s="69"/>
      <c r="F4" s="69"/>
      <c r="G4" s="69"/>
      <c r="H4" s="69"/>
    </row>
    <row r="5" spans="1:11" ht="46.55" customHeight="1">
      <c r="B5" s="322"/>
      <c r="C5" s="322"/>
      <c r="D5" s="70" t="s">
        <v>86</v>
      </c>
      <c r="E5" s="1030" t="s">
        <v>214</v>
      </c>
      <c r="F5" s="1030"/>
      <c r="G5" s="1030"/>
      <c r="H5" s="1030"/>
      <c r="I5" s="69"/>
      <c r="J5" s="69"/>
      <c r="K5" s="69"/>
    </row>
    <row r="6" spans="1:11" ht="46.55" customHeight="1">
      <c r="B6" s="322"/>
      <c r="C6" s="322"/>
      <c r="D6" s="71" t="s">
        <v>87</v>
      </c>
      <c r="E6" s="1030" t="s">
        <v>215</v>
      </c>
      <c r="F6" s="1030"/>
      <c r="G6" s="1030"/>
      <c r="H6" s="1030"/>
      <c r="I6" s="69"/>
      <c r="J6" s="69"/>
      <c r="K6" s="69"/>
    </row>
    <row r="7" spans="1:11" ht="46.55" customHeight="1">
      <c r="B7" s="322"/>
      <c r="C7" s="322"/>
      <c r="D7" s="72" t="s">
        <v>88</v>
      </c>
      <c r="E7" s="1030" t="s">
        <v>216</v>
      </c>
      <c r="F7" s="1030"/>
      <c r="G7" s="1030"/>
      <c r="H7" s="1030"/>
    </row>
    <row r="8" spans="1:11">
      <c r="B8" s="322"/>
      <c r="C8" s="322"/>
    </row>
    <row r="9" spans="1:11" ht="19.55" customHeight="1">
      <c r="B9" s="322"/>
      <c r="C9" s="322"/>
      <c r="D9" s="322"/>
      <c r="E9" s="322"/>
    </row>
    <row r="10" spans="1:11" s="73" customFormat="1" ht="43.5" customHeight="1">
      <c r="A10" s="671" t="s">
        <v>201</v>
      </c>
      <c r="B10" s="672"/>
      <c r="C10" s="672"/>
      <c r="D10" s="672"/>
      <c r="E10" s="672"/>
      <c r="F10" s="672"/>
      <c r="G10" s="672"/>
      <c r="H10" s="672"/>
    </row>
    <row r="11" spans="1:11" ht="12.25" customHeight="1">
      <c r="B11" s="322"/>
      <c r="C11" s="322"/>
      <c r="D11" s="322"/>
      <c r="E11" s="322"/>
    </row>
    <row r="12" spans="1:11" ht="23.3" customHeight="1">
      <c r="A12" s="675" t="s">
        <v>455</v>
      </c>
      <c r="B12" s="676"/>
      <c r="C12" s="676"/>
      <c r="D12" s="676"/>
      <c r="E12" s="676"/>
      <c r="F12" s="676"/>
      <c r="G12" s="676"/>
      <c r="H12" s="676"/>
    </row>
    <row r="13" spans="1:11">
      <c r="A13" s="676"/>
      <c r="B13" s="676"/>
      <c r="C13" s="676"/>
      <c r="D13" s="676"/>
      <c r="E13" s="676"/>
      <c r="F13" s="676"/>
      <c r="G13" s="676"/>
      <c r="H13" s="676"/>
    </row>
    <row r="14" spans="1:11">
      <c r="A14" s="676"/>
      <c r="B14" s="676"/>
      <c r="C14" s="676"/>
      <c r="D14" s="676"/>
      <c r="E14" s="676"/>
      <c r="F14" s="676"/>
      <c r="G14" s="676"/>
      <c r="H14" s="676"/>
    </row>
    <row r="15" spans="1:11" ht="13.75" customHeight="1"/>
    <row r="17" spans="2:7">
      <c r="B17" s="677" t="s">
        <v>89</v>
      </c>
      <c r="C17" s="1020" t="s">
        <v>217</v>
      </c>
      <c r="D17" s="1021"/>
      <c r="E17" s="1021"/>
      <c r="F17" s="1021"/>
      <c r="G17" s="1022"/>
    </row>
    <row r="18" spans="2:7">
      <c r="B18" s="677"/>
      <c r="C18" s="1023"/>
      <c r="D18" s="1024"/>
      <c r="E18" s="1024"/>
      <c r="F18" s="1024"/>
      <c r="G18" s="1025"/>
    </row>
    <row r="19" spans="2:7">
      <c r="B19" s="677"/>
      <c r="C19" s="1023"/>
      <c r="D19" s="1024"/>
      <c r="E19" s="1024"/>
      <c r="F19" s="1024"/>
      <c r="G19" s="1025"/>
    </row>
    <row r="20" spans="2:7">
      <c r="B20" s="677"/>
      <c r="C20" s="1026"/>
      <c r="D20" s="1027"/>
      <c r="E20" s="1027"/>
      <c r="F20" s="1027"/>
      <c r="G20" s="1028"/>
    </row>
    <row r="26" spans="2:7">
      <c r="B26" s="2" t="s">
        <v>90</v>
      </c>
    </row>
    <row r="27" spans="2:7" ht="28.55" customHeight="1">
      <c r="B27" s="687" t="s">
        <v>95</v>
      </c>
      <c r="C27" s="688"/>
      <c r="D27" s="688"/>
      <c r="E27" s="689"/>
      <c r="F27" s="693" t="s">
        <v>94</v>
      </c>
      <c r="G27" s="694"/>
    </row>
    <row r="28" spans="2:7" ht="30.25" customHeight="1">
      <c r="B28" s="666" t="s">
        <v>91</v>
      </c>
      <c r="C28" s="667"/>
      <c r="D28" s="667"/>
      <c r="E28" s="668"/>
      <c r="F28" s="695" t="s">
        <v>441</v>
      </c>
      <c r="G28" s="696"/>
    </row>
    <row r="29" spans="2:7" ht="30.25" customHeight="1">
      <c r="B29" s="666" t="s">
        <v>92</v>
      </c>
      <c r="C29" s="667"/>
      <c r="D29" s="667"/>
      <c r="E29" s="668"/>
      <c r="F29" s="1016" t="s">
        <v>210</v>
      </c>
      <c r="G29" s="1017"/>
    </row>
    <row r="30" spans="2:7" ht="30.25" customHeight="1">
      <c r="B30" s="666" t="s">
        <v>93</v>
      </c>
      <c r="C30" s="667"/>
      <c r="D30" s="667"/>
      <c r="E30" s="668"/>
      <c r="F30" s="1016" t="s">
        <v>253</v>
      </c>
      <c r="G30" s="1017"/>
    </row>
    <row r="31" spans="2:7" ht="30.25" customHeight="1">
      <c r="B31" s="666" t="s">
        <v>209</v>
      </c>
      <c r="C31" s="667"/>
      <c r="D31" s="667"/>
      <c r="E31" s="668"/>
      <c r="F31" s="1016" t="s">
        <v>253</v>
      </c>
      <c r="G31" s="1017"/>
    </row>
    <row r="32" spans="2:7" ht="32.950000000000003" customHeight="1">
      <c r="B32" s="673" t="s">
        <v>211</v>
      </c>
      <c r="C32" s="674"/>
      <c r="D32" s="674"/>
      <c r="E32" s="674"/>
      <c r="F32" s="1018" t="s">
        <v>254</v>
      </c>
      <c r="G32" s="1019"/>
    </row>
    <row r="33" spans="2:7" ht="28.55" customHeight="1">
      <c r="B33" s="690" t="s">
        <v>443</v>
      </c>
      <c r="C33" s="691"/>
      <c r="D33" s="691"/>
      <c r="E33" s="692"/>
      <c r="F33" s="1016" t="s">
        <v>210</v>
      </c>
      <c r="G33" s="1017"/>
    </row>
    <row r="37" spans="2:7" ht="22.75" customHeight="1">
      <c r="D37" s="669" t="s">
        <v>98</v>
      </c>
      <c r="E37" s="669"/>
      <c r="F37" s="1015" t="s">
        <v>222</v>
      </c>
      <c r="G37" s="1015"/>
    </row>
    <row r="38" spans="2:7" ht="22.75" customHeight="1">
      <c r="D38" s="669" t="s">
        <v>96</v>
      </c>
      <c r="E38" s="669"/>
      <c r="F38" s="1015" t="s">
        <v>255</v>
      </c>
      <c r="G38" s="1015"/>
    </row>
    <row r="39" spans="2:7" ht="22.75" customHeight="1">
      <c r="D39" s="669" t="s">
        <v>97</v>
      </c>
      <c r="E39" s="669"/>
      <c r="F39" s="1015" t="s">
        <v>256</v>
      </c>
      <c r="G39" s="1015"/>
    </row>
    <row r="40" spans="2:7" ht="22.75" customHeight="1">
      <c r="D40" s="669" t="s">
        <v>168</v>
      </c>
      <c r="E40" s="669"/>
      <c r="F40" s="1014" t="s">
        <v>257</v>
      </c>
      <c r="G40" s="1014"/>
    </row>
  </sheetData>
  <mergeCells count="31">
    <mergeCell ref="B1:H1"/>
    <mergeCell ref="E2:H2"/>
    <mergeCell ref="E5:H5"/>
    <mergeCell ref="E6:H6"/>
    <mergeCell ref="E7:H7"/>
    <mergeCell ref="A10:H10"/>
    <mergeCell ref="A12:H14"/>
    <mergeCell ref="B17:B20"/>
    <mergeCell ref="C17:G20"/>
    <mergeCell ref="B27:E27"/>
    <mergeCell ref="F27:G27"/>
    <mergeCell ref="B28:E28"/>
    <mergeCell ref="F28:G28"/>
    <mergeCell ref="B29:E29"/>
    <mergeCell ref="F29:G29"/>
    <mergeCell ref="B30:E30"/>
    <mergeCell ref="F30:G30"/>
    <mergeCell ref="B31:E31"/>
    <mergeCell ref="F31:G31"/>
    <mergeCell ref="B32:E32"/>
    <mergeCell ref="F32:G32"/>
    <mergeCell ref="B33:E33"/>
    <mergeCell ref="F33:G33"/>
    <mergeCell ref="D40:E40"/>
    <mergeCell ref="F40:G40"/>
    <mergeCell ref="D37:E37"/>
    <mergeCell ref="F37:G37"/>
    <mergeCell ref="D38:E38"/>
    <mergeCell ref="F38:G38"/>
    <mergeCell ref="D39:E39"/>
    <mergeCell ref="F39:G39"/>
  </mergeCells>
  <phoneticPr fontId="2"/>
  <conditionalFormatting sqref="E2">
    <cfRule type="expression" dxfId="78" priority="7">
      <formula>ISBLANK(E2)</formula>
    </cfRule>
  </conditionalFormatting>
  <conditionalFormatting sqref="E5">
    <cfRule type="expression" dxfId="77" priority="6">
      <formula>ISBLANK(E5)</formula>
    </cfRule>
  </conditionalFormatting>
  <conditionalFormatting sqref="E6:E7">
    <cfRule type="expression" dxfId="76" priority="5">
      <formula>ISBLANK(E6)</formula>
    </cfRule>
  </conditionalFormatting>
  <conditionalFormatting sqref="C17">
    <cfRule type="expression" dxfId="75" priority="4">
      <formula>ISBLANK(C17)</formula>
    </cfRule>
  </conditionalFormatting>
  <conditionalFormatting sqref="F28:G31">
    <cfRule type="containsBlanks" dxfId="74" priority="8">
      <formula>LEN(TRIM(F28))=0</formula>
    </cfRule>
  </conditionalFormatting>
  <conditionalFormatting sqref="F37:F40">
    <cfRule type="expression" dxfId="73" priority="3">
      <formula>ISBLANK(F37)</formula>
    </cfRule>
  </conditionalFormatting>
  <conditionalFormatting sqref="F32">
    <cfRule type="expression" dxfId="72" priority="2" stopIfTrue="1">
      <formula>ISBLANK(F32)</formula>
    </cfRule>
  </conditionalFormatting>
  <conditionalFormatting sqref="F33:G33">
    <cfRule type="containsBlanks" dxfId="71" priority="1">
      <formula>LEN(TRIM(F33))=0</formula>
    </cfRule>
  </conditionalFormatting>
  <dataValidations count="1">
    <dataValidation type="list" allowBlank="1" showInputMessage="1" showErrorMessage="1" sqref="F33:G33 F29:G31">
      <formula1>"○,×"</formula1>
    </dataValidation>
  </dataValidations>
  <pageMargins left="0.59055118110236227" right="0.59055118110236227" top="0.78740157480314965" bottom="0.78740157480314965" header="0.51181102362204722" footer="0.51181102362204722"/>
  <pageSetup paperSize="9" scale="81" fitToHeight="0" orientation="portrait" r:id="rId1"/>
  <headerFooter alignWithMargins="0">
    <oddFooter>&amp;C令和2年度  子供のための文化芸術体験機会の創出事業 経費報告書兼 支払依頼書（学校による提案型）&amp;R&amp;P/&amp;N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X97"/>
  <sheetViews>
    <sheetView showGridLines="0" zoomScale="50" zoomScaleNormal="50" zoomScaleSheetLayoutView="82" workbookViewId="0">
      <selection activeCell="L10" sqref="L10"/>
    </sheetView>
  </sheetViews>
  <sheetFormatPr defaultRowHeight="17"/>
  <cols>
    <col min="1" max="1" width="6.875" style="75" customWidth="1"/>
    <col min="2" max="2" width="16" style="76" customWidth="1"/>
    <col min="3" max="3" width="20.5" style="77" customWidth="1"/>
    <col min="4" max="4" width="6.5" style="76" customWidth="1"/>
    <col min="5" max="7" width="6.5" style="73" customWidth="1"/>
    <col min="8" max="8" width="14.5" style="73" customWidth="1"/>
    <col min="9" max="9" width="14.75" style="73" customWidth="1"/>
    <col min="10" max="10" width="15.5" style="73" customWidth="1"/>
    <col min="11" max="11" width="15.375" style="73" customWidth="1"/>
    <col min="12" max="12" width="21.375" style="73" customWidth="1"/>
    <col min="13" max="13" width="40.375" style="73" customWidth="1"/>
    <col min="14" max="14" width="23.25" style="73" customWidth="1"/>
    <col min="15" max="15" width="17.375" style="73" customWidth="1"/>
    <col min="16" max="16" width="28.125" style="73" customWidth="1"/>
    <col min="17" max="17" width="20.5" style="73" customWidth="1"/>
    <col min="18" max="16384" width="9" style="73"/>
  </cols>
  <sheetData>
    <row r="1" spans="1:24" ht="22.75" customHeight="1">
      <c r="A1" s="706" t="s">
        <v>172</v>
      </c>
      <c r="B1" s="706"/>
      <c r="C1" s="700" t="s">
        <v>170</v>
      </c>
      <c r="D1" s="700"/>
      <c r="E1" s="700"/>
      <c r="F1" s="700"/>
      <c r="G1" s="700"/>
      <c r="H1" s="700"/>
      <c r="I1" s="700"/>
      <c r="J1" s="700"/>
      <c r="K1" s="700"/>
      <c r="L1" s="700"/>
      <c r="M1" s="700"/>
      <c r="N1" s="700"/>
      <c r="O1" s="700"/>
      <c r="P1" s="700"/>
      <c r="Q1" s="74" t="s">
        <v>48</v>
      </c>
      <c r="R1" s="74">
        <v>35650</v>
      </c>
    </row>
    <row r="2" spans="1:24" ht="22.75" customHeight="1">
      <c r="P2" s="78"/>
      <c r="Q2" s="74" t="s">
        <v>49</v>
      </c>
      <c r="R2" s="74">
        <v>6520</v>
      </c>
    </row>
    <row r="3" spans="1:24" ht="22.75" customHeight="1">
      <c r="A3" s="76"/>
      <c r="C3" s="76"/>
      <c r="G3" s="76"/>
      <c r="H3" s="76"/>
      <c r="I3" s="76"/>
      <c r="J3" s="76"/>
      <c r="Q3" s="74" t="s">
        <v>50</v>
      </c>
      <c r="R3" s="74">
        <v>5200</v>
      </c>
    </row>
    <row r="4" spans="1:24" ht="14.95" customHeight="1">
      <c r="C4" s="76"/>
      <c r="G4" s="76"/>
      <c r="H4" s="76"/>
      <c r="I4" s="76"/>
      <c r="J4" s="76"/>
      <c r="K4" s="333"/>
      <c r="L4" s="333"/>
      <c r="M4" s="76"/>
      <c r="N4" s="76"/>
      <c r="O4" s="76"/>
      <c r="P4" s="76"/>
      <c r="Q4" s="74" t="s">
        <v>51</v>
      </c>
      <c r="R4" s="74">
        <v>1070</v>
      </c>
    </row>
    <row r="5" spans="1:24" ht="42.65" customHeight="1">
      <c r="B5" s="80" t="s">
        <v>41</v>
      </c>
      <c r="C5" s="76"/>
      <c r="G5" s="76"/>
      <c r="H5" s="76"/>
      <c r="I5" s="76"/>
      <c r="J5" s="76"/>
      <c r="K5" s="747" t="s">
        <v>69</v>
      </c>
      <c r="L5" s="747"/>
      <c r="M5" s="1052" t="str">
        <f>'【様式11-1】経費報告書兼支払依頼書（記入例）'!C17:C17</f>
        <v>○○市立××中学校</v>
      </c>
      <c r="N5" s="1052"/>
      <c r="O5" s="1052"/>
      <c r="P5" s="1052"/>
      <c r="Q5" s="74" t="s">
        <v>52</v>
      </c>
      <c r="R5" s="74">
        <v>6520</v>
      </c>
      <c r="S5" s="76"/>
      <c r="T5" s="76"/>
      <c r="U5" s="76"/>
      <c r="V5" s="76"/>
      <c r="W5" s="76"/>
      <c r="X5" s="76"/>
    </row>
    <row r="6" spans="1:24" ht="42.65" customHeight="1">
      <c r="B6" s="703" t="s">
        <v>212</v>
      </c>
      <c r="C6" s="705" t="s">
        <v>42</v>
      </c>
      <c r="D6" s="705"/>
      <c r="E6" s="705"/>
      <c r="F6" s="705"/>
      <c r="G6" s="705"/>
      <c r="H6" s="705" t="s">
        <v>32</v>
      </c>
      <c r="I6" s="76"/>
      <c r="J6" s="76"/>
      <c r="K6" s="748" t="s">
        <v>31</v>
      </c>
      <c r="L6" s="748"/>
      <c r="M6" s="1053" t="str">
        <f>'【様式11-1】経費報告書兼支払依頼書（記入例）'!E6:E6</f>
        <v>文化太郎を代表者とする合唱団</v>
      </c>
      <c r="N6" s="1053"/>
      <c r="O6" s="1053"/>
      <c r="P6" s="1053"/>
      <c r="Q6" s="74" t="s">
        <v>53</v>
      </c>
      <c r="R6" s="74">
        <v>1070</v>
      </c>
    </row>
    <row r="7" spans="1:24">
      <c r="B7" s="704"/>
      <c r="C7" s="81" t="s">
        <v>1</v>
      </c>
      <c r="D7" s="705" t="s">
        <v>33</v>
      </c>
      <c r="E7" s="705"/>
      <c r="F7" s="705"/>
      <c r="G7" s="705"/>
      <c r="H7" s="705"/>
    </row>
    <row r="8" spans="1:24" s="84" customFormat="1" ht="26.15" customHeight="1">
      <c r="A8" s="82"/>
      <c r="B8" s="713"/>
      <c r="C8" s="83" t="s">
        <v>100</v>
      </c>
      <c r="D8" s="1047">
        <f>I29</f>
        <v>262430</v>
      </c>
      <c r="E8" s="1047"/>
      <c r="F8" s="1047"/>
      <c r="G8" s="1047"/>
      <c r="H8" s="713"/>
      <c r="I8" s="73"/>
      <c r="J8" s="73"/>
      <c r="N8" s="749" t="s">
        <v>110</v>
      </c>
      <c r="O8" s="749"/>
      <c r="P8" s="749"/>
    </row>
    <row r="9" spans="1:24" ht="26.15" customHeight="1">
      <c r="B9" s="713"/>
      <c r="C9" s="85" t="s">
        <v>99</v>
      </c>
      <c r="D9" s="1047">
        <f>I46</f>
        <v>0</v>
      </c>
      <c r="E9" s="1047"/>
      <c r="F9" s="1047"/>
      <c r="G9" s="1047"/>
      <c r="H9" s="713"/>
      <c r="N9" s="750" t="s">
        <v>80</v>
      </c>
      <c r="O9" s="750"/>
      <c r="P9" s="750"/>
    </row>
    <row r="10" spans="1:24" ht="26.15" customHeight="1">
      <c r="B10" s="714"/>
      <c r="C10" s="86" t="s">
        <v>35</v>
      </c>
      <c r="D10" s="1048">
        <f>H69</f>
        <v>66620</v>
      </c>
      <c r="E10" s="1049"/>
      <c r="F10" s="1049"/>
      <c r="G10" s="1050"/>
      <c r="H10" s="714"/>
    </row>
    <row r="11" spans="1:24" ht="26.15" customHeight="1" thickBot="1">
      <c r="B11" s="715"/>
      <c r="C11" s="87" t="str">
        <f>B71</f>
        <v>（３）諸雑費</v>
      </c>
      <c r="D11" s="1051">
        <f>H89</f>
        <v>149600</v>
      </c>
      <c r="E11" s="1051"/>
      <c r="F11" s="1051"/>
      <c r="G11" s="1051"/>
      <c r="H11" s="715"/>
    </row>
    <row r="12" spans="1:24" ht="23.3" customHeight="1" thickTop="1">
      <c r="B12" s="498">
        <v>483000</v>
      </c>
      <c r="C12" s="89" t="s">
        <v>34</v>
      </c>
      <c r="D12" s="1046">
        <f>SUM(D8:G11)</f>
        <v>478650</v>
      </c>
      <c r="E12" s="1046"/>
      <c r="F12" s="1046"/>
      <c r="G12" s="1046"/>
      <c r="H12" s="361">
        <f>B12-D12</f>
        <v>4350</v>
      </c>
    </row>
    <row r="13" spans="1:24" ht="12.25" customHeight="1">
      <c r="A13" s="91"/>
      <c r="C13" s="92"/>
    </row>
    <row r="14" spans="1:24" ht="23.3" customHeight="1">
      <c r="A14" s="91"/>
      <c r="B14" s="330" t="s">
        <v>43</v>
      </c>
      <c r="D14" s="84"/>
      <c r="E14" s="84"/>
      <c r="F14" s="84"/>
    </row>
    <row r="15" spans="1:24" ht="23.3" customHeight="1">
      <c r="A15" s="91"/>
      <c r="B15" s="330" t="s">
        <v>176</v>
      </c>
      <c r="D15" s="84"/>
      <c r="E15" s="84"/>
      <c r="F15" s="84"/>
    </row>
    <row r="16" spans="1:24" ht="37.549999999999997" customHeight="1">
      <c r="B16" s="330" t="s">
        <v>173</v>
      </c>
      <c r="D16" s="84"/>
      <c r="E16" s="84"/>
      <c r="F16" s="84"/>
    </row>
    <row r="17" spans="1:19" ht="48.25" customHeight="1">
      <c r="A17" s="82"/>
      <c r="B17" s="757" t="s">
        <v>180</v>
      </c>
      <c r="C17" s="757"/>
      <c r="D17" s="757"/>
      <c r="E17" s="757"/>
      <c r="F17" s="757"/>
      <c r="G17" s="757"/>
      <c r="H17" s="757"/>
      <c r="I17" s="757"/>
      <c r="J17" s="757"/>
      <c r="K17" s="757"/>
      <c r="L17" s="757"/>
      <c r="M17" s="757"/>
      <c r="N17" s="757"/>
      <c r="O17" s="757"/>
      <c r="P17" s="757"/>
    </row>
    <row r="18" spans="1:19" ht="40.75" customHeight="1">
      <c r="A18" s="94" t="s">
        <v>36</v>
      </c>
      <c r="B18" s="329" t="s">
        <v>72</v>
      </c>
      <c r="C18" s="329" t="s">
        <v>67</v>
      </c>
      <c r="D18" s="710" t="s">
        <v>101</v>
      </c>
      <c r="E18" s="711"/>
      <c r="F18" s="710" t="s">
        <v>102</v>
      </c>
      <c r="G18" s="711"/>
      <c r="H18" s="329" t="s">
        <v>4</v>
      </c>
      <c r="I18" s="96" t="s">
        <v>105</v>
      </c>
      <c r="J18" s="332" t="s">
        <v>75</v>
      </c>
      <c r="K18" s="96" t="s">
        <v>76</v>
      </c>
      <c r="L18" s="98" t="s">
        <v>71</v>
      </c>
      <c r="M18" s="96" t="s">
        <v>37</v>
      </c>
      <c r="N18" s="99" t="s">
        <v>81</v>
      </c>
      <c r="O18" s="100" t="s">
        <v>82</v>
      </c>
      <c r="P18" s="332" t="s">
        <v>0</v>
      </c>
    </row>
    <row r="19" spans="1:19" ht="29.4" customHeight="1">
      <c r="A19" s="101">
        <v>1</v>
      </c>
      <c r="B19" s="499" t="s">
        <v>48</v>
      </c>
      <c r="C19" s="500" t="s">
        <v>222</v>
      </c>
      <c r="D19" s="501">
        <v>3</v>
      </c>
      <c r="E19" s="105" t="s">
        <v>103</v>
      </c>
      <c r="F19" s="501">
        <v>2</v>
      </c>
      <c r="G19" s="105" t="s">
        <v>102</v>
      </c>
      <c r="H19" s="351">
        <f>IFERROR(VLOOKUP(B19,$Q$1:$R$6,2,FALSE),"")</f>
        <v>35650</v>
      </c>
      <c r="I19" s="352">
        <f>IFERROR(IF($B19=$Q$1,(D19*H19),(D19*F19*H19)),"")</f>
        <v>106950</v>
      </c>
      <c r="J19" s="502">
        <v>44349</v>
      </c>
      <c r="K19" s="503">
        <v>44470</v>
      </c>
      <c r="L19" s="504" t="s">
        <v>227</v>
      </c>
      <c r="M19" s="505" t="s">
        <v>235</v>
      </c>
      <c r="N19" s="112">
        <f ca="1">SUMIF($B$59:$D$68,C19,$H$59:$I$68)</f>
        <v>3900</v>
      </c>
      <c r="O19" s="113">
        <f>COUNTIF($B$59:$B$68,C19)</f>
        <v>1</v>
      </c>
      <c r="P19" s="110"/>
    </row>
    <row r="20" spans="1:19" ht="29.4" customHeight="1">
      <c r="A20" s="101">
        <v>2</v>
      </c>
      <c r="B20" s="499" t="s">
        <v>220</v>
      </c>
      <c r="C20" s="500" t="s">
        <v>223</v>
      </c>
      <c r="D20" s="501">
        <v>3</v>
      </c>
      <c r="E20" s="105" t="s">
        <v>103</v>
      </c>
      <c r="F20" s="501">
        <v>2</v>
      </c>
      <c r="G20" s="105" t="s">
        <v>102</v>
      </c>
      <c r="H20" s="351">
        <f t="shared" ref="H20:H28" si="0">IFERROR(VLOOKUP(B20,$Q$1:$R$6,2,FALSE),"")</f>
        <v>6520</v>
      </c>
      <c r="I20" s="352">
        <f t="shared" ref="I20:I28" si="1">IFERROR(IF($B20=$Q$1,(D20*H20),(D20*F20*H20)),"")</f>
        <v>39120</v>
      </c>
      <c r="J20" s="502">
        <v>44349</v>
      </c>
      <c r="K20" s="503">
        <v>44470</v>
      </c>
      <c r="L20" s="504" t="s">
        <v>227</v>
      </c>
      <c r="M20" s="505" t="s">
        <v>231</v>
      </c>
      <c r="N20" s="112">
        <f ca="1">SUMIF($B$59:$D$68,C20,$H$59:$I$68)</f>
        <v>5120</v>
      </c>
      <c r="O20" s="113">
        <f t="shared" ref="O20:O28" si="2">COUNTIF($B$59:$B$68,C20)</f>
        <v>1</v>
      </c>
      <c r="P20" s="110"/>
    </row>
    <row r="21" spans="1:19" s="323" customFormat="1" ht="29.4" customHeight="1">
      <c r="A21" s="101">
        <v>3</v>
      </c>
      <c r="B21" s="499" t="s">
        <v>220</v>
      </c>
      <c r="C21" s="500" t="s">
        <v>224</v>
      </c>
      <c r="D21" s="501">
        <v>3</v>
      </c>
      <c r="E21" s="105" t="s">
        <v>103</v>
      </c>
      <c r="F21" s="501">
        <v>2</v>
      </c>
      <c r="G21" s="105" t="s">
        <v>102</v>
      </c>
      <c r="H21" s="351">
        <f t="shared" si="0"/>
        <v>6520</v>
      </c>
      <c r="I21" s="352">
        <f t="shared" si="1"/>
        <v>39120</v>
      </c>
      <c r="J21" s="502">
        <v>44349</v>
      </c>
      <c r="K21" s="503">
        <v>44470</v>
      </c>
      <c r="L21" s="504" t="s">
        <v>228</v>
      </c>
      <c r="M21" s="505"/>
      <c r="N21" s="112">
        <f t="shared" ref="N20:N28" ca="1" si="3">SUMIF($B$59:$D$68,C21,$H$59:$I$68)</f>
        <v>44300</v>
      </c>
      <c r="O21" s="113">
        <f t="shared" si="2"/>
        <v>1</v>
      </c>
      <c r="P21" s="110"/>
    </row>
    <row r="22" spans="1:19" ht="29.4" customHeight="1">
      <c r="A22" s="101">
        <v>4</v>
      </c>
      <c r="B22" s="499" t="s">
        <v>220</v>
      </c>
      <c r="C22" s="500" t="s">
        <v>225</v>
      </c>
      <c r="D22" s="501">
        <v>2</v>
      </c>
      <c r="E22" s="105" t="s">
        <v>103</v>
      </c>
      <c r="F22" s="501">
        <v>2</v>
      </c>
      <c r="G22" s="105" t="s">
        <v>102</v>
      </c>
      <c r="H22" s="351">
        <f>IFERROR(VLOOKUP(B22,$Q$1:$R$6,2,FALSE),"")</f>
        <v>6520</v>
      </c>
      <c r="I22" s="352">
        <f t="shared" si="1"/>
        <v>26080</v>
      </c>
      <c r="J22" s="502">
        <v>44349</v>
      </c>
      <c r="K22" s="503">
        <v>44470</v>
      </c>
      <c r="L22" s="504" t="s">
        <v>228</v>
      </c>
      <c r="M22" s="505"/>
      <c r="N22" s="112">
        <f t="shared" ca="1" si="3"/>
        <v>1800</v>
      </c>
      <c r="O22" s="113">
        <f t="shared" si="2"/>
        <v>1</v>
      </c>
      <c r="P22" s="110"/>
    </row>
    <row r="23" spans="1:19" ht="29.4" customHeight="1">
      <c r="A23" s="101">
        <v>5</v>
      </c>
      <c r="B23" s="499" t="s">
        <v>220</v>
      </c>
      <c r="C23" s="500" t="s">
        <v>226</v>
      </c>
      <c r="D23" s="501">
        <v>2</v>
      </c>
      <c r="E23" s="105" t="s">
        <v>103</v>
      </c>
      <c r="F23" s="501">
        <v>2</v>
      </c>
      <c r="G23" s="105" t="s">
        <v>102</v>
      </c>
      <c r="H23" s="351">
        <f t="shared" si="0"/>
        <v>6520</v>
      </c>
      <c r="I23" s="352">
        <f t="shared" si="1"/>
        <v>26080</v>
      </c>
      <c r="J23" s="502">
        <v>44349</v>
      </c>
      <c r="K23" s="503">
        <v>44470</v>
      </c>
      <c r="L23" s="504" t="s">
        <v>228</v>
      </c>
      <c r="M23" s="505"/>
      <c r="N23" s="112">
        <f t="shared" ca="1" si="3"/>
        <v>10800</v>
      </c>
      <c r="O23" s="113">
        <f t="shared" si="2"/>
        <v>1</v>
      </c>
      <c r="P23" s="110"/>
    </row>
    <row r="24" spans="1:19" ht="29.4" customHeight="1">
      <c r="A24" s="101">
        <v>6</v>
      </c>
      <c r="B24" s="499" t="s">
        <v>50</v>
      </c>
      <c r="C24" s="500" t="s">
        <v>233</v>
      </c>
      <c r="D24" s="501">
        <v>2</v>
      </c>
      <c r="E24" s="105" t="s">
        <v>103</v>
      </c>
      <c r="F24" s="501">
        <v>2</v>
      </c>
      <c r="G24" s="105" t="s">
        <v>102</v>
      </c>
      <c r="H24" s="351">
        <f t="shared" si="0"/>
        <v>5200</v>
      </c>
      <c r="I24" s="352">
        <f t="shared" si="1"/>
        <v>20800</v>
      </c>
      <c r="J24" s="502">
        <v>44349</v>
      </c>
      <c r="K24" s="503">
        <v>44470</v>
      </c>
      <c r="L24" s="504" t="s">
        <v>227</v>
      </c>
      <c r="M24" s="505" t="s">
        <v>232</v>
      </c>
      <c r="N24" s="112">
        <f t="shared" ca="1" si="3"/>
        <v>500</v>
      </c>
      <c r="O24" s="113">
        <f t="shared" si="2"/>
        <v>1</v>
      </c>
      <c r="P24" s="110"/>
    </row>
    <row r="25" spans="1:19" ht="29.4" customHeight="1">
      <c r="A25" s="101">
        <v>7</v>
      </c>
      <c r="B25" s="499" t="s">
        <v>221</v>
      </c>
      <c r="C25" s="500" t="s">
        <v>449</v>
      </c>
      <c r="D25" s="501">
        <v>2</v>
      </c>
      <c r="E25" s="105" t="s">
        <v>103</v>
      </c>
      <c r="F25" s="501">
        <v>2</v>
      </c>
      <c r="G25" s="105" t="s">
        <v>102</v>
      </c>
      <c r="H25" s="351">
        <f t="shared" si="0"/>
        <v>1070</v>
      </c>
      <c r="I25" s="352">
        <f t="shared" si="1"/>
        <v>4280</v>
      </c>
      <c r="J25" s="502">
        <v>44349</v>
      </c>
      <c r="K25" s="503">
        <v>44470</v>
      </c>
      <c r="L25" s="504" t="s">
        <v>228</v>
      </c>
      <c r="M25" s="505"/>
      <c r="N25" s="112">
        <f t="shared" ca="1" si="3"/>
        <v>200</v>
      </c>
      <c r="O25" s="113">
        <f t="shared" si="2"/>
        <v>1</v>
      </c>
      <c r="P25" s="110"/>
    </row>
    <row r="26" spans="1:19" ht="29.4" customHeight="1">
      <c r="A26" s="101">
        <v>8</v>
      </c>
      <c r="B26" s="102"/>
      <c r="C26" s="103"/>
      <c r="D26" s="104"/>
      <c r="E26" s="105" t="s">
        <v>103</v>
      </c>
      <c r="F26" s="104"/>
      <c r="G26" s="105" t="s">
        <v>102</v>
      </c>
      <c r="H26" s="106" t="str">
        <f t="shared" si="0"/>
        <v/>
      </c>
      <c r="I26" s="107" t="str">
        <f t="shared" si="1"/>
        <v/>
      </c>
      <c r="J26" s="108"/>
      <c r="K26" s="109"/>
      <c r="L26" s="110"/>
      <c r="M26" s="111"/>
      <c r="N26" s="112">
        <f t="shared" ca="1" si="3"/>
        <v>0</v>
      </c>
      <c r="O26" s="113">
        <f t="shared" si="2"/>
        <v>0</v>
      </c>
      <c r="P26" s="110"/>
    </row>
    <row r="27" spans="1:19" ht="29.4" customHeight="1">
      <c r="A27" s="101">
        <v>9</v>
      </c>
      <c r="B27" s="102"/>
      <c r="C27" s="103"/>
      <c r="D27" s="104"/>
      <c r="E27" s="105" t="s">
        <v>103</v>
      </c>
      <c r="F27" s="104"/>
      <c r="G27" s="105" t="s">
        <v>102</v>
      </c>
      <c r="H27" s="106" t="str">
        <f t="shared" si="0"/>
        <v/>
      </c>
      <c r="I27" s="107" t="str">
        <f t="shared" si="1"/>
        <v/>
      </c>
      <c r="J27" s="108"/>
      <c r="K27" s="109"/>
      <c r="L27" s="110"/>
      <c r="M27" s="111"/>
      <c r="N27" s="112">
        <f t="shared" ca="1" si="3"/>
        <v>0</v>
      </c>
      <c r="O27" s="113">
        <f t="shared" si="2"/>
        <v>0</v>
      </c>
      <c r="P27" s="110"/>
    </row>
    <row r="28" spans="1:19" ht="29.4" customHeight="1" thickBot="1">
      <c r="A28" s="115">
        <v>10</v>
      </c>
      <c r="B28" s="116"/>
      <c r="C28" s="117"/>
      <c r="D28" s="118"/>
      <c r="E28" s="105" t="s">
        <v>103</v>
      </c>
      <c r="F28" s="118"/>
      <c r="G28" s="105" t="s">
        <v>102</v>
      </c>
      <c r="H28" s="106" t="str">
        <f t="shared" si="0"/>
        <v/>
      </c>
      <c r="I28" s="119" t="str">
        <f t="shared" si="1"/>
        <v/>
      </c>
      <c r="J28" s="120"/>
      <c r="K28" s="121"/>
      <c r="L28" s="122"/>
      <c r="M28" s="111"/>
      <c r="N28" s="112">
        <f t="shared" ca="1" si="3"/>
        <v>0</v>
      </c>
      <c r="O28" s="113">
        <f t="shared" si="2"/>
        <v>0</v>
      </c>
      <c r="P28" s="122"/>
    </row>
    <row r="29" spans="1:19" ht="19.55" customHeight="1" thickTop="1">
      <c r="A29" s="124"/>
      <c r="B29" s="125"/>
      <c r="C29" s="125"/>
      <c r="D29" s="126"/>
      <c r="E29" s="127"/>
      <c r="F29" s="127"/>
      <c r="G29" s="127"/>
      <c r="H29" s="128" t="s">
        <v>78</v>
      </c>
      <c r="I29" s="360">
        <f>SUM(I19:I28)</f>
        <v>262430</v>
      </c>
      <c r="J29" s="125"/>
      <c r="K29" s="130"/>
      <c r="L29" s="131"/>
      <c r="M29" s="132"/>
      <c r="N29" s="133">
        <f ca="1">SUM(N19:N28)</f>
        <v>66620</v>
      </c>
      <c r="O29" s="132"/>
      <c r="P29" s="134"/>
    </row>
    <row r="30" spans="1:19" ht="19.55" customHeight="1">
      <c r="A30" s="82"/>
      <c r="B30" s="84"/>
      <c r="C30" s="84"/>
      <c r="D30" s="84"/>
      <c r="E30" s="84"/>
      <c r="F30" s="84"/>
      <c r="G30" s="84"/>
      <c r="H30" s="84"/>
      <c r="I30" s="84"/>
      <c r="J30" s="84"/>
      <c r="K30" s="84"/>
      <c r="L30" s="84"/>
      <c r="M30" s="84"/>
      <c r="N30" s="84"/>
      <c r="O30" s="84"/>
      <c r="P30" s="84"/>
      <c r="S30" s="135"/>
    </row>
    <row r="31" spans="1:19" ht="19.55" customHeight="1">
      <c r="A31" s="82"/>
      <c r="B31" s="330" t="s">
        <v>175</v>
      </c>
      <c r="D31" s="84"/>
      <c r="E31" s="84"/>
      <c r="F31" s="84"/>
      <c r="G31" s="84"/>
      <c r="H31" s="84"/>
      <c r="I31" s="84"/>
      <c r="J31" s="84"/>
      <c r="K31" s="84"/>
    </row>
    <row r="32" spans="1:19" ht="28.2" customHeight="1">
      <c r="A32" s="82"/>
      <c r="B32" s="758" t="s">
        <v>444</v>
      </c>
      <c r="C32" s="758"/>
      <c r="D32" s="758"/>
      <c r="E32" s="758"/>
      <c r="F32" s="758"/>
      <c r="G32" s="758"/>
      <c r="H32" s="758"/>
      <c r="I32" s="758"/>
      <c r="J32" s="758"/>
      <c r="K32" s="758"/>
      <c r="L32" s="758"/>
      <c r="M32" s="758"/>
      <c r="N32" s="758"/>
      <c r="O32" s="758"/>
      <c r="P32" s="758"/>
    </row>
    <row r="33" spans="1:17" ht="28.2" customHeight="1">
      <c r="A33" s="82"/>
      <c r="B33" s="759" t="s">
        <v>182</v>
      </c>
      <c r="C33" s="759"/>
      <c r="D33" s="759"/>
      <c r="E33" s="759"/>
      <c r="F33" s="759"/>
      <c r="G33" s="759"/>
      <c r="H33" s="759"/>
      <c r="I33" s="759"/>
      <c r="J33" s="759"/>
      <c r="K33" s="759"/>
      <c r="L33" s="759"/>
      <c r="M33" s="759"/>
      <c r="N33" s="759"/>
      <c r="O33" s="759"/>
      <c r="P33" s="759"/>
    </row>
    <row r="34" spans="1:17" ht="28.2" customHeight="1">
      <c r="A34" s="82"/>
      <c r="B34" s="760" t="s">
        <v>174</v>
      </c>
      <c r="C34" s="760"/>
      <c r="D34" s="760"/>
      <c r="E34" s="760"/>
      <c r="F34" s="760"/>
      <c r="G34" s="760"/>
      <c r="H34" s="760"/>
      <c r="I34" s="760"/>
      <c r="J34" s="760"/>
      <c r="K34" s="760"/>
      <c r="L34" s="760"/>
      <c r="M34" s="760"/>
      <c r="N34" s="760"/>
      <c r="O34" s="760"/>
      <c r="P34" s="760"/>
    </row>
    <row r="35" spans="1:17" ht="48.6" customHeight="1">
      <c r="A35" s="94" t="s">
        <v>36</v>
      </c>
      <c r="B35" s="329" t="s">
        <v>57</v>
      </c>
      <c r="C35" s="329" t="s">
        <v>84</v>
      </c>
      <c r="D35" s="136" t="s">
        <v>73</v>
      </c>
      <c r="E35" s="325" t="s">
        <v>77</v>
      </c>
      <c r="F35" s="136" t="s">
        <v>73</v>
      </c>
      <c r="G35" s="325" t="s">
        <v>77</v>
      </c>
      <c r="H35" s="329" t="s">
        <v>4</v>
      </c>
      <c r="I35" s="96" t="s">
        <v>105</v>
      </c>
      <c r="J35" s="332" t="s">
        <v>75</v>
      </c>
      <c r="K35" s="329" t="s">
        <v>76</v>
      </c>
      <c r="L35" s="162" t="s">
        <v>189</v>
      </c>
      <c r="M35" s="331" t="s">
        <v>213</v>
      </c>
      <c r="N35" s="96" t="s">
        <v>37</v>
      </c>
      <c r="O35" s="140" t="s">
        <v>106</v>
      </c>
      <c r="P35" s="332" t="s">
        <v>169</v>
      </c>
    </row>
    <row r="36" spans="1:17" ht="34" customHeight="1">
      <c r="A36" s="101">
        <v>1</v>
      </c>
      <c r="B36" s="141"/>
      <c r="C36" s="349"/>
      <c r="D36" s="104"/>
      <c r="E36" s="142"/>
      <c r="F36" s="104"/>
      <c r="G36" s="142"/>
      <c r="H36" s="326"/>
      <c r="I36" s="107">
        <f>D36*F36*H36</f>
        <v>0</v>
      </c>
      <c r="J36" s="347"/>
      <c r="K36" s="144"/>
      <c r="L36" s="145"/>
      <c r="M36" s="146"/>
      <c r="N36" s="111"/>
      <c r="O36" s="147"/>
      <c r="P36" s="148"/>
    </row>
    <row r="37" spans="1:17" ht="34" hidden="1" customHeight="1">
      <c r="A37" s="101">
        <v>2</v>
      </c>
      <c r="B37" s="141"/>
      <c r="C37" s="349"/>
      <c r="D37" s="104"/>
      <c r="E37" s="142"/>
      <c r="F37" s="104"/>
      <c r="G37" s="142"/>
      <c r="H37" s="326"/>
      <c r="I37" s="107">
        <f t="shared" ref="I37:I45" si="4">D37*F37*H37</f>
        <v>0</v>
      </c>
      <c r="J37" s="345"/>
      <c r="K37" s="346"/>
      <c r="L37" s="145"/>
      <c r="M37" s="146"/>
      <c r="N37" s="111"/>
      <c r="O37" s="147"/>
      <c r="P37" s="148"/>
    </row>
    <row r="38" spans="1:17" s="75" customFormat="1" ht="34" hidden="1" customHeight="1">
      <c r="A38" s="101">
        <v>3</v>
      </c>
      <c r="B38" s="141"/>
      <c r="C38" s="349"/>
      <c r="D38" s="104"/>
      <c r="E38" s="142"/>
      <c r="F38" s="104"/>
      <c r="G38" s="142"/>
      <c r="H38" s="326"/>
      <c r="I38" s="107">
        <f t="shared" si="4"/>
        <v>0</v>
      </c>
      <c r="J38" s="108"/>
      <c r="K38" s="144"/>
      <c r="L38" s="145"/>
      <c r="M38" s="146"/>
      <c r="N38" s="111"/>
      <c r="O38" s="147"/>
      <c r="P38" s="148"/>
      <c r="Q38" s="73"/>
    </row>
    <row r="39" spans="1:17" ht="34" hidden="1" customHeight="1">
      <c r="A39" s="101">
        <v>4</v>
      </c>
      <c r="B39" s="141"/>
      <c r="C39" s="349"/>
      <c r="D39" s="104"/>
      <c r="E39" s="142"/>
      <c r="F39" s="104"/>
      <c r="G39" s="142"/>
      <c r="H39" s="326"/>
      <c r="I39" s="107">
        <f t="shared" si="4"/>
        <v>0</v>
      </c>
      <c r="J39" s="108"/>
      <c r="K39" s="144"/>
      <c r="L39" s="145"/>
      <c r="M39" s="146"/>
      <c r="N39" s="111"/>
      <c r="O39" s="147"/>
      <c r="P39" s="148"/>
    </row>
    <row r="40" spans="1:17" ht="34" hidden="1" customHeight="1">
      <c r="A40" s="101">
        <v>5</v>
      </c>
      <c r="B40" s="141"/>
      <c r="C40" s="349"/>
      <c r="D40" s="104"/>
      <c r="E40" s="142"/>
      <c r="F40" s="104"/>
      <c r="G40" s="142"/>
      <c r="H40" s="326"/>
      <c r="I40" s="107">
        <f t="shared" si="4"/>
        <v>0</v>
      </c>
      <c r="J40" s="108"/>
      <c r="K40" s="144"/>
      <c r="L40" s="145"/>
      <c r="M40" s="146"/>
      <c r="N40" s="111"/>
      <c r="O40" s="147"/>
      <c r="P40" s="148"/>
    </row>
    <row r="41" spans="1:17" ht="34" hidden="1" customHeight="1">
      <c r="A41" s="101">
        <v>6</v>
      </c>
      <c r="B41" s="141"/>
      <c r="C41" s="349"/>
      <c r="D41" s="104"/>
      <c r="E41" s="142"/>
      <c r="F41" s="104"/>
      <c r="G41" s="142"/>
      <c r="H41" s="326"/>
      <c r="I41" s="107">
        <f t="shared" si="4"/>
        <v>0</v>
      </c>
      <c r="J41" s="108"/>
      <c r="K41" s="144"/>
      <c r="L41" s="145"/>
      <c r="M41" s="146"/>
      <c r="N41" s="111"/>
      <c r="O41" s="147"/>
      <c r="P41" s="148"/>
    </row>
    <row r="42" spans="1:17" ht="34" hidden="1" customHeight="1">
      <c r="A42" s="101">
        <v>7</v>
      </c>
      <c r="B42" s="141"/>
      <c r="C42" s="349"/>
      <c r="D42" s="104"/>
      <c r="E42" s="142"/>
      <c r="F42" s="104"/>
      <c r="G42" s="142"/>
      <c r="H42" s="326"/>
      <c r="I42" s="107">
        <f t="shared" si="4"/>
        <v>0</v>
      </c>
      <c r="J42" s="108"/>
      <c r="K42" s="144"/>
      <c r="L42" s="145"/>
      <c r="M42" s="146"/>
      <c r="N42" s="111"/>
      <c r="O42" s="147"/>
      <c r="P42" s="148"/>
    </row>
    <row r="43" spans="1:17" ht="34" hidden="1" customHeight="1">
      <c r="A43" s="101">
        <v>8</v>
      </c>
      <c r="B43" s="141"/>
      <c r="C43" s="103"/>
      <c r="D43" s="104"/>
      <c r="E43" s="142"/>
      <c r="F43" s="104"/>
      <c r="G43" s="142"/>
      <c r="H43" s="326"/>
      <c r="I43" s="107">
        <f t="shared" si="4"/>
        <v>0</v>
      </c>
      <c r="J43" s="108"/>
      <c r="K43" s="144"/>
      <c r="L43" s="145"/>
      <c r="M43" s="146"/>
      <c r="N43" s="111"/>
      <c r="O43" s="147"/>
      <c r="P43" s="148"/>
    </row>
    <row r="44" spans="1:17" ht="34" hidden="1" customHeight="1">
      <c r="A44" s="101">
        <v>9</v>
      </c>
      <c r="B44" s="141"/>
      <c r="C44" s="103"/>
      <c r="D44" s="104"/>
      <c r="E44" s="142"/>
      <c r="F44" s="104"/>
      <c r="G44" s="142"/>
      <c r="H44" s="326"/>
      <c r="I44" s="107">
        <f t="shared" si="4"/>
        <v>0</v>
      </c>
      <c r="J44" s="108"/>
      <c r="K44" s="144"/>
      <c r="L44" s="145"/>
      <c r="M44" s="146"/>
      <c r="N44" s="111"/>
      <c r="O44" s="147"/>
      <c r="P44" s="148"/>
    </row>
    <row r="45" spans="1:17" ht="34" customHeight="1" thickBot="1">
      <c r="A45" s="115">
        <v>10</v>
      </c>
      <c r="B45" s="149"/>
      <c r="C45" s="117"/>
      <c r="D45" s="118"/>
      <c r="E45" s="150"/>
      <c r="F45" s="118"/>
      <c r="G45" s="150"/>
      <c r="H45" s="327"/>
      <c r="I45" s="119">
        <f t="shared" si="4"/>
        <v>0</v>
      </c>
      <c r="J45" s="120"/>
      <c r="K45" s="152"/>
      <c r="L45" s="153"/>
      <c r="M45" s="154"/>
      <c r="N45" s="155"/>
      <c r="O45" s="156"/>
      <c r="P45" s="157"/>
    </row>
    <row r="46" spans="1:17" ht="25.5" customHeight="1" thickTop="1">
      <c r="A46" s="124"/>
      <c r="B46" s="125"/>
      <c r="C46" s="125"/>
      <c r="D46" s="126"/>
      <c r="E46" s="127"/>
      <c r="F46" s="127"/>
      <c r="G46" s="127"/>
      <c r="H46" s="128" t="s">
        <v>78</v>
      </c>
      <c r="I46" s="328">
        <f>SUM(I36:I45)</f>
        <v>0</v>
      </c>
      <c r="J46" s="717"/>
      <c r="K46" s="718"/>
      <c r="L46" s="718"/>
      <c r="M46" s="718"/>
      <c r="N46" s="718"/>
      <c r="O46" s="718"/>
      <c r="P46" s="719"/>
    </row>
    <row r="47" spans="1:17" ht="19.55" customHeight="1">
      <c r="A47" s="82"/>
      <c r="C47" s="158"/>
      <c r="D47" s="159"/>
    </row>
    <row r="49" spans="1:16">
      <c r="A49" s="82"/>
      <c r="B49" s="330" t="s">
        <v>35</v>
      </c>
      <c r="D49" s="84"/>
      <c r="E49" s="84"/>
      <c r="F49" s="84"/>
      <c r="G49" s="84"/>
      <c r="H49" s="84"/>
      <c r="I49" s="84"/>
      <c r="J49" s="84"/>
      <c r="K49" s="84"/>
    </row>
    <row r="50" spans="1:16" s="161" customFormat="1" ht="30.25" customHeight="1">
      <c r="A50" s="160"/>
      <c r="B50" s="763" t="s">
        <v>183</v>
      </c>
      <c r="C50" s="763"/>
      <c r="D50" s="763"/>
      <c r="E50" s="763"/>
      <c r="F50" s="763"/>
      <c r="G50" s="763"/>
      <c r="H50" s="763"/>
      <c r="I50" s="763"/>
      <c r="J50" s="763"/>
      <c r="K50" s="763"/>
      <c r="L50" s="763"/>
      <c r="M50" s="763"/>
      <c r="N50" s="763"/>
      <c r="O50" s="763"/>
      <c r="P50" s="763"/>
    </row>
    <row r="51" spans="1:16" s="161" customFormat="1" ht="30.25" customHeight="1">
      <c r="A51" s="160"/>
      <c r="B51" s="752" t="s">
        <v>218</v>
      </c>
      <c r="C51" s="752"/>
      <c r="D51" s="752"/>
      <c r="E51" s="752"/>
      <c r="F51" s="752"/>
      <c r="G51" s="752"/>
      <c r="H51" s="752"/>
      <c r="I51" s="752"/>
      <c r="J51" s="752"/>
      <c r="K51" s="752"/>
      <c r="L51" s="752"/>
      <c r="M51" s="752"/>
      <c r="N51" s="752"/>
      <c r="O51" s="752"/>
      <c r="P51" s="752"/>
    </row>
    <row r="52" spans="1:16" s="161" customFormat="1" ht="30.25" customHeight="1">
      <c r="A52" s="91"/>
      <c r="B52" s="764" t="s">
        <v>184</v>
      </c>
      <c r="C52" s="764"/>
      <c r="D52" s="764"/>
      <c r="E52" s="764"/>
      <c r="F52" s="764"/>
      <c r="G52" s="764"/>
      <c r="H52" s="764"/>
      <c r="I52" s="764"/>
      <c r="J52" s="764"/>
      <c r="K52" s="764"/>
      <c r="L52" s="764"/>
      <c r="M52" s="764"/>
      <c r="N52" s="764"/>
      <c r="O52" s="764"/>
      <c r="P52" s="764"/>
    </row>
    <row r="53" spans="1:16" s="161" customFormat="1" ht="43" customHeight="1">
      <c r="A53" s="160"/>
      <c r="B53" s="752" t="s">
        <v>186</v>
      </c>
      <c r="C53" s="752"/>
      <c r="D53" s="752"/>
      <c r="E53" s="752"/>
      <c r="F53" s="752"/>
      <c r="G53" s="752"/>
      <c r="H53" s="752"/>
      <c r="I53" s="752"/>
      <c r="J53" s="752"/>
      <c r="K53" s="752"/>
      <c r="L53" s="752"/>
      <c r="M53" s="752"/>
      <c r="N53" s="752"/>
      <c r="O53" s="752"/>
      <c r="P53" s="752"/>
    </row>
    <row r="54" spans="1:16" s="161" customFormat="1" ht="43" customHeight="1">
      <c r="A54" s="160"/>
      <c r="B54" s="752" t="s">
        <v>185</v>
      </c>
      <c r="C54" s="752"/>
      <c r="D54" s="752"/>
      <c r="E54" s="752"/>
      <c r="F54" s="752"/>
      <c r="G54" s="752"/>
      <c r="H54" s="752"/>
      <c r="I54" s="752"/>
      <c r="J54" s="752"/>
      <c r="K54" s="752"/>
      <c r="L54" s="752"/>
      <c r="M54" s="752"/>
      <c r="N54" s="752"/>
      <c r="O54" s="752"/>
      <c r="P54" s="752"/>
    </row>
    <row r="55" spans="1:16" s="161" customFormat="1" ht="48.9" customHeight="1">
      <c r="A55" s="160"/>
      <c r="B55" s="752" t="s">
        <v>187</v>
      </c>
      <c r="C55" s="752"/>
      <c r="D55" s="752"/>
      <c r="E55" s="752"/>
      <c r="F55" s="752"/>
      <c r="G55" s="752"/>
      <c r="H55" s="752"/>
      <c r="I55" s="752"/>
      <c r="J55" s="752"/>
      <c r="K55" s="752"/>
      <c r="L55" s="752"/>
      <c r="M55" s="752"/>
      <c r="N55" s="752"/>
      <c r="O55" s="752"/>
      <c r="P55" s="752"/>
    </row>
    <row r="56" spans="1:16" s="161" customFormat="1" ht="30.25" customHeight="1">
      <c r="A56" s="160"/>
      <c r="B56" s="752" t="s">
        <v>188</v>
      </c>
      <c r="C56" s="752"/>
      <c r="D56" s="752"/>
      <c r="E56" s="752"/>
      <c r="F56" s="752"/>
      <c r="G56" s="752"/>
      <c r="H56" s="752"/>
      <c r="I56" s="752"/>
      <c r="J56" s="752"/>
      <c r="K56" s="752"/>
      <c r="L56" s="752"/>
      <c r="M56" s="752"/>
      <c r="N56" s="752"/>
      <c r="O56" s="752"/>
      <c r="P56" s="752"/>
    </row>
    <row r="57" spans="1:16" s="161" customFormat="1" ht="30.25" customHeight="1">
      <c r="A57" s="160"/>
      <c r="B57" s="756" t="s">
        <v>174</v>
      </c>
      <c r="C57" s="756"/>
      <c r="D57" s="756"/>
      <c r="E57" s="756"/>
      <c r="F57" s="756"/>
      <c r="G57" s="756"/>
      <c r="H57" s="756"/>
      <c r="I57" s="756"/>
      <c r="J57" s="756"/>
      <c r="K57" s="756"/>
      <c r="L57" s="756"/>
      <c r="M57" s="756"/>
      <c r="N57" s="756"/>
      <c r="O57" s="756"/>
      <c r="P57" s="756"/>
    </row>
    <row r="58" spans="1:16" ht="48.6" customHeight="1">
      <c r="A58" s="94" t="s">
        <v>36</v>
      </c>
      <c r="B58" s="720" t="s">
        <v>83</v>
      </c>
      <c r="C58" s="753"/>
      <c r="D58" s="753"/>
      <c r="E58" s="720" t="s">
        <v>108</v>
      </c>
      <c r="F58" s="753"/>
      <c r="G58" s="765"/>
      <c r="H58" s="720" t="s">
        <v>105</v>
      </c>
      <c r="I58" s="721"/>
      <c r="J58" s="332" t="s">
        <v>75</v>
      </c>
      <c r="K58" s="329" t="s">
        <v>76</v>
      </c>
      <c r="L58" s="162" t="s">
        <v>189</v>
      </c>
      <c r="M58" s="99" t="s">
        <v>213</v>
      </c>
      <c r="N58" s="329" t="s">
        <v>37</v>
      </c>
      <c r="O58" s="96" t="s">
        <v>106</v>
      </c>
      <c r="P58" s="332" t="s">
        <v>40</v>
      </c>
    </row>
    <row r="59" spans="1:16" ht="32.450000000000003" customHeight="1">
      <c r="A59" s="101">
        <v>1</v>
      </c>
      <c r="B59" s="1038" t="s">
        <v>222</v>
      </c>
      <c r="C59" s="1039"/>
      <c r="D59" s="1040"/>
      <c r="E59" s="1041" t="s">
        <v>234</v>
      </c>
      <c r="F59" s="1042"/>
      <c r="G59" s="1043"/>
      <c r="H59" s="1044">
        <v>3900</v>
      </c>
      <c r="I59" s="1045"/>
      <c r="J59" s="502">
        <v>44349</v>
      </c>
      <c r="K59" s="506">
        <v>44470</v>
      </c>
      <c r="L59" s="503">
        <v>44470</v>
      </c>
      <c r="M59" s="502" t="s">
        <v>222</v>
      </c>
      <c r="N59" s="507" t="s">
        <v>230</v>
      </c>
      <c r="O59" s="508" t="s">
        <v>236</v>
      </c>
      <c r="P59" s="165"/>
    </row>
    <row r="60" spans="1:16" ht="32.450000000000003" customHeight="1">
      <c r="A60" s="101">
        <v>2</v>
      </c>
      <c r="B60" s="1038" t="s">
        <v>223</v>
      </c>
      <c r="C60" s="1039"/>
      <c r="D60" s="1040"/>
      <c r="E60" s="1041" t="s">
        <v>234</v>
      </c>
      <c r="F60" s="1042"/>
      <c r="G60" s="1043"/>
      <c r="H60" s="1044">
        <v>5120</v>
      </c>
      <c r="I60" s="1045"/>
      <c r="J60" s="502">
        <v>44349</v>
      </c>
      <c r="K60" s="506">
        <v>44470</v>
      </c>
      <c r="L60" s="503">
        <v>44470</v>
      </c>
      <c r="M60" s="502" t="s">
        <v>222</v>
      </c>
      <c r="N60" s="507" t="s">
        <v>229</v>
      </c>
      <c r="O60" s="508" t="s">
        <v>236</v>
      </c>
      <c r="P60" s="165"/>
    </row>
    <row r="61" spans="1:16" ht="32.450000000000003" customHeight="1">
      <c r="A61" s="101">
        <v>3</v>
      </c>
      <c r="B61" s="1038" t="s">
        <v>224</v>
      </c>
      <c r="C61" s="1039"/>
      <c r="D61" s="1040"/>
      <c r="E61" s="1041" t="s">
        <v>234</v>
      </c>
      <c r="F61" s="1042"/>
      <c r="G61" s="1043"/>
      <c r="H61" s="1044">
        <v>44300</v>
      </c>
      <c r="I61" s="1045"/>
      <c r="J61" s="502">
        <v>44349</v>
      </c>
      <c r="K61" s="506">
        <v>44470</v>
      </c>
      <c r="L61" s="503">
        <v>44470</v>
      </c>
      <c r="M61" s="502" t="s">
        <v>222</v>
      </c>
      <c r="N61" s="507" t="s">
        <v>229</v>
      </c>
      <c r="O61" s="508" t="s">
        <v>236</v>
      </c>
      <c r="P61" s="165"/>
    </row>
    <row r="62" spans="1:16" ht="32.450000000000003" customHeight="1">
      <c r="A62" s="101">
        <v>4</v>
      </c>
      <c r="B62" s="1038" t="s">
        <v>225</v>
      </c>
      <c r="C62" s="1039"/>
      <c r="D62" s="1040"/>
      <c r="E62" s="1041" t="s">
        <v>234</v>
      </c>
      <c r="F62" s="1042"/>
      <c r="G62" s="1043"/>
      <c r="H62" s="1044">
        <v>1800</v>
      </c>
      <c r="I62" s="1045"/>
      <c r="J62" s="502">
        <v>44349</v>
      </c>
      <c r="K62" s="506">
        <v>44470</v>
      </c>
      <c r="L62" s="503">
        <v>44470</v>
      </c>
      <c r="M62" s="502" t="s">
        <v>222</v>
      </c>
      <c r="N62" s="507" t="s">
        <v>229</v>
      </c>
      <c r="O62" s="508" t="s">
        <v>236</v>
      </c>
      <c r="P62" s="165"/>
    </row>
    <row r="63" spans="1:16" ht="32.450000000000003" customHeight="1">
      <c r="A63" s="101">
        <v>5</v>
      </c>
      <c r="B63" s="1038" t="s">
        <v>226</v>
      </c>
      <c r="C63" s="1039"/>
      <c r="D63" s="1040"/>
      <c r="E63" s="1041" t="s">
        <v>234</v>
      </c>
      <c r="F63" s="1042"/>
      <c r="G63" s="1043"/>
      <c r="H63" s="1044">
        <v>10800</v>
      </c>
      <c r="I63" s="1045"/>
      <c r="J63" s="502">
        <v>44349</v>
      </c>
      <c r="K63" s="506">
        <v>44470</v>
      </c>
      <c r="L63" s="503">
        <v>44470</v>
      </c>
      <c r="M63" s="502" t="s">
        <v>222</v>
      </c>
      <c r="N63" s="507" t="s">
        <v>229</v>
      </c>
      <c r="O63" s="508" t="s">
        <v>236</v>
      </c>
      <c r="P63" s="165"/>
    </row>
    <row r="64" spans="1:16" ht="32.450000000000003" customHeight="1">
      <c r="A64" s="101">
        <v>6</v>
      </c>
      <c r="B64" s="1038" t="s">
        <v>233</v>
      </c>
      <c r="C64" s="1039"/>
      <c r="D64" s="1040"/>
      <c r="E64" s="1041" t="s">
        <v>234</v>
      </c>
      <c r="F64" s="1042"/>
      <c r="G64" s="1043"/>
      <c r="H64" s="1044">
        <v>500</v>
      </c>
      <c r="I64" s="1045"/>
      <c r="J64" s="502">
        <v>44349</v>
      </c>
      <c r="K64" s="506">
        <v>44470</v>
      </c>
      <c r="L64" s="503">
        <v>44470</v>
      </c>
      <c r="M64" s="502" t="s">
        <v>222</v>
      </c>
      <c r="N64" s="507" t="s">
        <v>229</v>
      </c>
      <c r="O64" s="508" t="s">
        <v>236</v>
      </c>
      <c r="P64" s="165"/>
    </row>
    <row r="65" spans="1:16" ht="32.450000000000003" customHeight="1">
      <c r="A65" s="101">
        <v>7</v>
      </c>
      <c r="B65" s="1038" t="s">
        <v>448</v>
      </c>
      <c r="C65" s="1039"/>
      <c r="D65" s="1040"/>
      <c r="E65" s="1041" t="s">
        <v>234</v>
      </c>
      <c r="F65" s="1042"/>
      <c r="G65" s="1043"/>
      <c r="H65" s="1044">
        <v>200</v>
      </c>
      <c r="I65" s="1045"/>
      <c r="J65" s="502">
        <v>44349</v>
      </c>
      <c r="K65" s="506">
        <v>44470</v>
      </c>
      <c r="L65" s="503">
        <v>44470</v>
      </c>
      <c r="M65" s="502" t="s">
        <v>222</v>
      </c>
      <c r="N65" s="507" t="s">
        <v>229</v>
      </c>
      <c r="O65" s="508" t="s">
        <v>236</v>
      </c>
      <c r="P65" s="165"/>
    </row>
    <row r="66" spans="1:16" ht="32.450000000000003" customHeight="1">
      <c r="A66" s="101">
        <v>8</v>
      </c>
      <c r="B66" s="739"/>
      <c r="C66" s="740"/>
      <c r="D66" s="740"/>
      <c r="E66" s="733"/>
      <c r="F66" s="734"/>
      <c r="G66" s="735"/>
      <c r="H66" s="701"/>
      <c r="I66" s="702"/>
      <c r="J66" s="108"/>
      <c r="K66" s="144"/>
      <c r="L66" s="109"/>
      <c r="M66" s="108"/>
      <c r="N66" s="163"/>
      <c r="O66" s="164"/>
      <c r="P66" s="165"/>
    </row>
    <row r="67" spans="1:16" ht="32.450000000000003" customHeight="1">
      <c r="A67" s="101">
        <v>9</v>
      </c>
      <c r="B67" s="739"/>
      <c r="C67" s="740"/>
      <c r="D67" s="740"/>
      <c r="E67" s="733"/>
      <c r="F67" s="734"/>
      <c r="G67" s="735"/>
      <c r="H67" s="701"/>
      <c r="I67" s="702"/>
      <c r="J67" s="108"/>
      <c r="K67" s="144"/>
      <c r="L67" s="109"/>
      <c r="M67" s="108"/>
      <c r="N67" s="163"/>
      <c r="O67" s="164"/>
      <c r="P67" s="165"/>
    </row>
    <row r="68" spans="1:16" ht="32.450000000000003" customHeight="1" thickBot="1">
      <c r="A68" s="115">
        <v>10</v>
      </c>
      <c r="B68" s="744"/>
      <c r="C68" s="745"/>
      <c r="D68" s="745"/>
      <c r="E68" s="736"/>
      <c r="F68" s="737"/>
      <c r="G68" s="738"/>
      <c r="H68" s="731"/>
      <c r="I68" s="732"/>
      <c r="J68" s="120"/>
      <c r="K68" s="152"/>
      <c r="L68" s="121"/>
      <c r="M68" s="108"/>
      <c r="N68" s="163"/>
      <c r="O68" s="166"/>
      <c r="P68" s="167"/>
    </row>
    <row r="69" spans="1:16" ht="32.450000000000003" customHeight="1" thickTop="1">
      <c r="A69" s="124"/>
      <c r="B69" s="125"/>
      <c r="C69" s="126"/>
      <c r="D69" s="126"/>
      <c r="E69" s="126"/>
      <c r="F69" s="126"/>
      <c r="G69" s="168" t="s">
        <v>78</v>
      </c>
      <c r="H69" s="1036">
        <f>SUM(H59:I68)</f>
        <v>66620</v>
      </c>
      <c r="I69" s="1037"/>
      <c r="J69" s="131"/>
      <c r="K69" s="169"/>
      <c r="L69" s="169"/>
      <c r="M69" s="169"/>
      <c r="N69" s="169"/>
      <c r="O69" s="169"/>
      <c r="P69" s="170"/>
    </row>
    <row r="71" spans="1:16" ht="19.55" customHeight="1">
      <c r="A71" s="82"/>
      <c r="B71" s="330" t="s">
        <v>70</v>
      </c>
      <c r="D71" s="84"/>
      <c r="E71" s="84"/>
      <c r="F71" s="84"/>
      <c r="G71" s="84"/>
      <c r="H71" s="84"/>
      <c r="I71" s="84"/>
      <c r="J71" s="84"/>
      <c r="K71" s="84"/>
    </row>
    <row r="72" spans="1:16" ht="30.6" customHeight="1">
      <c r="A72" s="82"/>
      <c r="B72" s="743" t="s">
        <v>177</v>
      </c>
      <c r="C72" s="743"/>
      <c r="D72" s="743"/>
      <c r="E72" s="743"/>
      <c r="F72" s="743"/>
      <c r="G72" s="743"/>
      <c r="H72" s="743"/>
      <c r="I72" s="743"/>
      <c r="J72" s="743"/>
      <c r="K72" s="743"/>
      <c r="L72" s="743"/>
      <c r="M72" s="743"/>
      <c r="N72" s="743"/>
      <c r="O72" s="743"/>
      <c r="P72" s="743"/>
    </row>
    <row r="73" spans="1:16" ht="30.6" customHeight="1">
      <c r="A73" s="82"/>
      <c r="B73" s="742" t="s">
        <v>179</v>
      </c>
      <c r="C73" s="742"/>
      <c r="D73" s="742"/>
      <c r="E73" s="742"/>
      <c r="F73" s="742"/>
      <c r="G73" s="742"/>
      <c r="H73" s="742"/>
      <c r="I73" s="742"/>
      <c r="J73" s="742"/>
      <c r="K73" s="742"/>
      <c r="L73" s="742"/>
      <c r="M73" s="742"/>
      <c r="N73" s="742"/>
      <c r="O73" s="742"/>
      <c r="P73" s="742"/>
    </row>
    <row r="74" spans="1:16" ht="30.6" customHeight="1">
      <c r="A74" s="91"/>
      <c r="B74" s="743" t="s">
        <v>178</v>
      </c>
      <c r="C74" s="743"/>
      <c r="D74" s="743"/>
      <c r="E74" s="743"/>
      <c r="F74" s="743"/>
      <c r="G74" s="743"/>
      <c r="H74" s="743"/>
      <c r="I74" s="743"/>
      <c r="J74" s="743"/>
      <c r="K74" s="743"/>
      <c r="L74" s="743"/>
      <c r="M74" s="743"/>
      <c r="N74" s="743"/>
      <c r="O74" s="743"/>
      <c r="P74" s="743"/>
    </row>
    <row r="75" spans="1:16" ht="42.65" customHeight="1">
      <c r="A75" s="82"/>
      <c r="B75" s="752" t="s">
        <v>219</v>
      </c>
      <c r="C75" s="752"/>
      <c r="D75" s="752"/>
      <c r="E75" s="752"/>
      <c r="F75" s="752"/>
      <c r="G75" s="752"/>
      <c r="H75" s="752"/>
      <c r="I75" s="752"/>
      <c r="J75" s="752"/>
      <c r="K75" s="752"/>
      <c r="L75" s="752"/>
      <c r="M75" s="752"/>
      <c r="N75" s="752"/>
      <c r="O75" s="752"/>
      <c r="P75" s="752"/>
    </row>
    <row r="76" spans="1:16" ht="30.6" customHeight="1">
      <c r="A76" s="82"/>
      <c r="B76" s="743" t="s">
        <v>174</v>
      </c>
      <c r="C76" s="743"/>
      <c r="D76" s="743"/>
      <c r="E76" s="743"/>
      <c r="F76" s="743"/>
      <c r="G76" s="743"/>
      <c r="H76" s="743"/>
      <c r="I76" s="743"/>
      <c r="J76" s="743"/>
      <c r="K76" s="743"/>
      <c r="L76" s="743"/>
      <c r="M76" s="743"/>
      <c r="N76" s="743"/>
      <c r="O76" s="743"/>
      <c r="P76" s="743"/>
    </row>
    <row r="77" spans="1:16">
      <c r="B77" s="755"/>
      <c r="C77" s="755"/>
      <c r="D77" s="755"/>
      <c r="E77" s="755"/>
      <c r="F77" s="755"/>
      <c r="G77" s="755"/>
      <c r="H77" s="755"/>
      <c r="I77" s="755"/>
      <c r="J77" s="755"/>
      <c r="K77" s="755"/>
      <c r="L77" s="755"/>
      <c r="M77" s="755"/>
      <c r="N77" s="755"/>
      <c r="O77" s="755"/>
      <c r="P77" s="755"/>
    </row>
    <row r="78" spans="1:16" ht="38.049999999999997" customHeight="1">
      <c r="A78" s="94" t="s">
        <v>36</v>
      </c>
      <c r="B78" s="171" t="s">
        <v>107</v>
      </c>
      <c r="C78" s="741" t="s">
        <v>163</v>
      </c>
      <c r="D78" s="741"/>
      <c r="E78" s="741"/>
      <c r="F78" s="741"/>
      <c r="G78" s="741"/>
      <c r="H78" s="720" t="s">
        <v>74</v>
      </c>
      <c r="I78" s="721"/>
      <c r="J78" s="332" t="s">
        <v>75</v>
      </c>
      <c r="K78" s="329" t="s">
        <v>76</v>
      </c>
      <c r="L78" s="162" t="s">
        <v>189</v>
      </c>
      <c r="M78" s="172" t="s">
        <v>213</v>
      </c>
      <c r="N78" s="96" t="s">
        <v>37</v>
      </c>
      <c r="O78" s="331" t="s">
        <v>106</v>
      </c>
      <c r="P78" s="329" t="s">
        <v>40</v>
      </c>
    </row>
    <row r="79" spans="1:16" ht="26.5" customHeight="1">
      <c r="A79" s="101">
        <v>1</v>
      </c>
      <c r="B79" s="509" t="s">
        <v>237</v>
      </c>
      <c r="C79" s="1033" t="s">
        <v>241</v>
      </c>
      <c r="D79" s="1033"/>
      <c r="E79" s="1033"/>
      <c r="F79" s="1033"/>
      <c r="G79" s="1033"/>
      <c r="H79" s="1034">
        <v>77000</v>
      </c>
      <c r="I79" s="1035"/>
      <c r="J79" s="502">
        <v>44349</v>
      </c>
      <c r="K79" s="506">
        <v>44470</v>
      </c>
      <c r="L79" s="510"/>
      <c r="M79" s="502" t="s">
        <v>241</v>
      </c>
      <c r="N79" s="511"/>
      <c r="O79" s="512" t="s">
        <v>245</v>
      </c>
      <c r="P79" s="175"/>
    </row>
    <row r="80" spans="1:16" ht="26.5" customHeight="1">
      <c r="A80" s="101">
        <v>2</v>
      </c>
      <c r="B80" s="509" t="s">
        <v>238</v>
      </c>
      <c r="C80" s="1033" t="s">
        <v>242</v>
      </c>
      <c r="D80" s="1033"/>
      <c r="E80" s="1033"/>
      <c r="F80" s="1033"/>
      <c r="G80" s="1033"/>
      <c r="H80" s="1034">
        <v>6600</v>
      </c>
      <c r="I80" s="1035"/>
      <c r="J80" s="502">
        <v>44349</v>
      </c>
      <c r="K80" s="506">
        <v>44470</v>
      </c>
      <c r="L80" s="510"/>
      <c r="M80" s="502" t="s">
        <v>242</v>
      </c>
      <c r="N80" s="511"/>
      <c r="O80" s="512" t="s">
        <v>246</v>
      </c>
      <c r="P80" s="175"/>
    </row>
    <row r="81" spans="1:17" s="75" customFormat="1" ht="26.5" customHeight="1">
      <c r="A81" s="101">
        <v>3</v>
      </c>
      <c r="B81" s="509" t="s">
        <v>239</v>
      </c>
      <c r="C81" s="1033" t="s">
        <v>243</v>
      </c>
      <c r="D81" s="1033"/>
      <c r="E81" s="1033"/>
      <c r="F81" s="1033"/>
      <c r="G81" s="1033"/>
      <c r="H81" s="1034">
        <v>44000</v>
      </c>
      <c r="I81" s="1035"/>
      <c r="J81" s="502">
        <v>44349</v>
      </c>
      <c r="K81" s="506">
        <v>44470</v>
      </c>
      <c r="L81" s="510"/>
      <c r="M81" s="502" t="s">
        <v>243</v>
      </c>
      <c r="N81" s="511"/>
      <c r="O81" s="512" t="s">
        <v>247</v>
      </c>
      <c r="P81" s="175"/>
      <c r="Q81" s="73"/>
    </row>
    <row r="82" spans="1:17" ht="26.5" customHeight="1">
      <c r="A82" s="101">
        <v>4</v>
      </c>
      <c r="B82" s="509" t="s">
        <v>240</v>
      </c>
      <c r="C82" s="1033" t="s">
        <v>244</v>
      </c>
      <c r="D82" s="1033"/>
      <c r="E82" s="1033"/>
      <c r="F82" s="1033"/>
      <c r="G82" s="1033"/>
      <c r="H82" s="1034">
        <v>22000</v>
      </c>
      <c r="I82" s="1035"/>
      <c r="J82" s="502">
        <v>44349</v>
      </c>
      <c r="K82" s="506">
        <v>44470</v>
      </c>
      <c r="L82" s="503">
        <v>44469</v>
      </c>
      <c r="M82" s="502" t="s">
        <v>222</v>
      </c>
      <c r="N82" s="505" t="s">
        <v>230</v>
      </c>
      <c r="O82" s="513"/>
      <c r="P82" s="175"/>
    </row>
    <row r="83" spans="1:17" ht="26.5" customHeight="1">
      <c r="A83" s="101">
        <v>5</v>
      </c>
      <c r="B83" s="173"/>
      <c r="C83" s="728"/>
      <c r="D83" s="728"/>
      <c r="E83" s="728"/>
      <c r="F83" s="728"/>
      <c r="G83" s="728"/>
      <c r="H83" s="722"/>
      <c r="I83" s="723"/>
      <c r="J83" s="108"/>
      <c r="K83" s="144"/>
      <c r="L83" s="109"/>
      <c r="M83" s="108"/>
      <c r="N83" s="111"/>
      <c r="O83" s="174"/>
      <c r="P83" s="175"/>
    </row>
    <row r="84" spans="1:17" ht="26.5" customHeight="1">
      <c r="A84" s="101">
        <v>6</v>
      </c>
      <c r="B84" s="173"/>
      <c r="C84" s="728"/>
      <c r="D84" s="728"/>
      <c r="E84" s="728"/>
      <c r="F84" s="728"/>
      <c r="G84" s="728"/>
      <c r="H84" s="722"/>
      <c r="I84" s="723"/>
      <c r="J84" s="108"/>
      <c r="K84" s="144"/>
      <c r="L84" s="109"/>
      <c r="M84" s="108"/>
      <c r="N84" s="111"/>
      <c r="O84" s="174"/>
      <c r="P84" s="175"/>
    </row>
    <row r="85" spans="1:17" ht="26.5" customHeight="1">
      <c r="A85" s="101">
        <v>7</v>
      </c>
      <c r="B85" s="173"/>
      <c r="C85" s="728"/>
      <c r="D85" s="728"/>
      <c r="E85" s="728"/>
      <c r="F85" s="728"/>
      <c r="G85" s="728"/>
      <c r="H85" s="722"/>
      <c r="I85" s="723"/>
      <c r="J85" s="108"/>
      <c r="K85" s="144"/>
      <c r="L85" s="109"/>
      <c r="M85" s="108"/>
      <c r="N85" s="111"/>
      <c r="O85" s="174"/>
      <c r="P85" s="175"/>
    </row>
    <row r="86" spans="1:17" ht="26.5" customHeight="1">
      <c r="A86" s="101">
        <v>8</v>
      </c>
      <c r="B86" s="173"/>
      <c r="C86" s="728"/>
      <c r="D86" s="728"/>
      <c r="E86" s="728"/>
      <c r="F86" s="728"/>
      <c r="G86" s="728"/>
      <c r="H86" s="722"/>
      <c r="I86" s="723"/>
      <c r="J86" s="108"/>
      <c r="K86" s="144"/>
      <c r="L86" s="109"/>
      <c r="M86" s="108"/>
      <c r="N86" s="111"/>
      <c r="O86" s="174"/>
      <c r="P86" s="175"/>
    </row>
    <row r="87" spans="1:17" ht="26.5" customHeight="1">
      <c r="A87" s="101">
        <v>9</v>
      </c>
      <c r="B87" s="173"/>
      <c r="C87" s="728"/>
      <c r="D87" s="728"/>
      <c r="E87" s="728"/>
      <c r="F87" s="728"/>
      <c r="G87" s="728"/>
      <c r="H87" s="722"/>
      <c r="I87" s="723"/>
      <c r="J87" s="108"/>
      <c r="K87" s="144"/>
      <c r="L87" s="109"/>
      <c r="M87" s="108"/>
      <c r="N87" s="111"/>
      <c r="O87" s="174"/>
      <c r="P87" s="175"/>
    </row>
    <row r="88" spans="1:17" ht="26.5" customHeight="1" thickBot="1">
      <c r="A88" s="115">
        <v>10</v>
      </c>
      <c r="B88" s="176"/>
      <c r="C88" s="729"/>
      <c r="D88" s="729"/>
      <c r="E88" s="729"/>
      <c r="F88" s="729"/>
      <c r="G88" s="729"/>
      <c r="H88" s="724"/>
      <c r="I88" s="725"/>
      <c r="J88" s="120"/>
      <c r="K88" s="152"/>
      <c r="L88" s="121"/>
      <c r="M88" s="120"/>
      <c r="N88" s="111"/>
      <c r="O88" s="177"/>
      <c r="P88" s="178"/>
    </row>
    <row r="89" spans="1:17" ht="25.5" customHeight="1" thickTop="1">
      <c r="A89" s="730"/>
      <c r="B89" s="718"/>
      <c r="C89" s="718"/>
      <c r="D89" s="718"/>
      <c r="E89" s="718"/>
      <c r="F89" s="718"/>
      <c r="G89" s="719"/>
      <c r="H89" s="1031">
        <f>SUM(H79:I88)</f>
        <v>149600</v>
      </c>
      <c r="I89" s="1032"/>
      <c r="J89" s="717"/>
      <c r="K89" s="718"/>
      <c r="L89" s="718"/>
      <c r="M89" s="718"/>
      <c r="N89" s="718"/>
      <c r="O89" s="718"/>
      <c r="P89" s="719"/>
    </row>
    <row r="97" spans="3:3">
      <c r="C97" s="179"/>
    </row>
  </sheetData>
  <mergeCells count="99">
    <mergeCell ref="A1:B1"/>
    <mergeCell ref="C1:P1"/>
    <mergeCell ref="K5:L5"/>
    <mergeCell ref="M5:P5"/>
    <mergeCell ref="B6:B7"/>
    <mergeCell ref="C6:G6"/>
    <mergeCell ref="H6:H7"/>
    <mergeCell ref="K6:L6"/>
    <mergeCell ref="M6:P6"/>
    <mergeCell ref="D7:G7"/>
    <mergeCell ref="B8:B11"/>
    <mergeCell ref="D8:G8"/>
    <mergeCell ref="H8:H11"/>
    <mergeCell ref="N8:P8"/>
    <mergeCell ref="D9:G9"/>
    <mergeCell ref="N9:P9"/>
    <mergeCell ref="D10:G10"/>
    <mergeCell ref="D11:G11"/>
    <mergeCell ref="D12:G12"/>
    <mergeCell ref="B17:P17"/>
    <mergeCell ref="D18:E18"/>
    <mergeCell ref="F18:G18"/>
    <mergeCell ref="B32:P32"/>
    <mergeCell ref="B33:P33"/>
    <mergeCell ref="B34:P34"/>
    <mergeCell ref="J46:P46"/>
    <mergeCell ref="B50:P50"/>
    <mergeCell ref="B51:P51"/>
    <mergeCell ref="B52:P52"/>
    <mergeCell ref="B53:P53"/>
    <mergeCell ref="B54:P54"/>
    <mergeCell ref="B55:P55"/>
    <mergeCell ref="B56:P56"/>
    <mergeCell ref="B57:P57"/>
    <mergeCell ref="B58:D58"/>
    <mergeCell ref="E58:G58"/>
    <mergeCell ref="H58:I58"/>
    <mergeCell ref="B59:D59"/>
    <mergeCell ref="E59:G59"/>
    <mergeCell ref="H59:I59"/>
    <mergeCell ref="B60:D60"/>
    <mergeCell ref="E60:G60"/>
    <mergeCell ref="H60:I60"/>
    <mergeCell ref="B61:D61"/>
    <mergeCell ref="E61:G61"/>
    <mergeCell ref="H61:I61"/>
    <mergeCell ref="B62:D62"/>
    <mergeCell ref="E62:G62"/>
    <mergeCell ref="H62:I62"/>
    <mergeCell ref="B63:D63"/>
    <mergeCell ref="E63:G63"/>
    <mergeCell ref="H63:I63"/>
    <mergeCell ref="B64:D64"/>
    <mergeCell ref="E64:G64"/>
    <mergeCell ref="H64:I64"/>
    <mergeCell ref="B65:D65"/>
    <mergeCell ref="E65:G65"/>
    <mergeCell ref="H65:I65"/>
    <mergeCell ref="B66:D66"/>
    <mergeCell ref="E66:G66"/>
    <mergeCell ref="H66:I66"/>
    <mergeCell ref="B67:D67"/>
    <mergeCell ref="E67:G67"/>
    <mergeCell ref="H67:I67"/>
    <mergeCell ref="B68:D68"/>
    <mergeCell ref="E68:G68"/>
    <mergeCell ref="H68:I68"/>
    <mergeCell ref="H69:I69"/>
    <mergeCell ref="B72:P72"/>
    <mergeCell ref="B73:P73"/>
    <mergeCell ref="B74:P74"/>
    <mergeCell ref="B75:P75"/>
    <mergeCell ref="B76:P76"/>
    <mergeCell ref="B77:P77"/>
    <mergeCell ref="C78:G78"/>
    <mergeCell ref="H78:I78"/>
    <mergeCell ref="C79:G79"/>
    <mergeCell ref="H79:I79"/>
    <mergeCell ref="C80:G80"/>
    <mergeCell ref="H80:I80"/>
    <mergeCell ref="C81:G81"/>
    <mergeCell ref="H81:I81"/>
    <mergeCell ref="C82:G82"/>
    <mergeCell ref="H82:I82"/>
    <mergeCell ref="C83:G83"/>
    <mergeCell ref="H83:I83"/>
    <mergeCell ref="C84:G84"/>
    <mergeCell ref="H84:I84"/>
    <mergeCell ref="C85:G85"/>
    <mergeCell ref="H85:I85"/>
    <mergeCell ref="C86:G86"/>
    <mergeCell ref="H86:I86"/>
    <mergeCell ref="J89:P89"/>
    <mergeCell ref="C87:G87"/>
    <mergeCell ref="H87:I87"/>
    <mergeCell ref="C88:G88"/>
    <mergeCell ref="H88:I88"/>
    <mergeCell ref="A89:G89"/>
    <mergeCell ref="H89:I89"/>
  </mergeCells>
  <phoneticPr fontId="2"/>
  <conditionalFormatting sqref="L19:L28">
    <cfRule type="containsBlanks" dxfId="70" priority="5" stopIfTrue="1">
      <formula>LEN(TRIM(L19))=0</formula>
    </cfRule>
  </conditionalFormatting>
  <conditionalFormatting sqref="B19:B28">
    <cfRule type="containsBlanks" dxfId="69" priority="4" stopIfTrue="1">
      <formula>LEN(TRIM(B19))=0</formula>
    </cfRule>
  </conditionalFormatting>
  <conditionalFormatting sqref="M5:P6">
    <cfRule type="cellIs" dxfId="68" priority="2" stopIfTrue="1" operator="equal">
      <formula>0</formula>
    </cfRule>
    <cfRule type="cellIs" dxfId="67" priority="3" stopIfTrue="1" operator="equal">
      <formula>0</formula>
    </cfRule>
  </conditionalFormatting>
  <conditionalFormatting sqref="E59:G68">
    <cfRule type="containsBlanks" dxfId="66" priority="1" stopIfTrue="1">
      <formula>LEN(TRIM(E59))=0</formula>
    </cfRule>
  </conditionalFormatting>
  <dataValidations xWindow="617" yWindow="869" count="11">
    <dataValidation allowBlank="1" showInputMessage="1" showErrorMessage="1" promptTitle="支払先" prompt="請求書を添付する場合は，請求書内に振込先口座が明記されているかを確認してください。立替払済みであり領収書を添付する場合は，領収書の宛先が立替払者と一致していることを確認の上，「事務局からの支払先」欄へは立替払者の団体名又は個人名を記入してください。" sqref="M59:M68"/>
    <dataValidation allowBlank="1" showInputMessage="1" showErrorMessage="1" promptTitle="支払先" prompt="請求書を添付する場合は，請求書内に振込先口座が明記されているかを確認してください。立替払済みであり領収書を添付する場合は，領収書の宛先が立替払者と一致していることを確認の上，「事務局からの支払先」欄へは立替払者の団体名又は個人名を記入してください。また，支払先が法人以外である場合は，【様式15】振込依頼書を作成の上，提出してください。" sqref="M36:M45"/>
    <dataValidation type="list" allowBlank="1" showInputMessage="1" showErrorMessage="1" promptTitle="支払先の情報について" prompt="令和元年度または令和2年度の「文化芸術による子供育成総合事業」,「子供のための文化芸術体験機会の創出事業」においてBankIDを取得済みである場合は，「登録済み」を選択してください。未登録の場合は【様式15】振込依頼書を作成の上，支払先をお知らせください。" sqref="L19:L28">
      <formula1>"登録済,新規登録"</formula1>
    </dataValidation>
    <dataValidation allowBlank="1" showInputMessage="1" showErrorMessage="1" promptTitle="引取年月日" prompt="実施日、納品日、借損費の場合返却日を入力してください。" sqref="K79:K88 K36:K45 K59:K68 K19:K28"/>
    <dataValidation allowBlank="1" showInputMessage="1" showErrorMessage="1" promptTitle="発注年月日" prompt="事業実施に向けて依頼した日を入力してください。_x000a_決定通知書をもって事業開始（正式依頼）となりますので、令和３年○月○日以前に生じた経費は対象となりませんので御留意ください。_x000a_" sqref="J79:J88 J36:J45 J59:J68 J19:J28"/>
    <dataValidation allowBlank="1" showInputMessage="1" showErrorMessage="1" promptTitle="支払先" prompt="請求書を添付する場合は，請求書内に振込先口座が明記されているかを確認してください。立替払済みであり領収書を添付する場合は，領収書の宛先が立替払者と一致していることを確認の上，「支払先」欄へは立替払者の団体名又は個人名を記入してください。" sqref="M79:M88"/>
    <dataValidation allowBlank="1" showInputMessage="1" showErrorMessage="1" promptTitle="Bank IDについて" prompt="Bank IDが登録済の支払先の場合は，BankIDによる振込先の指定が可能です。BankIDを4桁で入力してください。" sqref="N36:N45 N59:N68 N79:N88"/>
    <dataValidation type="list" allowBlank="1" showInputMessage="1" showErrorMessage="1" sqref="E59:G68">
      <formula1>"【様式13】を作成,取得請求書内に記載有"</formula1>
    </dataValidation>
    <dataValidation allowBlank="1" showInputMessage="1" showErrorMessage="1" promptTitle="Bank IDについて" prompt="Bank IDまたは支払先情報で「Bank ID登録済」を選択した方はIDを4桁で入力してください。未登録の方は，【様式15】振込依頼書による振込先の登録が必要です。" sqref="M19:M28"/>
    <dataValidation allowBlank="1" showInputMessage="1" showErrorMessage="1" promptTitle="旅費の合計金額について" prompt="(2)旅費の「対象者」欄へ(1-1)諸謝金と一致する氏名を入力すると右の「旅費の計上確認欄」に「１」と表示されます。「0」と表示される場合は，氏名の表記が一致していないので，確認をお願いします(旅費の計上がない場合は0の表記になったままで結構です)。また2以上の数字が表示される場合は，重複して計上されている可能性がありますので今一度ご確認ください。" sqref="N19:N28"/>
    <dataValidation type="list" allowBlank="1" showInputMessage="1" showErrorMessage="1" sqref="B19:B28">
      <formula1>"講師又は主指導者,演奏者,実技指導者,単純労務者,出演者,スタッフ"</formula1>
    </dataValidation>
  </dataValidations>
  <pageMargins left="0.59055118110236227" right="0.59055118110236227" top="0.78740157480314965" bottom="0.78740157480314965" header="0.51181102362204722" footer="0.51181102362204722"/>
  <pageSetup paperSize="9" scale="35" fitToHeight="0" orientation="portrait" r:id="rId1"/>
  <headerFooter alignWithMargins="0">
    <oddFooter>&amp;C令和2年度  子供のための文化芸術体験機会の創出事業 経費報告書兼 支払依頼書（学校による提案型）&amp;R&amp;P/&amp;N</oddFooter>
  </headerFooter>
  <rowBreaks count="1" manualBreakCount="1">
    <brk id="70"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X101"/>
  <sheetViews>
    <sheetView showGridLines="0" zoomScale="49" zoomScaleNormal="49" zoomScaleSheetLayoutView="82" workbookViewId="0">
      <selection activeCell="J11" sqref="J11"/>
    </sheetView>
  </sheetViews>
  <sheetFormatPr defaultRowHeight="17"/>
  <cols>
    <col min="1" max="1" width="6.875" style="75" customWidth="1"/>
    <col min="2" max="2" width="16" style="76" customWidth="1"/>
    <col min="3" max="3" width="20.5" style="77" customWidth="1"/>
    <col min="4" max="4" width="6.5" style="76" customWidth="1"/>
    <col min="5" max="7" width="6.5" style="73" customWidth="1"/>
    <col min="8" max="8" width="14.5" style="73" customWidth="1"/>
    <col min="9" max="9" width="14.75" style="73" customWidth="1"/>
    <col min="10" max="10" width="15.5" style="73" customWidth="1"/>
    <col min="11" max="11" width="15.375" style="73" customWidth="1"/>
    <col min="12" max="12" width="21.125" style="73" customWidth="1"/>
    <col min="13" max="13" width="40.375" style="73" customWidth="1"/>
    <col min="14" max="14" width="23.25" style="73" customWidth="1"/>
    <col min="15" max="15" width="18.625" style="73" customWidth="1"/>
    <col min="16" max="16" width="28.125" style="73" customWidth="1"/>
    <col min="17" max="17" width="20.5" style="73" customWidth="1"/>
    <col min="18" max="16384" width="9" style="73"/>
  </cols>
  <sheetData>
    <row r="1" spans="1:24" ht="22.75" customHeight="1">
      <c r="A1" s="706" t="s">
        <v>172</v>
      </c>
      <c r="B1" s="706"/>
      <c r="C1" s="700" t="s">
        <v>170</v>
      </c>
      <c r="D1" s="700"/>
      <c r="E1" s="700"/>
      <c r="F1" s="700"/>
      <c r="G1" s="700"/>
      <c r="H1" s="700"/>
      <c r="I1" s="700"/>
      <c r="J1" s="700"/>
      <c r="K1" s="700"/>
      <c r="L1" s="700"/>
      <c r="M1" s="700"/>
      <c r="N1" s="700"/>
      <c r="O1" s="700"/>
      <c r="P1" s="700"/>
      <c r="Q1" s="74" t="s">
        <v>48</v>
      </c>
      <c r="R1" s="74">
        <v>35650</v>
      </c>
    </row>
    <row r="2" spans="1:24" ht="22.75" customHeight="1">
      <c r="P2" s="78"/>
      <c r="Q2" s="74" t="s">
        <v>49</v>
      </c>
      <c r="R2" s="74">
        <v>6520</v>
      </c>
    </row>
    <row r="3" spans="1:24" ht="22.75" customHeight="1">
      <c r="A3" s="76"/>
      <c r="C3" s="76"/>
      <c r="G3" s="76"/>
      <c r="H3" s="76"/>
      <c r="I3" s="76"/>
      <c r="J3" s="76"/>
      <c r="Q3" s="74" t="s">
        <v>50</v>
      </c>
      <c r="R3" s="74">
        <v>5200</v>
      </c>
    </row>
    <row r="4" spans="1:24" ht="14.95" customHeight="1">
      <c r="C4" s="76"/>
      <c r="G4" s="76"/>
      <c r="H4" s="76"/>
      <c r="I4" s="76"/>
      <c r="J4" s="76"/>
      <c r="K4" s="386"/>
      <c r="L4" s="386"/>
      <c r="M4" s="76"/>
      <c r="N4" s="76"/>
      <c r="O4" s="76"/>
      <c r="P4" s="76"/>
      <c r="Q4" s="74" t="s">
        <v>51</v>
      </c>
      <c r="R4" s="74">
        <v>1070</v>
      </c>
    </row>
    <row r="5" spans="1:24" ht="42.65" customHeight="1">
      <c r="B5" s="80" t="s">
        <v>41</v>
      </c>
      <c r="C5" s="76"/>
      <c r="G5" s="76"/>
      <c r="H5" s="76"/>
      <c r="I5" s="76"/>
      <c r="J5" s="76"/>
      <c r="K5" s="747" t="s">
        <v>69</v>
      </c>
      <c r="L5" s="747"/>
      <c r="M5" s="1052" t="s">
        <v>370</v>
      </c>
      <c r="N5" s="1052"/>
      <c r="O5" s="1052"/>
      <c r="P5" s="1052"/>
      <c r="Q5" s="74" t="s">
        <v>52</v>
      </c>
      <c r="R5" s="74">
        <v>6520</v>
      </c>
      <c r="S5" s="76"/>
      <c r="T5" s="76"/>
      <c r="U5" s="76"/>
      <c r="V5" s="76"/>
      <c r="W5" s="76"/>
      <c r="X5" s="76"/>
    </row>
    <row r="6" spans="1:24" ht="42.65" customHeight="1">
      <c r="B6" s="703" t="s">
        <v>212</v>
      </c>
      <c r="C6" s="705" t="s">
        <v>42</v>
      </c>
      <c r="D6" s="705"/>
      <c r="E6" s="705"/>
      <c r="F6" s="705"/>
      <c r="G6" s="705"/>
      <c r="H6" s="705" t="s">
        <v>32</v>
      </c>
      <c r="I6" s="76"/>
      <c r="J6" s="76"/>
      <c r="K6" s="748" t="s">
        <v>31</v>
      </c>
      <c r="L6" s="748"/>
      <c r="M6" s="1053" t="s">
        <v>369</v>
      </c>
      <c r="N6" s="1053"/>
      <c r="O6" s="1053"/>
      <c r="P6" s="1053"/>
      <c r="Q6" s="74" t="s">
        <v>53</v>
      </c>
      <c r="R6" s="74">
        <v>1070</v>
      </c>
    </row>
    <row r="7" spans="1:24">
      <c r="B7" s="704"/>
      <c r="C7" s="81" t="s">
        <v>1</v>
      </c>
      <c r="D7" s="705" t="s">
        <v>33</v>
      </c>
      <c r="E7" s="705"/>
      <c r="F7" s="705"/>
      <c r="G7" s="705"/>
      <c r="H7" s="705"/>
    </row>
    <row r="8" spans="1:24" s="84" customFormat="1" ht="26.15" customHeight="1">
      <c r="A8" s="82"/>
      <c r="B8" s="713"/>
      <c r="C8" s="83" t="s">
        <v>100</v>
      </c>
      <c r="D8" s="1047">
        <f>I30</f>
        <v>0</v>
      </c>
      <c r="E8" s="1047"/>
      <c r="F8" s="1047"/>
      <c r="G8" s="1047"/>
      <c r="H8" s="713"/>
      <c r="I8" s="73"/>
      <c r="J8" s="73"/>
      <c r="N8" s="749" t="s">
        <v>110</v>
      </c>
      <c r="O8" s="749"/>
      <c r="P8" s="749"/>
    </row>
    <row r="9" spans="1:24" ht="26.15" customHeight="1">
      <c r="B9" s="713"/>
      <c r="C9" s="85" t="s">
        <v>99</v>
      </c>
      <c r="D9" s="1047">
        <f>I48</f>
        <v>2167000</v>
      </c>
      <c r="E9" s="1047"/>
      <c r="F9" s="1047"/>
      <c r="G9" s="1047"/>
      <c r="H9" s="713"/>
      <c r="N9" s="750" t="s">
        <v>80</v>
      </c>
      <c r="O9" s="750"/>
      <c r="P9" s="750"/>
    </row>
    <row r="10" spans="1:24" ht="26.15" customHeight="1">
      <c r="B10" s="714"/>
      <c r="C10" s="86" t="s">
        <v>35</v>
      </c>
      <c r="D10" s="1048">
        <f>H72</f>
        <v>481900</v>
      </c>
      <c r="E10" s="1049"/>
      <c r="F10" s="1049"/>
      <c r="G10" s="1050"/>
      <c r="H10" s="714"/>
    </row>
    <row r="11" spans="1:24" ht="26.15" customHeight="1" thickBot="1">
      <c r="B11" s="715"/>
      <c r="C11" s="87" t="str">
        <f>B74</f>
        <v>（３）諸雑費</v>
      </c>
      <c r="D11" s="1051">
        <f>H93</f>
        <v>722980</v>
      </c>
      <c r="E11" s="1051"/>
      <c r="F11" s="1051"/>
      <c r="G11" s="1051"/>
      <c r="H11" s="715"/>
    </row>
    <row r="12" spans="1:24" ht="23.3" customHeight="1" thickTop="1">
      <c r="B12" s="498">
        <v>3900000</v>
      </c>
      <c r="C12" s="89" t="s">
        <v>34</v>
      </c>
      <c r="D12" s="1046">
        <f>SUM(D8:G11)</f>
        <v>3371880</v>
      </c>
      <c r="E12" s="1046"/>
      <c r="F12" s="1046"/>
      <c r="G12" s="1046"/>
      <c r="H12" s="361">
        <f>B12-D12</f>
        <v>528120</v>
      </c>
    </row>
    <row r="13" spans="1:24" ht="12.25" customHeight="1">
      <c r="A13" s="91"/>
      <c r="C13" s="92"/>
    </row>
    <row r="14" spans="1:24" ht="23.3" customHeight="1">
      <c r="A14" s="91"/>
      <c r="B14" s="383" t="s">
        <v>43</v>
      </c>
      <c r="D14" s="84"/>
      <c r="E14" s="84"/>
      <c r="F14" s="84"/>
    </row>
    <row r="15" spans="1:24" ht="23.3" customHeight="1">
      <c r="A15" s="91"/>
      <c r="B15" s="383" t="s">
        <v>176</v>
      </c>
      <c r="D15" s="84"/>
      <c r="E15" s="84"/>
      <c r="F15" s="84"/>
    </row>
    <row r="16" spans="1:24" ht="37.549999999999997" customHeight="1">
      <c r="B16" s="383" t="s">
        <v>173</v>
      </c>
      <c r="D16" s="84"/>
      <c r="E16" s="84"/>
      <c r="F16" s="84"/>
    </row>
    <row r="17" spans="1:19" ht="48.25" customHeight="1">
      <c r="A17" s="82"/>
      <c r="B17" s="757" t="s">
        <v>180</v>
      </c>
      <c r="C17" s="757"/>
      <c r="D17" s="757"/>
      <c r="E17" s="757"/>
      <c r="F17" s="757"/>
      <c r="G17" s="757"/>
      <c r="H17" s="757"/>
      <c r="I17" s="757"/>
      <c r="J17" s="757"/>
      <c r="K17" s="757"/>
      <c r="L17" s="757"/>
      <c r="M17" s="757"/>
      <c r="N17" s="757"/>
      <c r="O17" s="757"/>
      <c r="P17" s="757"/>
    </row>
    <row r="18" spans="1:19" ht="40.75" customHeight="1">
      <c r="A18" s="94" t="s">
        <v>36</v>
      </c>
      <c r="B18" s="382" t="s">
        <v>72</v>
      </c>
      <c r="C18" s="382" t="s">
        <v>67</v>
      </c>
      <c r="D18" s="710" t="s">
        <v>101</v>
      </c>
      <c r="E18" s="711"/>
      <c r="F18" s="710" t="s">
        <v>102</v>
      </c>
      <c r="G18" s="711"/>
      <c r="H18" s="382" t="s">
        <v>4</v>
      </c>
      <c r="I18" s="96" t="s">
        <v>105</v>
      </c>
      <c r="J18" s="385" t="s">
        <v>75</v>
      </c>
      <c r="K18" s="96" t="s">
        <v>76</v>
      </c>
      <c r="L18" s="98" t="s">
        <v>71</v>
      </c>
      <c r="M18" s="96" t="s">
        <v>37</v>
      </c>
      <c r="N18" s="99" t="s">
        <v>81</v>
      </c>
      <c r="O18" s="100" t="s">
        <v>82</v>
      </c>
      <c r="P18" s="385" t="s">
        <v>0</v>
      </c>
    </row>
    <row r="19" spans="1:19" ht="29.4" customHeight="1">
      <c r="A19" s="101">
        <v>1</v>
      </c>
      <c r="B19" s="348"/>
      <c r="C19" s="349"/>
      <c r="D19" s="350"/>
      <c r="E19" s="105" t="s">
        <v>103</v>
      </c>
      <c r="F19" s="350"/>
      <c r="G19" s="105" t="s">
        <v>102</v>
      </c>
      <c r="H19" s="351" t="str">
        <f>IFERROR(VLOOKUP(B19,$Q$1:$R$6,2,FALSE),"")</f>
        <v/>
      </c>
      <c r="I19" s="352" t="str">
        <f>IFERROR(IF($B19=$Q$1,(D19*H19),(D19*F19*H19)),"")</f>
        <v/>
      </c>
      <c r="J19" s="353"/>
      <c r="K19" s="354"/>
      <c r="L19" s="355"/>
      <c r="M19" s="356"/>
      <c r="N19" s="112">
        <f ca="1">SUMIF(B61:D71,C19,H61:I71)</f>
        <v>0</v>
      </c>
      <c r="O19" s="113">
        <f>COUNTIF(B61:B71,C19)</f>
        <v>0</v>
      </c>
      <c r="P19" s="110"/>
    </row>
    <row r="20" spans="1:19" ht="12.25" customHeight="1">
      <c r="A20" s="91"/>
      <c r="C20" s="92"/>
    </row>
    <row r="21" spans="1:19" ht="29.4" hidden="1" customHeight="1">
      <c r="A21" s="101">
        <v>2</v>
      </c>
      <c r="B21" s="348"/>
      <c r="C21" s="349"/>
      <c r="D21" s="350"/>
      <c r="E21" s="105" t="s">
        <v>103</v>
      </c>
      <c r="F21" s="350"/>
      <c r="G21" s="105" t="s">
        <v>102</v>
      </c>
      <c r="H21" s="351" t="str">
        <f t="shared" ref="H21:H29" si="0">IFERROR(VLOOKUP(B21,$Q$1:$R$6,2,FALSE),"")</f>
        <v/>
      </c>
      <c r="I21" s="352" t="str">
        <f t="shared" ref="I21:I29" si="1">IFERROR(IF($B21=$Q$1,(D21*H21),(D21*F21*H21)),"")</f>
        <v/>
      </c>
      <c r="J21" s="353"/>
      <c r="K21" s="354"/>
      <c r="L21" s="355"/>
      <c r="M21" s="356"/>
      <c r="N21" s="112">
        <f ca="1">SUMIF(B62:D72,C21,H62:I72)</f>
        <v>0</v>
      </c>
      <c r="O21" s="113">
        <f>COUNTIF(B62:B72,C21)</f>
        <v>0</v>
      </c>
      <c r="P21" s="110"/>
    </row>
    <row r="22" spans="1:19" s="378" customFormat="1" ht="29.4" hidden="1" customHeight="1">
      <c r="A22" s="101">
        <v>3</v>
      </c>
      <c r="B22" s="348"/>
      <c r="C22" s="349"/>
      <c r="D22" s="350"/>
      <c r="E22" s="105" t="s">
        <v>103</v>
      </c>
      <c r="F22" s="350"/>
      <c r="G22" s="105" t="s">
        <v>102</v>
      </c>
      <c r="H22" s="351" t="str">
        <f t="shared" si="0"/>
        <v/>
      </c>
      <c r="I22" s="352" t="str">
        <f t="shared" si="1"/>
        <v/>
      </c>
      <c r="J22" s="353"/>
      <c r="K22" s="354"/>
      <c r="L22" s="355"/>
      <c r="M22" s="356"/>
      <c r="N22" s="112">
        <f ca="1">SUMIF(B63:D73,C22,H63:I73)</f>
        <v>0</v>
      </c>
      <c r="O22" s="113">
        <f>COUNTIF(B63:B73,C22)</f>
        <v>0</v>
      </c>
      <c r="P22" s="110"/>
    </row>
    <row r="23" spans="1:19" ht="29.4" hidden="1" customHeight="1">
      <c r="A23" s="101">
        <v>4</v>
      </c>
      <c r="B23" s="348"/>
      <c r="C23" s="349"/>
      <c r="D23" s="350"/>
      <c r="E23" s="105" t="s">
        <v>103</v>
      </c>
      <c r="F23" s="350"/>
      <c r="G23" s="105" t="s">
        <v>102</v>
      </c>
      <c r="H23" s="351" t="str">
        <f>IFERROR(VLOOKUP(B23,$Q$1:$R$6,2,FALSE),"")</f>
        <v/>
      </c>
      <c r="I23" s="352" t="str">
        <f t="shared" si="1"/>
        <v/>
      </c>
      <c r="J23" s="353"/>
      <c r="K23" s="354"/>
      <c r="L23" s="355"/>
      <c r="M23" s="356"/>
      <c r="N23" s="112">
        <f ca="1">SUMIF(B64:D74,C23,H64:I74)</f>
        <v>0</v>
      </c>
      <c r="O23" s="113">
        <f>COUNTIF(B64:B74,C23)</f>
        <v>0</v>
      </c>
      <c r="P23" s="110"/>
    </row>
    <row r="24" spans="1:19" ht="29.4" hidden="1" customHeight="1">
      <c r="A24" s="101">
        <v>5</v>
      </c>
      <c r="B24" s="348"/>
      <c r="C24" s="349"/>
      <c r="D24" s="350"/>
      <c r="E24" s="105" t="s">
        <v>103</v>
      </c>
      <c r="F24" s="350"/>
      <c r="G24" s="105" t="s">
        <v>102</v>
      </c>
      <c r="H24" s="351" t="str">
        <f t="shared" si="0"/>
        <v/>
      </c>
      <c r="I24" s="352" t="str">
        <f t="shared" si="1"/>
        <v/>
      </c>
      <c r="J24" s="353"/>
      <c r="K24" s="354"/>
      <c r="L24" s="355"/>
      <c r="M24" s="356"/>
      <c r="N24" s="112">
        <f t="shared" ref="N24:N29" ca="1" si="2">SUMIF(B66:D75,C24,H66:I75)</f>
        <v>0</v>
      </c>
      <c r="O24" s="113">
        <f t="shared" ref="O24:O29" si="3">COUNTIF(B66:B75,C24)</f>
        <v>0</v>
      </c>
      <c r="P24" s="110"/>
    </row>
    <row r="25" spans="1:19" ht="29.4" hidden="1" customHeight="1">
      <c r="A25" s="101">
        <v>6</v>
      </c>
      <c r="B25" s="348"/>
      <c r="C25" s="349"/>
      <c r="D25" s="350"/>
      <c r="E25" s="105" t="s">
        <v>103</v>
      </c>
      <c r="F25" s="350"/>
      <c r="G25" s="105" t="s">
        <v>102</v>
      </c>
      <c r="H25" s="351" t="str">
        <f t="shared" si="0"/>
        <v/>
      </c>
      <c r="I25" s="352" t="str">
        <f t="shared" si="1"/>
        <v/>
      </c>
      <c r="J25" s="353"/>
      <c r="K25" s="354"/>
      <c r="L25" s="355"/>
      <c r="M25" s="356"/>
      <c r="N25" s="112">
        <f t="shared" ca="1" si="2"/>
        <v>0</v>
      </c>
      <c r="O25" s="113">
        <f t="shared" si="3"/>
        <v>0</v>
      </c>
      <c r="P25" s="110"/>
    </row>
    <row r="26" spans="1:19" ht="29.4" hidden="1" customHeight="1">
      <c r="A26" s="101">
        <v>7</v>
      </c>
      <c r="B26" s="348"/>
      <c r="C26" s="349"/>
      <c r="D26" s="350"/>
      <c r="E26" s="105" t="s">
        <v>103</v>
      </c>
      <c r="F26" s="350"/>
      <c r="G26" s="105" t="s">
        <v>102</v>
      </c>
      <c r="H26" s="351" t="str">
        <f t="shared" si="0"/>
        <v/>
      </c>
      <c r="I26" s="352" t="str">
        <f t="shared" si="1"/>
        <v/>
      </c>
      <c r="J26" s="353"/>
      <c r="K26" s="354"/>
      <c r="L26" s="355"/>
      <c r="M26" s="356"/>
      <c r="N26" s="112">
        <f t="shared" ca="1" si="2"/>
        <v>0</v>
      </c>
      <c r="O26" s="113">
        <f t="shared" si="3"/>
        <v>0</v>
      </c>
      <c r="P26" s="110"/>
    </row>
    <row r="27" spans="1:19" ht="29.4" hidden="1" customHeight="1">
      <c r="A27" s="101">
        <v>8</v>
      </c>
      <c r="B27" s="102"/>
      <c r="C27" s="103"/>
      <c r="D27" s="104"/>
      <c r="E27" s="105" t="s">
        <v>103</v>
      </c>
      <c r="F27" s="104"/>
      <c r="G27" s="105" t="s">
        <v>102</v>
      </c>
      <c r="H27" s="106" t="str">
        <f t="shared" si="0"/>
        <v/>
      </c>
      <c r="I27" s="107" t="str">
        <f t="shared" si="1"/>
        <v/>
      </c>
      <c r="J27" s="108"/>
      <c r="K27" s="109"/>
      <c r="L27" s="110"/>
      <c r="M27" s="111"/>
      <c r="N27" s="112">
        <f t="shared" ca="1" si="2"/>
        <v>0</v>
      </c>
      <c r="O27" s="113">
        <f t="shared" si="3"/>
        <v>0</v>
      </c>
      <c r="P27" s="110"/>
    </row>
    <row r="28" spans="1:19" ht="29.4" hidden="1" customHeight="1">
      <c r="A28" s="101">
        <v>9</v>
      </c>
      <c r="B28" s="102"/>
      <c r="C28" s="103"/>
      <c r="D28" s="104"/>
      <c r="E28" s="105" t="s">
        <v>103</v>
      </c>
      <c r="F28" s="104"/>
      <c r="G28" s="105" t="s">
        <v>102</v>
      </c>
      <c r="H28" s="106" t="str">
        <f t="shared" si="0"/>
        <v/>
      </c>
      <c r="I28" s="107" t="str">
        <f t="shared" si="1"/>
        <v/>
      </c>
      <c r="J28" s="108"/>
      <c r="K28" s="109"/>
      <c r="L28" s="110"/>
      <c r="M28" s="111"/>
      <c r="N28" s="112">
        <f t="shared" ca="1" si="2"/>
        <v>0</v>
      </c>
      <c r="O28" s="113">
        <f t="shared" si="3"/>
        <v>0</v>
      </c>
      <c r="P28" s="110"/>
    </row>
    <row r="29" spans="1:19" ht="29.4" customHeight="1" thickBot="1">
      <c r="A29" s="115">
        <v>10</v>
      </c>
      <c r="B29" s="116"/>
      <c r="C29" s="117"/>
      <c r="D29" s="118"/>
      <c r="E29" s="105" t="s">
        <v>103</v>
      </c>
      <c r="F29" s="118"/>
      <c r="G29" s="105" t="s">
        <v>102</v>
      </c>
      <c r="H29" s="106" t="str">
        <f t="shared" si="0"/>
        <v/>
      </c>
      <c r="I29" s="119" t="str">
        <f t="shared" si="1"/>
        <v/>
      </c>
      <c r="J29" s="120"/>
      <c r="K29" s="121"/>
      <c r="L29" s="122"/>
      <c r="M29" s="111"/>
      <c r="N29" s="123">
        <f t="shared" ca="1" si="2"/>
        <v>0</v>
      </c>
      <c r="O29" s="113">
        <f t="shared" si="3"/>
        <v>0</v>
      </c>
      <c r="P29" s="122"/>
    </row>
    <row r="30" spans="1:19" ht="19.55" customHeight="1" thickTop="1">
      <c r="A30" s="124"/>
      <c r="B30" s="125"/>
      <c r="C30" s="125"/>
      <c r="D30" s="126"/>
      <c r="E30" s="127"/>
      <c r="F30" s="127"/>
      <c r="G30" s="127"/>
      <c r="H30" s="128" t="s">
        <v>78</v>
      </c>
      <c r="I30" s="476">
        <f>SUM(I19:I29)</f>
        <v>0</v>
      </c>
      <c r="J30" s="125"/>
      <c r="K30" s="130"/>
      <c r="L30" s="131"/>
      <c r="M30" s="132"/>
      <c r="N30" s="133">
        <f ca="1">SUM(N19:N29)</f>
        <v>0</v>
      </c>
      <c r="O30" s="132"/>
      <c r="P30" s="134"/>
    </row>
    <row r="31" spans="1:19" ht="19.55" customHeight="1">
      <c r="A31" s="82"/>
      <c r="B31" s="84"/>
      <c r="C31" s="84"/>
      <c r="D31" s="84"/>
      <c r="E31" s="84"/>
      <c r="F31" s="84"/>
      <c r="G31" s="84"/>
      <c r="H31" s="84"/>
      <c r="I31" s="84"/>
      <c r="J31" s="84"/>
      <c r="K31" s="84"/>
      <c r="L31" s="84"/>
      <c r="M31" s="84"/>
      <c r="N31" s="84"/>
      <c r="O31" s="84"/>
      <c r="P31" s="84"/>
      <c r="S31" s="135"/>
    </row>
    <row r="32" spans="1:19" ht="19.55" customHeight="1">
      <c r="A32" s="82"/>
      <c r="B32" s="383" t="s">
        <v>175</v>
      </c>
      <c r="D32" s="84"/>
      <c r="E32" s="84"/>
      <c r="F32" s="84"/>
      <c r="G32" s="84"/>
      <c r="H32" s="84"/>
      <c r="I32" s="84"/>
      <c r="J32" s="84"/>
      <c r="K32" s="84"/>
    </row>
    <row r="33" spans="1:17" ht="28.2" customHeight="1">
      <c r="A33" s="82"/>
      <c r="B33" s="758" t="s">
        <v>181</v>
      </c>
      <c r="C33" s="758"/>
      <c r="D33" s="758"/>
      <c r="E33" s="758"/>
      <c r="F33" s="758"/>
      <c r="G33" s="758"/>
      <c r="H33" s="758"/>
      <c r="I33" s="758"/>
      <c r="J33" s="758"/>
      <c r="K33" s="758"/>
      <c r="L33" s="758"/>
      <c r="M33" s="758"/>
      <c r="N33" s="758"/>
      <c r="O33" s="758"/>
      <c r="P33" s="758"/>
    </row>
    <row r="34" spans="1:17" ht="28.2" customHeight="1">
      <c r="A34" s="82"/>
      <c r="B34" s="759" t="s">
        <v>182</v>
      </c>
      <c r="C34" s="759"/>
      <c r="D34" s="759"/>
      <c r="E34" s="759"/>
      <c r="F34" s="759"/>
      <c r="G34" s="759"/>
      <c r="H34" s="759"/>
      <c r="I34" s="759"/>
      <c r="J34" s="759"/>
      <c r="K34" s="759"/>
      <c r="L34" s="759"/>
      <c r="M34" s="759"/>
      <c r="N34" s="759"/>
      <c r="O34" s="759"/>
      <c r="P34" s="759"/>
    </row>
    <row r="35" spans="1:17" ht="28.2" customHeight="1">
      <c r="A35" s="82"/>
      <c r="B35" s="760" t="s">
        <v>174</v>
      </c>
      <c r="C35" s="760"/>
      <c r="D35" s="760"/>
      <c r="E35" s="760"/>
      <c r="F35" s="760"/>
      <c r="G35" s="760"/>
      <c r="H35" s="760"/>
      <c r="I35" s="760"/>
      <c r="J35" s="760"/>
      <c r="K35" s="760"/>
      <c r="L35" s="760"/>
      <c r="M35" s="760"/>
      <c r="N35" s="760"/>
      <c r="O35" s="760"/>
      <c r="P35" s="760"/>
    </row>
    <row r="36" spans="1:17" ht="48.6" customHeight="1">
      <c r="A36" s="94" t="s">
        <v>36</v>
      </c>
      <c r="B36" s="382" t="s">
        <v>57</v>
      </c>
      <c r="C36" s="382" t="s">
        <v>84</v>
      </c>
      <c r="D36" s="136" t="s">
        <v>73</v>
      </c>
      <c r="E36" s="379" t="s">
        <v>77</v>
      </c>
      <c r="F36" s="136" t="s">
        <v>73</v>
      </c>
      <c r="G36" s="379" t="s">
        <v>77</v>
      </c>
      <c r="H36" s="382" t="s">
        <v>4</v>
      </c>
      <c r="I36" s="96" t="s">
        <v>105</v>
      </c>
      <c r="J36" s="385" t="s">
        <v>75</v>
      </c>
      <c r="K36" s="382" t="s">
        <v>76</v>
      </c>
      <c r="L36" s="138" t="s">
        <v>189</v>
      </c>
      <c r="M36" s="384" t="s">
        <v>213</v>
      </c>
      <c r="N36" s="96" t="s">
        <v>37</v>
      </c>
      <c r="O36" s="140" t="s">
        <v>106</v>
      </c>
      <c r="P36" s="385" t="s">
        <v>169</v>
      </c>
    </row>
    <row r="37" spans="1:17" ht="34" customHeight="1">
      <c r="A37" s="101">
        <v>1</v>
      </c>
      <c r="B37" s="514" t="s">
        <v>52</v>
      </c>
      <c r="C37" s="500" t="s">
        <v>339</v>
      </c>
      <c r="D37" s="501">
        <v>1</v>
      </c>
      <c r="E37" s="515" t="s">
        <v>340</v>
      </c>
      <c r="F37" s="501">
        <v>1</v>
      </c>
      <c r="G37" s="515" t="s">
        <v>103</v>
      </c>
      <c r="H37" s="516">
        <v>99000</v>
      </c>
      <c r="I37" s="352">
        <f>D37*F37*H37</f>
        <v>99000</v>
      </c>
      <c r="J37" s="517">
        <v>44349</v>
      </c>
      <c r="K37" s="506">
        <v>44470</v>
      </c>
      <c r="L37" s="518"/>
      <c r="M37" s="519" t="s">
        <v>345</v>
      </c>
      <c r="N37" s="505"/>
      <c r="O37" s="520" t="s">
        <v>346</v>
      </c>
      <c r="P37" s="148"/>
    </row>
    <row r="38" spans="1:17" ht="34" customHeight="1">
      <c r="A38" s="101">
        <v>2</v>
      </c>
      <c r="B38" s="514" t="s">
        <v>338</v>
      </c>
      <c r="C38" s="500" t="s">
        <v>341</v>
      </c>
      <c r="D38" s="501">
        <v>1</v>
      </c>
      <c r="E38" s="515" t="s">
        <v>340</v>
      </c>
      <c r="F38" s="501">
        <v>1</v>
      </c>
      <c r="G38" s="515" t="s">
        <v>103</v>
      </c>
      <c r="H38" s="516">
        <v>22000</v>
      </c>
      <c r="I38" s="352">
        <f t="shared" ref="I38:I47" si="4">D38*F38*H38</f>
        <v>22000</v>
      </c>
      <c r="J38" s="521">
        <v>44349</v>
      </c>
      <c r="K38" s="522">
        <v>44470</v>
      </c>
      <c r="L38" s="523">
        <v>44494</v>
      </c>
      <c r="M38" s="519" t="s">
        <v>345</v>
      </c>
      <c r="N38" s="505"/>
      <c r="O38" s="520" t="s">
        <v>347</v>
      </c>
      <c r="P38" s="148"/>
    </row>
    <row r="39" spans="1:17" s="75" customFormat="1" ht="34" customHeight="1">
      <c r="A39" s="101">
        <v>3</v>
      </c>
      <c r="B39" s="514" t="s">
        <v>342</v>
      </c>
      <c r="C39" s="500" t="s">
        <v>419</v>
      </c>
      <c r="D39" s="501">
        <v>1</v>
      </c>
      <c r="E39" s="515" t="s">
        <v>340</v>
      </c>
      <c r="F39" s="501">
        <v>1</v>
      </c>
      <c r="G39" s="515" t="s">
        <v>103</v>
      </c>
      <c r="H39" s="516">
        <v>66000</v>
      </c>
      <c r="I39" s="352">
        <f t="shared" si="4"/>
        <v>66000</v>
      </c>
      <c r="J39" s="502">
        <v>44349</v>
      </c>
      <c r="K39" s="506">
        <v>44470</v>
      </c>
      <c r="L39" s="523"/>
      <c r="M39" s="519" t="s">
        <v>348</v>
      </c>
      <c r="N39" s="505"/>
      <c r="O39" s="520" t="s">
        <v>349</v>
      </c>
      <c r="P39" s="148"/>
      <c r="Q39" s="73"/>
    </row>
    <row r="40" spans="1:17" ht="34" customHeight="1">
      <c r="A40" s="101">
        <v>4</v>
      </c>
      <c r="B40" s="514" t="s">
        <v>343</v>
      </c>
      <c r="C40" s="500" t="s">
        <v>336</v>
      </c>
      <c r="D40" s="501">
        <v>1</v>
      </c>
      <c r="E40" s="515" t="s">
        <v>344</v>
      </c>
      <c r="F40" s="501">
        <v>1</v>
      </c>
      <c r="G40" s="515" t="s">
        <v>103</v>
      </c>
      <c r="H40" s="516">
        <v>1980000.0000000002</v>
      </c>
      <c r="I40" s="352">
        <f t="shared" si="4"/>
        <v>1980000.0000000002</v>
      </c>
      <c r="J40" s="502">
        <v>44349</v>
      </c>
      <c r="K40" s="506">
        <v>44470</v>
      </c>
      <c r="L40" s="518"/>
      <c r="M40" s="519" t="s">
        <v>336</v>
      </c>
      <c r="N40" s="505">
        <v>1234</v>
      </c>
      <c r="O40" s="520" t="s">
        <v>350</v>
      </c>
      <c r="P40" s="148"/>
    </row>
    <row r="41" spans="1:17" ht="12.25" customHeight="1">
      <c r="A41" s="91"/>
      <c r="C41" s="92"/>
    </row>
    <row r="42" spans="1:17" ht="34" hidden="1" customHeight="1">
      <c r="A42" s="101">
        <v>5</v>
      </c>
      <c r="B42" s="141"/>
      <c r="C42" s="349"/>
      <c r="D42" s="104"/>
      <c r="E42" s="142"/>
      <c r="F42" s="104"/>
      <c r="G42" s="142"/>
      <c r="H42" s="380"/>
      <c r="I42" s="107">
        <f t="shared" si="4"/>
        <v>0</v>
      </c>
      <c r="J42" s="108"/>
      <c r="K42" s="144"/>
      <c r="L42" s="145"/>
      <c r="M42" s="146"/>
      <c r="N42" s="111"/>
      <c r="O42" s="147"/>
      <c r="P42" s="148"/>
    </row>
    <row r="43" spans="1:17" ht="34" hidden="1" customHeight="1">
      <c r="A43" s="101">
        <v>6</v>
      </c>
      <c r="B43" s="141"/>
      <c r="C43" s="349"/>
      <c r="D43" s="104"/>
      <c r="E43" s="142"/>
      <c r="F43" s="104"/>
      <c r="G43" s="142"/>
      <c r="H43" s="380"/>
      <c r="I43" s="107">
        <f t="shared" si="4"/>
        <v>0</v>
      </c>
      <c r="J43" s="108"/>
      <c r="K43" s="144"/>
      <c r="L43" s="145"/>
      <c r="M43" s="146"/>
      <c r="N43" s="111"/>
      <c r="O43" s="147"/>
      <c r="P43" s="148"/>
    </row>
    <row r="44" spans="1:17" ht="34" hidden="1" customHeight="1">
      <c r="A44" s="101">
        <v>7</v>
      </c>
      <c r="B44" s="141"/>
      <c r="C44" s="349"/>
      <c r="D44" s="104"/>
      <c r="E44" s="142"/>
      <c r="F44" s="104"/>
      <c r="G44" s="142"/>
      <c r="H44" s="380"/>
      <c r="I44" s="107">
        <f t="shared" si="4"/>
        <v>0</v>
      </c>
      <c r="J44" s="108"/>
      <c r="K44" s="144"/>
      <c r="L44" s="145"/>
      <c r="M44" s="146"/>
      <c r="N44" s="111"/>
      <c r="O44" s="147"/>
      <c r="P44" s="148"/>
    </row>
    <row r="45" spans="1:17" ht="34" hidden="1" customHeight="1">
      <c r="A45" s="101">
        <v>8</v>
      </c>
      <c r="B45" s="141"/>
      <c r="C45" s="103"/>
      <c r="D45" s="104"/>
      <c r="E45" s="142"/>
      <c r="F45" s="104"/>
      <c r="G45" s="142"/>
      <c r="H45" s="380"/>
      <c r="I45" s="107">
        <f t="shared" si="4"/>
        <v>0</v>
      </c>
      <c r="J45" s="108"/>
      <c r="K45" s="144"/>
      <c r="L45" s="145"/>
      <c r="M45" s="146"/>
      <c r="N45" s="111"/>
      <c r="O45" s="147"/>
      <c r="P45" s="148"/>
    </row>
    <row r="46" spans="1:17" ht="34" hidden="1" customHeight="1">
      <c r="A46" s="101">
        <v>9</v>
      </c>
      <c r="B46" s="141"/>
      <c r="C46" s="103"/>
      <c r="D46" s="104"/>
      <c r="E46" s="142"/>
      <c r="F46" s="104"/>
      <c r="G46" s="142"/>
      <c r="H46" s="380"/>
      <c r="I46" s="107">
        <f t="shared" si="4"/>
        <v>0</v>
      </c>
      <c r="J46" s="108"/>
      <c r="K46" s="144"/>
      <c r="L46" s="145"/>
      <c r="M46" s="146"/>
      <c r="N46" s="111"/>
      <c r="O46" s="147"/>
      <c r="P46" s="148"/>
    </row>
    <row r="47" spans="1:17" ht="34" customHeight="1" thickBot="1">
      <c r="A47" s="115">
        <v>10</v>
      </c>
      <c r="B47" s="149"/>
      <c r="C47" s="117"/>
      <c r="D47" s="118"/>
      <c r="E47" s="150"/>
      <c r="F47" s="118"/>
      <c r="G47" s="150"/>
      <c r="H47" s="381"/>
      <c r="I47" s="119">
        <f t="shared" si="4"/>
        <v>0</v>
      </c>
      <c r="J47" s="120"/>
      <c r="K47" s="152"/>
      <c r="L47" s="153"/>
      <c r="M47" s="154"/>
      <c r="N47" s="155"/>
      <c r="O47" s="156"/>
      <c r="P47" s="157"/>
    </row>
    <row r="48" spans="1:17" ht="25.5" customHeight="1" thickTop="1">
      <c r="A48" s="124"/>
      <c r="B48" s="125"/>
      <c r="C48" s="125"/>
      <c r="D48" s="126"/>
      <c r="E48" s="127"/>
      <c r="F48" s="127"/>
      <c r="G48" s="127"/>
      <c r="H48" s="128" t="s">
        <v>78</v>
      </c>
      <c r="I48" s="486">
        <f>SUM(I37:I47)</f>
        <v>2167000</v>
      </c>
      <c r="J48" s="717"/>
      <c r="K48" s="718"/>
      <c r="L48" s="718"/>
      <c r="M48" s="718"/>
      <c r="N48" s="718"/>
      <c r="O48" s="718"/>
      <c r="P48" s="719"/>
    </row>
    <row r="49" spans="1:16" ht="19.55" customHeight="1">
      <c r="A49" s="82"/>
      <c r="C49" s="158"/>
      <c r="D49" s="159"/>
    </row>
    <row r="51" spans="1:16">
      <c r="A51" s="82"/>
      <c r="B51" s="383" t="s">
        <v>35</v>
      </c>
      <c r="D51" s="84"/>
      <c r="E51" s="84"/>
      <c r="F51" s="84"/>
      <c r="G51" s="84"/>
      <c r="H51" s="84"/>
      <c r="I51" s="84"/>
      <c r="J51" s="84"/>
      <c r="K51" s="84"/>
    </row>
    <row r="52" spans="1:16" s="161" customFormat="1" ht="30.25" customHeight="1">
      <c r="A52" s="160"/>
      <c r="B52" s="763" t="s">
        <v>183</v>
      </c>
      <c r="C52" s="763"/>
      <c r="D52" s="763"/>
      <c r="E52" s="763"/>
      <c r="F52" s="763"/>
      <c r="G52" s="763"/>
      <c r="H52" s="763"/>
      <c r="I52" s="763"/>
      <c r="J52" s="763"/>
      <c r="K52" s="763"/>
      <c r="L52" s="763"/>
      <c r="M52" s="763"/>
      <c r="N52" s="763"/>
      <c r="O52" s="763"/>
      <c r="P52" s="763"/>
    </row>
    <row r="53" spans="1:16" s="161" customFormat="1" ht="30.25" customHeight="1">
      <c r="A53" s="160"/>
      <c r="B53" s="752" t="s">
        <v>218</v>
      </c>
      <c r="C53" s="752"/>
      <c r="D53" s="752"/>
      <c r="E53" s="752"/>
      <c r="F53" s="752"/>
      <c r="G53" s="752"/>
      <c r="H53" s="752"/>
      <c r="I53" s="752"/>
      <c r="J53" s="752"/>
      <c r="K53" s="752"/>
      <c r="L53" s="752"/>
      <c r="M53" s="752"/>
      <c r="N53" s="752"/>
      <c r="O53" s="752"/>
      <c r="P53" s="752"/>
    </row>
    <row r="54" spans="1:16" s="161" customFormat="1" ht="30.25" customHeight="1">
      <c r="A54" s="91"/>
      <c r="B54" s="764" t="s">
        <v>184</v>
      </c>
      <c r="C54" s="764"/>
      <c r="D54" s="764"/>
      <c r="E54" s="764"/>
      <c r="F54" s="764"/>
      <c r="G54" s="764"/>
      <c r="H54" s="764"/>
      <c r="I54" s="764"/>
      <c r="J54" s="764"/>
      <c r="K54" s="764"/>
      <c r="L54" s="764"/>
      <c r="M54" s="764"/>
      <c r="N54" s="764"/>
      <c r="O54" s="764"/>
      <c r="P54" s="764"/>
    </row>
    <row r="55" spans="1:16" s="161" customFormat="1" ht="43" customHeight="1">
      <c r="A55" s="160"/>
      <c r="B55" s="752" t="s">
        <v>186</v>
      </c>
      <c r="C55" s="752"/>
      <c r="D55" s="752"/>
      <c r="E55" s="752"/>
      <c r="F55" s="752"/>
      <c r="G55" s="752"/>
      <c r="H55" s="752"/>
      <c r="I55" s="752"/>
      <c r="J55" s="752"/>
      <c r="K55" s="752"/>
      <c r="L55" s="752"/>
      <c r="M55" s="752"/>
      <c r="N55" s="752"/>
      <c r="O55" s="752"/>
      <c r="P55" s="752"/>
    </row>
    <row r="56" spans="1:16" s="161" customFormat="1" ht="43" customHeight="1">
      <c r="A56" s="160"/>
      <c r="B56" s="752" t="s">
        <v>185</v>
      </c>
      <c r="C56" s="752"/>
      <c r="D56" s="752"/>
      <c r="E56" s="752"/>
      <c r="F56" s="752"/>
      <c r="G56" s="752"/>
      <c r="H56" s="752"/>
      <c r="I56" s="752"/>
      <c r="J56" s="752"/>
      <c r="K56" s="752"/>
      <c r="L56" s="752"/>
      <c r="M56" s="752"/>
      <c r="N56" s="752"/>
      <c r="O56" s="752"/>
      <c r="P56" s="752"/>
    </row>
    <row r="57" spans="1:16" s="161" customFormat="1" ht="48.9" customHeight="1">
      <c r="A57" s="160"/>
      <c r="B57" s="752" t="s">
        <v>187</v>
      </c>
      <c r="C57" s="752"/>
      <c r="D57" s="752"/>
      <c r="E57" s="752"/>
      <c r="F57" s="752"/>
      <c r="G57" s="752"/>
      <c r="H57" s="752"/>
      <c r="I57" s="752"/>
      <c r="J57" s="752"/>
      <c r="K57" s="752"/>
      <c r="L57" s="752"/>
      <c r="M57" s="752"/>
      <c r="N57" s="752"/>
      <c r="O57" s="752"/>
      <c r="P57" s="752"/>
    </row>
    <row r="58" spans="1:16" s="161" customFormat="1" ht="30.25" customHeight="1">
      <c r="A58" s="160"/>
      <c r="B58" s="752" t="s">
        <v>188</v>
      </c>
      <c r="C58" s="752"/>
      <c r="D58" s="752"/>
      <c r="E58" s="752"/>
      <c r="F58" s="752"/>
      <c r="G58" s="752"/>
      <c r="H58" s="752"/>
      <c r="I58" s="752"/>
      <c r="J58" s="752"/>
      <c r="K58" s="752"/>
      <c r="L58" s="752"/>
      <c r="M58" s="752"/>
      <c r="N58" s="752"/>
      <c r="O58" s="752"/>
      <c r="P58" s="752"/>
    </row>
    <row r="59" spans="1:16" s="161" customFormat="1" ht="30.25" customHeight="1">
      <c r="A59" s="160"/>
      <c r="B59" s="756" t="s">
        <v>174</v>
      </c>
      <c r="C59" s="756"/>
      <c r="D59" s="756"/>
      <c r="E59" s="756"/>
      <c r="F59" s="756"/>
      <c r="G59" s="756"/>
      <c r="H59" s="756"/>
      <c r="I59" s="756"/>
      <c r="J59" s="756"/>
      <c r="K59" s="756"/>
      <c r="L59" s="756"/>
      <c r="M59" s="756"/>
      <c r="N59" s="756"/>
      <c r="O59" s="756"/>
      <c r="P59" s="756"/>
    </row>
    <row r="60" spans="1:16" ht="48.6" customHeight="1">
      <c r="A60" s="94" t="s">
        <v>36</v>
      </c>
      <c r="B60" s="720" t="s">
        <v>83</v>
      </c>
      <c r="C60" s="753"/>
      <c r="D60" s="753"/>
      <c r="E60" s="720" t="s">
        <v>108</v>
      </c>
      <c r="F60" s="753"/>
      <c r="G60" s="765"/>
      <c r="H60" s="720" t="s">
        <v>105</v>
      </c>
      <c r="I60" s="721"/>
      <c r="J60" s="385" t="s">
        <v>75</v>
      </c>
      <c r="K60" s="382" t="s">
        <v>76</v>
      </c>
      <c r="L60" s="162" t="s">
        <v>189</v>
      </c>
      <c r="M60" s="99" t="s">
        <v>213</v>
      </c>
      <c r="N60" s="382" t="s">
        <v>37</v>
      </c>
      <c r="O60" s="96" t="s">
        <v>106</v>
      </c>
      <c r="P60" s="385" t="s">
        <v>40</v>
      </c>
    </row>
    <row r="61" spans="1:16" ht="32.450000000000003" customHeight="1">
      <c r="A61" s="101">
        <v>1</v>
      </c>
      <c r="B61" s="1038" t="s">
        <v>351</v>
      </c>
      <c r="C61" s="1039"/>
      <c r="D61" s="1040"/>
      <c r="E61" s="1041" t="s">
        <v>355</v>
      </c>
      <c r="F61" s="1042"/>
      <c r="G61" s="1043"/>
      <c r="H61" s="1044">
        <v>15600</v>
      </c>
      <c r="I61" s="1045"/>
      <c r="J61" s="502">
        <v>44349</v>
      </c>
      <c r="K61" s="506">
        <v>44470</v>
      </c>
      <c r="L61" s="503">
        <v>44470</v>
      </c>
      <c r="M61" s="502" t="s">
        <v>345</v>
      </c>
      <c r="N61" s="507"/>
      <c r="O61" s="508" t="s">
        <v>346</v>
      </c>
      <c r="P61" s="524"/>
    </row>
    <row r="62" spans="1:16" ht="32.450000000000003" customHeight="1">
      <c r="A62" s="101">
        <v>2</v>
      </c>
      <c r="B62" s="1038" t="s">
        <v>352</v>
      </c>
      <c r="C62" s="1039"/>
      <c r="D62" s="1040"/>
      <c r="E62" s="1041" t="s">
        <v>355</v>
      </c>
      <c r="F62" s="1042"/>
      <c r="G62" s="1043"/>
      <c r="H62" s="1044">
        <v>15100</v>
      </c>
      <c r="I62" s="1045"/>
      <c r="J62" s="502">
        <v>44349</v>
      </c>
      <c r="K62" s="506">
        <v>44470</v>
      </c>
      <c r="L62" s="503">
        <v>44470</v>
      </c>
      <c r="M62" s="502" t="s">
        <v>345</v>
      </c>
      <c r="N62" s="507"/>
      <c r="O62" s="508" t="s">
        <v>357</v>
      </c>
      <c r="P62" s="524"/>
    </row>
    <row r="63" spans="1:16" ht="32.450000000000003" customHeight="1">
      <c r="A63" s="101">
        <v>3</v>
      </c>
      <c r="B63" s="1038" t="s">
        <v>353</v>
      </c>
      <c r="C63" s="1039"/>
      <c r="D63" s="1040"/>
      <c r="E63" s="1041" t="s">
        <v>355</v>
      </c>
      <c r="F63" s="1042"/>
      <c r="G63" s="1043"/>
      <c r="H63" s="1044">
        <v>73200</v>
      </c>
      <c r="I63" s="1045"/>
      <c r="J63" s="502">
        <v>44349</v>
      </c>
      <c r="K63" s="506">
        <v>44470</v>
      </c>
      <c r="L63" s="503"/>
      <c r="M63" s="502" t="s">
        <v>348</v>
      </c>
      <c r="N63" s="507"/>
      <c r="O63" s="508" t="s">
        <v>358</v>
      </c>
      <c r="P63" s="524"/>
    </row>
    <row r="64" spans="1:16" ht="32.450000000000003" customHeight="1">
      <c r="A64" s="101">
        <v>4</v>
      </c>
      <c r="B64" s="1038" t="s">
        <v>354</v>
      </c>
      <c r="C64" s="1039"/>
      <c r="D64" s="1040"/>
      <c r="E64" s="1041" t="s">
        <v>355</v>
      </c>
      <c r="F64" s="1042"/>
      <c r="G64" s="1043"/>
      <c r="H64" s="1044">
        <v>378000</v>
      </c>
      <c r="I64" s="1045"/>
      <c r="J64" s="502">
        <v>44349</v>
      </c>
      <c r="K64" s="506">
        <v>44470</v>
      </c>
      <c r="L64" s="503">
        <v>44470</v>
      </c>
      <c r="M64" s="502" t="s">
        <v>356</v>
      </c>
      <c r="N64" s="507"/>
      <c r="O64" s="508" t="s">
        <v>359</v>
      </c>
      <c r="P64" s="524"/>
    </row>
    <row r="65" spans="1:16" ht="12.25" customHeight="1">
      <c r="A65" s="91"/>
      <c r="C65" s="92"/>
    </row>
    <row r="66" spans="1:16" ht="32.450000000000003" hidden="1" customHeight="1">
      <c r="A66" s="101">
        <v>5</v>
      </c>
      <c r="B66" s="1054"/>
      <c r="C66" s="1055"/>
      <c r="D66" s="1056"/>
      <c r="E66" s="1057"/>
      <c r="F66" s="1058"/>
      <c r="G66" s="1059"/>
      <c r="H66" s="1060"/>
      <c r="I66" s="1061"/>
      <c r="J66" s="353"/>
      <c r="K66" s="357"/>
      <c r="L66" s="354"/>
      <c r="M66" s="353"/>
      <c r="N66" s="358"/>
      <c r="O66" s="359"/>
      <c r="P66" s="165"/>
    </row>
    <row r="67" spans="1:16" ht="32.450000000000003" hidden="1" customHeight="1">
      <c r="A67" s="101">
        <v>6</v>
      </c>
      <c r="B67" s="1054"/>
      <c r="C67" s="1055"/>
      <c r="D67" s="1056"/>
      <c r="E67" s="1057"/>
      <c r="F67" s="1058"/>
      <c r="G67" s="1059"/>
      <c r="H67" s="1060"/>
      <c r="I67" s="1061"/>
      <c r="J67" s="353"/>
      <c r="K67" s="357"/>
      <c r="L67" s="354"/>
      <c r="M67" s="353"/>
      <c r="N67" s="358"/>
      <c r="O67" s="359"/>
      <c r="P67" s="165"/>
    </row>
    <row r="68" spans="1:16" ht="32.450000000000003" hidden="1" customHeight="1">
      <c r="A68" s="101">
        <v>7</v>
      </c>
      <c r="B68" s="1054"/>
      <c r="C68" s="1055"/>
      <c r="D68" s="1056"/>
      <c r="E68" s="1057"/>
      <c r="F68" s="1058"/>
      <c r="G68" s="1059"/>
      <c r="H68" s="1060"/>
      <c r="I68" s="1061"/>
      <c r="J68" s="353"/>
      <c r="K68" s="357"/>
      <c r="L68" s="354"/>
      <c r="M68" s="353"/>
      <c r="N68" s="358"/>
      <c r="O68" s="359"/>
      <c r="P68" s="165"/>
    </row>
    <row r="69" spans="1:16" ht="32.450000000000003" hidden="1" customHeight="1">
      <c r="A69" s="101">
        <v>8</v>
      </c>
      <c r="B69" s="739"/>
      <c r="C69" s="740"/>
      <c r="D69" s="740"/>
      <c r="E69" s="733"/>
      <c r="F69" s="734"/>
      <c r="G69" s="735"/>
      <c r="H69" s="701"/>
      <c r="I69" s="702"/>
      <c r="J69" s="108"/>
      <c r="K69" s="144"/>
      <c r="L69" s="109"/>
      <c r="M69" s="108"/>
      <c r="N69" s="163"/>
      <c r="O69" s="164"/>
      <c r="P69" s="165"/>
    </row>
    <row r="70" spans="1:16" ht="32.450000000000003" hidden="1" customHeight="1">
      <c r="A70" s="101">
        <v>9</v>
      </c>
      <c r="B70" s="739"/>
      <c r="C70" s="740"/>
      <c r="D70" s="740"/>
      <c r="E70" s="733"/>
      <c r="F70" s="734"/>
      <c r="G70" s="735"/>
      <c r="H70" s="701"/>
      <c r="I70" s="702"/>
      <c r="J70" s="108"/>
      <c r="K70" s="144"/>
      <c r="L70" s="109"/>
      <c r="M70" s="108"/>
      <c r="N70" s="163"/>
      <c r="O70" s="164"/>
      <c r="P70" s="165"/>
    </row>
    <row r="71" spans="1:16" ht="32.450000000000003" customHeight="1" thickBot="1">
      <c r="A71" s="115">
        <v>10</v>
      </c>
      <c r="B71" s="744"/>
      <c r="C71" s="745"/>
      <c r="D71" s="745"/>
      <c r="E71" s="736"/>
      <c r="F71" s="737"/>
      <c r="G71" s="738"/>
      <c r="H71" s="731"/>
      <c r="I71" s="732"/>
      <c r="J71" s="120"/>
      <c r="K71" s="152"/>
      <c r="L71" s="121"/>
      <c r="M71" s="108"/>
      <c r="N71" s="163"/>
      <c r="O71" s="166"/>
      <c r="P71" s="167"/>
    </row>
    <row r="72" spans="1:16" ht="32.450000000000003" customHeight="1" thickTop="1">
      <c r="A72" s="124"/>
      <c r="B72" s="125"/>
      <c r="C72" s="126"/>
      <c r="D72" s="126"/>
      <c r="E72" s="126"/>
      <c r="F72" s="126"/>
      <c r="G72" s="168" t="s">
        <v>78</v>
      </c>
      <c r="H72" s="1036">
        <f>SUM(H61:I71)</f>
        <v>481900</v>
      </c>
      <c r="I72" s="1037"/>
      <c r="J72" s="131"/>
      <c r="K72" s="169"/>
      <c r="L72" s="169"/>
      <c r="M72" s="169"/>
      <c r="N72" s="169"/>
      <c r="O72" s="169"/>
      <c r="P72" s="170"/>
    </row>
    <row r="74" spans="1:16" ht="19.55" customHeight="1">
      <c r="A74" s="82"/>
      <c r="B74" s="383" t="s">
        <v>70</v>
      </c>
      <c r="D74" s="84"/>
      <c r="E74" s="84"/>
      <c r="F74" s="84"/>
      <c r="G74" s="84"/>
      <c r="H74" s="84"/>
      <c r="I74" s="84"/>
      <c r="J74" s="84"/>
      <c r="K74" s="84"/>
    </row>
    <row r="75" spans="1:16" ht="30.6" customHeight="1">
      <c r="A75" s="82"/>
      <c r="B75" s="743" t="s">
        <v>177</v>
      </c>
      <c r="C75" s="743"/>
      <c r="D75" s="743"/>
      <c r="E75" s="743"/>
      <c r="F75" s="743"/>
      <c r="G75" s="743"/>
      <c r="H75" s="743"/>
      <c r="I75" s="743"/>
      <c r="J75" s="743"/>
      <c r="K75" s="743"/>
      <c r="L75" s="743"/>
      <c r="M75" s="743"/>
      <c r="N75" s="743"/>
      <c r="O75" s="743"/>
      <c r="P75" s="743"/>
    </row>
    <row r="76" spans="1:16" ht="30.6" customHeight="1">
      <c r="A76" s="82"/>
      <c r="B76" s="742" t="s">
        <v>179</v>
      </c>
      <c r="C76" s="742"/>
      <c r="D76" s="742"/>
      <c r="E76" s="742"/>
      <c r="F76" s="742"/>
      <c r="G76" s="742"/>
      <c r="H76" s="742"/>
      <c r="I76" s="742"/>
      <c r="J76" s="742"/>
      <c r="K76" s="742"/>
      <c r="L76" s="742"/>
      <c r="M76" s="742"/>
      <c r="N76" s="742"/>
      <c r="O76" s="742"/>
      <c r="P76" s="742"/>
    </row>
    <row r="77" spans="1:16" ht="30.6" customHeight="1">
      <c r="A77" s="91"/>
      <c r="B77" s="743" t="s">
        <v>178</v>
      </c>
      <c r="C77" s="743"/>
      <c r="D77" s="743"/>
      <c r="E77" s="743"/>
      <c r="F77" s="743"/>
      <c r="G77" s="743"/>
      <c r="H77" s="743"/>
      <c r="I77" s="743"/>
      <c r="J77" s="743"/>
      <c r="K77" s="743"/>
      <c r="L77" s="743"/>
      <c r="M77" s="743"/>
      <c r="N77" s="743"/>
      <c r="O77" s="743"/>
      <c r="P77" s="743"/>
    </row>
    <row r="78" spans="1:16" ht="42.65" customHeight="1">
      <c r="A78" s="82"/>
      <c r="B78" s="752" t="s">
        <v>219</v>
      </c>
      <c r="C78" s="752"/>
      <c r="D78" s="752"/>
      <c r="E78" s="752"/>
      <c r="F78" s="752"/>
      <c r="G78" s="752"/>
      <c r="H78" s="752"/>
      <c r="I78" s="752"/>
      <c r="J78" s="752"/>
      <c r="K78" s="752"/>
      <c r="L78" s="752"/>
      <c r="M78" s="752"/>
      <c r="N78" s="752"/>
      <c r="O78" s="752"/>
      <c r="P78" s="752"/>
    </row>
    <row r="79" spans="1:16" ht="30.6" customHeight="1">
      <c r="A79" s="82"/>
      <c r="B79" s="743" t="s">
        <v>174</v>
      </c>
      <c r="C79" s="743"/>
      <c r="D79" s="743"/>
      <c r="E79" s="743"/>
      <c r="F79" s="743"/>
      <c r="G79" s="743"/>
      <c r="H79" s="743"/>
      <c r="I79" s="743"/>
      <c r="J79" s="743"/>
      <c r="K79" s="743"/>
      <c r="L79" s="743"/>
      <c r="M79" s="743"/>
      <c r="N79" s="743"/>
      <c r="O79" s="743"/>
      <c r="P79" s="743"/>
    </row>
    <row r="80" spans="1:16">
      <c r="B80" s="755"/>
      <c r="C80" s="755"/>
      <c r="D80" s="755"/>
      <c r="E80" s="755"/>
      <c r="F80" s="755"/>
      <c r="G80" s="755"/>
      <c r="H80" s="755"/>
      <c r="I80" s="755"/>
      <c r="J80" s="755"/>
      <c r="K80" s="755"/>
      <c r="L80" s="755"/>
      <c r="M80" s="755"/>
      <c r="N80" s="755"/>
      <c r="O80" s="755"/>
      <c r="P80" s="755"/>
    </row>
    <row r="81" spans="1:17" ht="38.049999999999997" customHeight="1">
      <c r="A81" s="94" t="s">
        <v>36</v>
      </c>
      <c r="B81" s="171" t="s">
        <v>107</v>
      </c>
      <c r="C81" s="741" t="s">
        <v>163</v>
      </c>
      <c r="D81" s="741"/>
      <c r="E81" s="741"/>
      <c r="F81" s="741"/>
      <c r="G81" s="741"/>
      <c r="H81" s="720" t="s">
        <v>74</v>
      </c>
      <c r="I81" s="721"/>
      <c r="J81" s="385" t="s">
        <v>75</v>
      </c>
      <c r="K81" s="382" t="s">
        <v>76</v>
      </c>
      <c r="L81" s="162" t="s">
        <v>189</v>
      </c>
      <c r="M81" s="172" t="s">
        <v>213</v>
      </c>
      <c r="N81" s="96" t="s">
        <v>37</v>
      </c>
      <c r="O81" s="384" t="s">
        <v>106</v>
      </c>
      <c r="P81" s="382" t="s">
        <v>40</v>
      </c>
    </row>
    <row r="82" spans="1:17" ht="26.5" customHeight="1">
      <c r="A82" s="101">
        <v>1</v>
      </c>
      <c r="B82" s="509" t="s">
        <v>360</v>
      </c>
      <c r="C82" s="1033" t="s">
        <v>365</v>
      </c>
      <c r="D82" s="1033"/>
      <c r="E82" s="1033"/>
      <c r="F82" s="1033"/>
      <c r="G82" s="1033"/>
      <c r="H82" s="1044">
        <v>545700</v>
      </c>
      <c r="I82" s="1045"/>
      <c r="J82" s="502">
        <v>44349</v>
      </c>
      <c r="K82" s="506">
        <v>44470</v>
      </c>
      <c r="L82" s="503">
        <v>44499</v>
      </c>
      <c r="M82" s="502" t="s">
        <v>336</v>
      </c>
      <c r="N82" s="505">
        <v>1234</v>
      </c>
      <c r="O82" s="512" t="s">
        <v>371</v>
      </c>
      <c r="P82" s="525"/>
    </row>
    <row r="83" spans="1:17" ht="26.5" customHeight="1">
      <c r="A83" s="101">
        <v>2</v>
      </c>
      <c r="B83" s="509" t="s">
        <v>361</v>
      </c>
      <c r="C83" s="1033" t="s">
        <v>366</v>
      </c>
      <c r="D83" s="1033"/>
      <c r="E83" s="1033"/>
      <c r="F83" s="1033"/>
      <c r="G83" s="1033"/>
      <c r="H83" s="1044">
        <v>6600</v>
      </c>
      <c r="I83" s="1045"/>
      <c r="J83" s="502">
        <v>44349</v>
      </c>
      <c r="K83" s="506">
        <v>44470</v>
      </c>
      <c r="L83" s="510"/>
      <c r="M83" s="502" t="s">
        <v>366</v>
      </c>
      <c r="N83" s="505"/>
      <c r="O83" s="512" t="s">
        <v>372</v>
      </c>
      <c r="P83" s="525"/>
    </row>
    <row r="84" spans="1:17" s="75" customFormat="1" ht="26.5" customHeight="1">
      <c r="A84" s="101">
        <v>3</v>
      </c>
      <c r="B84" s="509" t="s">
        <v>362</v>
      </c>
      <c r="C84" s="1033" t="s">
        <v>367</v>
      </c>
      <c r="D84" s="1033"/>
      <c r="E84" s="1033"/>
      <c r="F84" s="1033"/>
      <c r="G84" s="1033"/>
      <c r="H84" s="1044">
        <v>40000</v>
      </c>
      <c r="I84" s="1045"/>
      <c r="J84" s="502">
        <v>44349</v>
      </c>
      <c r="K84" s="506">
        <v>44470</v>
      </c>
      <c r="L84" s="510"/>
      <c r="M84" s="502" t="s">
        <v>367</v>
      </c>
      <c r="N84" s="505"/>
      <c r="O84" s="512" t="s">
        <v>373</v>
      </c>
      <c r="P84" s="525"/>
      <c r="Q84" s="73"/>
    </row>
    <row r="85" spans="1:17" ht="26.5" customHeight="1">
      <c r="A85" s="101">
        <v>4</v>
      </c>
      <c r="B85" s="509" t="s">
        <v>363</v>
      </c>
      <c r="C85" s="1033" t="s">
        <v>336</v>
      </c>
      <c r="D85" s="1033"/>
      <c r="E85" s="1033"/>
      <c r="F85" s="1033"/>
      <c r="G85" s="1033"/>
      <c r="H85" s="1044">
        <v>126000</v>
      </c>
      <c r="I85" s="1045"/>
      <c r="J85" s="502">
        <v>44349</v>
      </c>
      <c r="K85" s="506">
        <v>44470</v>
      </c>
      <c r="L85" s="503"/>
      <c r="M85" s="502" t="s">
        <v>336</v>
      </c>
      <c r="N85" s="505">
        <v>1234</v>
      </c>
      <c r="O85" s="512" t="s">
        <v>374</v>
      </c>
      <c r="P85" s="525"/>
    </row>
    <row r="86" spans="1:17" ht="26.5" customHeight="1">
      <c r="A86" s="101">
        <v>5</v>
      </c>
      <c r="B86" s="509" t="s">
        <v>364</v>
      </c>
      <c r="C86" s="1033" t="s">
        <v>368</v>
      </c>
      <c r="D86" s="1033"/>
      <c r="E86" s="1033"/>
      <c r="F86" s="1033"/>
      <c r="G86" s="1033"/>
      <c r="H86" s="1044">
        <v>4680</v>
      </c>
      <c r="I86" s="1045"/>
      <c r="J86" s="502">
        <v>44349</v>
      </c>
      <c r="K86" s="506">
        <v>44470</v>
      </c>
      <c r="L86" s="510"/>
      <c r="M86" s="502" t="s">
        <v>336</v>
      </c>
      <c r="N86" s="505">
        <v>1234</v>
      </c>
      <c r="O86" s="512" t="s">
        <v>374</v>
      </c>
      <c r="P86" s="525"/>
    </row>
    <row r="87" spans="1:17" ht="12.25" customHeight="1">
      <c r="A87" s="91"/>
      <c r="C87" s="92"/>
    </row>
    <row r="88" spans="1:17" ht="26.5" hidden="1" customHeight="1">
      <c r="A88" s="101">
        <v>6</v>
      </c>
      <c r="B88" s="173"/>
      <c r="C88" s="728"/>
      <c r="D88" s="728"/>
      <c r="E88" s="728"/>
      <c r="F88" s="728"/>
      <c r="G88" s="728"/>
      <c r="H88" s="722"/>
      <c r="I88" s="723"/>
      <c r="J88" s="108"/>
      <c r="K88" s="144"/>
      <c r="L88" s="109"/>
      <c r="M88" s="108"/>
      <c r="N88" s="111"/>
      <c r="O88" s="174"/>
      <c r="P88" s="175"/>
    </row>
    <row r="89" spans="1:17" ht="26.5" hidden="1" customHeight="1">
      <c r="A89" s="101">
        <v>7</v>
      </c>
      <c r="B89" s="173"/>
      <c r="C89" s="728"/>
      <c r="D89" s="728"/>
      <c r="E89" s="728"/>
      <c r="F89" s="728"/>
      <c r="G89" s="728"/>
      <c r="H89" s="722"/>
      <c r="I89" s="723"/>
      <c r="J89" s="108"/>
      <c r="K89" s="144"/>
      <c r="L89" s="109"/>
      <c r="M89" s="108"/>
      <c r="N89" s="111"/>
      <c r="O89" s="174"/>
      <c r="P89" s="175"/>
    </row>
    <row r="90" spans="1:17" ht="26.5" hidden="1" customHeight="1">
      <c r="A90" s="101">
        <v>8</v>
      </c>
      <c r="B90" s="173"/>
      <c r="C90" s="728"/>
      <c r="D90" s="728"/>
      <c r="E90" s="728"/>
      <c r="F90" s="728"/>
      <c r="G90" s="728"/>
      <c r="H90" s="722"/>
      <c r="I90" s="723"/>
      <c r="J90" s="108"/>
      <c r="K90" s="144"/>
      <c r="L90" s="109"/>
      <c r="M90" s="108"/>
      <c r="N90" s="111"/>
      <c r="O90" s="174"/>
      <c r="P90" s="175"/>
    </row>
    <row r="91" spans="1:17" ht="26.5" hidden="1" customHeight="1">
      <c r="A91" s="101">
        <v>9</v>
      </c>
      <c r="B91" s="173"/>
      <c r="C91" s="728"/>
      <c r="D91" s="728"/>
      <c r="E91" s="728"/>
      <c r="F91" s="728"/>
      <c r="G91" s="728"/>
      <c r="H91" s="722"/>
      <c r="I91" s="723"/>
      <c r="J91" s="108"/>
      <c r="K91" s="144"/>
      <c r="L91" s="109"/>
      <c r="M91" s="108"/>
      <c r="N91" s="111"/>
      <c r="O91" s="174"/>
      <c r="P91" s="175"/>
    </row>
    <row r="92" spans="1:17" ht="26.5" customHeight="1" thickBot="1">
      <c r="A92" s="115">
        <v>10</v>
      </c>
      <c r="B92" s="176"/>
      <c r="C92" s="729"/>
      <c r="D92" s="729"/>
      <c r="E92" s="729"/>
      <c r="F92" s="729"/>
      <c r="G92" s="729"/>
      <c r="H92" s="724"/>
      <c r="I92" s="725"/>
      <c r="J92" s="120"/>
      <c r="K92" s="152"/>
      <c r="L92" s="121"/>
      <c r="M92" s="120"/>
      <c r="N92" s="111"/>
      <c r="O92" s="177"/>
      <c r="P92" s="178"/>
    </row>
    <row r="93" spans="1:17" ht="25.5" customHeight="1" thickTop="1">
      <c r="A93" s="730"/>
      <c r="B93" s="718"/>
      <c r="C93" s="718"/>
      <c r="D93" s="718"/>
      <c r="E93" s="718"/>
      <c r="F93" s="718"/>
      <c r="G93" s="719"/>
      <c r="H93" s="1031">
        <f>SUM(H82:I92)</f>
        <v>722980</v>
      </c>
      <c r="I93" s="1032"/>
      <c r="J93" s="717"/>
      <c r="K93" s="718"/>
      <c r="L93" s="718"/>
      <c r="M93" s="718"/>
      <c r="N93" s="718"/>
      <c r="O93" s="718"/>
      <c r="P93" s="719"/>
    </row>
    <row r="101" spans="3:3">
      <c r="C101" s="179"/>
    </row>
  </sheetData>
  <mergeCells count="99">
    <mergeCell ref="A1:B1"/>
    <mergeCell ref="C1:P1"/>
    <mergeCell ref="K5:L5"/>
    <mergeCell ref="M5:P5"/>
    <mergeCell ref="B6:B7"/>
    <mergeCell ref="C6:G6"/>
    <mergeCell ref="H6:H7"/>
    <mergeCell ref="K6:L6"/>
    <mergeCell ref="M6:P6"/>
    <mergeCell ref="D7:G7"/>
    <mergeCell ref="B8:B11"/>
    <mergeCell ref="D8:G8"/>
    <mergeCell ref="H8:H11"/>
    <mergeCell ref="N8:P8"/>
    <mergeCell ref="D9:G9"/>
    <mergeCell ref="N9:P9"/>
    <mergeCell ref="D10:G10"/>
    <mergeCell ref="D11:G11"/>
    <mergeCell ref="D12:G12"/>
    <mergeCell ref="B17:P17"/>
    <mergeCell ref="D18:E18"/>
    <mergeCell ref="F18:G18"/>
    <mergeCell ref="B33:P33"/>
    <mergeCell ref="B34:P34"/>
    <mergeCell ref="B35:P35"/>
    <mergeCell ref="J48:P48"/>
    <mergeCell ref="B52:P52"/>
    <mergeCell ref="B53:P53"/>
    <mergeCell ref="B54:P54"/>
    <mergeCell ref="B55:P55"/>
    <mergeCell ref="B56:P56"/>
    <mergeCell ref="B57:P57"/>
    <mergeCell ref="B58:P58"/>
    <mergeCell ref="B59:P59"/>
    <mergeCell ref="B60:D60"/>
    <mergeCell ref="E60:G60"/>
    <mergeCell ref="H60:I60"/>
    <mergeCell ref="B61:D61"/>
    <mergeCell ref="E61:G61"/>
    <mergeCell ref="H61:I61"/>
    <mergeCell ref="B62:D62"/>
    <mergeCell ref="E62:G62"/>
    <mergeCell ref="H62:I62"/>
    <mergeCell ref="B63:D63"/>
    <mergeCell ref="E63:G63"/>
    <mergeCell ref="H63:I63"/>
    <mergeCell ref="B64:D64"/>
    <mergeCell ref="E64:G64"/>
    <mergeCell ref="H64:I64"/>
    <mergeCell ref="B66:D66"/>
    <mergeCell ref="E66:G66"/>
    <mergeCell ref="H66:I66"/>
    <mergeCell ref="B67:D67"/>
    <mergeCell ref="E67:G67"/>
    <mergeCell ref="H67:I67"/>
    <mergeCell ref="B68:D68"/>
    <mergeCell ref="E68:G68"/>
    <mergeCell ref="H68:I68"/>
    <mergeCell ref="B69:D69"/>
    <mergeCell ref="E69:G69"/>
    <mergeCell ref="H69:I69"/>
    <mergeCell ref="B70:D70"/>
    <mergeCell ref="E70:G70"/>
    <mergeCell ref="H70:I70"/>
    <mergeCell ref="B71:D71"/>
    <mergeCell ref="E71:G71"/>
    <mergeCell ref="H71:I71"/>
    <mergeCell ref="H72:I72"/>
    <mergeCell ref="B75:P75"/>
    <mergeCell ref="B76:P76"/>
    <mergeCell ref="B77:P77"/>
    <mergeCell ref="B78:P78"/>
    <mergeCell ref="B79:P79"/>
    <mergeCell ref="B80:P80"/>
    <mergeCell ref="C81:G81"/>
    <mergeCell ref="H81:I81"/>
    <mergeCell ref="C82:G82"/>
    <mergeCell ref="H82:I82"/>
    <mergeCell ref="C83:G83"/>
    <mergeCell ref="H83:I83"/>
    <mergeCell ref="C84:G84"/>
    <mergeCell ref="H84:I84"/>
    <mergeCell ref="C85:G85"/>
    <mergeCell ref="H85:I85"/>
    <mergeCell ref="C86:G86"/>
    <mergeCell ref="H86:I86"/>
    <mergeCell ref="C88:G88"/>
    <mergeCell ref="H88:I88"/>
    <mergeCell ref="C89:G89"/>
    <mergeCell ref="H89:I89"/>
    <mergeCell ref="C90:G90"/>
    <mergeCell ref="H90:I90"/>
    <mergeCell ref="J93:P93"/>
    <mergeCell ref="C91:G91"/>
    <mergeCell ref="H91:I91"/>
    <mergeCell ref="C92:G92"/>
    <mergeCell ref="H92:I92"/>
    <mergeCell ref="A93:G93"/>
    <mergeCell ref="H93:I93"/>
  </mergeCells>
  <phoneticPr fontId="2"/>
  <conditionalFormatting sqref="L19 L21:L29">
    <cfRule type="containsBlanks" dxfId="65" priority="5" stopIfTrue="1">
      <formula>LEN(TRIM(L19))=0</formula>
    </cfRule>
  </conditionalFormatting>
  <conditionalFormatting sqref="B19 B21:B29">
    <cfRule type="containsBlanks" dxfId="64" priority="4" stopIfTrue="1">
      <formula>LEN(TRIM(B19))=0</formula>
    </cfRule>
  </conditionalFormatting>
  <conditionalFormatting sqref="M5:P6">
    <cfRule type="cellIs" dxfId="63" priority="2" stopIfTrue="1" operator="equal">
      <formula>0</formula>
    </cfRule>
    <cfRule type="cellIs" dxfId="62" priority="3" stopIfTrue="1" operator="equal">
      <formula>0</formula>
    </cfRule>
  </conditionalFormatting>
  <conditionalFormatting sqref="E61:G64 E66:G71">
    <cfRule type="containsBlanks" dxfId="61" priority="1" stopIfTrue="1">
      <formula>LEN(TRIM(E61))=0</formula>
    </cfRule>
  </conditionalFormatting>
  <dataValidations count="11">
    <dataValidation type="list" allowBlank="1" showInputMessage="1" showErrorMessage="1" sqref="B19 B21:B29">
      <formula1>"講師又は主指導者,演奏者,実技指導者,単純労務者,出演者,スタッフ"</formula1>
    </dataValidation>
    <dataValidation allowBlank="1" showInputMessage="1" showErrorMessage="1" promptTitle="旅費の合計金額について" prompt="(2)旅費の「対象者」欄へ(1-1)諸謝金と一致する氏名を入力すると右の「旅費の計上確認欄」に「１」と表示されます。「0」と表示される場合は，氏名の表記が一致していないので，確認をお願いします(旅費の計上がない場合は0の表記になったままで結構です)。また2以上の数字が表示される場合は，重複して計上されている可能性がありますので今一度ご確認ください。" sqref="N19 N21:N29"/>
    <dataValidation allowBlank="1" showInputMessage="1" showErrorMessage="1" promptTitle="Bank IDについて" prompt="Bank IDまたは支払先情報で「Bank ID登録済」を選択した方はIDを4桁で入力してください。未登録の方は，【様式15】振込依頼書による振込先の登録が必要です。" sqref="M19 M21:M29"/>
    <dataValidation type="list" allowBlank="1" showInputMessage="1" showErrorMessage="1" sqref="E61:G64 E66:G71">
      <formula1>"【様式13】を作成,取得請求書内に記載有"</formula1>
    </dataValidation>
    <dataValidation allowBlank="1" showInputMessage="1" showErrorMessage="1" promptTitle="Bank IDについて" prompt="Bank IDが登録済の支払先の場合は，BankIDによる振込先の指定が可能です。BankIDを4桁で入力してください。" sqref="N66:N71 N42:N47 N37:N40 N61:N64 N82:N86 N88:N92"/>
    <dataValidation allowBlank="1" showInputMessage="1" showErrorMessage="1" promptTitle="支払先" prompt="請求書を添付する場合は，請求書内に振込先口座が明記されているかを確認してください。立替払済みであり領収書を添付する場合は，領収書の宛先が立替払者と一致していることを確認の上，「支払先」欄へは立替払者の団体名又は個人名を記入してください。" sqref="M82:M86 M88:M92"/>
    <dataValidation allowBlank="1" showInputMessage="1" showErrorMessage="1" promptTitle="発注年月日" prompt="事業実施に向けて依頼した日を入力してください。_x000a_決定通知書をもって事業開始（正式依頼）となりますので、令和３年○月○日以前に生じた経費は対象となりませんので御留意ください。_x000a_" sqref="J66:J71 J21:J29 J42:J47 J19 J37:J40 J61:J64 J82:J86 J88:J92"/>
    <dataValidation allowBlank="1" showInputMessage="1" showErrorMessage="1" promptTitle="引取年月日" prompt="実施日、納品日、借損費の場合返却日を入力してください。" sqref="K66:K71 K21:K29 K42:K47 K19 K37:K40 K61:K64 K82:K86 K88:K92"/>
    <dataValidation type="list" allowBlank="1" showInputMessage="1" showErrorMessage="1" promptTitle="支払先の情報について" prompt="令和元年度または令和2年度の「文化芸術による子供育成総合事業」,「子供のための文化芸術体験機会の創出事業」においてBankIDを取得済みである場合は，「登録済み」を選択してください。未登録の場合は【様式15】振込依頼書を作成の上，支払先をお知らせください。" sqref="L19 L21:L29">
      <formula1>"登録済,新規登録"</formula1>
    </dataValidation>
    <dataValidation allowBlank="1" showInputMessage="1" showErrorMessage="1" promptTitle="支払先" prompt="請求書を添付する場合は，請求書内に振込先口座が明記されているかを確認してください。立替払済みであり領収書を添付する場合は，領収書の宛先が立替払者と一致していることを確認の上，「事務局からの支払先」欄へは立替払者の団体名又は個人名を記入してください。また，支払先が法人以外である場合は，【様式15】振込依頼書を作成の上，提出してください。" sqref="M37:M40 M42:M47"/>
    <dataValidation allowBlank="1" showInputMessage="1" showErrorMessage="1" promptTitle="支払先" prompt="請求書を添付する場合は，請求書内に振込先口座が明記されているかを確認してください。立替払済みであり領収書を添付する場合は，領収書の宛先が立替払者と一致していることを確認の上，「事務局からの支払先」欄へは立替払者の団体名又は個人名を記入してください。" sqref="M61:M64 M66:M71"/>
  </dataValidations>
  <pageMargins left="0.59055118110236227" right="0.59055118110236227" top="0.78740157480314965" bottom="0.78740157480314965" header="0.51181102362204722" footer="0.51181102362204722"/>
  <pageSetup paperSize="9" scale="35" fitToHeight="0" orientation="portrait" r:id="rId1"/>
  <headerFooter alignWithMargins="0">
    <oddFooter>&amp;C令和2年度  子供のための文化芸術体験機会の創出事業 経費報告書兼 支払依頼書（学校による提案型）&amp;R&amp;P/&amp;N</oddFooter>
  </headerFooter>
  <rowBreaks count="1" manualBreakCount="1">
    <brk id="73"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【様式11-1】経費報告書兼支払依頼書</vt:lpstr>
      <vt:lpstr>【様式11_2】経費報告書兼支払依頼書</vt:lpstr>
      <vt:lpstr>【様式12】従事者一覧</vt:lpstr>
      <vt:lpstr>【様式13】旅費算定基礎表</vt:lpstr>
      <vt:lpstr>【様式14】車両行程表兼支払確認表</vt:lpstr>
      <vt:lpstr>【様式15】</vt:lpstr>
      <vt:lpstr>【様式11-1】経費報告書兼支払依頼書（記入例）</vt:lpstr>
      <vt:lpstr>【様式11_2】経費報告書兼支払依頼書（記入例1_文化庁規定）</vt:lpstr>
      <vt:lpstr>【様式11_2】経費報告書兼支払依頼書（記入例2_団体規定）</vt:lpstr>
      <vt:lpstr>【様式12】従事者一覧 (記入例1)</vt:lpstr>
      <vt:lpstr>【様式12】従事者一覧 (記入例2)</vt:lpstr>
      <vt:lpstr>【様式13】旅費算定基礎表 (記入例1)</vt:lpstr>
      <vt:lpstr>【様式13】旅費算定基礎表 (記入例2)</vt:lpstr>
      <vt:lpstr>【様式14】車両行程表兼支払確認表 (記入例)</vt:lpstr>
      <vt:lpstr>【様式14】車両行程表兼支払確認表 (記入例2)</vt:lpstr>
      <vt:lpstr>【様式15】 (記入例1)新規登録,本人以外の口座</vt:lpstr>
      <vt:lpstr>【様式15】 (記入例2)登録済，変更あり，本人口座</vt:lpstr>
      <vt:lpstr>【様式15】 (記入例3) 登録済，変更あり，本人以外の口座</vt:lpstr>
      <vt:lpstr>【様式11_2】経費報告書兼支払依頼書!Print_Area</vt:lpstr>
      <vt:lpstr>'【様式11_2】経費報告書兼支払依頼書（記入例1_文化庁規定）'!Print_Area</vt:lpstr>
      <vt:lpstr>'【様式11_2】経費報告書兼支払依頼書（記入例2_団体規定）'!Print_Area</vt:lpstr>
      <vt:lpstr>'【様式11-1】経費報告書兼支払依頼書'!Print_Area</vt:lpstr>
      <vt:lpstr>'【様式11-1】経費報告書兼支払依頼書（記入例）'!Print_Area</vt:lpstr>
      <vt:lpstr>【様式12】従事者一覧!Print_Area</vt:lpstr>
      <vt:lpstr>'【様式12】従事者一覧 (記入例1)'!Print_Area</vt:lpstr>
      <vt:lpstr>'【様式12】従事者一覧 (記入例2)'!Print_Area</vt:lpstr>
      <vt:lpstr>【様式13】旅費算定基礎表!Print_Area</vt:lpstr>
      <vt:lpstr>'【様式13】旅費算定基礎表 (記入例1)'!Print_Area</vt:lpstr>
      <vt:lpstr>'【様式13】旅費算定基礎表 (記入例2)'!Print_Area</vt:lpstr>
      <vt:lpstr>【様式14】車両行程表兼支払確認表!Print_Area</vt:lpstr>
      <vt:lpstr>'【様式14】車両行程表兼支払確認表 (記入例)'!Print_Area</vt:lpstr>
      <vt:lpstr>'【様式14】車両行程表兼支払確認表 (記入例2)'!Print_Area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y-kai</dc:creator>
  <cp:lastModifiedBy>019106</cp:lastModifiedBy>
  <cp:lastPrinted>2020-10-16T01:14:02Z</cp:lastPrinted>
  <dcterms:created xsi:type="dcterms:W3CDTF">2010-04-09T06:10:00Z</dcterms:created>
  <dcterms:modified xsi:type="dcterms:W3CDTF">2021-07-08T09:54:31Z</dcterms:modified>
</cp:coreProperties>
</file>