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C:\Users\AZQ020517\Downloads\"/>
    </mc:Choice>
  </mc:AlternateContent>
  <xr:revisionPtr revIDLastSave="0" documentId="8_{D76F851C-21D3-41CF-8FA6-D646F5AB4FFD}" xr6:coauthVersionLast="47" xr6:coauthVersionMax="47" xr10:uidLastSave="{00000000-0000-0000-0000-000000000000}"/>
  <bookViews>
    <workbookView xWindow="-110" yWindow="-110" windowWidth="19420" windowHeight="11500" tabRatio="918" firstSheet="1" activeTab="2" xr2:uid="{00000000-000D-0000-FFFF-FFFF00000000}"/>
  </bookViews>
  <sheets>
    <sheet name="プルダウンリスト" sheetId="2" state="hidden" r:id="rId1"/>
    <sheet name="記入時の注意点" sheetId="23" r:id="rId2"/>
    <sheet name="No.１【共通】" sheetId="21" r:id="rId3"/>
    <sheet name="No.３-②【メディア芸術】" sheetId="15" r:id="rId4"/>
    <sheet name="No.４【共通】" sheetId="22" r:id="rId5"/>
    <sheet name="No.５【共通】" sheetId="18" r:id="rId6"/>
    <sheet name="No.７-②【メディア芸術】" sheetId="9" r:id="rId7"/>
    <sheet name="No.８【共通】" sheetId="20" r:id="rId8"/>
    <sheet name="公演費用明細記入時留意事項 (黒統一版)" sheetId="24" state="hidden" r:id="rId9"/>
    <sheet name="別添" sheetId="11" r:id="rId10"/>
    <sheet name="抽出シート" sheetId="25" state="hidden" r:id="rId11"/>
    <sheet name="抽出" sheetId="8" state="hidden" r:id="rId12"/>
    <sheet name="経費抽出" sheetId="26" state="hidden" r:id="rId13"/>
  </sheets>
  <definedNames>
    <definedName name="_xlnm.Print_Area" localSheetId="2">No.１【共通】!$A$1:$O$97</definedName>
    <definedName name="_xlnm.Print_Area" localSheetId="3">'No.３-②【メディア芸術】'!$A$1:$P$102</definedName>
    <definedName name="_xlnm.Print_Area" localSheetId="4">No.４【共通】!$A$1:$L$102</definedName>
    <definedName name="_xlnm.Print_Area" localSheetId="5">No.５【共通】!$A$1:$R$46</definedName>
    <definedName name="_xlnm.Print_Area" localSheetId="6">'No.７-②【メディア芸術】'!$A$1:$M$54</definedName>
    <definedName name="_xlnm.Print_Area" localSheetId="7">No.８【共通】!$A$1:$R$109</definedName>
    <definedName name="_xlnm.Print_Area" localSheetId="1">記入時の注意点!$A$1:$J$23</definedName>
    <definedName name="_xlnm.Print_Area" localSheetId="8">'公演費用明細記入時留意事項 (黒統一版)'!$A$1:$D$46</definedName>
    <definedName name="_xlnm.Print_Area" localSheetId="9">別添!$A$1:$Q$46</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 localSheetId="2">#REF!</definedName>
    <definedName name="分野" localSheetId="4">#REF!</definedName>
    <definedName name="分野" localSheetId="5">#REF!</definedName>
    <definedName name="分野" localSheetId="7">#REF!</definedName>
    <definedName name="分野" localSheetId="1">#REF!</definedName>
    <definedName name="分野" localSheetId="8">#REF!</definedName>
    <definedName name="分野" localSheetId="10">#REF!</definedName>
    <definedName name="分野">プルダウンリスト!$A$1:$A$4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6" l="1"/>
  <c r="U2" i="26"/>
  <c r="E13" i="9"/>
  <c r="C13" i="9"/>
  <c r="CT2" i="8" l="1"/>
  <c r="G47" i="9"/>
  <c r="G46" i="9"/>
  <c r="G45" i="9"/>
  <c r="CS2" i="8" l="1"/>
  <c r="CR2" i="8"/>
  <c r="CQ2" i="8"/>
  <c r="CP2" i="8"/>
  <c r="CN2" i="8"/>
  <c r="BR2" i="8"/>
  <c r="S2" i="26"/>
  <c r="R2" i="26"/>
  <c r="Q2" i="26"/>
  <c r="P2" i="26"/>
  <c r="O2" i="26"/>
  <c r="L2" i="26"/>
  <c r="K2" i="26"/>
  <c r="J2" i="26"/>
  <c r="I2" i="26"/>
  <c r="H2" i="26"/>
  <c r="G2" i="26"/>
  <c r="F2" i="26"/>
  <c r="D2" i="26"/>
  <c r="C2" i="26"/>
  <c r="B2" i="26"/>
  <c r="H2" i="25"/>
  <c r="G2" i="25"/>
  <c r="F2" i="25"/>
  <c r="D2" i="25"/>
  <c r="C2" i="25"/>
  <c r="B2" i="25"/>
  <c r="M2" i="26" l="1"/>
  <c r="T2" i="26"/>
  <c r="BA2" i="25"/>
  <c r="AZ2" i="25"/>
  <c r="AY2" i="25"/>
  <c r="AX2" i="25"/>
  <c r="AW2" i="25"/>
  <c r="AV2" i="25"/>
  <c r="AU2" i="25"/>
  <c r="AT2" i="25"/>
  <c r="AS2" i="25"/>
  <c r="AR2" i="25"/>
  <c r="AQ2" i="25"/>
  <c r="AP2" i="25"/>
  <c r="AO2" i="25"/>
  <c r="AN2" i="25"/>
  <c r="AM2" i="25"/>
  <c r="AL2" i="25"/>
  <c r="AK2" i="25"/>
  <c r="AJ2" i="25"/>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M2" i="8"/>
  <c r="J2" i="8"/>
  <c r="K3" i="11" l="1"/>
  <c r="L3" i="20"/>
  <c r="C1" i="9"/>
  <c r="L4" i="18"/>
  <c r="H4" i="22"/>
  <c r="K4" i="15"/>
  <c r="CL2" i="8"/>
  <c r="CK2" i="8"/>
  <c r="CI2" i="8"/>
  <c r="CH2" i="8"/>
  <c r="CF2" i="8"/>
  <c r="CE2" i="8"/>
  <c r="CD2" i="8"/>
  <c r="CC2" i="8"/>
  <c r="CB2" i="8"/>
  <c r="CA2" i="8"/>
  <c r="BZ2" i="8"/>
  <c r="BQ2" i="8"/>
  <c r="BP2" i="8"/>
  <c r="BO2" i="8"/>
  <c r="BN2" i="8"/>
  <c r="BM2" i="8"/>
  <c r="BK2" i="8"/>
  <c r="BJ2" i="8"/>
  <c r="BI2" i="8"/>
  <c r="BH2" i="8"/>
  <c r="BG2" i="8"/>
  <c r="BF2" i="8"/>
  <c r="BE2" i="8"/>
  <c r="BD2" i="8"/>
  <c r="BA2" i="8"/>
  <c r="AZ2" i="8"/>
  <c r="AY2" i="8"/>
  <c r="AX2" i="8"/>
  <c r="AT2" i="8"/>
  <c r="AS2" i="8"/>
  <c r="AR2" i="8"/>
  <c r="AQ2" i="8"/>
  <c r="AP2" i="8"/>
  <c r="AO2" i="8"/>
  <c r="AN2" i="8"/>
  <c r="AM2" i="8"/>
  <c r="AK2" i="8"/>
  <c r="AJ2" i="8"/>
  <c r="AI2" i="8"/>
  <c r="AH2" i="8"/>
  <c r="AG2" i="8"/>
  <c r="AF2" i="8"/>
  <c r="AE2" i="8"/>
  <c r="AD2" i="8"/>
  <c r="AC2" i="8"/>
  <c r="AB2" i="8"/>
  <c r="AA2" i="8"/>
  <c r="Z2" i="8"/>
  <c r="Y2" i="8"/>
  <c r="X2" i="8"/>
  <c r="W2" i="8"/>
  <c r="V2" i="8"/>
  <c r="U2" i="8"/>
  <c r="T2" i="8"/>
  <c r="S2" i="8"/>
  <c r="R2" i="8"/>
  <c r="Q2" i="8"/>
  <c r="P2" i="8"/>
  <c r="O2" i="8"/>
  <c r="N2" i="8"/>
  <c r="L2" i="8"/>
  <c r="K2" i="8"/>
  <c r="G2" i="8"/>
  <c r="F2" i="8"/>
  <c r="E2" i="8" s="1"/>
  <c r="D2" i="8"/>
  <c r="H2" i="8" l="1"/>
  <c r="I2" i="8"/>
  <c r="I8" i="20"/>
  <c r="M18" i="20" l="1"/>
  <c r="CM2" i="8" s="1"/>
  <c r="M17" i="20"/>
  <c r="CJ2" i="8" s="1"/>
  <c r="M16" i="20"/>
  <c r="CG2" i="8" s="1"/>
  <c r="I36" i="9" l="1"/>
  <c r="I37" i="9"/>
  <c r="I35" i="9"/>
  <c r="F36" i="9"/>
  <c r="G36" i="9" s="1"/>
  <c r="F37" i="9"/>
  <c r="G37" i="9" s="1"/>
  <c r="F35" i="9"/>
  <c r="G35" i="9" s="1"/>
  <c r="G28" i="9"/>
  <c r="G29" i="9"/>
  <c r="G30" i="9"/>
  <c r="G31" i="9"/>
  <c r="G18" i="9"/>
  <c r="G19" i="9"/>
  <c r="F14" i="9"/>
  <c r="G14" i="9" s="1"/>
  <c r="F9" i="9"/>
  <c r="G9" i="9" s="1"/>
  <c r="F10" i="9"/>
  <c r="G10" i="9" s="1"/>
  <c r="F11" i="9"/>
  <c r="G11" i="9" s="1"/>
  <c r="F12" i="9"/>
  <c r="G12" i="9" s="1"/>
  <c r="F13" i="9"/>
  <c r="F15" i="9"/>
  <c r="G15" i="9" s="1"/>
  <c r="F16" i="9"/>
  <c r="G16" i="9" s="1"/>
  <c r="F17" i="9"/>
  <c r="G17" i="9" s="1"/>
  <c r="F18" i="9"/>
  <c r="F19" i="9"/>
  <c r="F20" i="9"/>
  <c r="F21" i="9"/>
  <c r="G21" i="9" s="1"/>
  <c r="F22" i="9"/>
  <c r="G22" i="9" s="1"/>
  <c r="F23" i="9"/>
  <c r="G23" i="9" s="1"/>
  <c r="F24" i="9"/>
  <c r="G24" i="9" s="1"/>
  <c r="F25" i="9"/>
  <c r="F26" i="9"/>
  <c r="G26" i="9" s="1"/>
  <c r="F27" i="9"/>
  <c r="G27" i="9" s="1"/>
  <c r="F28" i="9"/>
  <c r="F29" i="9"/>
  <c r="F30" i="9"/>
  <c r="F31" i="9"/>
  <c r="F8" i="9"/>
  <c r="G8" i="9" s="1"/>
  <c r="AS2" i="15" l="1"/>
  <c r="M89" i="15" l="1"/>
  <c r="BL2" i="8" s="1"/>
  <c r="I29" i="9" l="1"/>
  <c r="I26" i="9"/>
  <c r="G44" i="9"/>
  <c r="I31" i="9"/>
  <c r="I28" i="9"/>
  <c r="I22" i="9"/>
  <c r="I23" i="9"/>
  <c r="I24" i="9"/>
  <c r="I21" i="9"/>
  <c r="I16" i="9"/>
  <c r="I17" i="9"/>
  <c r="I18" i="9"/>
  <c r="I19" i="9"/>
  <c r="I14" i="9"/>
  <c r="I9" i="9"/>
  <c r="I11" i="9"/>
  <c r="I12" i="9"/>
  <c r="I8" i="9"/>
  <c r="G25" i="9" l="1"/>
  <c r="X2" i="26" s="1"/>
  <c r="I15" i="9"/>
  <c r="I20" i="9" s="1"/>
  <c r="AD2" i="26" s="1"/>
  <c r="I30" i="9"/>
  <c r="I10" i="9"/>
  <c r="I13" i="9" s="1"/>
  <c r="AC2" i="26" s="1"/>
  <c r="I27" i="9"/>
  <c r="I32" i="9" s="1"/>
  <c r="AF2" i="26" s="1"/>
  <c r="I25" i="9"/>
  <c r="AE2" i="26" s="1"/>
  <c r="I33" i="9" l="1"/>
  <c r="BV2" i="8" l="1"/>
  <c r="AG2" i="26"/>
  <c r="I38" i="9"/>
  <c r="BW2" i="8" l="1"/>
  <c r="AH2" i="26"/>
  <c r="I40" i="9"/>
  <c r="G48" i="9"/>
  <c r="G38" i="9"/>
  <c r="G32" i="9"/>
  <c r="Y2" i="26" s="1"/>
  <c r="G13" i="9"/>
  <c r="V2" i="26" s="1"/>
  <c r="G20" i="9"/>
  <c r="W2" i="26" s="1"/>
  <c r="BY2" i="8" l="1"/>
  <c r="AJ2" i="26"/>
  <c r="BT2" i="8"/>
  <c r="AA2" i="26"/>
  <c r="BX2" i="8"/>
  <c r="AI2" i="26"/>
  <c r="G33" i="9"/>
  <c r="BS2" i="8" l="1"/>
  <c r="Z2" i="26"/>
  <c r="G40" i="9"/>
  <c r="BU2" i="8" l="1"/>
  <c r="AB2" i="26"/>
</calcChain>
</file>

<file path=xl/sharedStrings.xml><?xml version="1.0" encoding="utf-8"?>
<sst xmlns="http://schemas.openxmlformats.org/spreadsheetml/2006/main" count="687" uniqueCount="560">
  <si>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</si>
  <si>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</si>
  <si>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</si>
  <si>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</si>
  <si>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</si>
  <si>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</si>
  <si>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</si>
  <si>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</si>
  <si>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</si>
  <si>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</si>
  <si>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</si>
  <si>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</si>
  <si>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</si>
  <si>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邦楽</t>
    <rPh sb="0" eb="2">
      <t>ホウガク</t>
    </rPh>
    <phoneticPr fontId="1"/>
  </si>
  <si>
    <t>邦舞</t>
    <rPh sb="0" eb="2">
      <t>ホウブ</t>
    </rPh>
    <phoneticPr fontId="1"/>
  </si>
  <si>
    <t>演芸</t>
    <rPh sb="0" eb="2">
      <t>エンゲイ</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</si>
  <si>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</si>
  <si>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</si>
  <si>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</si>
  <si>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</si>
  <si>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</si>
  <si>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</si>
  <si>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</si>
  <si>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</si>
  <si>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</si>
  <si>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</si>
  <si>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学校等における
公演実績</t>
    <phoneticPr fontId="1"/>
  </si>
  <si>
    <t>※公開資料有の場合URL</t>
    <rPh sb="1" eb="3">
      <t>コウカイ</t>
    </rPh>
    <rPh sb="3" eb="5">
      <t>シリョウ</t>
    </rPh>
    <rPh sb="5" eb="6">
      <t>アリ</t>
    </rPh>
    <rPh sb="7" eb="9">
      <t>バアイ</t>
    </rPh>
    <phoneticPr fontId="1"/>
  </si>
  <si>
    <t>中学生</t>
    <rPh sb="0" eb="3">
      <t>チュウガクセイ</t>
    </rPh>
    <phoneticPr fontId="1"/>
  </si>
  <si>
    <t>対象</t>
    <rPh sb="0" eb="2">
      <t>タイショウ</t>
    </rPh>
    <phoneticPr fontId="1"/>
  </si>
  <si>
    <t>企画名</t>
    <rPh sb="0" eb="3">
      <t>キカクメイ</t>
    </rPh>
    <phoneticPr fontId="1"/>
  </si>
  <si>
    <t>児童・生徒の
参加可能人数</t>
    <rPh sb="0" eb="2">
      <t>ジドウ</t>
    </rPh>
    <rPh sb="3" eb="5">
      <t>セイト</t>
    </rPh>
    <rPh sb="7" eb="13">
      <t>サンカカノウニンズウ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</si>
  <si>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</si>
  <si>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</si>
  <si>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t>】</t>
    <phoneticPr fontId="1"/>
  </si>
  <si>
    <t>【公演団体名</t>
    <rPh sb="1" eb="6">
      <t>コウエンダンタイメイ</t>
    </rPh>
    <phoneticPr fontId="1"/>
  </si>
  <si>
    <t>項　　目</t>
    <rPh sb="0" eb="1">
      <t>コウ</t>
    </rPh>
    <rPh sb="3" eb="4">
      <t>メ</t>
    </rPh>
    <phoneticPr fontId="10"/>
  </si>
  <si>
    <t>費　　目</t>
    <rPh sb="0" eb="1">
      <t>ヒ</t>
    </rPh>
    <rPh sb="3" eb="4">
      <t>メ</t>
    </rPh>
    <phoneticPr fontId="10"/>
  </si>
  <si>
    <t>数量</t>
    <rPh sb="0" eb="2">
      <t>スウリョウ</t>
    </rPh>
    <phoneticPr fontId="10"/>
  </si>
  <si>
    <t>金額</t>
    <rPh sb="0" eb="2">
      <t>キンガク</t>
    </rPh>
    <phoneticPr fontId="10"/>
  </si>
  <si>
    <t>備考</t>
    <rPh sb="0" eb="2">
      <t>ビコウ</t>
    </rPh>
    <phoneticPr fontId="10"/>
  </si>
  <si>
    <t>数値</t>
    <rPh sb="0" eb="2">
      <t>スウチ</t>
    </rPh>
    <phoneticPr fontId="10"/>
  </si>
  <si>
    <t>単位</t>
    <rPh sb="0" eb="2">
      <t>タンイ</t>
    </rPh>
    <phoneticPr fontId="10"/>
  </si>
  <si>
    <t>出演費合計</t>
    <rPh sb="0" eb="2">
      <t>シュツエン</t>
    </rPh>
    <rPh sb="2" eb="3">
      <t>ヒ</t>
    </rPh>
    <rPh sb="3" eb="5">
      <t>ゴウケイ</t>
    </rPh>
    <phoneticPr fontId="10"/>
  </si>
  <si>
    <t>文芸費</t>
    <rPh sb="0" eb="2">
      <t>ブンゲイ</t>
    </rPh>
    <rPh sb="2" eb="3">
      <t>ヒ</t>
    </rPh>
    <phoneticPr fontId="10"/>
  </si>
  <si>
    <t>文芸費合計</t>
    <rPh sb="0" eb="2">
      <t>ブンゲイ</t>
    </rPh>
    <rPh sb="2" eb="3">
      <t>ヒ</t>
    </rPh>
    <rPh sb="3" eb="5">
      <t>ゴウケイ</t>
    </rPh>
    <phoneticPr fontId="10"/>
  </si>
  <si>
    <t>音楽費合計</t>
    <rPh sb="0" eb="2">
      <t>オンガク</t>
    </rPh>
    <rPh sb="2" eb="3">
      <t>ヒ</t>
    </rPh>
    <rPh sb="3" eb="5">
      <t>ゴウケイ</t>
    </rPh>
    <phoneticPr fontId="10"/>
  </si>
  <si>
    <t>舞台費合計</t>
    <rPh sb="0" eb="2">
      <t>ブタイ</t>
    </rPh>
    <rPh sb="2" eb="3">
      <t>ヒ</t>
    </rPh>
    <rPh sb="3" eb="5">
      <t>ゴウケイ</t>
    </rPh>
    <phoneticPr fontId="10"/>
  </si>
  <si>
    <t>主指導者</t>
    <phoneticPr fontId="10"/>
  </si>
  <si>
    <t>補助者</t>
    <phoneticPr fontId="10"/>
  </si>
  <si>
    <t>その他
経費</t>
    <rPh sb="2" eb="3">
      <t>タ</t>
    </rPh>
    <rPh sb="4" eb="6">
      <t>ケイヒ</t>
    </rPh>
    <phoneticPr fontId="10"/>
  </si>
  <si>
    <t>&lt;文芸費について&gt;</t>
    <rPh sb="1" eb="3">
      <t>ブンゲイ</t>
    </rPh>
    <rPh sb="3" eb="4">
      <t>ヒ</t>
    </rPh>
    <phoneticPr fontId="10"/>
  </si>
  <si>
    <t>&lt;ワークショップ指導料について&gt;</t>
    <rPh sb="8" eb="10">
      <t>シドウ</t>
    </rPh>
    <rPh sb="10" eb="11">
      <t>リョウ</t>
    </rPh>
    <phoneticPr fontId="10"/>
  </si>
  <si>
    <t>&lt;その他経費について&gt;</t>
    <rPh sb="3" eb="4">
      <t>タ</t>
    </rPh>
    <rPh sb="4" eb="6">
      <t>ケイヒ</t>
    </rPh>
    <phoneticPr fontId="10"/>
  </si>
  <si>
    <t>【公演団体名</t>
    <rPh sb="1" eb="3">
      <t>コウエン</t>
    </rPh>
    <rPh sb="3" eb="6">
      <t>ダンタイメイ</t>
    </rPh>
    <phoneticPr fontId="10"/>
  </si>
  <si>
    <t>分野</t>
    <rPh sb="0" eb="2">
      <t>ブンヤ</t>
    </rPh>
    <phoneticPr fontId="10"/>
  </si>
  <si>
    <t>種目</t>
    <rPh sb="0" eb="2">
      <t>シュモク</t>
    </rPh>
    <phoneticPr fontId="10"/>
  </si>
  <si>
    <t>種目番号</t>
    <rPh sb="0" eb="2">
      <t>シュモク</t>
    </rPh>
    <rPh sb="2" eb="4">
      <t>バンゴウ</t>
    </rPh>
    <phoneticPr fontId="10"/>
  </si>
  <si>
    <t>制作団体名(No,1)</t>
    <rPh sb="0" eb="2">
      <t>セイサク</t>
    </rPh>
    <rPh sb="2" eb="4">
      <t>ダンタイ</t>
    </rPh>
    <rPh sb="4" eb="5">
      <t>メイ</t>
    </rPh>
    <phoneticPr fontId="10"/>
  </si>
  <si>
    <t>公演団体名(No,1)</t>
    <rPh sb="0" eb="2">
      <t>コウエン</t>
    </rPh>
    <rPh sb="2" eb="4">
      <t>ダンタイ</t>
    </rPh>
    <rPh sb="4" eb="5">
      <t>メイ</t>
    </rPh>
    <phoneticPr fontId="10"/>
  </si>
  <si>
    <t>別紙
(申請書のどこに該当する別紙なのか。)</t>
    <rPh sb="0" eb="2">
      <t>ベッシ</t>
    </rPh>
    <rPh sb="4" eb="7">
      <t>シンセイショ</t>
    </rPh>
    <rPh sb="11" eb="13">
      <t>ガイトウ</t>
    </rPh>
    <rPh sb="15" eb="17">
      <t>ベッシ</t>
    </rPh>
    <phoneticPr fontId="16"/>
  </si>
  <si>
    <t>定款の有無</t>
    <rPh sb="0" eb="2">
      <t>テイカン</t>
    </rPh>
    <phoneticPr fontId="10"/>
  </si>
  <si>
    <t>財務
諸表の有無</t>
    <rPh sb="0" eb="2">
      <t>ザイム</t>
    </rPh>
    <rPh sb="3" eb="5">
      <t>ショヒョウ</t>
    </rPh>
    <phoneticPr fontId="10"/>
  </si>
  <si>
    <t>郵便番号
(制作団体用)(No,1)
※「〒」マークは無</t>
    <rPh sb="6" eb="8">
      <t>セイサク</t>
    </rPh>
    <rPh sb="8" eb="10">
      <t>ダンタイ</t>
    </rPh>
    <rPh sb="10" eb="11">
      <t>ヨウ</t>
    </rPh>
    <rPh sb="27" eb="28">
      <t>ナシ</t>
    </rPh>
    <phoneticPr fontId="10"/>
  </si>
  <si>
    <t>所在地
(制作団体用)(No,1)</t>
    <phoneticPr fontId="10"/>
  </si>
  <si>
    <t>郵便番号
(公演団体用)(No,1)
※「〒」マークは無</t>
    <rPh sb="6" eb="8">
      <t>コウエン</t>
    </rPh>
    <rPh sb="8" eb="10">
      <t>ダンタイ</t>
    </rPh>
    <rPh sb="10" eb="11">
      <t>ヨウ</t>
    </rPh>
    <phoneticPr fontId="10"/>
  </si>
  <si>
    <t>所在地
(公演団体用)(No,1)</t>
    <phoneticPr fontId="10"/>
  </si>
  <si>
    <t>本事業担当者名(No,1)</t>
    <rPh sb="0" eb="1">
      <t>ホン</t>
    </rPh>
    <rPh sb="1" eb="3">
      <t>ジギョウ</t>
    </rPh>
    <rPh sb="3" eb="6">
      <t>タントウシャ</t>
    </rPh>
    <rPh sb="6" eb="7">
      <t>メイ</t>
    </rPh>
    <phoneticPr fontId="16"/>
  </si>
  <si>
    <t>経理責任者名(No,1)</t>
    <rPh sb="0" eb="2">
      <t>ケイリ</t>
    </rPh>
    <rPh sb="2" eb="5">
      <t>セキニンシャ</t>
    </rPh>
    <rPh sb="5" eb="6">
      <t>メイ</t>
    </rPh>
    <phoneticPr fontId="16"/>
  </si>
  <si>
    <t>URL閲覧状況
(事務局にて閲覧できるか)</t>
    <rPh sb="3" eb="5">
      <t>エツラン</t>
    </rPh>
    <rPh sb="5" eb="7">
      <t>ジョウキョウ</t>
    </rPh>
    <rPh sb="9" eb="12">
      <t>ジムキョク</t>
    </rPh>
    <rPh sb="14" eb="16">
      <t>エツラン</t>
    </rPh>
    <phoneticPr fontId="16"/>
  </si>
  <si>
    <t>小(低）(No,2)</t>
    <rPh sb="0" eb="1">
      <t>ショウ</t>
    </rPh>
    <rPh sb="2" eb="3">
      <t>テイ</t>
    </rPh>
    <phoneticPr fontId="10"/>
  </si>
  <si>
    <t>小(中）(No,2)</t>
    <rPh sb="0" eb="1">
      <t>ショウ</t>
    </rPh>
    <rPh sb="2" eb="3">
      <t>チュウ</t>
    </rPh>
    <phoneticPr fontId="10"/>
  </si>
  <si>
    <t>小(高）(No,2)</t>
    <rPh sb="0" eb="1">
      <t>ショウ</t>
    </rPh>
    <rPh sb="2" eb="3">
      <t>コウ</t>
    </rPh>
    <phoneticPr fontId="10"/>
  </si>
  <si>
    <t>中(No,2)</t>
    <rPh sb="0" eb="1">
      <t>チュウ</t>
    </rPh>
    <phoneticPr fontId="10"/>
  </si>
  <si>
    <t>企画名(No,2)</t>
    <rPh sb="0" eb="2">
      <t>キカク</t>
    </rPh>
    <rPh sb="2" eb="3">
      <t>メイ</t>
    </rPh>
    <phoneticPr fontId="16"/>
  </si>
  <si>
    <t>合唱</t>
    <rPh sb="0" eb="2">
      <t>ガッショウ</t>
    </rPh>
    <phoneticPr fontId="1"/>
  </si>
  <si>
    <t>オーケストラ等</t>
    <rPh sb="6" eb="7">
      <t>トウ</t>
    </rPh>
    <phoneticPr fontId="1"/>
  </si>
  <si>
    <t>音楽劇</t>
    <rPh sb="0" eb="3">
      <t>オンガクゲキ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</si>
  <si>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</si>
  <si>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</si>
  <si>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</si>
  <si>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</si>
  <si>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</si>
  <si>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</si>
  <si>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</si>
  <si>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0"/>
  </si>
  <si>
    <t>公演団体代表者職・氏名(No,1)</t>
    <rPh sb="0" eb="2">
      <t>コウエン</t>
    </rPh>
    <rPh sb="2" eb="4">
      <t>ダンタイ</t>
    </rPh>
    <rPh sb="4" eb="7">
      <t>ダイヒョウシャ</t>
    </rPh>
    <rPh sb="7" eb="8">
      <t>ショク</t>
    </rPh>
    <phoneticPr fontId="10"/>
  </si>
  <si>
    <t>団体構成員及び加入条件等</t>
    <rPh sb="0" eb="5">
      <t>ダンタイコウセイイン</t>
    </rPh>
    <rPh sb="5" eb="6">
      <t>オヨ</t>
    </rPh>
    <rPh sb="7" eb="11">
      <t>カニュウジョウケン</t>
    </rPh>
    <rPh sb="11" eb="12">
      <t>トウ</t>
    </rPh>
    <phoneticPr fontId="1"/>
  </si>
  <si>
    <t>その他経費合計</t>
    <rPh sb="2" eb="3">
      <t>タ</t>
    </rPh>
    <rPh sb="3" eb="5">
      <t>ケイヒ</t>
    </rPh>
    <rPh sb="4" eb="5">
      <t>ヒ</t>
    </rPh>
    <rPh sb="5" eb="7">
      <t>ゴウケイ</t>
    </rPh>
    <phoneticPr fontId="10"/>
  </si>
  <si>
    <t>ワーク
ショップ
指導料</t>
    <rPh sb="9" eb="11">
      <t>シドウ</t>
    </rPh>
    <rPh sb="11" eb="12">
      <t>リョウ</t>
    </rPh>
    <phoneticPr fontId="10"/>
  </si>
  <si>
    <t>m</t>
    <phoneticPr fontId="1"/>
  </si>
  <si>
    <t>ID:</t>
    <phoneticPr fontId="1"/>
  </si>
  <si>
    <t>PW:</t>
    <phoneticPr fontId="1"/>
  </si>
  <si>
    <t>リンク先</t>
    <rPh sb="3" eb="4">
      <t>サキ</t>
    </rPh>
    <phoneticPr fontId="1"/>
  </si>
  <si>
    <t>別添</t>
    <rPh sb="0" eb="2">
      <t>ベッテン</t>
    </rPh>
    <phoneticPr fontId="1"/>
  </si>
  <si>
    <t>積載量：</t>
    <phoneticPr fontId="1"/>
  </si>
  <si>
    <t xml:space="preserve"> 車   長：</t>
    <phoneticPr fontId="1"/>
  </si>
  <si>
    <t xml:space="preserve"> 台   数：</t>
    <phoneticPr fontId="1"/>
  </si>
  <si>
    <t>台</t>
    <rPh sb="0" eb="1">
      <t>ダイ</t>
    </rPh>
    <phoneticPr fontId="1"/>
  </si>
  <si>
    <t>項目内容</t>
    <rPh sb="0" eb="2">
      <t>コウモク</t>
    </rPh>
    <rPh sb="2" eb="4">
      <t>ナイヨウ</t>
    </rPh>
    <phoneticPr fontId="1"/>
  </si>
  <si>
    <t>最寄り駅（バス停）</t>
    <rPh sb="0" eb="2">
      <t>モヨ</t>
    </rPh>
    <rPh sb="3" eb="4">
      <t>エキ</t>
    </rPh>
    <rPh sb="7" eb="8">
      <t>テイ</t>
    </rPh>
    <phoneticPr fontId="1"/>
  </si>
  <si>
    <t>分</t>
    <rPh sb="0" eb="1">
      <t>フン</t>
    </rPh>
    <phoneticPr fontId="1"/>
  </si>
  <si>
    <t>計</t>
    <rPh sb="0" eb="1">
      <t>ケイ</t>
    </rPh>
    <phoneticPr fontId="1"/>
  </si>
  <si>
    <t>【作成者</t>
    <rPh sb="1" eb="4">
      <t>サクセイシャ</t>
    </rPh>
    <phoneticPr fontId="10"/>
  </si>
  <si>
    <t>申請する演目のWEB公開資料</t>
    <rPh sb="0" eb="2">
      <t>シンセイ</t>
    </rPh>
    <rPh sb="4" eb="6">
      <t>エンモク</t>
    </rPh>
    <rPh sb="10" eb="14">
      <t>コウカイシリョウ</t>
    </rPh>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</si>
  <si>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</si>
  <si>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</si>
  <si>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</si>
  <si>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</si>
  <si>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</si>
  <si>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</si>
  <si>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</si>
  <si>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</si>
  <si>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</si>
  <si>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</si>
  <si>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該当コンテンツ名</t>
    <rPh sb="0" eb="2">
      <t>ガイトウ</t>
    </rPh>
    <rPh sb="7" eb="8">
      <t>メイ</t>
    </rPh>
    <phoneticPr fontId="1"/>
  </si>
  <si>
    <t>公演
回数
10回</t>
    <rPh sb="0" eb="2">
      <t>コウエン</t>
    </rPh>
    <rPh sb="3" eb="5">
      <t>カイスウ</t>
    </rPh>
    <rPh sb="8" eb="9">
      <t>カイ</t>
    </rPh>
    <phoneticPr fontId="10"/>
  </si>
  <si>
    <t>公演
回数
1回</t>
    <rPh sb="0" eb="2">
      <t>コウエン</t>
    </rPh>
    <rPh sb="3" eb="5">
      <t>カイスウ</t>
    </rPh>
    <rPh sb="7" eb="8">
      <t>カイ</t>
    </rPh>
    <phoneticPr fontId="10"/>
  </si>
  <si>
    <t>出演費～舞台費　合計</t>
    <rPh sb="0" eb="2">
      <t>シュツエン</t>
    </rPh>
    <rPh sb="2" eb="3">
      <t>ヒ</t>
    </rPh>
    <rPh sb="4" eb="6">
      <t>ブタイ</t>
    </rPh>
    <rPh sb="6" eb="7">
      <t>ヒ</t>
    </rPh>
    <rPh sb="8" eb="10">
      <t>ゴウケイ</t>
    </rPh>
    <phoneticPr fontId="10"/>
  </si>
  <si>
    <t>単価・単位</t>
    <rPh sb="0" eb="2">
      <t>タンカ</t>
    </rPh>
    <rPh sb="3" eb="5">
      <t>タンイ</t>
    </rPh>
    <phoneticPr fontId="1"/>
  </si>
  <si>
    <t>総合計</t>
    <rPh sb="0" eb="1">
      <t>ソウ</t>
    </rPh>
    <rPh sb="1" eb="3">
      <t>ゴウケイ</t>
    </rPh>
    <phoneticPr fontId="10"/>
  </si>
  <si>
    <t>1公演</t>
    <rPh sb="1" eb="3">
      <t>コウエン</t>
    </rPh>
    <phoneticPr fontId="1"/>
  </si>
  <si>
    <t>10公演</t>
    <rPh sb="2" eb="4">
      <t>コウエン</t>
    </rPh>
    <phoneticPr fontId="1"/>
  </si>
  <si>
    <t>想定する発生事由</t>
    <rPh sb="0" eb="2">
      <t>ソウテイ</t>
    </rPh>
    <rPh sb="4" eb="6">
      <t>ハッセイ</t>
    </rPh>
    <rPh sb="6" eb="8">
      <t>ジユウ</t>
    </rPh>
    <phoneticPr fontId="10"/>
  </si>
  <si>
    <t>ワークショップ　合計</t>
    <rPh sb="8" eb="10">
      <t>ゴウケイ</t>
    </rPh>
    <phoneticPr fontId="10"/>
  </si>
  <si>
    <t>平日に10校を巡回するために見込まれる必要日数</t>
    <rPh sb="0" eb="2">
      <t>ヘイジツ</t>
    </rPh>
    <rPh sb="5" eb="6">
      <t>コウ</t>
    </rPh>
    <rPh sb="7" eb="9">
      <t>ジュンカイ</t>
    </rPh>
    <rPh sb="14" eb="16">
      <t>ミコ</t>
    </rPh>
    <rPh sb="19" eb="23">
      <t>ヒツヨウニッスウ</t>
    </rPh>
    <phoneticPr fontId="10"/>
  </si>
  <si>
    <t>原則として、採択後の経費の増額及び減額による他の経費への流用については認めません。</t>
    <phoneticPr fontId="10"/>
  </si>
  <si>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0"/>
  </si>
  <si>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</si>
  <si>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</si>
  <si>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</si>
  <si>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</si>
  <si>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</si>
  <si>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</si>
  <si>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</si>
  <si>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</si>
  <si>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</si>
  <si>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</si>
  <si>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</si>
  <si>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該当事項がある
場合</t>
    <rPh sb="0" eb="4">
      <t>ガイトウジコウ</t>
    </rPh>
    <rPh sb="8" eb="10">
      <t>バアイ</t>
    </rPh>
    <phoneticPr fontId="1"/>
  </si>
  <si>
    <t>運搬</t>
    <rPh sb="0" eb="2">
      <t>ウンパン</t>
    </rPh>
    <phoneticPr fontId="1"/>
  </si>
  <si>
    <t>プログラム全体
の流れ</t>
    <rPh sb="5" eb="7">
      <t>ゼンタイ</t>
    </rPh>
    <rPh sb="9" eb="10">
      <t>ナガ</t>
    </rPh>
    <phoneticPr fontId="1"/>
  </si>
  <si>
    <t>作品(コンテンツ)
選択理由</t>
    <rPh sb="0" eb="2">
      <t>サクヒン</t>
    </rPh>
    <rPh sb="10" eb="12">
      <t>センタク</t>
    </rPh>
    <rPh sb="12" eb="14">
      <t>リユウ</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</si>
  <si>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</si>
  <si>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</si>
  <si>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</si>
  <si>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</si>
  <si>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</si>
  <si>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</si>
  <si>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phoneticPr fontId="1"/>
  </si>
  <si>
    <t>ハイエース</t>
    <phoneticPr fontId="1"/>
  </si>
  <si>
    <t>ｔ</t>
    <phoneticPr fontId="1"/>
  </si>
  <si>
    <t>指導体制</t>
    <rPh sb="0" eb="2">
      <t>シドウ</t>
    </rPh>
    <rPh sb="2" eb="4">
      <t>タイセイ</t>
    </rPh>
    <phoneticPr fontId="1"/>
  </si>
  <si>
    <t xml:space="preserve">
従事予定者数
(1回あたり)
※ドライバー等
訪問する業者人数含む</t>
    <rPh sb="1" eb="6">
      <t>ジュウジヨテイシャ</t>
    </rPh>
    <rPh sb="6" eb="7">
      <t>スウ</t>
    </rPh>
    <rPh sb="10" eb="11">
      <t>カイ</t>
    </rPh>
    <phoneticPr fontId="1"/>
  </si>
  <si>
    <t>ワークショップ</t>
    <phoneticPr fontId="1"/>
  </si>
  <si>
    <t>【ワークショップ】</t>
    <phoneticPr fontId="1"/>
  </si>
  <si>
    <t>【メインプログラム】</t>
    <phoneticPr fontId="1"/>
  </si>
  <si>
    <t>当日の所要時間
(タイムスケジュール)
の目安</t>
    <rPh sb="0" eb="2">
      <t>トウジツ</t>
    </rPh>
    <rPh sb="3" eb="5">
      <t>ショヨウ</t>
    </rPh>
    <rPh sb="5" eb="7">
      <t>ジカン</t>
    </rPh>
    <rPh sb="21" eb="23">
      <t>メヤス</t>
    </rPh>
    <phoneticPr fontId="1"/>
  </si>
  <si>
    <t>実施にあたっての会場条件および学校側が必要な準備等</t>
    <rPh sb="0" eb="2">
      <t>ジッシ</t>
    </rPh>
    <rPh sb="8" eb="12">
      <t>カイジョウジョウケン</t>
    </rPh>
    <rPh sb="15" eb="18">
      <t>ガッコウガワ</t>
    </rPh>
    <rPh sb="19" eb="21">
      <t>ヒツヨウ</t>
    </rPh>
    <rPh sb="22" eb="25">
      <t>ジュンビトウ</t>
    </rPh>
    <phoneticPr fontId="1"/>
  </si>
  <si>
    <t>企画のねらい</t>
    <rPh sb="0" eb="2">
      <t>キカク</t>
    </rPh>
    <phoneticPr fontId="1"/>
  </si>
  <si>
    <t>メインプログラムに係る人件費</t>
    <phoneticPr fontId="10"/>
  </si>
  <si>
    <t>借損費</t>
    <rPh sb="0" eb="3">
      <t>シャクソンヒ</t>
    </rPh>
    <phoneticPr fontId="10"/>
  </si>
  <si>
    <t>実施時間</t>
    <rPh sb="0" eb="2">
      <t>ジッシ</t>
    </rPh>
    <phoneticPr fontId="1"/>
  </si>
  <si>
    <t>合計</t>
    <rPh sb="0" eb="2">
      <t>ゴウケイ</t>
    </rPh>
    <phoneticPr fontId="1"/>
  </si>
  <si>
    <t>WS1回目</t>
    <rPh sb="3" eb="5">
      <t>カイメ</t>
    </rPh>
    <phoneticPr fontId="1"/>
  </si>
  <si>
    <t>WS2回目</t>
    <rPh sb="3" eb="5">
      <t>カイメ</t>
    </rPh>
    <phoneticPr fontId="1"/>
  </si>
  <si>
    <t>メインWS</t>
    <phoneticPr fontId="1"/>
  </si>
  <si>
    <t>メインプログラム</t>
    <phoneticPr fontId="1"/>
  </si>
  <si>
    <t>消耗品費</t>
    <rPh sb="0" eb="3">
      <t>ショウモウヒン</t>
    </rPh>
    <rPh sb="3" eb="4">
      <t>ヒ</t>
    </rPh>
    <phoneticPr fontId="10"/>
  </si>
  <si>
    <t>【10公演当たりの試算】</t>
    <rPh sb="3" eb="5">
      <t>コウエン</t>
    </rPh>
    <rPh sb="5" eb="6">
      <t>ア</t>
    </rPh>
    <rPh sb="9" eb="11">
      <t>シサン</t>
    </rPh>
    <phoneticPr fontId="1"/>
  </si>
  <si>
    <t>・</t>
  </si>
  <si>
    <t>回数により増減しない費目</t>
    <phoneticPr fontId="10"/>
  </si>
  <si>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</si>
  <si>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</si>
  <si>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</si>
  <si>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</si>
  <si>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</si>
  <si>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</si>
  <si>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</si>
  <si>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16"/>
  </si>
  <si>
    <t>公開資料のIDおよびPW(No,1)</t>
    <rPh sb="0" eb="2">
      <t>コウカイ</t>
    </rPh>
    <rPh sb="2" eb="4">
      <t>シリョウ</t>
    </rPh>
    <phoneticPr fontId="16"/>
  </si>
  <si>
    <t>各種上演権、使用検討の許諾手続きの要否</t>
    <rPh sb="0" eb="2">
      <t>カクシュ</t>
    </rPh>
    <rPh sb="2" eb="5">
      <t>ジョウエンケン</t>
    </rPh>
    <rPh sb="6" eb="10">
      <t>シヨウケントウ</t>
    </rPh>
    <rPh sb="11" eb="15">
      <t>キョダクテツヅ</t>
    </rPh>
    <rPh sb="17" eb="19">
      <t>ヨウヒ</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</si>
  <si>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</si>
  <si>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</si>
  <si>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</si>
  <si>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</si>
  <si>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</si>
  <si>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</si>
  <si>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</si>
  <si>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</si>
  <si>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</si>
  <si>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</si>
  <si>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</si>
  <si>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</si>
  <si>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</si>
  <si>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平日に10校を巡回するために見込まれる必要日数</t>
    <phoneticPr fontId="1"/>
  </si>
  <si>
    <t>作成者</t>
    <rPh sb="0" eb="3">
      <t>サクセイシャ</t>
    </rPh>
    <phoneticPr fontId="1"/>
  </si>
  <si>
    <t>実施可能日数目安
1月</t>
    <rPh sb="0" eb="4">
      <t>ジッシカノウ</t>
    </rPh>
    <rPh sb="4" eb="8">
      <t>ニッスウメヤス</t>
    </rPh>
    <rPh sb="10" eb="11">
      <t>ガツ</t>
    </rPh>
    <phoneticPr fontId="1"/>
  </si>
  <si>
    <t>費用明細</t>
    <rPh sb="0" eb="1">
      <t>コウヒ</t>
    </rPh>
    <rPh sb="1" eb="2">
      <t>コウヒ</t>
    </rPh>
    <rPh sb="2" eb="4">
      <t>メイサイ</t>
    </rPh>
    <phoneticPr fontId="10"/>
  </si>
  <si>
    <t>メディア芸術</t>
    <rPh sb="4" eb="6">
      <t>ゲイジュツ</t>
    </rPh>
    <phoneticPr fontId="1"/>
  </si>
  <si>
    <t>映像</t>
    <rPh sb="0" eb="2">
      <t>エイゾウ</t>
    </rPh>
    <phoneticPr fontId="1"/>
  </si>
  <si>
    <t>メディアアート等</t>
    <rPh sb="7" eb="8">
      <t>トウ</t>
    </rPh>
    <phoneticPr fontId="1"/>
  </si>
  <si>
    <t>事務体制
事務(制作)専任担当者の有無</t>
    <rPh sb="0" eb="4">
      <t>ジムタイセイ</t>
    </rPh>
    <rPh sb="5" eb="7">
      <t>ジム</t>
    </rPh>
    <rPh sb="8" eb="10">
      <t>セイサク</t>
    </rPh>
    <rPh sb="11" eb="13">
      <t>センニン</t>
    </rPh>
    <rPh sb="13" eb="16">
      <t>タントウシャ</t>
    </rPh>
    <rPh sb="17" eb="19">
      <t>ウム</t>
    </rPh>
    <phoneticPr fontId="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</si>
  <si>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</si>
  <si>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映像</t>
    <rPh sb="0" eb="2">
      <t>エイゾウ</t>
    </rPh>
    <phoneticPr fontId="1"/>
  </si>
  <si>
    <t>メディアアート等</t>
    <rPh sb="7" eb="8">
      <t>トウ</t>
    </rPh>
    <phoneticPr fontId="1"/>
  </si>
  <si>
    <t>&lt;費用明細全体について&gt;</t>
    <rPh sb="1" eb="3">
      <t>ヒヨウ</t>
    </rPh>
    <rPh sb="3" eb="5">
      <t>メイサイ</t>
    </rPh>
    <rPh sb="5" eb="7">
      <t>ゼンタイ</t>
    </rPh>
    <phoneticPr fontId="10"/>
  </si>
  <si>
    <t>&lt;数量の記載について&gt;</t>
    <rPh sb="1" eb="3">
      <t>スウリョウ</t>
    </rPh>
    <rPh sb="4" eb="6">
      <t>キサイ</t>
    </rPh>
    <phoneticPr fontId="10"/>
  </si>
  <si>
    <t>【各費目についての留意事項】</t>
    <rPh sb="1" eb="4">
      <t>カクヒモク</t>
    </rPh>
    <rPh sb="9" eb="13">
      <t>リュウイジコウ</t>
    </rPh>
    <phoneticPr fontId="10"/>
  </si>
  <si>
    <t>単位：円（税込）</t>
    <rPh sb="0" eb="2">
      <t>タンイ</t>
    </rPh>
    <rPh sb="3" eb="4">
      <t>エン</t>
    </rPh>
    <rPh sb="5" eb="7">
      <t>ゼイコ</t>
    </rPh>
    <phoneticPr fontId="10"/>
  </si>
  <si>
    <t>人形浄瑠璃等</t>
    <rPh sb="0" eb="2">
      <t>ニンギョウ</t>
    </rPh>
    <rPh sb="2" eb="5">
      <t>ジョウルリ</t>
    </rPh>
    <rPh sb="5" eb="6">
      <t>トウ</t>
    </rPh>
    <phoneticPr fontId="1"/>
  </si>
  <si>
    <t>人形劇</t>
    <rPh sb="0" eb="3">
      <t>ニンギョウゲキ</t>
    </rPh>
    <phoneticPr fontId="1"/>
  </si>
  <si>
    <t>なし</t>
  </si>
  <si>
    <t>複数応募の有無</t>
    <rPh sb="0" eb="2">
      <t>フクスウ</t>
    </rPh>
    <rPh sb="2" eb="4">
      <t>オウボ</t>
    </rPh>
    <rPh sb="5" eb="7">
      <t>ウム</t>
    </rPh>
    <phoneticPr fontId="1"/>
  </si>
  <si>
    <t>※全て異なるブロックを御記載ください。</t>
    <rPh sb="1" eb="2">
      <t>スベ</t>
    </rPh>
    <rPh sb="3" eb="4">
      <t>コト</t>
    </rPh>
    <rPh sb="11" eb="14">
      <t>ゴキサイ</t>
    </rPh>
    <phoneticPr fontId="16"/>
  </si>
  <si>
    <t>年度</t>
    <rPh sb="0" eb="2">
      <t>ネンド</t>
    </rPh>
    <phoneticPr fontId="16"/>
  </si>
  <si>
    <t>総収入</t>
    <rPh sb="0" eb="1">
      <t>ソウ</t>
    </rPh>
    <rPh sb="1" eb="3">
      <t>シュウニュウ</t>
    </rPh>
    <phoneticPr fontId="16"/>
  </si>
  <si>
    <t>総支出</t>
    <rPh sb="0" eb="3">
      <t>ソウシシュツ</t>
    </rPh>
    <phoneticPr fontId="16"/>
  </si>
  <si>
    <t>収支差</t>
    <rPh sb="0" eb="3">
      <t>シュウシサ</t>
    </rPh>
    <phoneticPr fontId="16"/>
  </si>
  <si>
    <t>組織運営等に関する自己申告書</t>
    <phoneticPr fontId="1"/>
  </si>
  <si>
    <t>運営</t>
    <rPh sb="0" eb="2">
      <t>ウンエイ</t>
    </rPh>
    <phoneticPr fontId="1"/>
  </si>
  <si>
    <t>１．定款等</t>
    <rPh sb="2" eb="4">
      <t>テイカン</t>
    </rPh>
    <rPh sb="4" eb="5">
      <t>トウ</t>
    </rPh>
    <phoneticPr fontId="16"/>
  </si>
  <si>
    <t>２．意思決定機関</t>
    <rPh sb="2" eb="4">
      <t>イシ</t>
    </rPh>
    <rPh sb="4" eb="6">
      <t>ケッテイ</t>
    </rPh>
    <rPh sb="6" eb="8">
      <t>キカン</t>
    </rPh>
    <phoneticPr fontId="16"/>
  </si>
  <si>
    <t>３．運営事務</t>
    <rPh sb="2" eb="6">
      <t>ウンエイジム</t>
    </rPh>
    <phoneticPr fontId="16"/>
  </si>
  <si>
    <t>○経理責任者は明確になっている。</t>
    <phoneticPr fontId="16"/>
  </si>
  <si>
    <t>財務</t>
    <rPh sb="0" eb="2">
      <t>ザイム</t>
    </rPh>
    <phoneticPr fontId="1"/>
  </si>
  <si>
    <t>４．財務諸表等</t>
    <rPh sb="2" eb="6">
      <t>ザイムショヒョウ</t>
    </rPh>
    <rPh sb="6" eb="7">
      <t>トウ</t>
    </rPh>
    <phoneticPr fontId="16"/>
  </si>
  <si>
    <t>５．監査</t>
    <rPh sb="2" eb="4">
      <t>カンサ</t>
    </rPh>
    <phoneticPr fontId="16"/>
  </si>
  <si>
    <t>〇監事・監査役等による会計監査またはこれに準じた内部監査を実施している。</t>
    <phoneticPr fontId="1"/>
  </si>
  <si>
    <t>活動環境</t>
    <rPh sb="0" eb="4">
      <t>カツドウカンキョウ</t>
    </rPh>
    <phoneticPr fontId="1"/>
  </si>
  <si>
    <t>　※加入義務を有する有給職員を雇用していない場合等については、「なし」を選択してください。</t>
    <phoneticPr fontId="1"/>
  </si>
  <si>
    <t>小学生(中学年)</t>
    <rPh sb="0" eb="3">
      <t>ショウガクセイ</t>
    </rPh>
    <phoneticPr fontId="1"/>
  </si>
  <si>
    <t>小学生(高学年)</t>
    <rPh sb="0" eb="3">
      <t>ショウガクセイ</t>
    </rPh>
    <phoneticPr fontId="1"/>
  </si>
  <si>
    <t>※平日の実施可能日数目安をご記載ください。</t>
    <phoneticPr fontId="1"/>
  </si>
  <si>
    <t>本応募にかかる連絡先
（メールアドレス）</t>
    <rPh sb="1" eb="3">
      <t>オウボ</t>
    </rPh>
    <phoneticPr fontId="1"/>
  </si>
  <si>
    <t>応募区分(No,1)</t>
    <rPh sb="0" eb="2">
      <t>オウボ</t>
    </rPh>
    <rPh sb="2" eb="4">
      <t>クブン</t>
    </rPh>
    <phoneticPr fontId="10"/>
  </si>
  <si>
    <t>複数
応募の有無(No,1)</t>
    <rPh sb="0" eb="2">
      <t>フクスウ</t>
    </rPh>
    <rPh sb="6" eb="8">
      <t>ウム</t>
    </rPh>
    <phoneticPr fontId="10"/>
  </si>
  <si>
    <t>応募総企画数</t>
    <rPh sb="2" eb="3">
      <t>ソウ</t>
    </rPh>
    <rPh sb="3" eb="5">
      <t>キカク</t>
    </rPh>
    <rPh sb="5" eb="6">
      <t>スウ</t>
    </rPh>
    <phoneticPr fontId="1"/>
  </si>
  <si>
    <t>複数応募の審査表用</t>
    <rPh sb="0" eb="2">
      <t>フクスウ</t>
    </rPh>
    <rPh sb="5" eb="7">
      <t>シンサ</t>
    </rPh>
    <rPh sb="7" eb="8">
      <t>ヒョウ</t>
    </rPh>
    <rPh sb="8" eb="9">
      <t>ヨウ</t>
    </rPh>
    <phoneticPr fontId="16"/>
  </si>
  <si>
    <t>参加可能人数（本公演：鑑賞人数）</t>
    <rPh sb="0" eb="6">
      <t>サンカカノウニンズウ</t>
    </rPh>
    <rPh sb="7" eb="10">
      <t>ホンコウエン</t>
    </rPh>
    <rPh sb="11" eb="13">
      <t>カンショウ</t>
    </rPh>
    <rPh sb="13" eb="15">
      <t>ニンズウ</t>
    </rPh>
    <phoneticPr fontId="1"/>
  </si>
  <si>
    <t>公演費用
(No,6)
出演費～舞台費合計
1公演</t>
    <rPh sb="0" eb="2">
      <t>コウエン</t>
    </rPh>
    <rPh sb="2" eb="4">
      <t>ヒヨウ</t>
    </rPh>
    <rPh sb="12" eb="15">
      <t>シュツエンヒ</t>
    </rPh>
    <rPh sb="16" eb="21">
      <t>ブタイヒゴウケイ</t>
    </rPh>
    <rPh sb="23" eb="25">
      <t>コウエン</t>
    </rPh>
    <phoneticPr fontId="10"/>
  </si>
  <si>
    <t>公演費用
(No,6)
ワークショップ費
1公演</t>
    <rPh sb="0" eb="2">
      <t>コウエン</t>
    </rPh>
    <rPh sb="2" eb="4">
      <t>ヒヨウ</t>
    </rPh>
    <rPh sb="19" eb="20">
      <t>ヒ</t>
    </rPh>
    <rPh sb="22" eb="24">
      <t>コウエン</t>
    </rPh>
    <phoneticPr fontId="10"/>
  </si>
  <si>
    <t>公演費用
(No,6)
総合計
1公演</t>
    <rPh sb="0" eb="2">
      <t>コウエン</t>
    </rPh>
    <rPh sb="2" eb="4">
      <t>ヒヨウ</t>
    </rPh>
    <rPh sb="12" eb="15">
      <t>ソウゴウケイ</t>
    </rPh>
    <rPh sb="17" eb="19">
      <t>コウエン</t>
    </rPh>
    <phoneticPr fontId="10"/>
  </si>
  <si>
    <t>公演費用
(No,6)
出演費～舞台費合計
10公演</t>
    <rPh sb="0" eb="2">
      <t>コウエン</t>
    </rPh>
    <rPh sb="2" eb="4">
      <t>ヒヨウ</t>
    </rPh>
    <rPh sb="12" eb="15">
      <t>シュツエンヒ</t>
    </rPh>
    <rPh sb="16" eb="21">
      <t>ブタイヒゴウケイ</t>
    </rPh>
    <rPh sb="24" eb="26">
      <t>コウエン</t>
    </rPh>
    <phoneticPr fontId="10"/>
  </si>
  <si>
    <t>公演費用
(No,6)
ワークショップ費
10公演</t>
    <rPh sb="0" eb="2">
      <t>コウエン</t>
    </rPh>
    <rPh sb="2" eb="4">
      <t>ヒヨウ</t>
    </rPh>
    <rPh sb="19" eb="20">
      <t>ヒ</t>
    </rPh>
    <rPh sb="23" eb="25">
      <t>コウエン</t>
    </rPh>
    <phoneticPr fontId="10"/>
  </si>
  <si>
    <t>公演費用
(No,6)
総合計
10公演</t>
    <rPh sb="0" eb="2">
      <t>コウエン</t>
    </rPh>
    <rPh sb="2" eb="4">
      <t>ヒヨウ</t>
    </rPh>
    <rPh sb="12" eb="15">
      <t>ソウゴウケイ</t>
    </rPh>
    <rPh sb="18" eb="20">
      <t>コウエン</t>
    </rPh>
    <phoneticPr fontId="10"/>
  </si>
  <si>
    <t>その他経費
(No,6)</t>
    <rPh sb="2" eb="3">
      <t>タ</t>
    </rPh>
    <rPh sb="3" eb="5">
      <t>ケイヒ</t>
    </rPh>
    <phoneticPr fontId="10"/>
  </si>
  <si>
    <t>希望ブロック
(No,7)</t>
    <phoneticPr fontId="1"/>
  </si>
  <si>
    <t>R4総収入
(No,7)</t>
    <rPh sb="2" eb="5">
      <t>ソウシュウニュウ</t>
    </rPh>
    <phoneticPr fontId="1"/>
  </si>
  <si>
    <t>R4総支出
(No,7)</t>
    <rPh sb="2" eb="3">
      <t>ソウ</t>
    </rPh>
    <rPh sb="3" eb="5">
      <t>シシュツ</t>
    </rPh>
    <phoneticPr fontId="1"/>
  </si>
  <si>
    <t>R4収支差
(No,7)</t>
    <rPh sb="2" eb="4">
      <t>シュウシ</t>
    </rPh>
    <rPh sb="4" eb="5">
      <t>サ</t>
    </rPh>
    <phoneticPr fontId="1"/>
  </si>
  <si>
    <t>R5総収入
(No,7)</t>
    <rPh sb="2" eb="5">
      <t>ソウシュウニュウ</t>
    </rPh>
    <phoneticPr fontId="1"/>
  </si>
  <si>
    <t>R5総支出
(No,7)</t>
    <rPh sb="2" eb="3">
      <t>ソウ</t>
    </rPh>
    <rPh sb="3" eb="5">
      <t>シシュツ</t>
    </rPh>
    <phoneticPr fontId="1"/>
  </si>
  <si>
    <t>R5収支差
(No,7)</t>
    <rPh sb="2" eb="4">
      <t>シュウシ</t>
    </rPh>
    <rPh sb="4" eb="5">
      <t>サ</t>
    </rPh>
    <phoneticPr fontId="1"/>
  </si>
  <si>
    <t>R6総収入
（見込）
(No,7)</t>
    <rPh sb="2" eb="5">
      <t>ソウシュウニュウ</t>
    </rPh>
    <rPh sb="7" eb="9">
      <t>ミコ</t>
    </rPh>
    <phoneticPr fontId="1"/>
  </si>
  <si>
    <t>R6総支出
（見込）
(No,7)</t>
    <rPh sb="2" eb="3">
      <t>ソウ</t>
    </rPh>
    <rPh sb="3" eb="5">
      <t>シシュツ</t>
    </rPh>
    <phoneticPr fontId="1"/>
  </si>
  <si>
    <t>R6収支差
（見込）
(No,7)</t>
    <rPh sb="2" eb="4">
      <t>シュウシ</t>
    </rPh>
    <rPh sb="4" eb="5">
      <t>サ</t>
    </rPh>
    <phoneticPr fontId="1"/>
  </si>
  <si>
    <t>本公演演目
[全体の流れ](No,2)</t>
    <rPh sb="0" eb="1">
      <t>ホン</t>
    </rPh>
    <rPh sb="1" eb="3">
      <t>コウエン</t>
    </rPh>
    <rPh sb="3" eb="5">
      <t>エンモク</t>
    </rPh>
    <rPh sb="7" eb="9">
      <t>ゼンタイ</t>
    </rPh>
    <rPh sb="10" eb="11">
      <t>ナガ</t>
    </rPh>
    <phoneticPr fontId="16"/>
  </si>
  <si>
    <t>公演時間（分）
※WS+本公演</t>
    <rPh sb="0" eb="4">
      <t>コウエンジカン</t>
    </rPh>
    <rPh sb="5" eb="6">
      <t>フン</t>
    </rPh>
    <rPh sb="12" eb="15">
      <t>ホンコウエン</t>
    </rPh>
    <phoneticPr fontId="1"/>
  </si>
  <si>
    <t>参加可能人数（本公演体験人数）</t>
    <rPh sb="0" eb="6">
      <t>サンカカノウニンズウ</t>
    </rPh>
    <rPh sb="7" eb="10">
      <t>ホンコウエン</t>
    </rPh>
    <rPh sb="10" eb="12">
      <t>タイケン</t>
    </rPh>
    <rPh sb="12" eb="14">
      <t>ニンズウ</t>
    </rPh>
    <phoneticPr fontId="1"/>
  </si>
  <si>
    <t>人</t>
    <rPh sb="0" eb="1">
      <t>ヒト</t>
    </rPh>
    <phoneticPr fontId="10"/>
  </si>
  <si>
    <t>※A4判6枚以内に収まるように作成してください。</t>
    <rPh sb="3" eb="4">
      <t>バン</t>
    </rPh>
    <rPh sb="5" eb="8">
      <t>マイイナイ</t>
    </rPh>
    <rPh sb="9" eb="10">
      <t>オサ</t>
    </rPh>
    <rPh sb="15" eb="17">
      <t>サクセイ</t>
    </rPh>
    <phoneticPr fontId="1"/>
  </si>
  <si>
    <t>応募区分</t>
    <rPh sb="2" eb="4">
      <t>クブン</t>
    </rPh>
    <phoneticPr fontId="1"/>
  </si>
  <si>
    <t>経理担当者</t>
    <rPh sb="0" eb="5">
      <t>ケイリタントウシャ</t>
    </rPh>
    <phoneticPr fontId="1"/>
  </si>
  <si>
    <t>制作団体沿革・
主な受賞歴</t>
    <rPh sb="0" eb="6">
      <t>セイサクダンタイエンカク</t>
    </rPh>
    <rPh sb="8" eb="9">
      <t>オモ</t>
    </rPh>
    <rPh sb="10" eb="13">
      <t>ジュショウレキ</t>
    </rPh>
    <phoneticPr fontId="1"/>
  </si>
  <si>
    <t>※入力の注意</t>
    <rPh sb="1" eb="3">
      <t>ニュウリョク</t>
    </rPh>
    <rPh sb="4" eb="6">
      <t>チュウイ</t>
    </rPh>
    <phoneticPr fontId="1"/>
  </si>
  <si>
    <t>巡回地域について</t>
    <phoneticPr fontId="16"/>
  </si>
  <si>
    <t>申請区分</t>
    <rPh sb="0" eb="2">
      <t>シンセイ</t>
    </rPh>
    <rPh sb="2" eb="4">
      <t>クブン</t>
    </rPh>
    <phoneticPr fontId="16"/>
  </si>
  <si>
    <t>実施体制について</t>
    <phoneticPr fontId="16"/>
  </si>
  <si>
    <t>公演団体（実演を行う団体）について御記入ください。</t>
    <phoneticPr fontId="16"/>
  </si>
  <si>
    <t>応募概要</t>
    <rPh sb="0" eb="4">
      <t>オウボガイヨウ</t>
    </rPh>
    <phoneticPr fontId="1"/>
  </si>
  <si>
    <t>該当する分野、種目を選択してください。</t>
    <phoneticPr fontId="1"/>
  </si>
  <si>
    <t>応募する区分を選択してください。</t>
    <phoneticPr fontId="1"/>
  </si>
  <si>
    <t>該当するものを選択してください。</t>
    <phoneticPr fontId="1"/>
  </si>
  <si>
    <t>文化芸術団体の概要</t>
    <phoneticPr fontId="1"/>
  </si>
  <si>
    <t>制作団体には応募・契約の主体となる団体、</t>
    <rPh sb="0" eb="4">
      <t>セイサクダンタイ</t>
    </rPh>
    <rPh sb="6" eb="8">
      <t>オウボ</t>
    </rPh>
    <rPh sb="9" eb="11">
      <t>ケイヤク</t>
    </rPh>
    <rPh sb="12" eb="14">
      <t>シュタイ</t>
    </rPh>
    <rPh sb="17" eb="19">
      <t>ダンタイ</t>
    </rPh>
    <phoneticPr fontId="1"/>
  </si>
  <si>
    <t>制作団体と公演団体が同一
である場合はこちらにチェック</t>
    <rPh sb="0" eb="4">
      <t>セイサクダンタイ</t>
    </rPh>
    <rPh sb="5" eb="9">
      <t>コウエンダンタイ</t>
    </rPh>
    <rPh sb="10" eb="12">
      <t>ドウイツ</t>
    </rPh>
    <rPh sb="16" eb="18">
      <t>バアイ</t>
    </rPh>
    <phoneticPr fontId="1"/>
  </si>
  <si>
    <t>※チェックをつけた場合、下記公演団体の情報は記載不要です</t>
    <rPh sb="9" eb="11">
      <t>バアイ</t>
    </rPh>
    <rPh sb="12" eb="14">
      <t>カキ</t>
    </rPh>
    <rPh sb="14" eb="18">
      <t>コウエンダンタイ</t>
    </rPh>
    <rPh sb="19" eb="21">
      <t>ジョウホウ</t>
    </rPh>
    <rPh sb="22" eb="26">
      <t>キサイフヨウ</t>
    </rPh>
    <phoneticPr fontId="1"/>
  </si>
  <si>
    <t>本応募にかかる連絡先</t>
    <rPh sb="1" eb="3">
      <t>オウボ</t>
    </rPh>
    <phoneticPr fontId="1"/>
  </si>
  <si>
    <t>メールアドレス</t>
    <phoneticPr fontId="1"/>
  </si>
  <si>
    <t>電話番号</t>
    <phoneticPr fontId="1"/>
  </si>
  <si>
    <t>制作団体の実績</t>
    <rPh sb="0" eb="4">
      <t>セイサクダンタイ</t>
    </rPh>
    <rPh sb="5" eb="7">
      <t>ジッセキ</t>
    </rPh>
    <phoneticPr fontId="1"/>
  </si>
  <si>
    <t>参考資料</t>
    <rPh sb="0" eb="4">
      <t>サンコウシリョウ</t>
    </rPh>
    <phoneticPr fontId="1"/>
  </si>
  <si>
    <t>数字を入力すると自動で単位（日）がつきます。</t>
    <rPh sb="0" eb="2">
      <t>スウジ</t>
    </rPh>
    <rPh sb="3" eb="5">
      <t>ニュウリョク</t>
    </rPh>
    <rPh sb="8" eb="10">
      <t>ジドウ</t>
    </rPh>
    <rPh sb="11" eb="13">
      <t>タンイ</t>
    </rPh>
    <rPh sb="14" eb="15">
      <t>ニチ</t>
    </rPh>
    <phoneticPr fontId="1"/>
  </si>
  <si>
    <t>※数字以外の文字を入力すると合計日数が正しく計算されません。</t>
    <rPh sb="1" eb="5">
      <t>スウジイガイ</t>
    </rPh>
    <rPh sb="6" eb="8">
      <t>モジ</t>
    </rPh>
    <rPh sb="9" eb="11">
      <t>ニュウリョク</t>
    </rPh>
    <rPh sb="14" eb="18">
      <t>ゴウケイニッスウ</t>
    </rPh>
    <rPh sb="19" eb="20">
      <t>タダ</t>
    </rPh>
    <rPh sb="22" eb="24">
      <t>ケイサン</t>
    </rPh>
    <phoneticPr fontId="1"/>
  </si>
  <si>
    <t>合計欄に「#VALUE!」と記載されている場合、実施可能日数に数字ではなく文字を入力している可能性があります。再度ご確認ください。</t>
    <rPh sb="0" eb="3">
      <t>ゴウケイラン</t>
    </rPh>
    <rPh sb="14" eb="16">
      <t>キサイ</t>
    </rPh>
    <rPh sb="21" eb="23">
      <t>バアイ</t>
    </rPh>
    <rPh sb="24" eb="30">
      <t>ジッシカノウニッスウ</t>
    </rPh>
    <rPh sb="31" eb="33">
      <t>スウジ</t>
    </rPh>
    <rPh sb="37" eb="39">
      <t>モジ</t>
    </rPh>
    <rPh sb="40" eb="42">
      <t>ニュウリョク</t>
    </rPh>
    <rPh sb="46" eb="49">
      <t>カノウセイ</t>
    </rPh>
    <rPh sb="55" eb="57">
      <t>サイド</t>
    </rPh>
    <rPh sb="58" eb="60">
      <t>カクニン</t>
    </rPh>
    <phoneticPr fontId="1"/>
  </si>
  <si>
    <t>制作団体と公演団体が同一</t>
  </si>
  <si>
    <t>本応募にかかる連絡先
（電話番号）</t>
    <rPh sb="1" eb="3">
      <t>オウボ</t>
    </rPh>
    <rPh sb="12" eb="16">
      <t>デンワバンゴウ</t>
    </rPh>
    <phoneticPr fontId="1"/>
  </si>
  <si>
    <t>　・児童・生徒が時間外の練習を行うことができず、児童・生徒の体験の範囲が限定的なものとなってしまった。</t>
    <rPh sb="2" eb="4">
      <t>ジドウ</t>
    </rPh>
    <rPh sb="8" eb="11">
      <t>ジカンガイ</t>
    </rPh>
    <rPh sb="12" eb="14">
      <t>レンシュウ</t>
    </rPh>
    <rPh sb="15" eb="16">
      <t>オコナ</t>
    </rPh>
    <rPh sb="24" eb="26">
      <t>ジドウ</t>
    </rPh>
    <rPh sb="27" eb="29">
      <t>セイト</t>
    </rPh>
    <rPh sb="30" eb="32">
      <t>タイケン</t>
    </rPh>
    <rPh sb="33" eb="35">
      <t>ハンイ</t>
    </rPh>
    <rPh sb="36" eb="39">
      <t>ゲンテイテキ</t>
    </rPh>
    <phoneticPr fontId="1"/>
  </si>
  <si>
    <t>任意項目については、学校に伝えるべき条件がない場合には記載不要です。</t>
    <rPh sb="0" eb="2">
      <t>ニンイ</t>
    </rPh>
    <rPh sb="2" eb="4">
      <t>コウモク</t>
    </rPh>
    <rPh sb="10" eb="12">
      <t>ガッコウ</t>
    </rPh>
    <rPh sb="13" eb="14">
      <t>ツタ</t>
    </rPh>
    <rPh sb="18" eb="20">
      <t>ジョウケン</t>
    </rPh>
    <rPh sb="23" eb="25">
      <t>バアイ</t>
    </rPh>
    <rPh sb="27" eb="31">
      <t>キサイフヨウ</t>
    </rPh>
    <phoneticPr fontId="1"/>
  </si>
  <si>
    <t>会場条件</t>
    <rPh sb="0" eb="4">
      <t>カイジョウジョウケン</t>
    </rPh>
    <phoneticPr fontId="1"/>
  </si>
  <si>
    <t>会場の設置階の制限</t>
    <rPh sb="0" eb="2">
      <t>カイジョウ</t>
    </rPh>
    <rPh sb="3" eb="5">
      <t>セッチ</t>
    </rPh>
    <rPh sb="5" eb="6">
      <t>カイ</t>
    </rPh>
    <rPh sb="7" eb="9">
      <t>セイゲン</t>
    </rPh>
    <phoneticPr fontId="10"/>
  </si>
  <si>
    <t>主幹引き込み電源容量</t>
    <rPh sb="0" eb="2">
      <t>シュカン</t>
    </rPh>
    <rPh sb="2" eb="3">
      <t>ヒ</t>
    </rPh>
    <rPh sb="4" eb="5">
      <t>コ</t>
    </rPh>
    <rPh sb="6" eb="10">
      <t>デンゲンヨウリョウ</t>
    </rPh>
    <phoneticPr fontId="1"/>
  </si>
  <si>
    <t>A以上</t>
    <phoneticPr fontId="1"/>
  </si>
  <si>
    <t>舞台設置面積</t>
    <rPh sb="0" eb="6">
      <t>ブタイセッチメンセキ</t>
    </rPh>
    <phoneticPr fontId="10"/>
  </si>
  <si>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</si>
  <si>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</si>
  <si>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</si>
  <si>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</si>
  <si>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10"/>
  </si>
  <si>
    <t>フロア対応</t>
    <rPh sb="3" eb="5">
      <t>タイオウ</t>
    </rPh>
    <phoneticPr fontId="1"/>
  </si>
  <si>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</si>
  <si>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</si>
  <si>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</si>
  <si>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10"/>
  </si>
  <si>
    <t>緞帳の要否　</t>
    <rPh sb="0" eb="2">
      <t>ドンチョウ</t>
    </rPh>
    <phoneticPr fontId="1"/>
  </si>
  <si>
    <t>ピアノの使用について</t>
    <rPh sb="4" eb="6">
      <t>しよう</t>
    </rPh>
    <phoneticPr fontId="10" type="Hiragana" alignment="distributed"/>
  </si>
  <si>
    <t>ピアノを使用する場合の設置位置の指定</t>
    <rPh sb="4" eb="6">
      <t>しよう</t>
    </rPh>
    <rPh sb="8" eb="10">
      <t>ばあい</t>
    </rPh>
    <rPh sb="11" eb="13">
      <t>せっち</t>
    </rPh>
    <rPh sb="13" eb="15">
      <t>いち</t>
    </rPh>
    <rPh sb="16" eb="18">
      <t>してい</t>
    </rPh>
    <phoneticPr fontId="10" type="Hiragana" alignment="distributed"/>
  </si>
  <si>
    <t>ピアノを使用しない場合の移動の要否</t>
    <rPh sb="4" eb="6">
      <t>しよう</t>
    </rPh>
    <rPh sb="9" eb="11">
      <t>ばあい</t>
    </rPh>
    <rPh sb="12" eb="14">
      <t>いどう</t>
    </rPh>
    <rPh sb="15" eb="17">
      <t>ようひ</t>
    </rPh>
    <phoneticPr fontId="10" type="Hiragana" alignment="distributed"/>
  </si>
  <si>
    <t>トラック横づけ不可の場合の
搬入対応可能距離</t>
    <rPh sb="4" eb="5">
      <t>ヨコ</t>
    </rPh>
    <rPh sb="7" eb="9">
      <t>フカ</t>
    </rPh>
    <rPh sb="10" eb="12">
      <t>バアイ</t>
    </rPh>
    <rPh sb="14" eb="16">
      <t>ハンニュウ</t>
    </rPh>
    <rPh sb="16" eb="18">
      <t>タイオウ</t>
    </rPh>
    <rPh sb="18" eb="22">
      <t>カノウキョリ</t>
    </rPh>
    <phoneticPr fontId="1"/>
  </si>
  <si>
    <t>ｍ以内</t>
    <phoneticPr fontId="1"/>
  </si>
  <si>
    <t>搬入車両の種類</t>
    <rPh sb="0" eb="4">
      <t>ハンニュウシャリョウ</t>
    </rPh>
    <rPh sb="5" eb="7">
      <t>シュルイ</t>
    </rPh>
    <phoneticPr fontId="1"/>
  </si>
  <si>
    <t>台数</t>
    <rPh sb="0" eb="2">
      <t>ダイスウ</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</si>
  <si>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</si>
  <si>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</si>
  <si>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</si>
  <si>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備考</t>
    <rPh sb="0" eb="2">
      <t>ビコウ</t>
    </rPh>
    <phoneticPr fontId="1"/>
  </si>
  <si>
    <t>学校からの情報</t>
    <rPh sb="0" eb="2">
      <t>ガッコウ</t>
    </rPh>
    <rPh sb="5" eb="7">
      <t>ジョウホウ</t>
    </rPh>
    <phoneticPr fontId="1"/>
  </si>
  <si>
    <t>会場図面の提出要否</t>
    <rPh sb="0" eb="4">
      <t>カイジョウズメン</t>
    </rPh>
    <rPh sb="5" eb="9">
      <t>テイシュツヨウヒ</t>
    </rPh>
    <phoneticPr fontId="10"/>
  </si>
  <si>
    <t>時間外対応</t>
    <rPh sb="0" eb="2">
      <t>ジカン</t>
    </rPh>
    <rPh sb="2" eb="3">
      <t>ガイ</t>
    </rPh>
    <rPh sb="3" eb="5">
      <t>タイオウ</t>
    </rPh>
    <phoneticPr fontId="1"/>
  </si>
  <si>
    <r>
      <t>なお、</t>
    </r>
    <r>
      <rPr>
        <b/>
        <sz val="11"/>
        <color theme="1"/>
        <rFont val="ＭＳ Ｐ明朝"/>
        <family val="1"/>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</si>
  <si>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所要時間（分）</t>
    <rPh sb="0" eb="4">
      <t>ショヨウジカン</t>
    </rPh>
    <rPh sb="5" eb="6">
      <t>フン</t>
    </rPh>
    <phoneticPr fontId="1"/>
  </si>
  <si>
    <t>時間帯</t>
    <rPh sb="0" eb="3">
      <t>ジカンタイ</t>
    </rPh>
    <phoneticPr fontId="1"/>
  </si>
  <si>
    <t>内容</t>
    <rPh sb="0" eb="2">
      <t>ナイヨウ</t>
    </rPh>
    <phoneticPr fontId="1"/>
  </si>
  <si>
    <t>本公演</t>
    <rPh sb="0" eb="3">
      <t>ホンコウエン</t>
    </rPh>
    <phoneticPr fontId="1"/>
  </si>
  <si>
    <t>個別確認事項</t>
    <rPh sb="0" eb="6">
      <t>コベツカクニンジコウ</t>
    </rPh>
    <phoneticPr fontId="1"/>
  </si>
  <si>
    <t>個別ヒアリング事項</t>
    <phoneticPr fontId="1"/>
  </si>
  <si>
    <t>会場簡易図面</t>
    <rPh sb="0" eb="2">
      <t>カイジョウ</t>
    </rPh>
    <rPh sb="2" eb="6">
      <t>カンイズメン</t>
    </rPh>
    <phoneticPr fontId="1"/>
  </si>
  <si>
    <t>黒文字化、強調方法を太字統一、強調部分の範囲縮小　頭揃え</t>
    <rPh sb="0" eb="4">
      <t>クロモジカ</t>
    </rPh>
    <rPh sb="5" eb="9">
      <t>キョウチョウホウホウ</t>
    </rPh>
    <rPh sb="10" eb="14">
      <t>フトジトウイツ</t>
    </rPh>
    <rPh sb="15" eb="19">
      <t>キョウチョウブブン</t>
    </rPh>
    <rPh sb="20" eb="24">
      <t>ハンイシュクショウ</t>
    </rPh>
    <rPh sb="25" eb="27">
      <t>アタマソロ</t>
    </rPh>
    <phoneticPr fontId="1"/>
  </si>
  <si>
    <t>文言追加</t>
    <rPh sb="0" eb="4">
      <t>モンゴンツイカ</t>
    </rPh>
    <phoneticPr fontId="1"/>
  </si>
  <si>
    <r>
      <rPr>
        <sz val="11"/>
        <rFont val="ＭＳ Ｐ明朝"/>
        <family val="1"/>
        <charset val="128"/>
      </rPr>
      <t>②提出前に</t>
    </r>
    <r>
      <rPr>
        <b/>
        <sz val="11"/>
        <rFont val="ＭＳ Ｐ明朝"/>
        <family val="1"/>
        <charset val="128"/>
      </rPr>
      <t>必ず出力をして、文字切れや印刷範囲の指定漏れ、画像位置のずれ</t>
    </r>
    <r>
      <rPr>
        <sz val="11"/>
        <rFont val="ＭＳ Ｐ明朝"/>
        <family val="1"/>
        <charset val="128"/>
      </rPr>
      <t>がないかを確認してください。</t>
    </r>
    <phoneticPr fontId="1"/>
  </si>
  <si>
    <r>
      <t>④出演希望調書内の項目は</t>
    </r>
    <r>
      <rPr>
        <b/>
        <sz val="11"/>
        <color theme="1"/>
        <rFont val="ＭＳ Ｐ明朝"/>
        <family val="1"/>
        <charset val="128"/>
      </rPr>
      <t>調書内に収まるよう簡潔に記載</t>
    </r>
    <r>
      <rPr>
        <sz val="11"/>
        <color theme="1"/>
        <rFont val="ＭＳ Ｐ明朝"/>
        <family val="1"/>
        <charset val="128"/>
      </rPr>
      <t>してください。</t>
    </r>
    <rPh sb="1" eb="5">
      <t>シュツエンキボウ</t>
    </rPh>
    <rPh sb="5" eb="8">
      <t>チョウショナイ</t>
    </rPh>
    <rPh sb="12" eb="15">
      <t>チョウショナイ</t>
    </rPh>
    <rPh sb="16" eb="17">
      <t>オサ</t>
    </rPh>
    <phoneticPr fontId="1"/>
  </si>
  <si>
    <t>調書内に収まるよう、と追加</t>
    <rPh sb="0" eb="3">
      <t>チョウショナイ</t>
    </rPh>
    <rPh sb="4" eb="5">
      <t>オサ</t>
    </rPh>
    <rPh sb="11" eb="13">
      <t>ツイカ</t>
    </rPh>
    <phoneticPr fontId="1"/>
  </si>
  <si>
    <t>色表記修正、記載漏れ注意の文言に修正</t>
    <rPh sb="0" eb="5">
      <t>イロヒョウキシュウセイ</t>
    </rPh>
    <rPh sb="6" eb="9">
      <t>キサイモ</t>
    </rPh>
    <rPh sb="10" eb="12">
      <t>チュウイ</t>
    </rPh>
    <rPh sb="13" eb="15">
      <t>モンゴン</t>
    </rPh>
    <rPh sb="16" eb="18">
      <t>シュウセイ</t>
    </rPh>
    <phoneticPr fontId="1"/>
  </si>
  <si>
    <t>【記入に当たっての留意事項】</t>
    <rPh sb="2" eb="3">
      <t>チュウ</t>
    </rPh>
    <phoneticPr fontId="10"/>
  </si>
  <si>
    <r>
      <rPr>
        <sz val="12"/>
        <rFont val="ＭＳ 明朝"/>
        <family val="1"/>
        <charset val="128"/>
      </rPr>
      <t>課税事業者・簡易課税事業者の場合、金額欄には</t>
    </r>
    <r>
      <rPr>
        <b/>
        <sz val="12"/>
        <rFont val="ＭＳ 明朝"/>
        <family val="1"/>
        <charset val="128"/>
      </rPr>
      <t>税込(税率10%)</t>
    </r>
    <r>
      <rPr>
        <sz val="12"/>
        <rFont val="ＭＳ 明朝"/>
        <family val="1"/>
        <charset val="128"/>
      </rPr>
      <t>の金額を記入してください。</t>
    </r>
    <rPh sb="0" eb="5">
      <t>カゼイジギョウシャ</t>
    </rPh>
    <rPh sb="6" eb="13">
      <t>カンイカゼイジギョウシャ</t>
    </rPh>
    <rPh sb="14" eb="16">
      <t>バアイ</t>
    </rPh>
    <rPh sb="17" eb="19">
      <t>キンガク</t>
    </rPh>
    <rPh sb="19" eb="20">
      <t>ラン</t>
    </rPh>
    <rPh sb="22" eb="24">
      <t>ゼイコ</t>
    </rPh>
    <rPh sb="25" eb="27">
      <t>ゼイリツ</t>
    </rPh>
    <rPh sb="32" eb="34">
      <t>キンガク</t>
    </rPh>
    <rPh sb="35" eb="37">
      <t>キニュウ</t>
    </rPh>
    <phoneticPr fontId="10"/>
  </si>
  <si>
    <r>
      <t>水色の欄には計算式が設定されています。また、白抜きの入力欄の中にはプルダウンや計算式が設定されている場合がありますが、手入力することも可能です。</t>
    </r>
    <r>
      <rPr>
        <b/>
        <sz val="12"/>
        <rFont val="ＭＳ 明朝"/>
        <family val="1"/>
        <charset val="128"/>
      </rPr>
      <t>行の挿入や計算式の設定を消去して再計算をする場合、必ず検算してください。</t>
    </r>
    <r>
      <rPr>
        <sz val="12"/>
        <color theme="1"/>
        <rFont val="ＭＳ 明朝"/>
        <family val="1"/>
        <charset val="128"/>
      </rPr>
      <t>例年、積算漏れの事例が見受けられますが、この場合も、</t>
    </r>
    <r>
      <rPr>
        <b/>
        <sz val="12"/>
        <color theme="1"/>
        <rFont val="ＭＳ 明朝"/>
        <family val="1"/>
        <charset val="128"/>
      </rPr>
      <t>採択後に公演費用を引き上げることは認められません。</t>
    </r>
    <rPh sb="22" eb="24">
      <t>シロヌ</t>
    </rPh>
    <rPh sb="26" eb="29">
      <t>ニュウリョクラン</t>
    </rPh>
    <rPh sb="30" eb="31">
      <t>ナカ</t>
    </rPh>
    <rPh sb="39" eb="42">
      <t>ケイサンシキ</t>
    </rPh>
    <rPh sb="43" eb="45">
      <t>セッテイ</t>
    </rPh>
    <rPh sb="50" eb="52">
      <t>バアイ</t>
    </rPh>
    <rPh sb="59" eb="60">
      <t>テ</t>
    </rPh>
    <rPh sb="60" eb="61">
      <t>センシュ</t>
    </rPh>
    <rPh sb="67" eb="69">
      <t>カノウ</t>
    </rPh>
    <rPh sb="72" eb="73">
      <t>ギョウ</t>
    </rPh>
    <rPh sb="74" eb="76">
      <t>ソウニュウ</t>
    </rPh>
    <rPh sb="77" eb="80">
      <t>ケイサンシキ</t>
    </rPh>
    <rPh sb="81" eb="83">
      <t>セッテイ</t>
    </rPh>
    <rPh sb="84" eb="86">
      <t>ショウキョ</t>
    </rPh>
    <rPh sb="88" eb="91">
      <t>サイケイサン</t>
    </rPh>
    <rPh sb="94" eb="96">
      <t>バアイ</t>
    </rPh>
    <rPh sb="97" eb="98">
      <t>カナラ</t>
    </rPh>
    <rPh sb="99" eb="101">
      <t>ケンザン</t>
    </rPh>
    <rPh sb="108" eb="110">
      <t>レイネン</t>
    </rPh>
    <rPh sb="111" eb="114">
      <t>セキサンモ</t>
    </rPh>
    <rPh sb="116" eb="118">
      <t>ジレイ</t>
    </rPh>
    <rPh sb="119" eb="121">
      <t>ミウ</t>
    </rPh>
    <rPh sb="130" eb="132">
      <t>バアイ</t>
    </rPh>
    <rPh sb="134" eb="137">
      <t>サイタクゴ</t>
    </rPh>
    <rPh sb="138" eb="142">
      <t>コウエンヒヨウ</t>
    </rPh>
    <rPh sb="143" eb="144">
      <t>ヒ</t>
    </rPh>
    <rPh sb="145" eb="146">
      <t>ア</t>
    </rPh>
    <rPh sb="151" eb="152">
      <t>ミト</t>
    </rPh>
    <phoneticPr fontId="10"/>
  </si>
  <si>
    <r>
      <rPr>
        <b/>
        <sz val="12"/>
        <rFont val="ＭＳ 明朝"/>
        <family val="1"/>
        <charset val="128"/>
      </rPr>
      <t>申請時に費目として計上がない経費を、採択後新たに計上することはできません。</t>
    </r>
    <r>
      <rPr>
        <sz val="12"/>
        <color indexed="8"/>
        <rFont val="ＭＳ 明朝"/>
        <family val="1"/>
        <charset val="128"/>
      </rPr>
      <t>派遣費(旅費、運搬費)を除き、発生する可能性がある経費については、現時点で見積等が取得できない場合も、過去の実績等から単価を想定し、</t>
    </r>
    <r>
      <rPr>
        <sz val="12"/>
        <rFont val="ＭＳ 明朝"/>
        <family val="1"/>
        <charset val="128"/>
      </rPr>
      <t>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0"/>
  </si>
  <si>
    <t xml:space="preserve">基本経費以外に発生する見込がある経費(注1)については「備考欄」へは記載せず、「その他経費」の欄へ必ず金額を記載してください。
</t>
    <rPh sb="0" eb="2">
      <t>キホン</t>
    </rPh>
    <rPh sb="2" eb="4">
      <t>ケイヒ</t>
    </rPh>
    <rPh sb="4" eb="6">
      <t>イガイ</t>
    </rPh>
    <rPh sb="7" eb="9">
      <t>ハッセイ</t>
    </rPh>
    <rPh sb="11" eb="13">
      <t>ミコ</t>
    </rPh>
    <rPh sb="16" eb="18">
      <t>ケイヒ</t>
    </rPh>
    <rPh sb="19" eb="20">
      <t>チュウ</t>
    </rPh>
    <rPh sb="28" eb="30">
      <t>ビコウ</t>
    </rPh>
    <rPh sb="30" eb="31">
      <t>ラン</t>
    </rPh>
    <rPh sb="34" eb="36">
      <t>キサイ</t>
    </rPh>
    <rPh sb="42" eb="43">
      <t>タ</t>
    </rPh>
    <rPh sb="47" eb="48">
      <t>ラン</t>
    </rPh>
    <rPh sb="49" eb="50">
      <t>カナラ</t>
    </rPh>
    <rPh sb="51" eb="53">
      <t>キンガク</t>
    </rPh>
    <rPh sb="54" eb="56">
      <t>キサイ</t>
    </rPh>
    <phoneticPr fontId="10"/>
  </si>
  <si>
    <t>・</t>
    <phoneticPr fontId="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</si>
  <si>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0"/>
  </si>
  <si>
    <t>&lt;借損料について&gt;</t>
    <phoneticPr fontId="10"/>
  </si>
  <si>
    <t xml:space="preserve">機材等の購入費用を計上することはできません。借用する場合は借損料へ計上してください。また、貸出の実績(料金表等金額の根拠)がある場合を除き、自団体の所有の使用料を計上することはできません。
  </t>
    <phoneticPr fontId="10"/>
  </si>
  <si>
    <t>&lt;消耗品費について&gt;</t>
    <phoneticPr fontId="1"/>
  </si>
  <si>
    <t>本事業内で使用する数量分まで計上可能です。本件以外の目的で購入した消耗品代の計上や、大量購入したものの全数分を計上することは認められません。</t>
    <phoneticPr fontId="1"/>
  </si>
  <si>
    <r>
      <rPr>
        <sz val="12"/>
        <rFont val="ＭＳ 明朝"/>
        <family val="1"/>
        <charset val="128"/>
      </rPr>
      <t>基本経費(出演費～ワークショップ指導料)に含まれない経費で、実施校の決定後、</t>
    </r>
    <r>
      <rPr>
        <b/>
        <sz val="12"/>
        <rFont val="ＭＳ 明朝"/>
        <family val="1"/>
        <charset val="128"/>
      </rPr>
      <t>状況により必要となる見込の経費は、必ず「その他経費」欄へ金額を記載してください。</t>
    </r>
    <r>
      <rPr>
        <sz val="12"/>
        <color indexed="8"/>
        <rFont val="ＭＳ 明朝"/>
        <family val="1"/>
        <charset val="128"/>
      </rPr>
      <t xml:space="preserve">計上の可否については審査時、費用の要否については実施校の確定後、見積確認時に判断します。
</t>
    </r>
    <rPh sb="5" eb="7">
      <t>シュツエン</t>
    </rPh>
    <rPh sb="16" eb="19">
      <t>シドウリョウ</t>
    </rPh>
    <rPh sb="55" eb="56">
      <t>カナラ</t>
    </rPh>
    <rPh sb="66" eb="68">
      <t>キンガク</t>
    </rPh>
    <rPh sb="90" eb="91">
      <t>ジ</t>
    </rPh>
    <rPh sb="92" eb="94">
      <t>ヒヨウ</t>
    </rPh>
    <rPh sb="95" eb="97">
      <t>ヨウヒ</t>
    </rPh>
    <rPh sb="102" eb="105">
      <t>ジッシコウ</t>
    </rPh>
    <phoneticPr fontId="10"/>
  </si>
  <si>
    <t>&lt;メインプログラムに係る人件費について&gt;</t>
    <rPh sb="10" eb="11">
      <t>カカ</t>
    </rPh>
    <rPh sb="12" eb="15">
      <t>ジンケンヒ</t>
    </rPh>
    <phoneticPr fontId="10"/>
  </si>
  <si>
    <t>背景色変更、文字色・強調方法変更</t>
    <rPh sb="0" eb="5">
      <t>ハイケイショクヘンコウ</t>
    </rPh>
    <rPh sb="6" eb="9">
      <t>モジイロ</t>
    </rPh>
    <rPh sb="10" eb="12">
      <t>キョウチョウ</t>
    </rPh>
    <rPh sb="12" eb="14">
      <t>ホウホウ</t>
    </rPh>
    <rPh sb="14" eb="16">
      <t>ヘンコウ</t>
    </rPh>
    <phoneticPr fontId="1"/>
  </si>
  <si>
    <t>課税・簡易課税の場合と補記</t>
    <rPh sb="0" eb="2">
      <t>カゼイ</t>
    </rPh>
    <rPh sb="3" eb="5">
      <t>カンイ</t>
    </rPh>
    <rPh sb="5" eb="7">
      <t>カゼイ</t>
    </rPh>
    <rPh sb="8" eb="10">
      <t>バアイ</t>
    </rPh>
    <rPh sb="11" eb="13">
      <t>ホキ</t>
    </rPh>
    <phoneticPr fontId="1"/>
  </si>
  <si>
    <t>デザイン変更に伴い色の標記など修正</t>
    <rPh sb="4" eb="6">
      <t>ヘンコウ</t>
    </rPh>
    <rPh sb="7" eb="8">
      <t>トモナ</t>
    </rPh>
    <rPh sb="9" eb="10">
      <t>イロ</t>
    </rPh>
    <rPh sb="11" eb="13">
      <t>ヒョウキ</t>
    </rPh>
    <rPh sb="15" eb="17">
      <t>シュウセイ</t>
    </rPh>
    <phoneticPr fontId="1"/>
  </si>
  <si>
    <t>後日ページ数修正</t>
    <rPh sb="0" eb="2">
      <t>ゴジツ</t>
    </rPh>
    <rPh sb="5" eb="6">
      <t>スウ</t>
    </rPh>
    <rPh sb="6" eb="8">
      <t>シュウセイ</t>
    </rPh>
    <phoneticPr fontId="1"/>
  </si>
  <si>
    <t>ID</t>
    <phoneticPr fontId="1"/>
  </si>
  <si>
    <t>分野</t>
    <phoneticPr fontId="1"/>
  </si>
  <si>
    <t>種目</t>
    <phoneticPr fontId="1"/>
  </si>
  <si>
    <t>区分</t>
    <phoneticPr fontId="1"/>
  </si>
  <si>
    <t>ブロック</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</si>
  <si>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</si>
  <si>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</si>
  <si>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</si>
  <si>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</si>
  <si>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</si>
  <si>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</si>
  <si>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</si>
  <si>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</si>
  <si>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</si>
  <si>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</si>
  <si>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</si>
  <si>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</si>
  <si>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</si>
  <si>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</si>
  <si>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</si>
  <si>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</si>
  <si>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</si>
  <si>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</si>
  <si>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</si>
  <si>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</si>
  <si>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</si>
  <si>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</si>
  <si>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</si>
  <si>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</si>
  <si>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r>
      <rPr>
        <sz val="11"/>
        <color theme="1"/>
        <rFont val="ＭＳ Ｐ明朝"/>
        <family val="1"/>
        <charset val="128"/>
      </rPr>
      <t>①</t>
    </r>
    <r>
      <rPr>
        <b/>
        <sz val="11"/>
        <color theme="1"/>
        <rFont val="ＭＳ Ｐ明朝"/>
        <family val="1"/>
        <charset val="128"/>
      </rPr>
      <t>＜No.１～No.６＞について、行の追加や削除は行わないでください。</t>
    </r>
    <phoneticPr fontId="1"/>
  </si>
  <si>
    <t>・既定の入力欄に文章が収まらない場合には、行追加は行わず、行の高さを調節する等して対応してください。</t>
    <rPh sb="1" eb="3">
      <t>キテイ</t>
    </rPh>
    <rPh sb="4" eb="7">
      <t>ニュウリョクラン</t>
    </rPh>
    <rPh sb="8" eb="10">
      <t>ブンショウ</t>
    </rPh>
    <rPh sb="11" eb="12">
      <t>オサ</t>
    </rPh>
    <rPh sb="16" eb="18">
      <t>バアイ</t>
    </rPh>
    <rPh sb="21" eb="24">
      <t>ギョウツイカ</t>
    </rPh>
    <rPh sb="25" eb="26">
      <t>オコナ</t>
    </rPh>
    <rPh sb="29" eb="30">
      <t>ギョウ</t>
    </rPh>
    <rPh sb="31" eb="32">
      <t>タカ</t>
    </rPh>
    <rPh sb="34" eb="36">
      <t>チョウセツ</t>
    </rPh>
    <rPh sb="38" eb="39">
      <t>ナド</t>
    </rPh>
    <rPh sb="41" eb="43">
      <t>タイオウ</t>
    </rPh>
    <phoneticPr fontId="1"/>
  </si>
  <si>
    <r>
      <rPr>
        <sz val="11"/>
        <color theme="1"/>
        <rFont val="ＭＳ Ｐ明朝"/>
        <family val="1"/>
        <charset val="128"/>
      </rPr>
      <t>③出力の際は、必ず、</t>
    </r>
    <r>
      <rPr>
        <b/>
        <sz val="11"/>
        <rFont val="ＭＳ Ｐ明朝"/>
        <family val="1"/>
        <charset val="128"/>
      </rPr>
      <t>文字が判読可能な大きさ(目安として10.5ポイント以上)になっているか</t>
    </r>
    <r>
      <rPr>
        <sz val="11"/>
        <color theme="1"/>
        <rFont val="ＭＳ Ｐ明朝"/>
        <family val="1"/>
        <charset val="128"/>
      </rPr>
      <t>確認してください。</t>
    </r>
    <rPh sb="22" eb="24">
      <t>メヤス</t>
    </rPh>
    <phoneticPr fontId="1"/>
  </si>
  <si>
    <r>
      <t>※万が一、不足書類がある場合は審査を出来かねる可能性がございます</t>
    </r>
    <r>
      <rPr>
        <sz val="11"/>
        <color theme="1"/>
        <rFont val="ＭＳ Ｐ明朝"/>
        <family val="1"/>
        <charset val="128"/>
      </rPr>
      <t xml:space="preserve">ので、御提出いただく前に今一度、提出書類を
</t>
    </r>
    <r>
      <rPr>
        <b/>
        <sz val="11"/>
        <color theme="1"/>
        <rFont val="ＭＳ Ｐ明朝"/>
        <family val="1"/>
        <charset val="128"/>
      </rPr>
      <t xml:space="preserve">　 </t>
    </r>
    <r>
      <rPr>
        <sz val="11"/>
        <color theme="1"/>
        <rFont val="ＭＳ Ｐ明朝"/>
        <family val="1"/>
        <charset val="128"/>
      </rPr>
      <t>確認の上、送信してください。</t>
    </r>
    <rPh sb="15" eb="17">
      <t>シンサ</t>
    </rPh>
    <rPh sb="48" eb="52">
      <t>テイシュツショルイ</t>
    </rPh>
    <rPh sb="59" eb="60">
      <t>ウエ</t>
    </rPh>
    <rPh sb="61" eb="63">
      <t>ソウシン</t>
    </rPh>
    <phoneticPr fontId="1"/>
  </si>
  <si>
    <r>
      <t>⑥全シートにおいて、</t>
    </r>
    <r>
      <rPr>
        <b/>
        <sz val="11"/>
        <color theme="1"/>
        <rFont val="ＭＳ Ｐ明朝"/>
        <family val="1"/>
        <charset val="128"/>
      </rPr>
      <t>入力セルが白抜きになっている箇所が入力欄となっています。直接入力の箇所とプルダウン選択
　 の箇所がございますが、いずれも記載漏れのないよう御注意ください。</t>
    </r>
    <r>
      <rPr>
        <sz val="11"/>
        <color theme="1"/>
        <rFont val="ＭＳ Ｐ明朝"/>
        <family val="1"/>
        <charset val="128"/>
      </rPr>
      <t xml:space="preserve">また、入力がされると薄いグレーで表示されるよう
</t>
    </r>
    <r>
      <rPr>
        <b/>
        <sz val="11"/>
        <color theme="1"/>
        <rFont val="ＭＳ Ｐ明朝"/>
        <family val="1"/>
        <charset val="128"/>
      </rPr>
      <t xml:space="preserve">　 </t>
    </r>
    <r>
      <rPr>
        <sz val="11"/>
        <color theme="1"/>
        <rFont val="ＭＳ Ｐ明朝"/>
        <family val="1"/>
        <charset val="128"/>
      </rPr>
      <t>設定されておりますので、設定は変更しないでください。</t>
    </r>
    <rPh sb="1" eb="2">
      <t>ゼン</t>
    </rPh>
    <rPh sb="10" eb="12">
      <t>ニュウリョク</t>
    </rPh>
    <rPh sb="15" eb="17">
      <t>シロヌ</t>
    </rPh>
    <rPh sb="24" eb="26">
      <t>カショ</t>
    </rPh>
    <rPh sb="27" eb="29">
      <t>ニュウリョク</t>
    </rPh>
    <rPh sb="29" eb="30">
      <t>ラン</t>
    </rPh>
    <rPh sb="38" eb="42">
      <t>チョクセツニュウリョク</t>
    </rPh>
    <rPh sb="43" eb="45">
      <t>カショ</t>
    </rPh>
    <rPh sb="51" eb="53">
      <t>センタク</t>
    </rPh>
    <rPh sb="57" eb="59">
      <t>カショ</t>
    </rPh>
    <rPh sb="80" eb="83">
      <t>ゴチュウイ</t>
    </rPh>
    <rPh sb="91" eb="93">
      <t>ニュウリョク</t>
    </rPh>
    <rPh sb="98" eb="99">
      <t>ウス</t>
    </rPh>
    <rPh sb="104" eb="106">
      <t>ヒョウジ</t>
    </rPh>
    <rPh sb="126" eb="128">
      <t>セッテイ</t>
    </rPh>
    <rPh sb="129" eb="131">
      <t>ヘンコウ</t>
    </rPh>
    <phoneticPr fontId="1"/>
  </si>
  <si>
    <t>(以上)</t>
    <rPh sb="1" eb="3">
      <t>イジョウ</t>
    </rPh>
    <phoneticPr fontId="1"/>
  </si>
  <si>
    <t>No.１(共通)</t>
    <rPh sb="5" eb="7">
      <t>キョウツウ</t>
    </rPh>
    <phoneticPr fontId="1"/>
  </si>
  <si>
    <t>No.３-②(メディア芸術)</t>
    <rPh sb="11" eb="13">
      <t>ゲイジュツ</t>
    </rPh>
    <phoneticPr fontId="1"/>
  </si>
  <si>
    <t>No.７-②(メディア芸術)</t>
    <rPh sb="11" eb="13">
      <t>ゲイジュツ</t>
    </rPh>
    <phoneticPr fontId="10"/>
  </si>
  <si>
    <t>No.８(共通)</t>
    <rPh sb="5" eb="7">
      <t>キョウツウ</t>
    </rPh>
    <phoneticPr fontId="1"/>
  </si>
  <si>
    <t>No.５(共通)</t>
    <rPh sb="5" eb="7">
      <t>キョウツウ</t>
    </rPh>
    <phoneticPr fontId="1"/>
  </si>
  <si>
    <t>No.４(共通)</t>
    <rPh sb="5" eb="7">
      <t>キョウツウ</t>
    </rPh>
    <phoneticPr fontId="1"/>
  </si>
  <si>
    <t>令和８年度舞台芸術等総合支援事業(学校巡回公演)出演希望調書(共通)</t>
    <phoneticPr fontId="1"/>
  </si>
  <si>
    <t>優先順位</t>
    <rPh sb="0" eb="4">
      <t>ユウセンジュンイ</t>
    </rPh>
    <phoneticPr fontId="1"/>
  </si>
  <si>
    <t>最寄駅(バス停)</t>
    <rPh sb="0" eb="2">
      <t>モヨ</t>
    </rPh>
    <rPh sb="2" eb="3">
      <t>エキ</t>
    </rPh>
    <rPh sb="6" eb="7">
      <t>テイ</t>
    </rPh>
    <phoneticPr fontId="1"/>
  </si>
  <si>
    <t>※閲覧に権限が必要な場合のID及びパスワード</t>
    <rPh sb="1" eb="3">
      <t>エツラン</t>
    </rPh>
    <rPh sb="4" eb="6">
      <t>ケンゲン</t>
    </rPh>
    <rPh sb="7" eb="9">
      <t>ヒツヨウ</t>
    </rPh>
    <rPh sb="10" eb="12">
      <t>バアイ</t>
    </rPh>
    <rPh sb="15" eb="16">
      <t>オヨ</t>
    </rPh>
    <phoneticPr fontId="1"/>
  </si>
  <si>
    <t>公演団体には実際に公演を行う団体を記入してください。</t>
    <rPh sb="0" eb="2">
      <t>コウエン</t>
    </rPh>
    <rPh sb="2" eb="4">
      <t>ダンタイ</t>
    </rPh>
    <rPh sb="6" eb="8">
      <t>ジッサイ</t>
    </rPh>
    <rPh sb="9" eb="11">
      <t>コウエン</t>
    </rPh>
    <rPh sb="12" eb="13">
      <t>オコナ</t>
    </rPh>
    <rPh sb="14" eb="16">
      <t>ダンタイ</t>
    </rPh>
    <rPh sb="17" eb="19">
      <t>キニュウ</t>
    </rPh>
    <phoneticPr fontId="1"/>
  </si>
  <si>
    <t>白抜きの入力欄に記入してください。</t>
    <rPh sb="0" eb="2">
      <t>シロヌ</t>
    </rPh>
    <rPh sb="8" eb="10">
      <t>キニュウ</t>
    </rPh>
    <phoneticPr fontId="1"/>
  </si>
  <si>
    <t>演目の芸術上の中核となる者(メインキャスト、メインスタッフ、芸術監督等)の個人略歴
※３名程度
※３行程度／名</t>
    <rPh sb="30" eb="34">
      <t>ゲイジュツカントク</t>
    </rPh>
    <rPh sb="44" eb="45">
      <t>メイ</t>
    </rPh>
    <rPh sb="45" eb="47">
      <t>テイド</t>
    </rPh>
    <rPh sb="50" eb="53">
      <t>ギョウテイド</t>
    </rPh>
    <rPh sb="54" eb="55">
      <t>メイ</t>
    </rPh>
    <phoneticPr fontId="1"/>
  </si>
  <si>
    <t>６月</t>
    <rPh sb="1" eb="2">
      <t>ガツ</t>
    </rPh>
    <phoneticPr fontId="1"/>
  </si>
  <si>
    <t>７月</t>
    <phoneticPr fontId="1"/>
  </si>
  <si>
    <t>８月</t>
    <phoneticPr fontId="1"/>
  </si>
  <si>
    <t>９月</t>
    <phoneticPr fontId="1"/>
  </si>
  <si>
    <t>１０月</t>
    <rPh sb="2" eb="3">
      <t>ガツ</t>
    </rPh>
    <phoneticPr fontId="1"/>
  </si>
  <si>
    <t>１１月</t>
    <rPh sb="2" eb="3">
      <t>ガツ</t>
    </rPh>
    <phoneticPr fontId="1"/>
  </si>
  <si>
    <t>１２月</t>
    <phoneticPr fontId="1"/>
  </si>
  <si>
    <t>１月</t>
    <phoneticPr fontId="1"/>
  </si>
  <si>
    <r>
      <t xml:space="preserve">企画に係るビジュアルイメージ
</t>
    </r>
    <r>
      <rPr>
        <b/>
        <sz val="11"/>
        <color theme="1"/>
        <rFont val="ＭＳ Ｐ明朝"/>
        <family val="1"/>
        <charset val="128"/>
      </rPr>
      <t>(舞台の規模や演出がわかる写真)</t>
    </r>
    <rPh sb="0" eb="2">
      <t>キカク</t>
    </rPh>
    <rPh sb="3" eb="4">
      <t>カカ</t>
    </rPh>
    <rPh sb="16" eb="18">
      <t>ブタイ</t>
    </rPh>
    <rPh sb="19" eb="21">
      <t>キボ</t>
    </rPh>
    <rPh sb="22" eb="24">
      <t>エンシュツ</t>
    </rPh>
    <rPh sb="28" eb="30">
      <t>シャシン</t>
    </rPh>
    <phoneticPr fontId="1"/>
  </si>
  <si>
    <t>各種上演権、使用権等の許諾手続の要否</t>
    <rPh sb="0" eb="2">
      <t>カクシュ</t>
    </rPh>
    <rPh sb="2" eb="5">
      <t>ジョウエンケン</t>
    </rPh>
    <rPh sb="6" eb="8">
      <t>シヨウ</t>
    </rPh>
    <rPh sb="8" eb="9">
      <t>ケン</t>
    </rPh>
    <rPh sb="9" eb="10">
      <t>ナド</t>
    </rPh>
    <rPh sb="11" eb="13">
      <t>キョダク</t>
    </rPh>
    <rPh sb="13" eb="15">
      <t>テツヅ</t>
    </rPh>
    <rPh sb="16" eb="18">
      <t>ヨウヒ</t>
    </rPh>
    <phoneticPr fontId="1"/>
  </si>
  <si>
    <t>公演実施にあたり、必要な会場条件を記載してください。</t>
    <phoneticPr fontId="1"/>
  </si>
  <si>
    <t>(必須)</t>
    <rPh sb="1" eb="3">
      <t>ヒッス</t>
    </rPh>
    <phoneticPr fontId="1"/>
  </si>
  <si>
    <t>(任意)</t>
    <rPh sb="1" eb="3">
      <t>ニンイ</t>
    </rPh>
    <phoneticPr fontId="1"/>
  </si>
  <si>
    <r>
      <t>その他提出が必要な資料
（</t>
    </r>
    <r>
      <rPr>
        <sz val="10"/>
        <rFont val="ＭＳ Ｐ明朝"/>
        <family val="1"/>
        <charset val="128"/>
      </rPr>
      <t>搬入間口や搬入経路の写真の提出等）</t>
    </r>
    <rPh sb="2" eb="3">
      <t>タ</t>
    </rPh>
    <rPh sb="3" eb="5">
      <t>テイシュツ</t>
    </rPh>
    <rPh sb="6" eb="8">
      <t>ヒツヨウ</t>
    </rPh>
    <rPh sb="9" eb="11">
      <t>シリョウ</t>
    </rPh>
    <rPh sb="28" eb="29">
      <t>ナド</t>
    </rPh>
    <phoneticPr fontId="1"/>
  </si>
  <si>
    <t>※上記の際は、対象となる児童・生徒の保護者の方への事前連絡や御了承を得る必要があるか否か等含め学校と十分に調整をしてください。なお、その際、代表以外の児童・生徒へもご配慮ください。</t>
    <phoneticPr fontId="1"/>
  </si>
  <si>
    <t>所要時間(分)</t>
    <rPh sb="0" eb="4">
      <t>ショヨウジカン</t>
    </rPh>
    <rPh sb="5" eb="6">
      <t>フン</t>
    </rPh>
    <phoneticPr fontId="1"/>
  </si>
  <si>
    <t>上記条件や資料以外に、公演実施に当たって学校へ個別の確認が必要な事項がある場合、記載してください。</t>
    <phoneticPr fontId="1"/>
  </si>
  <si>
    <t>会場条件について最低限必由奈条件がある場合、簡易図面を記載してください。</t>
    <rPh sb="0" eb="4">
      <t>カイジョウジョウケン</t>
    </rPh>
    <rPh sb="8" eb="16">
      <t>サイテイゲンヒツユナジョウケン</t>
    </rPh>
    <rPh sb="19" eb="21">
      <t>バアイ</t>
    </rPh>
    <rPh sb="22" eb="24">
      <t>カンイ</t>
    </rPh>
    <phoneticPr fontId="1"/>
  </si>
  <si>
    <t>【本事業を通じて実現したいこと】</t>
    <phoneticPr fontId="1"/>
  </si>
  <si>
    <t>【上記の実現に向けて、実施の工夫】</t>
    <phoneticPr fontId="1"/>
  </si>
  <si>
    <t>【学校との連絡調整について】</t>
    <phoneticPr fontId="1"/>
  </si>
  <si>
    <t>【対象児童・生徒に応じた工夫や留意点について】</t>
    <phoneticPr fontId="1"/>
  </si>
  <si>
    <t>【本公演等実施後の児童・生徒への継続的な学びについて】</t>
    <phoneticPr fontId="1"/>
  </si>
  <si>
    <t>単価
(税込)</t>
    <rPh sb="0" eb="2">
      <t>タンカ</t>
    </rPh>
    <rPh sb="4" eb="6">
      <t>ゼイコミ</t>
    </rPh>
    <phoneticPr fontId="10"/>
  </si>
  <si>
    <t>【1公演当たりの経費】</t>
    <phoneticPr fontId="1"/>
  </si>
  <si>
    <t>前日仕込</t>
    <rPh sb="0" eb="4">
      <t>ゼンジツシコ</t>
    </rPh>
    <phoneticPr fontId="10"/>
  </si>
  <si>
    <t>R５</t>
    <phoneticPr fontId="16"/>
  </si>
  <si>
    <t>R６</t>
    <phoneticPr fontId="16"/>
  </si>
  <si>
    <t>R７(見込)</t>
    <phoneticPr fontId="16"/>
  </si>
  <si>
    <t>希望ブロック
(順不同)</t>
    <rPh sb="0" eb="2">
      <t>キボウ</t>
    </rPh>
    <rPh sb="8" eb="11">
      <t>ジュンフドウ</t>
    </rPh>
    <phoneticPr fontId="16"/>
  </si>
  <si>
    <r>
      <t xml:space="preserve">財務状況
</t>
    </r>
    <r>
      <rPr>
        <sz val="12"/>
        <rFont val="ＭＳ Ｐ明朝"/>
        <family val="1"/>
        <charset val="128"/>
      </rPr>
      <t>(単位：千円)</t>
    </r>
    <rPh sb="6" eb="8">
      <t>タンイ</t>
    </rPh>
    <rPh sb="9" eb="11">
      <t>センエン</t>
    </rPh>
    <phoneticPr fontId="47"/>
  </si>
  <si>
    <t>〇利益相反取引を行っていない(適切な承認手続を経たものを除く)。</t>
    <rPh sb="1" eb="5">
      <t>リエキソウハン</t>
    </rPh>
    <rPh sb="5" eb="7">
      <t>トリヒキ</t>
    </rPh>
    <rPh sb="8" eb="9">
      <t>オコナ</t>
    </rPh>
    <rPh sb="15" eb="17">
      <t>テキセツ</t>
    </rPh>
    <rPh sb="18" eb="20">
      <t>ショウニン</t>
    </rPh>
    <rPh sb="20" eb="22">
      <t>テツヅ</t>
    </rPh>
    <rPh sb="23" eb="24">
      <t>ヘ</t>
    </rPh>
    <rPh sb="28" eb="29">
      <t>ノゾ</t>
    </rPh>
    <phoneticPr fontId="16"/>
  </si>
  <si>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</si>
  <si>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</si>
  <si>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</si>
  <si>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</si>
  <si>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</si>
  <si>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</si>
  <si>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</si>
  <si>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〇雇用契約書の取り交わし等、雇用者に対して書面により労働条件を明示している。</t>
    <rPh sb="1" eb="6">
      <t>コヨウケイヤクショ</t>
    </rPh>
    <rPh sb="7" eb="8">
      <t>ト</t>
    </rPh>
    <rPh sb="9" eb="10">
      <t>カ</t>
    </rPh>
    <rPh sb="12" eb="13">
      <t>ナド</t>
    </rPh>
    <rPh sb="14" eb="17">
      <t>コヨウシャ</t>
    </rPh>
    <rPh sb="18" eb="19">
      <t>タイ</t>
    </rPh>
    <rPh sb="21" eb="23">
      <t>ショメン</t>
    </rPh>
    <rPh sb="26" eb="30">
      <t>ロウドウジョウケン</t>
    </rPh>
    <rPh sb="31" eb="33">
      <t>メイジ</t>
    </rPh>
    <phoneticPr fontId="16"/>
  </si>
  <si>
    <t>　(「はい」の場合は以下の当てはまるもの全てにチェック)</t>
    <rPh sb="10" eb="12">
      <t>イカ</t>
    </rPh>
    <rPh sb="20" eb="21">
      <t>スベ</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</si>
  <si>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</si>
  <si>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○雇用者を労働保険(労災保険、雇用保険)に加入させている。</t>
    <rPh sb="1" eb="4">
      <t>コヨウシャ</t>
    </rPh>
    <rPh sb="10" eb="14">
      <t>ロウサイホケン</t>
    </rPh>
    <rPh sb="15" eb="19">
      <t>コヨウホケン</t>
    </rPh>
    <phoneticPr fontId="16"/>
  </si>
  <si>
    <r>
      <rPr>
        <b/>
        <sz val="11"/>
        <color theme="1"/>
        <rFont val="ＭＳ Ｐ明朝"/>
        <family val="1"/>
        <charset val="128"/>
      </rPr>
      <t>別添</t>
    </r>
    <r>
      <rPr>
        <sz val="11"/>
        <color theme="1"/>
        <rFont val="ＭＳ Ｐ明朝"/>
        <family val="1"/>
        <charset val="128"/>
      </rPr>
      <t>　※別添は１企画当たり３枚までとします。※文字のポイントの変更は認めません。</t>
    </r>
    <rPh sb="10" eb="11">
      <t>ア</t>
    </rPh>
    <phoneticPr fontId="1"/>
  </si>
  <si>
    <t>⑤＜No.１～No.５＞＜No.７-②＞＜No.８＞は全区分共通項目であり、提出必須です。</t>
    <phoneticPr fontId="1"/>
  </si>
  <si>
    <t>白抜きの入力欄に記入してください。</t>
    <rPh sb="0" eb="2">
      <t>シロヌ</t>
    </rPh>
    <phoneticPr fontId="1"/>
  </si>
  <si>
    <t>欄が不足する場合は行を挿入してください。挿入をした場合、正しく算出がされているかを必ず確認してください。</t>
    <rPh sb="0" eb="1">
      <t>ラン</t>
    </rPh>
    <rPh sb="2" eb="4">
      <t>フソク</t>
    </rPh>
    <rPh sb="6" eb="8">
      <t>バアイ</t>
    </rPh>
    <rPh sb="9" eb="10">
      <t>ギョウ</t>
    </rPh>
    <rPh sb="11" eb="13">
      <t>ソウニュウ</t>
    </rPh>
    <rPh sb="20" eb="22">
      <t>ソウニュウ</t>
    </rPh>
    <rPh sb="25" eb="27">
      <t>バアイ</t>
    </rPh>
    <rPh sb="28" eb="29">
      <t>タダ</t>
    </rPh>
    <rPh sb="31" eb="33">
      <t>サンシュツ</t>
    </rPh>
    <rPh sb="41" eb="42">
      <t>カナラ</t>
    </rPh>
    <rPh sb="43" eb="45">
      <t>カクニン</t>
    </rPh>
    <phoneticPr fontId="10"/>
  </si>
  <si>
    <t xml:space="preserve">(注1)10校を超える公演数の割当があった場合に別途生じる経費や実施校の決定後に会場条件を確認し一部の学校についてのみ必要
     となる可能性がある経費等。
     例：拘束日、超過料金、電源車、暗幕等会場条件により必要となる道具、人件費
</t>
    <rPh sb="1" eb="2">
      <t>チュウ</t>
    </rPh>
    <phoneticPr fontId="10"/>
  </si>
  <si>
    <t>メインプログラムやワークショップ実施における従事日以外に生じる役務費(プログラミング、コーディング、編集等の作業代)については文芸費に計上してください。ただし本件に係る制作費用(事務作業に係る役務費)は計上を認めることはできませんので留意してください。</t>
    <phoneticPr fontId="10"/>
  </si>
  <si>
    <r>
      <t>移動・運搬に係る経費については、採択後、別途「派遣費」としてお見積りいただきます。移動、運搬に係る経費は含めずに計上してください。</t>
    </r>
    <r>
      <rPr>
        <sz val="12"/>
        <rFont val="ＭＳ 明朝"/>
        <family val="1"/>
        <charset val="128"/>
      </rPr>
      <t>ただし、積み降ろし人件費等が舞台スタッフ費や運搬の手配とは別に必ず発生する場合は、役務費の計上漏れがないよう留意してください。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phoneticPr fontId="1"/>
  </si>
  <si>
    <t>出演希望調書Ｎo.３-②内の「ワークショップ参加可能人数」を指導するに当たり必要な人数を記載してください。</t>
    <rPh sb="0" eb="2">
      <t>シュツエン</t>
    </rPh>
    <rPh sb="2" eb="4">
      <t>キボウ</t>
    </rPh>
    <rPh sb="4" eb="6">
      <t>チョウショ</t>
    </rPh>
    <rPh sb="12" eb="13">
      <t>ナイ</t>
    </rPh>
    <rPh sb="22" eb="26">
      <t>サンカカノウ</t>
    </rPh>
    <rPh sb="26" eb="28">
      <t>ニンズウ</t>
    </rPh>
    <rPh sb="30" eb="32">
      <t>シドウ</t>
    </rPh>
    <rPh sb="35" eb="36">
      <t>ア</t>
    </rPh>
    <rPh sb="38" eb="40">
      <t>ヒツヨウ</t>
    </rPh>
    <rPh sb="41" eb="43">
      <t>ニンズウ</t>
    </rPh>
    <rPh sb="44" eb="46">
      <t>キサイ</t>
    </rPh>
    <phoneticPr fontId="10"/>
  </si>
  <si>
    <t>・巡回地域について、３か所のブロックの希望を記入してください。
※割当後の巡回地域を変更することは認められません。
※本事業におけるこれまでの巡回実績や評価、また、各団体の希望状況等によっては、希望されたブロック以外の地域への巡回をお願いする場合があります。
※希望するブロック欄に漏れがあった場合は、任意のブロックに振り分けますので留意してください。</t>
    <rPh sb="49" eb="50">
      <t>ミト</t>
    </rPh>
    <phoneticPr fontId="1"/>
  </si>
  <si>
    <t>・様式No.３-②「公演に係るビジュアルイメージ」欄においては、写真や画像等を用いて説明をしてください。</t>
    <phoneticPr fontId="1"/>
  </si>
  <si>
    <t>複数の企画が採択された
場合の実施体制　※</t>
    <phoneticPr fontId="1"/>
  </si>
  <si>
    <t>著作権、上演権等の許諾状況</t>
    <rPh sb="0" eb="3">
      <t>チョサクケン</t>
    </rPh>
    <rPh sb="4" eb="6">
      <t>ジョウエン</t>
    </rPh>
    <rPh sb="6" eb="7">
      <t>ケン</t>
    </rPh>
    <rPh sb="7" eb="8">
      <t>トウ</t>
    </rPh>
    <rPh sb="9" eb="11">
      <t>キョダク</t>
    </rPh>
    <rPh sb="11" eb="13">
      <t>ジョウキョウ</t>
    </rPh>
    <phoneticPr fontId="1"/>
  </si>
  <si>
    <t>記載方法等</t>
    <rPh sb="0" eb="2">
      <t>キサイ</t>
    </rPh>
    <rPh sb="2" eb="4">
      <t>ホウホウ</t>
    </rPh>
    <rPh sb="4" eb="5">
      <t>トウ</t>
    </rPh>
    <phoneticPr fontId="1"/>
  </si>
  <si>
    <t>例年、実施校の状況等により公演実施要件を満たさないことに起因するトラブルが一定数生じています。※以下は、過去実際にあった例です。</t>
    <rPh sb="0" eb="2">
      <t>レイネン</t>
    </rPh>
    <rPh sb="3" eb="6">
      <t>ジッシコウ</t>
    </rPh>
    <rPh sb="7" eb="9">
      <t>ジョウキョウ</t>
    </rPh>
    <rPh sb="9" eb="10">
      <t>トウ</t>
    </rPh>
    <rPh sb="13" eb="19">
      <t>コウエンジッシヨウケン</t>
    </rPh>
    <rPh sb="20" eb="21">
      <t>ミ</t>
    </rPh>
    <rPh sb="28" eb="30">
      <t>キイン</t>
    </rPh>
    <rPh sb="37" eb="40">
      <t>イッテイスウ</t>
    </rPh>
    <rPh sb="40" eb="41">
      <t>ショウ</t>
    </rPh>
    <rPh sb="48" eb="50">
      <t>イカ</t>
    </rPh>
    <rPh sb="52" eb="54">
      <t>カコ</t>
    </rPh>
    <rPh sb="54" eb="56">
      <t>ジッサイ</t>
    </rPh>
    <rPh sb="60" eb="61">
      <t>レイ</t>
    </rPh>
    <phoneticPr fontId="1"/>
  </si>
  <si>
    <t>　・会場が狭く、予定していた規模の公演が実施できなかった。</t>
    <rPh sb="2" eb="4">
      <t>カイジョウ</t>
    </rPh>
    <rPh sb="5" eb="6">
      <t>セマ</t>
    </rPh>
    <rPh sb="8" eb="10">
      <t>ヨテイ</t>
    </rPh>
    <rPh sb="14" eb="16">
      <t>キボ</t>
    </rPh>
    <rPh sb="17" eb="19">
      <t>コウエン</t>
    </rPh>
    <rPh sb="20" eb="22">
      <t>ジッシ</t>
    </rPh>
    <phoneticPr fontId="1"/>
  </si>
  <si>
    <t>　・搬入車両が構内に入れず、搬入のための追加費用が生じてしまった。</t>
    <rPh sb="2" eb="4">
      <t>ハンニュウ</t>
    </rPh>
    <rPh sb="4" eb="6">
      <t>シャリョウ</t>
    </rPh>
    <rPh sb="7" eb="9">
      <t>コウナイ</t>
    </rPh>
    <rPh sb="10" eb="11">
      <t>ハイ</t>
    </rPh>
    <rPh sb="14" eb="16">
      <t>ハンニュウ</t>
    </rPh>
    <rPh sb="20" eb="22">
      <t>ツイカ</t>
    </rPh>
    <rPh sb="22" eb="24">
      <t>ヒヨウ</t>
    </rPh>
    <rPh sb="25" eb="26">
      <t>ショウ</t>
    </rPh>
    <phoneticPr fontId="1"/>
  </si>
  <si>
    <t>上記のように、公演実施要件を満たさない学校とのミスマッチングを防ぐため、公演実施に際して必要な条件を御記載ください。</t>
  </si>
  <si>
    <t>詳細な実施条件は、実施校との調整段階にて直接確認をいただくことになります。</t>
    <rPh sb="0" eb="2">
      <t>ショウサイ</t>
    </rPh>
    <rPh sb="3" eb="7">
      <t>ジッシジョウケン</t>
    </rPh>
    <rPh sb="9" eb="12">
      <t>ジッシコウ</t>
    </rPh>
    <rPh sb="14" eb="18">
      <t>チョウセイダンカイ</t>
    </rPh>
    <rPh sb="20" eb="24">
      <t>チョクセツカクニン</t>
    </rPh>
    <phoneticPr fontId="1"/>
  </si>
  <si>
    <t>なお、特段条件を必要としない項目や未定の項目については「条件なし」を選択、または記入してください。</t>
    <rPh sb="3" eb="5">
      <t>トクダン</t>
    </rPh>
    <rPh sb="5" eb="7">
      <t>ジョウケン</t>
    </rPh>
    <rPh sb="8" eb="10">
      <t>ヒツヨウ</t>
    </rPh>
    <rPh sb="14" eb="16">
      <t>コウモク</t>
    </rPh>
    <rPh sb="17" eb="19">
      <t>ミテイ</t>
    </rPh>
    <rPh sb="20" eb="22">
      <t>コウモク</t>
    </rPh>
    <rPh sb="28" eb="30">
      <t>ジョウケン</t>
    </rPh>
    <rPh sb="34" eb="36">
      <t>センタク</t>
    </rPh>
    <rPh sb="40" eb="42">
      <t>キニュウ</t>
    </rPh>
    <phoneticPr fontId="1"/>
  </si>
  <si>
    <t>搬入車両（トラック等）の横づけ</t>
    <phoneticPr fontId="1"/>
  </si>
  <si>
    <r>
      <rPr>
        <b/>
        <sz val="11"/>
        <color theme="1"/>
        <rFont val="ＭＳ Ｐ明朝"/>
        <family val="1"/>
        <charset val="128"/>
      </rPr>
      <t>学校からの提出を求める資料</t>
    </r>
    <r>
      <rPr>
        <sz val="11"/>
        <color theme="1"/>
        <rFont val="ＭＳ Ｐ明朝"/>
        <family val="1"/>
        <charset val="128"/>
      </rPr>
      <t>がある場合のみ記入してください。</t>
    </r>
    <phoneticPr fontId="1"/>
  </si>
  <si>
    <r>
      <t>万が一、ワークショップや本公演のための児童・生徒の練習や製作物の作成に係る時間が、ワークショップや本公演の時間以外に別途発生する場合については、</t>
    </r>
    <r>
      <rPr>
        <b/>
        <sz val="11"/>
        <color theme="1"/>
        <rFont val="ＭＳ Ｐ明朝"/>
        <family val="1"/>
        <charset val="128"/>
      </rPr>
      <t>必要となる練習時間や製作時間等を必ず明示してください。</t>
    </r>
    <phoneticPr fontId="1"/>
  </si>
  <si>
    <t>本事業を通じて実現したいこと、また当該工夫</t>
    <phoneticPr fontId="1"/>
  </si>
  <si>
    <t>事業を適切かつ
円滑に実施するための工夫</t>
    <rPh sb="0" eb="2">
      <t>ジギョウ</t>
    </rPh>
    <rPh sb="3" eb="5">
      <t>テキセツ</t>
    </rPh>
    <rPh sb="8" eb="10">
      <t>エンカツ</t>
    </rPh>
    <rPh sb="11" eb="13">
      <t>ジッシ</t>
    </rPh>
    <rPh sb="18" eb="20">
      <t>クフウ</t>
    </rPh>
    <phoneticPr fontId="1"/>
  </si>
  <si>
    <t>本事業への応募理由等</t>
    <phoneticPr fontId="1"/>
  </si>
  <si>
    <r>
      <t>平日に公演することを想定し、</t>
    </r>
    <r>
      <rPr>
        <b/>
        <sz val="12"/>
        <color rgb="FF000000"/>
        <rFont val="ＭＳ 明朝"/>
        <family val="1"/>
        <charset val="128"/>
      </rPr>
      <t>1公演当たりの単価と</t>
    </r>
    <r>
      <rPr>
        <b/>
        <sz val="12"/>
        <color indexed="8"/>
        <rFont val="ＭＳ 明朝"/>
        <family val="1"/>
        <charset val="128"/>
      </rPr>
      <t>10校を連続で公演する場合</t>
    </r>
    <r>
      <rPr>
        <sz val="12"/>
        <color indexed="8"/>
        <rFont val="ＭＳ 明朝"/>
        <family val="1"/>
        <charset val="128"/>
      </rPr>
      <t>の想定費用を記載してください。</t>
    </r>
    <r>
      <rPr>
        <b/>
        <sz val="12"/>
        <color indexed="8"/>
        <rFont val="ＭＳ 明朝"/>
        <family val="1"/>
        <charset val="128"/>
      </rPr>
      <t xml:space="preserve">
</t>
    </r>
    <r>
      <rPr>
        <sz val="12"/>
        <color rgb="FF000000"/>
        <rFont val="ＭＳ 明朝"/>
        <family val="1"/>
        <charset val="128"/>
      </rPr>
      <t>ただし、採択した場合の公演回数・公演費用等を保証するものではありません。</t>
    </r>
    <r>
      <rPr>
        <sz val="12"/>
        <color indexed="8"/>
        <rFont val="ＭＳ 明朝"/>
        <family val="1"/>
        <charset val="128"/>
      </rPr>
      <t xml:space="preserve">
また、「1公演当たりの単価」は、必ずしも「10校を連続で公演する場合の想定費用」を10で除した額ではありません。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0"/>
  </si>
  <si>
    <t>メインプログラム・ワークショップの内容</t>
    <phoneticPr fontId="1"/>
  </si>
  <si>
    <t>※搬入に関する条件の詳細については、上記の会場条件欄にて御確認ください。</t>
    <rPh sb="1" eb="3">
      <t>ハンニュウ</t>
    </rPh>
    <rPh sb="4" eb="5">
      <t>カン</t>
    </rPh>
    <rPh sb="7" eb="9">
      <t>ジョウケン</t>
    </rPh>
    <rPh sb="10" eb="12">
      <t>ショウサイ</t>
    </rPh>
    <rPh sb="18" eb="20">
      <t>ジョウキ</t>
    </rPh>
    <rPh sb="21" eb="26">
      <t>カイジョウジョウケンラン</t>
    </rPh>
    <rPh sb="28" eb="31">
      <t>ゴカクニン</t>
    </rPh>
    <phoneticPr fontId="1"/>
  </si>
  <si>
    <t>複数応募の優先順位</t>
    <rPh sb="0" eb="4">
      <t>フクスウオウボ</t>
    </rPh>
    <rPh sb="5" eb="9">
      <t>ユウセンジュンイ</t>
    </rPh>
    <phoneticPr fontId="10"/>
  </si>
  <si>
    <t>出演費1数量</t>
    <rPh sb="0" eb="2">
      <t>シュツエン</t>
    </rPh>
    <rPh sb="2" eb="3">
      <t>ヒ</t>
    </rPh>
    <rPh sb="4" eb="6">
      <t>スウリョウ</t>
    </rPh>
    <phoneticPr fontId="1"/>
  </si>
  <si>
    <t>出演費2数量</t>
    <rPh sb="0" eb="2">
      <t>シュツエン</t>
    </rPh>
    <rPh sb="2" eb="3">
      <t>ヒ</t>
    </rPh>
    <rPh sb="4" eb="6">
      <t>スウリョウ</t>
    </rPh>
    <phoneticPr fontId="1"/>
  </si>
  <si>
    <t>出演費3数量</t>
    <rPh sb="0" eb="2">
      <t>シュツエン</t>
    </rPh>
    <rPh sb="2" eb="3">
      <t>ヒ</t>
    </rPh>
    <rPh sb="4" eb="6">
      <t>スウリョウ</t>
    </rPh>
    <phoneticPr fontId="1"/>
  </si>
  <si>
    <t>出演費4数量</t>
    <rPh sb="0" eb="2">
      <t>シュツエン</t>
    </rPh>
    <rPh sb="2" eb="3">
      <t>ヒ</t>
    </rPh>
    <rPh sb="4" eb="6">
      <t>スウリョウ</t>
    </rPh>
    <phoneticPr fontId="1"/>
  </si>
  <si>
    <t>出演費5数量</t>
    <rPh sb="0" eb="2">
      <t>シュツエン</t>
    </rPh>
    <rPh sb="2" eb="3">
      <t>ヒ</t>
    </rPh>
    <rPh sb="4" eb="6">
      <t>スウリョウ</t>
    </rPh>
    <phoneticPr fontId="1"/>
  </si>
  <si>
    <t>出演数量合計</t>
    <rPh sb="0" eb="6">
      <t>シュツエンスウリョウゴウケイ</t>
    </rPh>
    <phoneticPr fontId="1"/>
  </si>
  <si>
    <t>出演費1単価</t>
    <rPh sb="0" eb="2">
      <t>シュツエン</t>
    </rPh>
    <rPh sb="2" eb="3">
      <t>ヒ</t>
    </rPh>
    <rPh sb="4" eb="6">
      <t>タンカ</t>
    </rPh>
    <phoneticPr fontId="1"/>
  </si>
  <si>
    <t>出演費2単価</t>
    <rPh sb="0" eb="2">
      <t>シュツエン</t>
    </rPh>
    <rPh sb="2" eb="3">
      <t>ヒ</t>
    </rPh>
    <rPh sb="4" eb="6">
      <t>タンカ</t>
    </rPh>
    <phoneticPr fontId="1"/>
  </si>
  <si>
    <t>出演費3単価</t>
    <rPh sb="0" eb="2">
      <t>シュツエン</t>
    </rPh>
    <rPh sb="2" eb="3">
      <t>ヒ</t>
    </rPh>
    <rPh sb="4" eb="6">
      <t>タンカ</t>
    </rPh>
    <phoneticPr fontId="1"/>
  </si>
  <si>
    <t>出演費4単価</t>
    <rPh sb="0" eb="2">
      <t>シュツエン</t>
    </rPh>
    <rPh sb="2" eb="3">
      <t>ヒ</t>
    </rPh>
    <rPh sb="4" eb="6">
      <t>タンカ</t>
    </rPh>
    <phoneticPr fontId="1"/>
  </si>
  <si>
    <t>出演費5単価</t>
    <rPh sb="0" eb="2">
      <t>シュツエン</t>
    </rPh>
    <rPh sb="2" eb="3">
      <t>ヒ</t>
    </rPh>
    <rPh sb="4" eb="6">
      <t>タンカ</t>
    </rPh>
    <phoneticPr fontId="1"/>
  </si>
  <si>
    <t>出演単価平均</t>
    <rPh sb="0" eb="4">
      <t>シュツエンタンカ</t>
    </rPh>
    <rPh sb="4" eb="6">
      <t>ヘイキン</t>
    </rPh>
    <phoneticPr fontId="1"/>
  </si>
  <si>
    <t>出演費合計</t>
    <rPh sb="0" eb="5">
      <t>シュツエンヒゴウケイ</t>
    </rPh>
    <phoneticPr fontId="1"/>
  </si>
  <si>
    <t>文芸費合計</t>
    <rPh sb="0" eb="5">
      <t>ブンゲイヒゴウケイ</t>
    </rPh>
    <phoneticPr fontId="1"/>
  </si>
  <si>
    <t>音楽費合計</t>
    <rPh sb="0" eb="5">
      <t>オンガクヒゴウケイ</t>
    </rPh>
    <phoneticPr fontId="1"/>
  </si>
  <si>
    <t>舞台費合計</t>
    <rPh sb="0" eb="5">
      <t>ブタイヒゴウケイ</t>
    </rPh>
    <phoneticPr fontId="1"/>
  </si>
  <si>
    <t>出演費～舞台費　合計</t>
    <phoneticPr fontId="1"/>
  </si>
  <si>
    <t>ワークショップ　合計</t>
    <phoneticPr fontId="1"/>
  </si>
  <si>
    <t>総合計</t>
    <phoneticPr fontId="1"/>
  </si>
  <si>
    <t>その他経費合計</t>
    <rPh sb="2" eb="7">
      <t>タケイヒゴウケイ</t>
    </rPh>
    <phoneticPr fontId="1"/>
  </si>
  <si>
    <t>※複数応募の有無で【無】を選択された場合は、応募総企画数・実施体制・優先順位は未記入で構いません(グレーアウトされます)。</t>
    <rPh sb="22" eb="24">
      <t>オウボ</t>
    </rPh>
    <rPh sb="24" eb="25">
      <t>ソウ</t>
    </rPh>
    <rPh sb="25" eb="27">
      <t>キカク</t>
    </rPh>
    <rPh sb="27" eb="28">
      <t>スウ</t>
    </rPh>
    <rPh sb="29" eb="33">
      <t>ジッシタイセイ</t>
    </rPh>
    <rPh sb="34" eb="36">
      <t>ユウセン</t>
    </rPh>
    <rPh sb="36" eb="38">
      <t>ジュンイ</t>
    </rPh>
    <rPh sb="39" eb="40">
      <t>ミ</t>
    </rPh>
    <phoneticPr fontId="1"/>
  </si>
  <si>
    <t>複数企画応募する場合、各企画の優先順位を記載してください。</t>
    <phoneticPr fontId="1"/>
  </si>
  <si>
    <t>※必ずしも優先順位の高い企画が採択されるとは限りません。</t>
    <phoneticPr fontId="1"/>
  </si>
  <si>
    <t>※郵便番号は半角数字、ハイフン(-)付きでご入力ください　例：123-4567</t>
    <rPh sb="1" eb="5">
      <t>ユウビンバンゴウ</t>
    </rPh>
    <phoneticPr fontId="1"/>
  </si>
  <si>
    <t>※和暦での入力をお願いいたします　</t>
    <phoneticPr fontId="1"/>
  </si>
  <si>
    <t>例：昭和20年　1月</t>
    <phoneticPr fontId="1"/>
  </si>
  <si>
    <t>※メールアドレスは半角英数字記号を用いてご記入ください　例：xxx@xxx.com</t>
    <phoneticPr fontId="1"/>
  </si>
  <si>
    <t>※電話番号は半角数字、ハイフン(-)なしでご入力ください　例：09012345678</t>
    <rPh sb="1" eb="5">
      <t>デンワバンゴウ</t>
    </rPh>
    <phoneticPr fontId="1"/>
  </si>
  <si>
    <t>No.6記載有無</t>
    <rPh sb="4" eb="8">
      <t>キサイウム</t>
    </rPh>
    <phoneticPr fontId="10"/>
  </si>
  <si>
    <t>別添有無No.1</t>
    <rPh sb="0" eb="4">
      <t>ベッテンウム</t>
    </rPh>
    <phoneticPr fontId="10"/>
  </si>
  <si>
    <t>別添有無No.2</t>
    <rPh sb="0" eb="4">
      <t>ベッテンウム</t>
    </rPh>
    <phoneticPr fontId="10"/>
  </si>
  <si>
    <t>別添有無No.3</t>
    <rPh sb="0" eb="4">
      <t>ベッテンウム</t>
    </rPh>
    <phoneticPr fontId="10"/>
  </si>
  <si>
    <t>別添有無No.4</t>
    <rPh sb="0" eb="4">
      <t>ベッテンウム</t>
    </rPh>
    <phoneticPr fontId="10"/>
  </si>
  <si>
    <t>別添有無No.5</t>
    <rPh sb="0" eb="4">
      <t>ベッテンウム</t>
    </rPh>
    <phoneticPr fontId="10"/>
  </si>
  <si>
    <t>別添有無No.6</t>
    <rPh sb="0" eb="4">
      <t>ベッテンウム</t>
    </rPh>
    <phoneticPr fontId="10"/>
  </si>
  <si>
    <t>別添有無No.7</t>
    <rPh sb="0" eb="4">
      <t>ベッテンウム</t>
    </rPh>
    <phoneticPr fontId="10"/>
  </si>
  <si>
    <t>なし</t>
    <phoneticPr fontId="10"/>
  </si>
  <si>
    <r>
      <t>・また、</t>
    </r>
    <r>
      <rPr>
        <b/>
        <sz val="11"/>
        <color theme="1"/>
        <rFont val="ＭＳ Ｐ明朝"/>
        <family val="1"/>
        <charset val="128"/>
      </rPr>
      <t>特別エリア</t>
    </r>
    <r>
      <rPr>
        <b/>
        <sz val="11"/>
        <rFont val="ＭＳ Ｐ明朝"/>
        <family val="1"/>
        <charset val="128"/>
      </rPr>
      <t>区分に申請する場合は＜No.６＞の作成が必要となります</t>
    </r>
    <r>
      <rPr>
        <sz val="11"/>
        <rFont val="ＭＳ Ｐ明朝"/>
        <family val="1"/>
        <charset val="128"/>
      </rPr>
      <t>ので、御注意ください。</t>
    </r>
    <rPh sb="4" eb="6">
      <t>トクベツ</t>
    </rPh>
    <rPh sb="12" eb="14">
      <t>シンセイ</t>
    </rPh>
    <rPh sb="16" eb="18">
      <t>バアイ</t>
    </rPh>
    <rPh sb="26" eb="28">
      <t>サクセイ</t>
    </rPh>
    <rPh sb="29" eb="31">
      <t>ヒツヨウ</t>
    </rPh>
    <rPh sb="39" eb="42">
      <t>ゴチュウイ</t>
    </rPh>
    <phoneticPr fontId="1"/>
  </si>
  <si>
    <t>応募
特別エリア区分</t>
    <phoneticPr fontId="16"/>
  </si>
  <si>
    <t>一般区分・特別エリア区分共通</t>
  </si>
  <si>
    <t>一般区分・特別エリア区分共通</t>
    <rPh sb="12" eb="14">
      <t>キョウツウ</t>
    </rPh>
    <phoneticPr fontId="1"/>
  </si>
  <si>
    <t>応募
一般区分</t>
    <phoneticPr fontId="16"/>
  </si>
  <si>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phoneticPr fontId="16"/>
  </si>
  <si>
    <t>〇定款等を適切に定めている。</t>
    <phoneticPr fontId="16"/>
  </si>
  <si>
    <t>※本項目における「公表」とは、ウェブサイトに掲載していること、もしくは事務所に備え付け一般からの要望があれば常に閲覧することができる状態にしていることを指す。</t>
    <phoneticPr fontId="1"/>
  </si>
  <si>
    <t>事務・管理</t>
    <rPh sb="0" eb="2">
      <t>ジム</t>
    </rPh>
    <rPh sb="3" eb="5">
      <t>カンリ</t>
    </rPh>
    <phoneticPr fontId="5"/>
  </si>
  <si>
    <t>制作</t>
    <rPh sb="0" eb="2">
      <t>セイサク</t>
    </rPh>
    <phoneticPr fontId="5"/>
  </si>
  <si>
    <t>出演者</t>
    <rPh sb="0" eb="3">
      <t>シュツエンシャ</t>
    </rPh>
    <phoneticPr fontId="5"/>
  </si>
  <si>
    <t>スタッフ</t>
  </si>
  <si>
    <t>・どうしても出演希望調書内に収まらない内容がある場合、文書内に必ず「別添〇〇」等とし、別添があることを示してください。
　また、別添資料内にも同一の資料名を付記し、どの部分の別添であるのかを明確に示してください(例年データ名のみに
　「別添」と記載されていたり、別添の係属箇所が不明な資料が添付されている事例が見受けられます)。</t>
    <rPh sb="6" eb="12">
      <t>シュツエンキボウチョウショ</t>
    </rPh>
    <rPh sb="12" eb="13">
      <t>ナイ</t>
    </rPh>
    <rPh sb="14" eb="15">
      <t>オサ</t>
    </rPh>
    <rPh sb="19" eb="21">
      <t>ナイヨウ</t>
    </rPh>
    <rPh sb="24" eb="26">
      <t>バアイ</t>
    </rPh>
    <rPh sb="27" eb="29">
      <t>ブンショ</t>
    </rPh>
    <rPh sb="31" eb="32">
      <t>カナラ</t>
    </rPh>
    <rPh sb="34" eb="36">
      <t>ベッテン</t>
    </rPh>
    <rPh sb="43" eb="45">
      <t>ベッテン</t>
    </rPh>
    <rPh sb="51" eb="52">
      <t>シメ</t>
    </rPh>
    <rPh sb="64" eb="69">
      <t>ベッテンシリョウナイ</t>
    </rPh>
    <rPh sb="71" eb="73">
      <t>ドウイツ</t>
    </rPh>
    <rPh sb="74" eb="77">
      <t>シリョウメイ</t>
    </rPh>
    <rPh sb="78" eb="80">
      <t>フキ</t>
    </rPh>
    <rPh sb="84" eb="86">
      <t>ブブン</t>
    </rPh>
    <rPh sb="87" eb="89">
      <t>ベッテン</t>
    </rPh>
    <rPh sb="95" eb="97">
      <t>メイカク</t>
    </rPh>
    <rPh sb="98" eb="99">
      <t>シメ</t>
    </rPh>
    <rPh sb="106" eb="108">
      <t>レイネン</t>
    </rPh>
    <rPh sb="111" eb="112">
      <t>メイ</t>
    </rPh>
    <rPh sb="118" eb="120">
      <t>ベッテン</t>
    </rPh>
    <rPh sb="122" eb="124">
      <t>キサイ</t>
    </rPh>
    <rPh sb="131" eb="133">
      <t>ベッテン</t>
    </rPh>
    <rPh sb="134" eb="138">
      <t>ケイゾクカショ</t>
    </rPh>
    <rPh sb="139" eb="141">
      <t>フメイ</t>
    </rPh>
    <rPh sb="142" eb="144">
      <t>シリョウ</t>
    </rPh>
    <rPh sb="145" eb="147">
      <t>テンプ</t>
    </rPh>
    <rPh sb="152" eb="154">
      <t>ジレイ</t>
    </rPh>
    <rPh sb="155" eb="157">
      <t>ミウ</t>
    </rPh>
    <phoneticPr fontId="1"/>
  </si>
  <si>
    <t>・例年、審査時や、採択後の学校募集資料公開の際に、資料の文字の大きさについて御意見をいただいています
　(このシートの印刷範囲の設定範囲を変えずに、A4で出力した場合の文字の大きさが目安となります)。</t>
    <rPh sb="2" eb="3">
      <t>ネン</t>
    </rPh>
    <rPh sb="4" eb="7">
      <t>シンサジ</t>
    </rPh>
    <rPh sb="9" eb="12">
      <t>サイタクゴ</t>
    </rPh>
    <rPh sb="13" eb="19">
      <t>ガッコウボシュウシリョウ</t>
    </rPh>
    <rPh sb="19" eb="21">
      <t>コウカイ</t>
    </rPh>
    <rPh sb="22" eb="23">
      <t>サイ</t>
    </rPh>
    <rPh sb="25" eb="27">
      <t>シリョウ</t>
    </rPh>
    <rPh sb="28" eb="30">
      <t>モジ</t>
    </rPh>
    <rPh sb="31" eb="32">
      <t>オオ</t>
    </rPh>
    <rPh sb="38" eb="41">
      <t>ゴイケン</t>
    </rPh>
    <phoneticPr fontId="1"/>
  </si>
  <si>
    <t>※　複数応募の有無で【無】を選択された場合は、未記入で構いません(グレーアウトされます)。</t>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</si>
  <si>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</si>
  <si>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※表から数値を取得しますので、セルの結合や行の挿入・削除は行わないでください(幅や高さの調整は問題ありません)。</t>
    <phoneticPr fontId="1"/>
  </si>
  <si>
    <r>
      <rPr>
        <sz val="12"/>
        <rFont val="ＭＳ 明朝"/>
        <family val="1"/>
        <charset val="128"/>
      </rPr>
      <t>公演地域の指定はできません。</t>
    </r>
    <r>
      <rPr>
        <b/>
        <sz val="12"/>
        <rFont val="ＭＳ 明朝"/>
        <family val="1"/>
        <charset val="128"/>
      </rPr>
      <t>遠方地域の割当により所定の規定に準じて単価の割増が生じる場合は、必ず「その他経費」欄へ金額を記入してください</t>
    </r>
    <r>
      <rPr>
        <sz val="12"/>
        <color indexed="8"/>
        <rFont val="ＭＳ 明朝"/>
        <family val="1"/>
        <charset val="128"/>
      </rPr>
      <t>(公演費用は審査の対象となるため、</t>
    </r>
    <r>
      <rPr>
        <b/>
        <sz val="12"/>
        <color indexed="8"/>
        <rFont val="ＭＳ 明朝"/>
        <family val="1"/>
        <charset val="128"/>
      </rPr>
      <t>採択後の増額は認められません</t>
    </r>
    <r>
      <rPr>
        <sz val="12"/>
        <color indexed="8"/>
        <rFont val="ＭＳ 明朝"/>
        <family val="1"/>
        <charset val="128"/>
      </rPr>
      <t xml:space="preserve">ので御注意ください)。
</t>
    </r>
    <rPh sb="16" eb="18">
      <t>チイキ</t>
    </rPh>
    <rPh sb="24" eb="26">
      <t>ショテイ</t>
    </rPh>
    <rPh sb="27" eb="29">
      <t>キテイ</t>
    </rPh>
    <rPh sb="30" eb="31">
      <t>ジュン</t>
    </rPh>
    <rPh sb="46" eb="47">
      <t>カナラ</t>
    </rPh>
    <rPh sb="57" eb="59">
      <t>キンガク</t>
    </rPh>
    <phoneticPr fontId="10"/>
  </si>
  <si>
    <t>○団体の意思等を決定する機関(理事会等)を設置している。</t>
    <rPh sb="8" eb="10">
      <t>ケッテイ</t>
    </rPh>
    <rPh sb="12" eb="14">
      <t>キカン</t>
    </rPh>
    <rPh sb="15" eb="18">
      <t>リジカイ</t>
    </rPh>
    <rPh sb="18" eb="19">
      <t>ナド</t>
    </rPh>
    <phoneticPr fontId="83"/>
  </si>
  <si>
    <t>○理事会等を定期的に開催している。</t>
    <rPh sb="6" eb="9">
      <t>テイキテキ</t>
    </rPh>
    <phoneticPr fontId="83"/>
  </si>
  <si>
    <t>○理事会等の議事録を作成している。</t>
  </si>
  <si>
    <t>○事業計画及び収支予算並びに事業報告及び収支決算について理事会等の決議を経ている。</t>
  </si>
  <si>
    <t>○事務の執行に当たっては、各担当者の権限と責任が明確になっている。</t>
    <rPh sb="1" eb="3">
      <t>ジム</t>
    </rPh>
    <rPh sb="4" eb="6">
      <t>シッコウ</t>
    </rPh>
    <phoneticPr fontId="83"/>
  </si>
  <si>
    <t>※利益相反行為とは、複数の当事者がいる場合における、一方の利益となり、かつ他方の不利益となる行為を指す。</t>
    <phoneticPr fontId="1"/>
  </si>
  <si>
    <t>〇団体として出演者・スタッフ等の雇用を行っている。</t>
    <rPh sb="1" eb="3">
      <t>ダンタイ</t>
    </rPh>
    <rPh sb="6" eb="9">
      <t>シュツエンシャ</t>
    </rPh>
    <rPh sb="14" eb="15">
      <t>トウ</t>
    </rPh>
    <rPh sb="16" eb="18">
      <t>コヨウ</t>
    </rPh>
    <rPh sb="19" eb="20">
      <t>オコナ</t>
    </rPh>
    <phoneticPr fontId="16"/>
  </si>
  <si>
    <r>
      <rPr>
        <sz val="10"/>
        <rFont val="ＭＳ Ｐ明朝"/>
        <family val="1"/>
        <charset val="128"/>
      </rP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83"/>
  </si>
  <si>
    <t>〇就業規則を明文化している。</t>
    <rPh sb="1" eb="3">
      <t>シュウギョウ</t>
    </rPh>
    <rPh sb="3" eb="5">
      <t>キソク</t>
    </rPh>
    <rPh sb="6" eb="9">
      <t>メイブンカ</t>
    </rPh>
    <phoneticPr fontId="83"/>
  </si>
  <si>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83"/>
  </si>
  <si>
    <t>（「はい」の場合）労働条件の明示の具体的な形態（契約書、メールなど）</t>
    <phoneticPr fontId="1"/>
  </si>
  <si>
    <t>〇雇用者に対し、規則等で出演料・稽古料等の単価を定めている。</t>
    <phoneticPr fontId="1"/>
  </si>
  <si>
    <t xml:space="preserve"> 　  出演料　　 稽古料　　 その他(　　　　　　　　　　　　　)</t>
    <rPh sb="6" eb="7">
      <t>リョウ</t>
    </rPh>
    <rPh sb="10" eb="12">
      <t>ケイコ</t>
    </rPh>
    <rPh sb="12" eb="13">
      <t>リョウ</t>
    </rPh>
    <rPh sb="18" eb="19">
      <t>タ</t>
    </rPh>
    <phoneticPr fontId="16"/>
  </si>
  <si>
    <t>６．労務管理</t>
    <rPh sb="2" eb="4">
      <t>ロウム</t>
    </rPh>
    <rPh sb="4" eb="6">
      <t>カンリ</t>
    </rPh>
    <phoneticPr fontId="16"/>
  </si>
  <si>
    <t>(「行っている」ものについて)出演料・稽古料・報酬等の条件を明示していますか。</t>
    <phoneticPr fontId="16"/>
  </si>
  <si>
    <t>書面での開示</t>
    <rPh sb="0" eb="2">
      <t>ショメン</t>
    </rPh>
    <rPh sb="4" eb="6">
      <t>カイジ</t>
    </rPh>
    <phoneticPr fontId="16"/>
  </si>
  <si>
    <t>方法</t>
    <phoneticPr fontId="1"/>
  </si>
  <si>
    <t>その他の場合には具体的方法</t>
    <phoneticPr fontId="16"/>
  </si>
  <si>
    <t>その他</t>
    <rPh sb="2" eb="3">
      <t>タ</t>
    </rPh>
    <phoneticPr fontId="1"/>
  </si>
  <si>
    <t>(「一部行っていない」「行っていない」の場合)その事例と理由を記入してください。</t>
    <phoneticPr fontId="16"/>
  </si>
  <si>
    <t>団体外部　契約状況について</t>
    <rPh sb="0" eb="2">
      <t>ダンタイ</t>
    </rPh>
    <rPh sb="2" eb="4">
      <t>ガイブ</t>
    </rPh>
    <rPh sb="5" eb="7">
      <t>ケイヤク</t>
    </rPh>
    <rPh sb="7" eb="9">
      <t>ジョウキョウ</t>
    </rPh>
    <phoneticPr fontId="16"/>
  </si>
  <si>
    <t>〇取引を行う際に、事前に書面で契約書の取り交わし等を適正に行っていますか。</t>
    <phoneticPr fontId="16"/>
  </si>
  <si>
    <r>
      <rPr>
        <b/>
        <sz val="12"/>
        <rFont val="ＭＳ 明朝"/>
        <family val="1"/>
        <charset val="128"/>
      </rPr>
      <t>主指導者は1名のみ、補助者は5名分まで経費計上可能です。</t>
    </r>
    <r>
      <rPr>
        <sz val="12"/>
        <color rgb="FF000000"/>
        <rFont val="ＭＳ 明朝"/>
        <family val="1"/>
        <charset val="128"/>
      </rPr>
      <t>採択後の増員は原則として認められません。また、支給対象は指導時間となります。準備や片付けの時間は含みません</t>
    </r>
    <r>
      <rPr>
        <b/>
        <sz val="12"/>
        <rFont val="ＭＳ 明朝"/>
        <family val="1"/>
        <charset val="128"/>
      </rPr>
      <t>(謝金の単価は28ページを参照してください。税込金額です)</t>
    </r>
    <r>
      <rPr>
        <sz val="12"/>
        <rFont val="ＭＳ 明朝"/>
        <family val="1"/>
        <charset val="128"/>
      </rPr>
      <t>。</t>
    </r>
    <rPh sb="28" eb="31">
      <t>サイタクゴ</t>
    </rPh>
    <rPh sb="32" eb="34">
      <t>ゾウイン</t>
    </rPh>
    <rPh sb="35" eb="37">
      <t>ゲンソク</t>
    </rPh>
    <rPh sb="40" eb="41">
      <t>ミト</t>
    </rPh>
    <phoneticPr fontId="10"/>
  </si>
  <si>
    <t>出演単価平均②</t>
    <rPh sb="0" eb="4">
      <t>シュツエンタンカ</t>
    </rPh>
    <rPh sb="4" eb="6">
      <t>ヘイキン</t>
    </rPh>
    <phoneticPr fontId="1"/>
  </si>
  <si>
    <t>出演数量合計②</t>
    <rPh sb="0" eb="6">
      <t>シュツエンスウリョウゴウケイ</t>
    </rPh>
    <phoneticPr fontId="1"/>
  </si>
  <si>
    <t>〇外部の出演者等に対し、規則等で出演料・稽古料等の単価を定めている。</t>
    <rPh sb="1" eb="3">
      <t>ガイブ</t>
    </rPh>
    <rPh sb="4" eb="7">
      <t>シュツエンシャ</t>
    </rPh>
    <rPh sb="7" eb="8">
      <t>トウ</t>
    </rPh>
    <phoneticPr fontId="1"/>
  </si>
  <si>
    <t>７．ハラスメント(パワーハラスメント・セクシュアルハラスメントなど)・事故への対応　(日付等も含め具体的に記載してください)</t>
    <rPh sb="43" eb="46">
      <t>ヒヅケトウ</t>
    </rPh>
    <rPh sb="47" eb="48">
      <t>フク</t>
    </rPh>
    <rPh sb="49" eb="52">
      <t>グタイテキ</t>
    </rPh>
    <rPh sb="53" eb="55">
      <t>キサイ</t>
    </rPh>
    <phoneticPr fontId="16"/>
  </si>
  <si>
    <t>※本項目については、入力前に必ず募集要領20～21ページを御確認ください。</t>
    <rPh sb="1" eb="4">
      <t>ホンコウモク</t>
    </rPh>
    <rPh sb="10" eb="13">
      <t>ニュウリョクマエ</t>
    </rPh>
    <rPh sb="14" eb="15">
      <t>カナラ</t>
    </rPh>
    <rPh sb="16" eb="20">
      <t>ボシュウヨウリョウ</t>
    </rPh>
    <rPh sb="29" eb="32">
      <t>ゴカクニン</t>
    </rPh>
    <phoneticPr fontId="16"/>
  </si>
  <si>
    <t>〇ハラスメント対策を行っている。</t>
    <rPh sb="7" eb="9">
      <t>タイサク</t>
    </rPh>
    <rPh sb="10" eb="11">
      <t>オコナ</t>
    </rPh>
    <phoneticPr fontId="16"/>
  </si>
  <si>
    <t>(「はい」の場合)具体的な内容(規則作成、研修・指導の実施等)</t>
    <rPh sb="9" eb="11">
      <t>グタイ</t>
    </rPh>
    <rPh sb="11" eb="12">
      <t>テキ</t>
    </rPh>
    <rPh sb="13" eb="15">
      <t>ナイヨウ</t>
    </rPh>
    <rPh sb="16" eb="18">
      <t>キソク</t>
    </rPh>
    <rPh sb="18" eb="20">
      <t>サクセイ</t>
    </rPh>
    <rPh sb="21" eb="23">
      <t>ケンシュウ</t>
    </rPh>
    <rPh sb="24" eb="26">
      <t>シドウ</t>
    </rPh>
    <rPh sb="27" eb="29">
      <t>ジッシ</t>
    </rPh>
    <rPh sb="29" eb="30">
      <t>トウ</t>
    </rPh>
    <phoneticPr fontId="1"/>
  </si>
  <si>
    <t>〇ハラスメント対策に係る体制を整えている。</t>
    <rPh sb="7" eb="9">
      <t>タイサク</t>
    </rPh>
    <rPh sb="10" eb="11">
      <t>カカ</t>
    </rPh>
    <rPh sb="12" eb="14">
      <t>タイセイ</t>
    </rPh>
    <rPh sb="15" eb="16">
      <t>トトノ</t>
    </rPh>
    <phoneticPr fontId="16"/>
  </si>
  <si>
    <t>(「はい」の場合)具体的な内容(相談窓口の設置、担当者の配置、研修等)</t>
    <rPh sb="9" eb="11">
      <t>グタイ</t>
    </rPh>
    <rPh sb="11" eb="12">
      <t>テキ</t>
    </rPh>
    <rPh sb="13" eb="15">
      <t>ナイヨウ</t>
    </rPh>
    <rPh sb="16" eb="18">
      <t>ソウダン</t>
    </rPh>
    <rPh sb="18" eb="20">
      <t>マドグチ</t>
    </rPh>
    <rPh sb="21" eb="23">
      <t>セッチ</t>
    </rPh>
    <rPh sb="24" eb="27">
      <t>タントウシャ</t>
    </rPh>
    <rPh sb="28" eb="30">
      <t>ハイチ</t>
    </rPh>
    <rPh sb="31" eb="33">
      <t>ケンシュウ</t>
    </rPh>
    <rPh sb="33" eb="34">
      <t>トウ</t>
    </rPh>
    <phoneticPr fontId="1"/>
  </si>
  <si>
    <t>〇安全管理体制を整えている。</t>
    <rPh sb="1" eb="3">
      <t>アンゼン</t>
    </rPh>
    <rPh sb="3" eb="5">
      <t>カンリ</t>
    </rPh>
    <rPh sb="5" eb="7">
      <t>タイセイ</t>
    </rPh>
    <rPh sb="8" eb="9">
      <t>トトノ</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</si>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</sst>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日&quot;"/>
    <numFmt numFmtId="177" formatCode="#,##0;[Red]#,##0"/>
    <numFmt numFmtId="178" formatCode="#,##0&quot;日&quot;"/>
    <numFmt numFmtId="179" formatCode="#,##0;&quot;▲ &quot;#,##0"/>
    <numFmt numFmtId="180" formatCode="#"/>
  </numFmts>
  <fonts count="88">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b/>
      <sz val="11"/>
      <name val="ＭＳ Ｐゴシック"/>
      <family val="3"/>
      <charset val="128"/>
    </font>
    <font>
      <sz val="11"/>
      <name val="ＭＳ Ｐゴシック"/>
      <family val="3"/>
      <charset val="128"/>
    </font>
    <font>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4"/>
      <color theme="1"/>
      <name val="ＭＳ Ｐ明朝"/>
      <family val="1"/>
      <charset val="128"/>
    </font>
    <font>
      <b/>
      <sz val="11"/>
      <name val="游ゴシック"/>
      <family val="3"/>
      <charset val="128"/>
    </font>
    <font>
      <b/>
      <sz val="11"/>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sz val="12"/>
      <color indexed="8"/>
      <name val="ＭＳ 明朝"/>
      <family val="1"/>
      <charset val="128"/>
    </font>
    <font>
      <sz val="12"/>
      <color rgb="FF000000"/>
      <name val="ＭＳ 明朝"/>
      <family val="1"/>
      <charset val="128"/>
    </font>
    <font>
      <b/>
      <sz val="12"/>
      <name val="ＭＳ 明朝"/>
      <family val="1"/>
      <charset val="128"/>
    </font>
    <font>
      <b/>
      <u/>
      <sz val="12"/>
      <name val="ＭＳ 明朝"/>
      <family val="1"/>
      <charset val="128"/>
    </font>
    <font>
      <sz val="12"/>
      <color theme="1"/>
      <name val="游ゴシック"/>
      <family val="3"/>
      <charset val="128"/>
      <scheme val="minor"/>
    </font>
    <font>
      <b/>
      <sz val="12"/>
      <color rgb="FFFF0000"/>
      <name val="ＭＳ 明朝"/>
      <family val="1"/>
      <charset val="128"/>
    </font>
    <font>
      <sz val="12"/>
      <name val="ＭＳ 明朝"/>
      <family val="1"/>
      <charset val="128"/>
    </font>
    <font>
      <sz val="16"/>
      <color theme="1"/>
      <name val="ＭＳ Ｐ明朝"/>
      <family val="1"/>
      <charset val="128"/>
    </font>
    <font>
      <sz val="11"/>
      <color theme="1"/>
      <name val="游ゴシック"/>
      <family val="2"/>
      <charset val="128"/>
      <scheme val="minor"/>
    </font>
    <font>
      <b/>
      <sz val="11"/>
      <name val="ＭＳ Ｐ明朝"/>
      <family val="1"/>
      <charset val="128"/>
    </font>
    <font>
      <b/>
      <sz val="10"/>
      <name val="ＭＳ Ｐ明朝"/>
      <family val="1"/>
      <charset val="128"/>
    </font>
    <font>
      <sz val="11"/>
      <color rgb="FFFF0000"/>
      <name val="游ゴシック"/>
      <family val="2"/>
      <charset val="128"/>
      <scheme val="minor"/>
    </font>
    <font>
      <sz val="11"/>
      <color rgb="FFFF0000"/>
      <name val="ＭＳ Ｐ明朝"/>
      <family val="1"/>
      <charset val="128"/>
    </font>
    <font>
      <sz val="14"/>
      <name val="ＭＳ Ｐ明朝"/>
      <family val="1"/>
      <charset val="128"/>
    </font>
    <font>
      <sz val="12"/>
      <name val="ＭＳ Ｐ明朝"/>
      <family val="1"/>
      <charset val="128"/>
    </font>
    <font>
      <sz val="6"/>
      <name val="游ゴシック"/>
      <family val="3"/>
      <charset val="128"/>
    </font>
    <font>
      <sz val="10"/>
      <name val="ＭＳ Ｐ明朝"/>
      <family val="1"/>
      <charset val="128"/>
    </font>
    <font>
      <sz val="10"/>
      <name val="メイリオ"/>
      <family val="3"/>
      <charset val="128"/>
    </font>
    <font>
      <sz val="9"/>
      <name val="ＭＳ Ｐ明朝"/>
      <family val="1"/>
      <charset val="128"/>
    </font>
    <font>
      <b/>
      <u/>
      <sz val="10"/>
      <name val="ＭＳ Ｐ明朝"/>
      <family val="1"/>
      <charset val="128"/>
    </font>
    <font>
      <b/>
      <sz val="12"/>
      <color theme="0"/>
      <name val="ＭＳ Ｐ明朝"/>
      <family val="1"/>
      <charset val="128"/>
    </font>
    <font>
      <b/>
      <sz val="14"/>
      <color theme="0"/>
      <name val="ＭＳ Ｐ明朝"/>
      <family val="1"/>
      <charset val="128"/>
    </font>
    <font>
      <b/>
      <sz val="14"/>
      <name val="ＭＳ Ｐ明朝"/>
      <family val="1"/>
      <charset val="128"/>
    </font>
    <font>
      <sz val="11"/>
      <name val="游ゴシック"/>
      <family val="3"/>
      <charset val="128"/>
      <scheme val="minor"/>
    </font>
    <font>
      <b/>
      <sz val="11"/>
      <name val="游ゴシック"/>
      <family val="3"/>
      <charset val="128"/>
      <scheme val="minor"/>
    </font>
    <font>
      <b/>
      <sz val="9"/>
      <name val="游ゴシック"/>
      <family val="3"/>
      <charset val="128"/>
      <scheme val="minor"/>
    </font>
    <font>
      <b/>
      <sz val="8"/>
      <name val="游ゴシック"/>
      <family val="3"/>
      <charset val="128"/>
    </font>
    <font>
      <sz val="8.5"/>
      <name val="ＭＳ Ｐゴシック"/>
      <family val="3"/>
      <charset val="128"/>
    </font>
    <font>
      <b/>
      <sz val="11"/>
      <name val="ＭＳ 明朝"/>
      <family val="1"/>
      <charset val="128"/>
    </font>
    <font>
      <sz val="11"/>
      <color theme="3" tint="0.79998168889431442"/>
      <name val="游ゴシック"/>
      <family val="2"/>
      <charset val="128"/>
      <scheme val="minor"/>
    </font>
    <font>
      <b/>
      <sz val="11"/>
      <color theme="0"/>
      <name val="ＭＳ Ｐ明朝"/>
      <family val="1"/>
      <charset val="128"/>
    </font>
    <font>
      <u/>
      <sz val="10"/>
      <name val="ＭＳ Ｐ明朝"/>
      <family val="1"/>
      <charset val="128"/>
    </font>
    <font>
      <sz val="10"/>
      <color theme="3" tint="0.79998168889431442"/>
      <name val="メイリオ"/>
      <family val="3"/>
      <charset val="128"/>
    </font>
    <font>
      <sz val="10"/>
      <color theme="0" tint="-0.34998626667073579"/>
      <name val="メイリオ"/>
      <family val="3"/>
      <charset val="128"/>
    </font>
    <font>
      <sz val="11"/>
      <color theme="3" tint="0.79998168889431442"/>
      <name val="ＭＳ Ｐ明朝"/>
      <family val="1"/>
      <charset val="128"/>
    </font>
    <font>
      <sz val="11"/>
      <color rgb="FF969696"/>
      <name val="ＭＳ Ｐ明朝"/>
      <family val="1"/>
      <charset val="128"/>
    </font>
    <font>
      <b/>
      <sz val="11"/>
      <color theme="3" tint="0.79998168889431442"/>
      <name val="ＭＳ Ｐ明朝"/>
      <family val="1"/>
      <charset val="128"/>
    </font>
    <font>
      <sz val="11"/>
      <color rgb="FF0000FF"/>
      <name val="ＭＳ Ｐ明朝"/>
      <family val="1"/>
      <charset val="128"/>
    </font>
    <font>
      <sz val="12"/>
      <color theme="1"/>
      <name val="游ゴシック"/>
      <family val="2"/>
      <charset val="128"/>
      <scheme val="minor"/>
    </font>
    <font>
      <b/>
      <sz val="11"/>
      <color rgb="FF0000FF"/>
      <name val="ＭＳ Ｐ明朝"/>
      <family val="1"/>
      <charset val="128"/>
    </font>
    <font>
      <b/>
      <sz val="9"/>
      <color theme="0"/>
      <name val="ＭＳ Ｐ明朝"/>
      <family val="1"/>
      <charset val="128"/>
    </font>
    <font>
      <b/>
      <sz val="11"/>
      <color theme="0"/>
      <name val="游ゴシック"/>
      <family val="3"/>
      <charset val="128"/>
      <scheme val="minor"/>
    </font>
    <font>
      <b/>
      <sz val="14"/>
      <color theme="1"/>
      <name val="ＭＳ 明朝"/>
      <family val="1"/>
      <charset val="128"/>
    </font>
    <font>
      <b/>
      <sz val="12"/>
      <color rgb="FF000000"/>
      <name val="ＭＳ 明朝"/>
      <family val="1"/>
      <charset val="128"/>
    </font>
    <font>
      <b/>
      <sz val="14"/>
      <color theme="1"/>
      <name val="游ゴシック"/>
      <family val="3"/>
      <charset val="128"/>
      <scheme val="minor"/>
    </font>
    <font>
      <b/>
      <sz val="14"/>
      <color theme="0"/>
      <name val="游ゴシック"/>
      <family val="3"/>
      <charset val="128"/>
      <scheme val="minor"/>
    </font>
    <font>
      <b/>
      <sz val="14"/>
      <name val="ＭＳ 明朝"/>
      <family val="1"/>
      <charset val="128"/>
    </font>
    <font>
      <sz val="11"/>
      <color rgb="FF0000FF"/>
      <name val="ＭＳ Ｐゴシック"/>
      <family val="3"/>
      <charset val="128"/>
    </font>
    <font>
      <sz val="9"/>
      <color theme="1"/>
      <name val="ＭＳ Ｐ明朝"/>
      <family val="1"/>
      <charset val="128"/>
    </font>
    <font>
      <sz val="10"/>
      <color theme="3" tint="0.79998168889431442"/>
      <name val="ＭＳ Ｐ明朝"/>
      <family val="1"/>
      <charset val="128"/>
    </font>
    <font>
      <sz val="10"/>
      <color theme="0" tint="-0.34998626667073579"/>
      <name val="ＭＳ Ｐ明朝"/>
      <family val="1"/>
      <charset val="128"/>
    </font>
    <font>
      <b/>
      <sz val="11"/>
      <color theme="1"/>
      <name val="ＭＳ 明朝"/>
      <family val="1"/>
      <charset val="128"/>
    </font>
    <font>
      <sz val="11"/>
      <color theme="0" tint="-0.34998626667073579"/>
      <name val="ＭＳ Ｐ明朝"/>
      <family val="1"/>
      <charset val="128"/>
    </font>
    <font>
      <b/>
      <sz val="11"/>
      <color theme="0" tint="-0.14999847407452621"/>
      <name val="游ゴシック"/>
      <family val="3"/>
      <charset val="128"/>
      <scheme val="minor"/>
    </font>
    <font>
      <b/>
      <sz val="11"/>
      <color theme="0" tint="-0.14999847407452621"/>
      <name val="ＭＳ Ｐ明朝"/>
      <family val="1"/>
      <charset val="128"/>
    </font>
    <font>
      <b/>
      <sz val="10"/>
      <color rgb="FFFF0000"/>
      <name val="ＭＳ Ｐ明朝"/>
      <family val="1"/>
      <charset val="128"/>
    </font>
  </fonts>
  <fills count="2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s>
  <borders count="2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double">
        <color indexed="64"/>
      </bottom>
      <diagonal/>
    </border>
    <border>
      <left style="double">
        <color indexed="64"/>
      </left>
      <right style="thin">
        <color indexed="64"/>
      </right>
      <top style="medium">
        <color indexed="64"/>
      </top>
      <bottom style="dashed">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thin">
        <color indexed="64"/>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right style="thick">
        <color indexed="64"/>
      </right>
      <top/>
      <bottom style="double">
        <color indexed="64"/>
      </bottom>
      <diagonal/>
    </border>
    <border>
      <left/>
      <right style="thick">
        <color indexed="64"/>
      </right>
      <top style="double">
        <color indexed="64"/>
      </top>
      <bottom style="double">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double">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n">
        <color indexed="64"/>
      </left>
      <right style="hair">
        <color indexed="64"/>
      </right>
      <top style="thin">
        <color indexed="64"/>
      </top>
      <bottom style="thin">
        <color auto="1"/>
      </bottom>
      <diagonal/>
    </border>
    <border>
      <left style="hair">
        <color indexed="64"/>
      </left>
      <right/>
      <top style="thin">
        <color indexed="64"/>
      </top>
      <bottom/>
      <diagonal/>
    </border>
    <border>
      <left style="thick">
        <color indexed="64"/>
      </left>
      <right/>
      <top/>
      <bottom style="thick">
        <color indexed="64"/>
      </bottom>
      <diagonal/>
    </border>
    <border>
      <left style="thin">
        <color indexed="64"/>
      </left>
      <right style="hair">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right/>
      <top style="thick">
        <color indexed="64"/>
      </top>
      <bottom/>
      <diagonal/>
    </border>
    <border>
      <left style="thick">
        <color indexed="64"/>
      </left>
      <right/>
      <top/>
      <bottom style="thin">
        <color indexed="64"/>
      </bottom>
      <diagonal/>
    </border>
    <border>
      <left/>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ck">
        <color indexed="64"/>
      </right>
      <top style="dotted">
        <color indexed="64"/>
      </top>
      <bottom/>
      <diagonal/>
    </border>
    <border>
      <left/>
      <right style="thick">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style="thick">
        <color indexed="64"/>
      </bottom>
      <diagonal/>
    </border>
  </borders>
  <cellStyleXfs count="9">
    <xf numFmtId="0" fontId="0" fillId="0" borderId="0">
      <alignment vertical="center"/>
    </xf>
    <xf numFmtId="0" fontId="3" fillId="0" borderId="0">
      <alignment vertical="center"/>
    </xf>
    <xf numFmtId="0" fontId="20" fillId="0" borderId="0" applyNumberFormat="0" applyFill="0" applyBorder="0" applyAlignment="0" applyProtection="0">
      <alignment vertical="center"/>
    </xf>
    <xf numFmtId="38" fontId="40" fillId="0" borderId="0" applyFont="0" applyFill="0" applyBorder="0" applyAlignment="0" applyProtection="0">
      <alignment vertical="center"/>
    </xf>
    <xf numFmtId="38" fontId="3" fillId="0" borderId="0" applyFont="0" applyFill="0" applyBorder="0" applyAlignment="0" applyProtection="0">
      <alignment vertical="center"/>
    </xf>
    <xf numFmtId="0" fontId="40" fillId="0" borderId="0">
      <alignment vertical="center"/>
    </xf>
    <xf numFmtId="0" fontId="40" fillId="0" borderId="0">
      <alignment vertical="center"/>
    </xf>
    <xf numFmtId="0" fontId="70" fillId="0" borderId="0"/>
    <xf numFmtId="0" fontId="40" fillId="0" borderId="0">
      <alignment vertical="center"/>
    </xf>
  </cellStyleXfs>
  <cellXfs count="1215">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4" fillId="0" borderId="0" xfId="0" applyFo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3" fillId="0" borderId="0" xfId="1" applyAlignment="1">
      <alignment vertical="center" shrinkToFit="1"/>
    </xf>
    <xf numFmtId="0" fontId="4" fillId="0" borderId="34" xfId="1" applyFont="1" applyBorder="1" applyAlignment="1">
      <alignment horizontal="left" vertical="center" shrinkToFit="1"/>
    </xf>
    <xf numFmtId="0" fontId="4" fillId="0" borderId="35" xfId="1" applyFont="1" applyBorder="1" applyAlignment="1">
      <alignment horizontal="center" vertical="center" shrinkToFit="1"/>
    </xf>
    <xf numFmtId="3" fontId="4" fillId="0" borderId="37" xfId="1" applyNumberFormat="1" applyFont="1" applyBorder="1" applyAlignment="1">
      <alignment horizontal="right" vertical="center" shrinkToFit="1"/>
    </xf>
    <xf numFmtId="0" fontId="4" fillId="0" borderId="38" xfId="1" applyFont="1" applyBorder="1" applyAlignment="1">
      <alignment horizontal="left" vertical="center" shrinkToFit="1"/>
    </xf>
    <xf numFmtId="0" fontId="4" fillId="0" borderId="39" xfId="1" applyFont="1" applyBorder="1" applyAlignment="1">
      <alignment horizontal="center" vertical="center" shrinkToFit="1"/>
    </xf>
    <xf numFmtId="3" fontId="4" fillId="0" borderId="40" xfId="1" applyNumberFormat="1" applyFont="1" applyBorder="1" applyAlignment="1">
      <alignment horizontal="right" vertical="center" shrinkToFit="1"/>
    </xf>
    <xf numFmtId="0" fontId="4" fillId="0" borderId="41" xfId="1" applyFont="1" applyBorder="1" applyAlignment="1">
      <alignment horizontal="left" vertical="center" shrinkToFit="1"/>
    </xf>
    <xf numFmtId="0" fontId="4" fillId="0" borderId="42" xfId="1" applyFont="1" applyBorder="1" applyAlignment="1">
      <alignment horizontal="center" vertical="center" shrinkToFit="1"/>
    </xf>
    <xf numFmtId="0" fontId="4" fillId="0" borderId="47" xfId="1" applyFont="1" applyBorder="1" applyAlignment="1">
      <alignment horizontal="left" vertical="center" shrinkToFit="1"/>
    </xf>
    <xf numFmtId="0" fontId="4" fillId="0" borderId="48" xfId="1" applyFont="1" applyBorder="1" applyAlignment="1">
      <alignment horizontal="center" vertical="center" shrinkToFit="1"/>
    </xf>
    <xf numFmtId="3" fontId="4" fillId="0" borderId="50" xfId="1" applyNumberFormat="1" applyFont="1" applyBorder="1" applyAlignment="1">
      <alignment horizontal="right" vertical="center" shrinkToFit="1"/>
    </xf>
    <xf numFmtId="0" fontId="8" fillId="0" borderId="47" xfId="1" applyFont="1" applyBorder="1" applyAlignment="1">
      <alignment horizontal="left" vertical="center" shrinkToFit="1"/>
    </xf>
    <xf numFmtId="0" fontId="8" fillId="0" borderId="48"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38"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58" xfId="1" applyFont="1" applyBorder="1" applyAlignment="1">
      <alignment horizontal="center" vertical="center" shrinkToFit="1"/>
    </xf>
    <xf numFmtId="0" fontId="8" fillId="0" borderId="59" xfId="1" applyFont="1" applyBorder="1" applyAlignment="1">
      <alignment horizontal="center" vertical="center" shrinkToFit="1"/>
    </xf>
    <xf numFmtId="0" fontId="4" fillId="0" borderId="66" xfId="1" applyFont="1" applyBorder="1" applyAlignment="1">
      <alignment horizontal="left" vertical="center" shrinkToFit="1"/>
    </xf>
    <xf numFmtId="0" fontId="4" fillId="0" borderId="68" xfId="1" applyFont="1" applyBorder="1" applyAlignment="1">
      <alignment horizontal="left" vertical="center" shrinkToFit="1"/>
    </xf>
    <xf numFmtId="0" fontId="4" fillId="0" borderId="5" xfId="1" applyFont="1" applyBorder="1" applyAlignment="1">
      <alignment horizontal="center" vertical="center" shrinkToFit="1"/>
    </xf>
    <xf numFmtId="3" fontId="4" fillId="0" borderId="19" xfId="1" applyNumberFormat="1" applyFont="1" applyBorder="1" applyAlignment="1">
      <alignment horizontal="right" vertical="center" shrinkToFit="1"/>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0" fillId="0" borderId="0" xfId="0" applyAlignment="1">
      <alignment vertical="center" wrapText="1"/>
    </xf>
    <xf numFmtId="177" fontId="0" fillId="0" borderId="0" xfId="0" applyNumberFormat="1">
      <alignment vertical="center"/>
    </xf>
    <xf numFmtId="0" fontId="7" fillId="4" borderId="1" xfId="0" applyFont="1" applyFill="1" applyBorder="1">
      <alignment vertical="center"/>
    </xf>
    <xf numFmtId="0" fontId="6" fillId="3" borderId="1" xfId="0" applyFont="1" applyFill="1" applyBorder="1" applyAlignment="1">
      <alignment vertical="center" wrapText="1"/>
    </xf>
    <xf numFmtId="0" fontId="14" fillId="7" borderId="79" xfId="0" applyFont="1" applyFill="1" applyBorder="1" applyAlignment="1">
      <alignment horizontal="center" vertical="center" wrapText="1"/>
    </xf>
    <xf numFmtId="0" fontId="14" fillId="8" borderId="79" xfId="0" applyFont="1" applyFill="1" applyBorder="1" applyAlignment="1">
      <alignment horizontal="center" vertical="center" wrapText="1" shrinkToFit="1"/>
    </xf>
    <xf numFmtId="0" fontId="14" fillId="8" borderId="79" xfId="0" applyFont="1" applyFill="1" applyBorder="1" applyAlignment="1">
      <alignment horizontal="center" vertical="center" wrapText="1"/>
    </xf>
    <xf numFmtId="0" fontId="21" fillId="0" borderId="0" xfId="0" applyFont="1">
      <alignment vertical="center"/>
    </xf>
    <xf numFmtId="3" fontId="4" fillId="0" borderId="110" xfId="1" applyNumberFormat="1" applyFont="1" applyBorder="1" applyAlignment="1">
      <alignment horizontal="right" vertical="center" shrinkToFit="1"/>
    </xf>
    <xf numFmtId="3" fontId="4" fillId="0" borderId="111" xfId="1" applyNumberFormat="1" applyFont="1" applyBorder="1" applyAlignment="1">
      <alignment horizontal="right" vertical="center" shrinkToFit="1"/>
    </xf>
    <xf numFmtId="3" fontId="4" fillId="0" borderId="112" xfId="1" applyNumberFormat="1" applyFont="1" applyBorder="1" applyAlignment="1">
      <alignment horizontal="right" vertical="center" shrinkToFit="1"/>
    </xf>
    <xf numFmtId="3" fontId="4" fillId="0" borderId="114" xfId="1" applyNumberFormat="1" applyFont="1" applyBorder="1" applyAlignment="1">
      <alignment horizontal="right" vertical="center" shrinkToFit="1"/>
    </xf>
    <xf numFmtId="0" fontId="12" fillId="10" borderId="116" xfId="1" applyFont="1" applyFill="1" applyBorder="1" applyAlignment="1">
      <alignment horizontal="center" vertical="center" shrinkToFit="1"/>
    </xf>
    <xf numFmtId="0" fontId="6" fillId="0" borderId="121" xfId="1" applyFont="1" applyBorder="1" applyAlignment="1">
      <alignment horizontal="center" vertical="center" shrinkToFit="1"/>
    </xf>
    <xf numFmtId="0" fontId="25" fillId="3" borderId="30" xfId="1" applyFont="1" applyFill="1" applyBorder="1" applyAlignment="1">
      <alignment horizontal="center" vertical="center" shrinkToFit="1"/>
    </xf>
    <xf numFmtId="0" fontId="25" fillId="3" borderId="31" xfId="1" applyFont="1" applyFill="1" applyBorder="1" applyAlignment="1">
      <alignment horizontal="center" vertical="center" shrinkToFit="1"/>
    </xf>
    <xf numFmtId="0" fontId="22" fillId="3" borderId="44" xfId="1" applyFont="1" applyFill="1" applyBorder="1" applyAlignment="1">
      <alignment vertical="center" shrinkToFit="1"/>
    </xf>
    <xf numFmtId="0" fontId="22" fillId="3" borderId="45" xfId="1" applyFont="1" applyFill="1" applyBorder="1" applyAlignment="1">
      <alignment vertical="center" shrinkToFit="1"/>
    </xf>
    <xf numFmtId="0" fontId="22" fillId="3" borderId="113" xfId="1" applyFont="1" applyFill="1" applyBorder="1" applyAlignment="1">
      <alignment vertical="center" shrinkToFit="1"/>
    </xf>
    <xf numFmtId="0" fontId="22" fillId="3" borderId="52" xfId="1" applyFont="1" applyFill="1" applyBorder="1" applyAlignment="1">
      <alignment vertical="center" shrinkToFit="1"/>
    </xf>
    <xf numFmtId="0" fontId="22" fillId="3" borderId="21" xfId="1" applyFont="1" applyFill="1" applyBorder="1" applyAlignment="1">
      <alignment vertical="center" shrinkToFit="1"/>
    </xf>
    <xf numFmtId="0" fontId="22" fillId="3" borderId="115" xfId="1" applyFont="1" applyFill="1" applyBorder="1" applyAlignment="1">
      <alignment vertical="center" shrinkToFit="1"/>
    </xf>
    <xf numFmtId="3" fontId="8" fillId="0" borderId="58" xfId="1" applyNumberFormat="1" applyFont="1" applyBorder="1" applyAlignment="1">
      <alignment horizontal="right" vertical="center" shrinkToFit="1"/>
    </xf>
    <xf numFmtId="0" fontId="7" fillId="4" borderId="63" xfId="1" applyFont="1" applyFill="1" applyBorder="1" applyAlignment="1">
      <alignment vertical="center" wrapText="1" shrinkToFit="1"/>
    </xf>
    <xf numFmtId="0" fontId="26" fillId="4" borderId="63" xfId="1" applyFont="1" applyFill="1" applyBorder="1" applyAlignment="1">
      <alignment vertical="center" wrapText="1" shrinkToFit="1"/>
    </xf>
    <xf numFmtId="3" fontId="27" fillId="5" borderId="56" xfId="1" applyNumberFormat="1" applyFont="1" applyFill="1" applyBorder="1" applyAlignment="1">
      <alignment horizontal="right" vertical="center" shrinkToFit="1"/>
    </xf>
    <xf numFmtId="0" fontId="29" fillId="0" borderId="0" xfId="0" applyFont="1">
      <alignment vertical="center"/>
    </xf>
    <xf numFmtId="0" fontId="28" fillId="0" borderId="0" xfId="0" applyFont="1">
      <alignment vertical="center"/>
    </xf>
    <xf numFmtId="0" fontId="12" fillId="0" borderId="138" xfId="1" applyFont="1" applyBorder="1" applyAlignment="1">
      <alignment horizontal="left" vertical="center" shrinkToFit="1"/>
    </xf>
    <xf numFmtId="0" fontId="12" fillId="0" borderId="35" xfId="1" applyFont="1" applyBorder="1" applyAlignment="1">
      <alignment vertical="center" shrinkToFit="1"/>
    </xf>
    <xf numFmtId="3" fontId="12" fillId="0" borderId="111" xfId="1" applyNumberFormat="1" applyFont="1" applyBorder="1" applyAlignment="1">
      <alignment horizontal="right" vertical="center" shrinkToFit="1"/>
    </xf>
    <xf numFmtId="0" fontId="12" fillId="0" borderId="34" xfId="1" applyFont="1" applyBorder="1" applyAlignment="1">
      <alignment horizontal="left" vertical="center" shrinkToFit="1"/>
    </xf>
    <xf numFmtId="0" fontId="12" fillId="0" borderId="38" xfId="1" applyFont="1" applyBorder="1" applyAlignment="1">
      <alignment horizontal="left" vertical="center" shrinkToFit="1"/>
    </xf>
    <xf numFmtId="0" fontId="12" fillId="0" borderId="39" xfId="1" applyFont="1" applyBorder="1" applyAlignment="1">
      <alignment vertical="center" shrinkToFit="1"/>
    </xf>
    <xf numFmtId="0" fontId="12" fillId="0" borderId="41" xfId="1" applyFont="1" applyBorder="1" applyAlignment="1">
      <alignment horizontal="left" vertical="center" shrinkToFit="1"/>
    </xf>
    <xf numFmtId="0" fontId="12" fillId="0" borderId="42" xfId="1" applyFont="1" applyBorder="1" applyAlignment="1">
      <alignment vertical="center" shrinkToFit="1"/>
    </xf>
    <xf numFmtId="3" fontId="12" fillId="0" borderId="114" xfId="1" applyNumberFormat="1" applyFont="1" applyBorder="1" applyAlignment="1">
      <alignment horizontal="right" vertical="center" shrinkToFit="1"/>
    </xf>
    <xf numFmtId="3" fontId="12" fillId="0" borderId="112" xfId="1" applyNumberFormat="1" applyFont="1" applyBorder="1" applyAlignment="1">
      <alignment horizontal="right" vertical="center" shrinkToFit="1"/>
    </xf>
    <xf numFmtId="0" fontId="14" fillId="8" borderId="79" xfId="0" applyFont="1" applyFill="1" applyBorder="1" applyAlignment="1">
      <alignment vertical="center" wrapText="1"/>
    </xf>
    <xf numFmtId="177" fontId="14" fillId="8" borderId="79" xfId="0" applyNumberFormat="1" applyFont="1" applyFill="1" applyBorder="1" applyAlignment="1">
      <alignment horizontal="center" vertical="center" wrapText="1"/>
    </xf>
    <xf numFmtId="0" fontId="0" fillId="0" borderId="79" xfId="0" applyBorder="1" applyAlignment="1">
      <alignment horizontal="left" vertical="center" wrapText="1"/>
    </xf>
    <xf numFmtId="0" fontId="0" fillId="0" borderId="79" xfId="0" applyBorder="1" applyAlignment="1">
      <alignment vertical="center" wrapText="1"/>
    </xf>
    <xf numFmtId="55" fontId="0" fillId="0" borderId="79" xfId="0" applyNumberFormat="1" applyBorder="1" applyAlignment="1">
      <alignment vertical="center" wrapText="1"/>
    </xf>
    <xf numFmtId="0" fontId="18" fillId="0" borderId="79" xfId="0" applyFont="1" applyBorder="1" applyAlignment="1">
      <alignment horizontal="center" vertical="center" wrapText="1"/>
    </xf>
    <xf numFmtId="3" fontId="0" fillId="0" borderId="79" xfId="0" applyNumberFormat="1" applyBorder="1" applyAlignment="1">
      <alignment horizontal="left" vertical="center" wrapText="1"/>
    </xf>
    <xf numFmtId="177" fontId="0" fillId="0" borderId="79" xfId="0" applyNumberFormat="1" applyBorder="1" applyAlignment="1">
      <alignment horizontal="left" vertical="center" wrapText="1"/>
    </xf>
    <xf numFmtId="0" fontId="0" fillId="2" borderId="0" xfId="0" applyFill="1">
      <alignment vertical="center"/>
    </xf>
    <xf numFmtId="0" fontId="0" fillId="0" borderId="1" xfId="0" applyFill="1" applyBorder="1">
      <alignment vertical="center"/>
    </xf>
    <xf numFmtId="0" fontId="12" fillId="0" borderId="0" xfId="0" applyFont="1">
      <alignment vertical="center"/>
    </xf>
    <xf numFmtId="0" fontId="43" fillId="0" borderId="0" xfId="0" applyFont="1">
      <alignment vertical="center"/>
    </xf>
    <xf numFmtId="0" fontId="18" fillId="0" borderId="0" xfId="0" applyFont="1">
      <alignment vertical="center"/>
    </xf>
    <xf numFmtId="0" fontId="49" fillId="0" borderId="0" xfId="5" applyFont="1">
      <alignment vertical="center"/>
    </xf>
    <xf numFmtId="0" fontId="48" fillId="0" borderId="0" xfId="5" applyFont="1">
      <alignment vertical="center"/>
    </xf>
    <xf numFmtId="0" fontId="48" fillId="15" borderId="6" xfId="5" applyFont="1" applyFill="1" applyBorder="1">
      <alignment vertical="center"/>
    </xf>
    <xf numFmtId="0" fontId="48" fillId="15" borderId="0" xfId="6" applyFont="1" applyFill="1" applyAlignment="1">
      <alignment horizontal="left" vertical="center" wrapText="1"/>
    </xf>
    <xf numFmtId="0" fontId="48" fillId="15" borderId="0" xfId="6" applyFont="1" applyFill="1">
      <alignment vertical="center"/>
    </xf>
    <xf numFmtId="0" fontId="48" fillId="15" borderId="6" xfId="6" applyFont="1" applyFill="1" applyBorder="1">
      <alignment vertical="center"/>
    </xf>
    <xf numFmtId="0" fontId="48" fillId="15" borderId="0" xfId="5" applyFont="1" applyFill="1">
      <alignment vertical="center"/>
    </xf>
    <xf numFmtId="0" fontId="18" fillId="0" borderId="161" xfId="0" applyFont="1" applyBorder="1" applyAlignment="1">
      <alignment horizontal="center" vertical="center" wrapText="1"/>
    </xf>
    <xf numFmtId="0" fontId="18" fillId="0" borderId="79" xfId="0" applyFont="1" applyBorder="1" applyAlignment="1">
      <alignment horizontal="left" vertical="center" wrapText="1"/>
    </xf>
    <xf numFmtId="0" fontId="4" fillId="15" borderId="0" xfId="0" applyFont="1" applyFill="1" applyBorder="1" applyAlignment="1">
      <alignment horizontal="left" vertical="center" wrapText="1"/>
    </xf>
    <xf numFmtId="0" fontId="0" fillId="15" borderId="0" xfId="0" applyFill="1" applyBorder="1">
      <alignment vertical="center"/>
    </xf>
    <xf numFmtId="0" fontId="4" fillId="15" borderId="0" xfId="0" applyFont="1" applyFill="1" applyBorder="1" applyAlignment="1">
      <alignment vertical="center" wrapText="1"/>
    </xf>
    <xf numFmtId="0" fontId="4" fillId="15" borderId="14" xfId="0" applyFont="1" applyFill="1" applyBorder="1" applyAlignment="1">
      <alignment vertical="center" wrapText="1"/>
    </xf>
    <xf numFmtId="0" fontId="4" fillId="15" borderId="14" xfId="0" applyFont="1" applyFill="1" applyBorder="1" applyAlignment="1">
      <alignment vertical="top" wrapText="1"/>
    </xf>
    <xf numFmtId="0" fontId="4" fillId="15" borderId="0" xfId="0" applyFont="1" applyFill="1" applyBorder="1" applyAlignment="1">
      <alignment vertical="top" wrapText="1"/>
    </xf>
    <xf numFmtId="0" fontId="4" fillId="15" borderId="5" xfId="0" applyFont="1" applyFill="1" applyBorder="1" applyAlignment="1">
      <alignment vertical="center" wrapText="1"/>
    </xf>
    <xf numFmtId="0" fontId="4" fillId="15" borderId="6" xfId="0" applyFont="1" applyFill="1" applyBorder="1" applyAlignment="1">
      <alignment vertical="center" wrapText="1"/>
    </xf>
    <xf numFmtId="0" fontId="4" fillId="15" borderId="0" xfId="0" applyFont="1" applyFill="1" applyBorder="1" applyAlignment="1">
      <alignment horizontal="right" vertical="center"/>
    </xf>
    <xf numFmtId="0" fontId="4" fillId="15" borderId="16" xfId="0" applyFont="1" applyFill="1" applyBorder="1" applyAlignment="1">
      <alignment horizontal="right" vertical="center"/>
    </xf>
    <xf numFmtId="0" fontId="23" fillId="15" borderId="0" xfId="0" applyFont="1" applyFill="1" applyBorder="1">
      <alignment vertical="center"/>
    </xf>
    <xf numFmtId="0" fontId="4" fillId="15" borderId="0" xfId="0" applyFont="1" applyFill="1" applyBorder="1">
      <alignment vertical="center"/>
    </xf>
    <xf numFmtId="0" fontId="4" fillId="15" borderId="16" xfId="0" applyFont="1" applyFill="1" applyBorder="1">
      <alignment vertical="center"/>
    </xf>
    <xf numFmtId="0" fontId="0" fillId="17" borderId="0" xfId="0" applyFill="1">
      <alignment vertical="center"/>
    </xf>
    <xf numFmtId="0" fontId="4" fillId="17" borderId="0" xfId="0" applyFont="1" applyFill="1">
      <alignment vertical="center"/>
    </xf>
    <xf numFmtId="0" fontId="4" fillId="17" borderId="0" xfId="0" applyFont="1" applyFill="1" applyAlignment="1">
      <alignment horizontal="right" vertical="center"/>
    </xf>
    <xf numFmtId="0" fontId="0" fillId="17" borderId="0" xfId="0" applyFill="1" applyAlignment="1">
      <alignment vertical="center"/>
    </xf>
    <xf numFmtId="0" fontId="6" fillId="3" borderId="177" xfId="0" applyFont="1" applyFill="1" applyBorder="1" applyAlignment="1">
      <alignment horizontal="center" vertical="center"/>
    </xf>
    <xf numFmtId="0" fontId="4" fillId="15" borderId="171" xfId="0" applyFont="1" applyFill="1" applyBorder="1" applyAlignment="1">
      <alignment vertical="top" wrapText="1"/>
    </xf>
    <xf numFmtId="0" fontId="4" fillId="15" borderId="188" xfId="0" applyFont="1" applyFill="1" applyBorder="1" applyAlignment="1">
      <alignment vertical="center" wrapText="1"/>
    </xf>
    <xf numFmtId="0" fontId="23" fillId="15" borderId="171" xfId="0" applyFont="1" applyFill="1" applyBorder="1">
      <alignment vertical="center"/>
    </xf>
    <xf numFmtId="0" fontId="4" fillId="15" borderId="171" xfId="0" applyFont="1" applyFill="1" applyBorder="1">
      <alignment vertical="center"/>
    </xf>
    <xf numFmtId="0" fontId="4" fillId="15" borderId="184" xfId="0" applyFont="1" applyFill="1" applyBorder="1">
      <alignment vertical="center"/>
    </xf>
    <xf numFmtId="0" fontId="4" fillId="0" borderId="0" xfId="0" applyFont="1" applyAlignment="1">
      <alignment horizontal="left" vertical="center"/>
    </xf>
    <xf numFmtId="0" fontId="6" fillId="17" borderId="0" xfId="0" applyFont="1" applyFill="1" applyAlignment="1">
      <alignment horizontal="right" vertical="center"/>
    </xf>
    <xf numFmtId="0" fontId="48" fillId="0" borderId="0" xfId="5" applyFont="1" applyAlignment="1">
      <alignment vertical="center" wrapText="1"/>
    </xf>
    <xf numFmtId="0" fontId="4" fillId="17" borderId="0" xfId="1" applyFont="1" applyFill="1">
      <alignment vertical="center"/>
    </xf>
    <xf numFmtId="0" fontId="5" fillId="17" borderId="0" xfId="1" applyFont="1" applyFill="1" applyAlignment="1">
      <alignment vertical="center" shrinkToFit="1"/>
    </xf>
    <xf numFmtId="0" fontId="3" fillId="17" borderId="0" xfId="1" applyFill="1">
      <alignment vertical="center"/>
    </xf>
    <xf numFmtId="3" fontId="5" fillId="17" borderId="0" xfId="1" applyNumberFormat="1" applyFont="1" applyFill="1" applyAlignment="1">
      <alignment vertical="center" shrinkToFit="1"/>
    </xf>
    <xf numFmtId="0" fontId="5" fillId="17" borderId="0" xfId="1" applyFont="1" applyFill="1" applyAlignment="1">
      <alignment horizontal="right" vertical="center"/>
    </xf>
    <xf numFmtId="0" fontId="6" fillId="17" borderId="0" xfId="1" applyFont="1" applyFill="1" applyAlignment="1">
      <alignment vertical="center" shrinkToFit="1"/>
    </xf>
    <xf numFmtId="0" fontId="6" fillId="17" borderId="0" xfId="1" applyFont="1" applyFill="1">
      <alignment vertical="center"/>
    </xf>
    <xf numFmtId="0" fontId="3" fillId="17" borderId="0" xfId="1" applyFill="1" applyAlignment="1">
      <alignment horizontal="center" vertical="center" shrinkToFit="1"/>
    </xf>
    <xf numFmtId="0" fontId="3" fillId="17" borderId="0" xfId="1" applyFill="1" applyAlignment="1">
      <alignment vertical="center" shrinkToFit="1"/>
    </xf>
    <xf numFmtId="3" fontId="4" fillId="17" borderId="0" xfId="1" applyNumberFormat="1" applyFont="1" applyFill="1" applyAlignment="1">
      <alignment horizontal="center" vertical="center" shrinkToFit="1"/>
    </xf>
    <xf numFmtId="3" fontId="3" fillId="17" borderId="0" xfId="1" applyNumberFormat="1" applyFill="1">
      <alignment vertical="center"/>
    </xf>
    <xf numFmtId="3" fontId="6" fillId="17" borderId="0" xfId="1" applyNumberFormat="1" applyFont="1" applyFill="1" applyAlignment="1">
      <alignment vertical="center" shrinkToFit="1"/>
    </xf>
    <xf numFmtId="0" fontId="4" fillId="17" borderId="0" xfId="1" applyFont="1" applyFill="1" applyAlignment="1">
      <alignment horizontal="right" vertical="center"/>
    </xf>
    <xf numFmtId="0" fontId="13" fillId="17" borderId="0" xfId="1" applyFont="1" applyFill="1" applyAlignment="1">
      <alignment vertical="top"/>
    </xf>
    <xf numFmtId="0" fontId="15" fillId="17" borderId="0" xfId="1" applyFont="1" applyFill="1" applyAlignment="1">
      <alignment vertical="top"/>
    </xf>
    <xf numFmtId="0" fontId="8" fillId="0" borderId="14" xfId="1" applyFont="1" applyFill="1" applyBorder="1" applyAlignment="1">
      <alignment horizontal="center" vertical="center" shrinkToFit="1"/>
    </xf>
    <xf numFmtId="0" fontId="8" fillId="0" borderId="57" xfId="1" applyFont="1" applyFill="1" applyBorder="1" applyAlignment="1">
      <alignment horizontal="center" vertical="center" shrinkToFit="1"/>
    </xf>
    <xf numFmtId="3" fontId="8" fillId="0" borderId="39" xfId="1" applyNumberFormat="1" applyFont="1" applyFill="1" applyBorder="1" applyAlignment="1">
      <alignment vertical="center" shrinkToFit="1"/>
    </xf>
    <xf numFmtId="0" fontId="4" fillId="0" borderId="36"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12" fillId="10" borderId="157" xfId="1" applyFont="1" applyFill="1" applyBorder="1" applyAlignment="1">
      <alignment horizontal="center" vertical="center" shrinkToFit="1"/>
    </xf>
    <xf numFmtId="0" fontId="41" fillId="17" borderId="0" xfId="1" applyFont="1" applyFill="1" applyAlignment="1">
      <alignment vertical="center" shrinkToFit="1"/>
    </xf>
    <xf numFmtId="0" fontId="41" fillId="17" borderId="0" xfId="1" applyFont="1" applyFill="1" applyAlignment="1">
      <alignment horizontal="center" vertical="center" shrinkToFit="1"/>
    </xf>
    <xf numFmtId="0" fontId="54" fillId="17" borderId="0" xfId="1" applyFont="1" applyFill="1" applyAlignment="1">
      <alignment vertical="center" shrinkToFit="1"/>
    </xf>
    <xf numFmtId="3" fontId="12" fillId="17" borderId="0" xfId="1" applyNumberFormat="1" applyFont="1" applyFill="1" applyAlignment="1">
      <alignment vertical="center" shrinkToFit="1"/>
    </xf>
    <xf numFmtId="0" fontId="55" fillId="17" borderId="0" xfId="1" applyFont="1" applyFill="1">
      <alignment vertical="center"/>
    </xf>
    <xf numFmtId="0" fontId="55" fillId="17" borderId="0" xfId="1" applyFont="1" applyFill="1" applyAlignment="1">
      <alignment horizontal="center" vertical="center"/>
    </xf>
    <xf numFmtId="0" fontId="55" fillId="17" borderId="0" xfId="1" applyFont="1" applyFill="1" applyAlignment="1">
      <alignment horizontal="center" vertical="center" shrinkToFit="1"/>
    </xf>
    <xf numFmtId="3" fontId="55" fillId="17" borderId="0" xfId="1" applyNumberFormat="1" applyFont="1" applyFill="1" applyAlignment="1">
      <alignment vertical="center" shrinkToFit="1"/>
    </xf>
    <xf numFmtId="0" fontId="12" fillId="0" borderId="34" xfId="1" applyFont="1" applyBorder="1" applyAlignment="1">
      <alignment horizontal="center" vertical="center" shrinkToFit="1"/>
    </xf>
    <xf numFmtId="3" fontId="12" fillId="6" borderId="98" xfId="1" applyNumberFormat="1" applyFont="1" applyFill="1" applyBorder="1" applyAlignment="1">
      <alignment horizontal="right" vertical="center" shrinkToFit="1"/>
    </xf>
    <xf numFmtId="0" fontId="12" fillId="0" borderId="97" xfId="1" applyFont="1" applyBorder="1" applyAlignment="1">
      <alignment horizontal="center" vertical="center" shrinkToFit="1"/>
    </xf>
    <xf numFmtId="3" fontId="12" fillId="6" borderId="39" xfId="1" applyNumberFormat="1" applyFont="1" applyFill="1" applyBorder="1" applyAlignment="1">
      <alignment horizontal="right" vertical="center" shrinkToFit="1"/>
    </xf>
    <xf numFmtId="3" fontId="12" fillId="0" borderId="144" xfId="1" applyNumberFormat="1" applyFont="1" applyBorder="1" applyAlignment="1">
      <alignment horizontal="center" vertical="center" shrinkToFit="1"/>
    </xf>
    <xf numFmtId="0" fontId="12" fillId="0" borderId="38" xfId="1" applyFont="1" applyBorder="1" applyAlignment="1">
      <alignment horizontal="center" vertical="center" shrinkToFit="1"/>
    </xf>
    <xf numFmtId="3" fontId="12" fillId="0" borderId="145" xfId="1" applyNumberFormat="1" applyFont="1" applyBorder="1" applyAlignment="1">
      <alignment horizontal="center" vertical="center" shrinkToFit="1"/>
    </xf>
    <xf numFmtId="0" fontId="12" fillId="0" borderId="43" xfId="1" applyFont="1" applyBorder="1" applyAlignment="1">
      <alignment horizontal="center" vertical="center" shrinkToFit="1"/>
    </xf>
    <xf numFmtId="3" fontId="12" fillId="6" borderId="99" xfId="1" applyNumberFormat="1" applyFont="1" applyFill="1" applyBorder="1" applyAlignment="1">
      <alignment horizontal="right" vertical="center" shrinkToFit="1"/>
    </xf>
    <xf numFmtId="3" fontId="12" fillId="0" borderId="146" xfId="1" applyNumberFormat="1" applyFont="1" applyBorder="1" applyAlignment="1">
      <alignment horizontal="center" vertical="center" shrinkToFit="1"/>
    </xf>
    <xf numFmtId="0" fontId="41" fillId="3" borderId="46" xfId="1" applyFont="1" applyFill="1" applyBorder="1" applyAlignment="1">
      <alignment vertical="center" shrinkToFit="1"/>
    </xf>
    <xf numFmtId="3" fontId="27" fillId="6" borderId="100" xfId="1" applyNumberFormat="1" applyFont="1" applyFill="1" applyBorder="1" applyAlignment="1">
      <alignment horizontal="right" vertical="center" shrinkToFit="1"/>
    </xf>
    <xf numFmtId="3" fontId="41" fillId="3" borderId="44" xfId="1" applyNumberFormat="1" applyFont="1" applyFill="1" applyBorder="1" applyAlignment="1">
      <alignment horizontal="center" vertical="center" shrinkToFit="1"/>
    </xf>
    <xf numFmtId="3" fontId="27" fillId="6" borderId="142" xfId="1" applyNumberFormat="1" applyFont="1" applyFill="1" applyBorder="1" applyAlignment="1">
      <alignment horizontal="right" vertical="center" shrinkToFit="1"/>
    </xf>
    <xf numFmtId="3" fontId="27" fillId="3" borderId="147" xfId="1" applyNumberFormat="1" applyFont="1" applyFill="1" applyBorder="1" applyAlignment="1">
      <alignment horizontal="center" vertical="center" shrinkToFit="1"/>
    </xf>
    <xf numFmtId="0" fontId="12" fillId="0" borderId="102" xfId="1" applyFont="1" applyBorder="1" applyAlignment="1">
      <alignment horizontal="center" vertical="center" shrinkToFit="1"/>
    </xf>
    <xf numFmtId="3" fontId="12" fillId="0" borderId="33" xfId="1" applyNumberFormat="1" applyFont="1" applyBorder="1" applyAlignment="1">
      <alignment horizontal="center" vertical="center" shrinkToFit="1"/>
    </xf>
    <xf numFmtId="3" fontId="12" fillId="6" borderId="101" xfId="1" applyNumberFormat="1" applyFont="1" applyFill="1" applyBorder="1" applyAlignment="1">
      <alignment horizontal="right" vertical="center" shrinkToFit="1"/>
    </xf>
    <xf numFmtId="0" fontId="12" fillId="0" borderId="66" xfId="1" applyFont="1" applyBorder="1" applyAlignment="1">
      <alignment horizontal="center" vertical="center" shrinkToFit="1"/>
    </xf>
    <xf numFmtId="0" fontId="12" fillId="0" borderId="41" xfId="1" applyFont="1" applyBorder="1" applyAlignment="1">
      <alignment horizontal="center" vertical="center" shrinkToFit="1"/>
    </xf>
    <xf numFmtId="3" fontId="12" fillId="6" borderId="143" xfId="1" applyNumberFormat="1" applyFont="1" applyFill="1" applyBorder="1" applyAlignment="1">
      <alignment horizontal="right" vertical="center" shrinkToFit="1"/>
    </xf>
    <xf numFmtId="3" fontId="27" fillId="6" borderId="96" xfId="1" applyNumberFormat="1" applyFont="1" applyFill="1" applyBorder="1" applyAlignment="1">
      <alignment horizontal="right" vertical="center" shrinkToFit="1"/>
    </xf>
    <xf numFmtId="3" fontId="41" fillId="3" borderId="61" xfId="1" applyNumberFormat="1" applyFont="1" applyFill="1" applyBorder="1" applyAlignment="1">
      <alignment horizontal="center" vertical="center" shrinkToFit="1"/>
    </xf>
    <xf numFmtId="0" fontId="12" fillId="0" borderId="47" xfId="1" applyFont="1" applyBorder="1" applyAlignment="1">
      <alignment horizontal="center" vertical="center" shrinkToFit="1"/>
    </xf>
    <xf numFmtId="3" fontId="12" fillId="6" borderId="117" xfId="1" applyNumberFormat="1" applyFont="1" applyFill="1" applyBorder="1" applyAlignment="1">
      <alignment horizontal="right" vertical="center" shrinkToFit="1"/>
    </xf>
    <xf numFmtId="0" fontId="12" fillId="0" borderId="140" xfId="1" applyFont="1" applyBorder="1" applyAlignment="1">
      <alignment horizontal="center" vertical="center" shrinkToFit="1"/>
    </xf>
    <xf numFmtId="3" fontId="12" fillId="6" borderId="42" xfId="1" applyNumberFormat="1" applyFont="1" applyFill="1" applyBorder="1" applyAlignment="1">
      <alignment horizontal="right" vertical="center" shrinkToFit="1"/>
    </xf>
    <xf numFmtId="3" fontId="12" fillId="0" borderId="148" xfId="1" applyNumberFormat="1" applyFont="1" applyBorder="1" applyAlignment="1">
      <alignment horizontal="center" vertical="center" shrinkToFit="1"/>
    </xf>
    <xf numFmtId="3" fontId="27" fillId="6" borderId="30" xfId="1" applyNumberFormat="1" applyFont="1" applyFill="1" applyBorder="1" applyAlignment="1">
      <alignment horizontal="right" vertical="center" shrinkToFit="1"/>
    </xf>
    <xf numFmtId="3" fontId="27" fillId="3" borderId="28" xfId="1" applyNumberFormat="1" applyFont="1" applyFill="1" applyBorder="1" applyAlignment="1">
      <alignment horizontal="center" vertical="center" shrinkToFit="1"/>
    </xf>
    <xf numFmtId="3" fontId="12" fillId="6" borderId="119" xfId="1" applyNumberFormat="1" applyFont="1" applyFill="1" applyBorder="1" applyAlignment="1">
      <alignment horizontal="right" vertical="center" shrinkToFit="1"/>
    </xf>
    <xf numFmtId="3" fontId="12" fillId="6" borderId="118" xfId="1" applyNumberFormat="1" applyFont="1" applyFill="1" applyBorder="1" applyAlignment="1">
      <alignment horizontal="right" vertical="center" shrinkToFit="1"/>
    </xf>
    <xf numFmtId="3" fontId="12" fillId="0" borderId="149" xfId="1" applyNumberFormat="1" applyFont="1" applyBorder="1" applyAlignment="1">
      <alignment horizontal="center" vertical="center" shrinkToFit="1"/>
    </xf>
    <xf numFmtId="0" fontId="41" fillId="3" borderId="124" xfId="1" applyFont="1" applyFill="1" applyBorder="1" applyAlignment="1">
      <alignment vertical="center" shrinkToFit="1"/>
    </xf>
    <xf numFmtId="3" fontId="41" fillId="6" borderId="85" xfId="1" applyNumberFormat="1" applyFont="1" applyFill="1" applyBorder="1" applyAlignment="1">
      <alignment horizontal="right" vertical="center" shrinkToFit="1"/>
    </xf>
    <xf numFmtId="3" fontId="41" fillId="3" borderId="52" xfId="1" applyNumberFormat="1" applyFont="1" applyFill="1" applyBorder="1" applyAlignment="1">
      <alignment horizontal="center" vertical="center" shrinkToFit="1"/>
    </xf>
    <xf numFmtId="3" fontId="41" fillId="6" borderId="20" xfId="1" applyNumberFormat="1" applyFont="1" applyFill="1" applyBorder="1" applyAlignment="1">
      <alignment horizontal="right" vertical="center" shrinkToFit="1"/>
    </xf>
    <xf numFmtId="3" fontId="41" fillId="3" borderId="150" xfId="1" applyNumberFormat="1" applyFont="1" applyFill="1" applyBorder="1" applyAlignment="1">
      <alignment horizontal="center" vertical="center" shrinkToFit="1"/>
    </xf>
    <xf numFmtId="0" fontId="24" fillId="14" borderId="127" xfId="1" applyFont="1" applyFill="1" applyBorder="1" applyAlignment="1">
      <alignment vertical="center" wrapText="1" shrinkToFit="1"/>
    </xf>
    <xf numFmtId="3" fontId="27" fillId="14" borderId="30" xfId="1" applyNumberFormat="1" applyFont="1" applyFill="1" applyBorder="1" applyAlignment="1">
      <alignment horizontal="right" vertical="center" shrinkToFit="1"/>
    </xf>
    <xf numFmtId="3" fontId="24" fillId="12" borderId="125" xfId="1" applyNumberFormat="1" applyFont="1" applyFill="1" applyBorder="1" applyAlignment="1">
      <alignment horizontal="center" vertical="center" shrinkToFit="1"/>
    </xf>
    <xf numFmtId="3" fontId="27" fillId="12" borderId="60" xfId="1" applyNumberFormat="1" applyFont="1" applyFill="1" applyBorder="1" applyAlignment="1">
      <alignment horizontal="right" vertical="center" shrinkToFit="1"/>
    </xf>
    <xf numFmtId="3" fontId="27" fillId="12" borderId="151" xfId="1" applyNumberFormat="1" applyFont="1" applyFill="1" applyBorder="1" applyAlignment="1">
      <alignment horizontal="center" vertical="center" shrinkToFit="1"/>
    </xf>
    <xf numFmtId="3" fontId="12" fillId="6" borderId="48" xfId="1" applyNumberFormat="1" applyFont="1" applyFill="1" applyBorder="1" applyAlignment="1">
      <alignment horizontal="right" vertical="center" shrinkToFit="1"/>
    </xf>
    <xf numFmtId="3" fontId="12" fillId="0" borderId="152" xfId="1" applyNumberFormat="1" applyFont="1" applyBorder="1" applyAlignment="1">
      <alignment horizontal="center" vertical="center" shrinkToFit="1"/>
    </xf>
    <xf numFmtId="0" fontId="48" fillId="0" borderId="158" xfId="1" applyFont="1" applyBorder="1" applyAlignment="1">
      <alignment horizontal="center" vertical="center" shrinkToFit="1"/>
    </xf>
    <xf numFmtId="0" fontId="48" fillId="0" borderId="128" xfId="1" applyFont="1" applyBorder="1" applyAlignment="1">
      <alignment horizontal="center" vertical="center" shrinkToFit="1"/>
    </xf>
    <xf numFmtId="0" fontId="48" fillId="0" borderId="159" xfId="1" applyFont="1" applyBorder="1" applyAlignment="1">
      <alignment horizontal="center" vertical="center" shrinkToFit="1"/>
    </xf>
    <xf numFmtId="3" fontId="12" fillId="6" borderId="130" xfId="1" applyNumberFormat="1" applyFont="1" applyFill="1" applyBorder="1" applyAlignment="1">
      <alignment horizontal="right" vertical="center" shrinkToFit="1"/>
    </xf>
    <xf numFmtId="0" fontId="48" fillId="0" borderId="129" xfId="1" applyFont="1" applyBorder="1" applyAlignment="1">
      <alignment horizontal="center" vertical="center" shrinkToFit="1"/>
    </xf>
    <xf numFmtId="3" fontId="12" fillId="6" borderId="58" xfId="1" applyNumberFormat="1" applyFont="1" applyFill="1" applyBorder="1" applyAlignment="1">
      <alignment horizontal="right" vertical="center" shrinkToFit="1"/>
    </xf>
    <xf numFmtId="3" fontId="12" fillId="0" borderId="153" xfId="1" applyNumberFormat="1" applyFont="1" applyBorder="1" applyAlignment="1">
      <alignment horizontal="center" vertical="center" shrinkToFit="1"/>
    </xf>
    <xf numFmtId="0" fontId="24" fillId="13" borderId="127" xfId="1" applyFont="1" applyFill="1" applyBorder="1" applyAlignment="1">
      <alignment vertical="center" wrapText="1" shrinkToFit="1"/>
    </xf>
    <xf numFmtId="3" fontId="27" fillId="13" borderId="126" xfId="1" applyNumberFormat="1" applyFont="1" applyFill="1" applyBorder="1" applyAlignment="1">
      <alignment horizontal="right" vertical="center" shrinkToFit="1"/>
    </xf>
    <xf numFmtId="3" fontId="24" fillId="11" borderId="125" xfId="1" applyNumberFormat="1" applyFont="1" applyFill="1" applyBorder="1" applyAlignment="1">
      <alignment horizontal="center" vertical="center" shrinkToFit="1"/>
    </xf>
    <xf numFmtId="3" fontId="27" fillId="11" borderId="60" xfId="1" applyNumberFormat="1" applyFont="1" applyFill="1" applyBorder="1" applyAlignment="1">
      <alignment horizontal="right" vertical="center" shrinkToFit="1"/>
    </xf>
    <xf numFmtId="3" fontId="27" fillId="11" borderId="151" xfId="1" applyNumberFormat="1" applyFont="1" applyFill="1" applyBorder="1" applyAlignment="1">
      <alignment horizontal="center" vertical="center" shrinkToFit="1"/>
    </xf>
    <xf numFmtId="0" fontId="24" fillId="14" borderId="160" xfId="1" applyFont="1" applyFill="1" applyBorder="1" applyAlignment="1">
      <alignment vertical="center" wrapText="1" shrinkToFit="1"/>
    </xf>
    <xf numFmtId="3" fontId="27" fillId="14" borderId="120" xfId="1" applyNumberFormat="1" applyFont="1" applyFill="1" applyBorder="1" applyAlignment="1">
      <alignment horizontal="right" vertical="center" shrinkToFit="1"/>
    </xf>
    <xf numFmtId="3" fontId="24" fillId="12" borderId="63" xfId="1" applyNumberFormat="1" applyFont="1" applyFill="1" applyBorder="1" applyAlignment="1">
      <alignment horizontal="center" vertical="center" shrinkToFit="1"/>
    </xf>
    <xf numFmtId="3" fontId="27" fillId="12" borderId="77" xfId="1" applyNumberFormat="1" applyFont="1" applyFill="1" applyBorder="1" applyAlignment="1">
      <alignment horizontal="right" vertical="center" shrinkToFit="1"/>
    </xf>
    <xf numFmtId="3" fontId="27" fillId="12" borderId="141" xfId="1" applyNumberFormat="1" applyFont="1" applyFill="1" applyBorder="1" applyAlignment="1">
      <alignment horizontal="center" vertical="center" shrinkToFit="1"/>
    </xf>
    <xf numFmtId="0" fontId="59" fillId="17" borderId="0" xfId="1" applyFont="1" applyFill="1" applyAlignment="1">
      <alignment horizontal="left" vertical="center" wrapText="1"/>
    </xf>
    <xf numFmtId="3" fontId="12" fillId="6" borderId="50" xfId="1" applyNumberFormat="1" applyFont="1" applyFill="1" applyBorder="1" applyAlignment="1">
      <alignment horizontal="right" vertical="center" shrinkToFit="1"/>
    </xf>
    <xf numFmtId="3" fontId="12" fillId="6" borderId="37" xfId="1" applyNumberFormat="1" applyFont="1" applyFill="1" applyBorder="1" applyAlignment="1">
      <alignment horizontal="right" vertical="center" shrinkToFit="1"/>
    </xf>
    <xf numFmtId="3" fontId="12" fillId="6" borderId="40" xfId="1" applyNumberFormat="1" applyFont="1" applyFill="1" applyBorder="1" applyAlignment="1">
      <alignment horizontal="right" vertical="center" shrinkToFit="1"/>
    </xf>
    <xf numFmtId="3" fontId="12" fillId="6" borderId="19" xfId="1" applyNumberFormat="1" applyFont="1" applyFill="1" applyBorder="1" applyAlignment="1">
      <alignment horizontal="right" vertical="center" shrinkToFit="1"/>
    </xf>
    <xf numFmtId="0" fontId="60" fillId="17" borderId="0" xfId="1" applyFont="1" applyFill="1" applyAlignment="1">
      <alignment horizontal="left" vertical="center" wrapText="1"/>
    </xf>
    <xf numFmtId="0" fontId="60" fillId="17" borderId="0" xfId="1" applyFont="1" applyFill="1" applyAlignment="1">
      <alignment horizontal="left" vertical="top" wrapText="1"/>
    </xf>
    <xf numFmtId="0" fontId="14" fillId="17" borderId="0" xfId="1" applyFont="1" applyFill="1" applyAlignment="1">
      <alignment horizontal="left" vertical="top" wrapText="1"/>
    </xf>
    <xf numFmtId="0" fontId="14" fillId="17" borderId="0" xfId="1" applyFont="1" applyFill="1" applyAlignment="1">
      <alignment vertical="top"/>
    </xf>
    <xf numFmtId="0" fontId="13" fillId="17" borderId="0" xfId="1" applyFont="1" applyFill="1" applyAlignment="1">
      <alignment horizontal="left" vertical="top" wrapText="1"/>
    </xf>
    <xf numFmtId="0" fontId="13" fillId="17" borderId="0" xfId="1" applyFont="1" applyFill="1" applyAlignment="1">
      <alignment vertical="top" wrapText="1"/>
    </xf>
    <xf numFmtId="0" fontId="55" fillId="0" borderId="0" xfId="1" applyFont="1" applyAlignment="1">
      <alignment horizontal="center" vertical="center" shrinkToFit="1"/>
    </xf>
    <xf numFmtId="3" fontId="55" fillId="0" borderId="0" xfId="1" applyNumberFormat="1" applyFont="1" applyAlignment="1">
      <alignment vertical="center" shrinkToFit="1"/>
    </xf>
    <xf numFmtId="0" fontId="13" fillId="0" borderId="0" xfId="1" applyFont="1" applyAlignment="1">
      <alignment horizontal="left" vertical="top" wrapText="1"/>
    </xf>
    <xf numFmtId="0" fontId="55" fillId="0" borderId="0" xfId="1" applyFont="1">
      <alignment vertical="center"/>
    </xf>
    <xf numFmtId="0" fontId="55" fillId="0" borderId="0" xfId="1" applyFont="1" applyAlignment="1">
      <alignment horizontal="center" vertical="center"/>
    </xf>
    <xf numFmtId="0" fontId="55" fillId="0" borderId="0" xfId="1" applyFont="1" applyAlignment="1">
      <alignment horizontal="center" vertical="top" shrinkToFit="1"/>
    </xf>
    <xf numFmtId="3" fontId="55" fillId="0" borderId="0" xfId="1" applyNumberFormat="1" applyFont="1" applyAlignment="1">
      <alignment vertical="top" shrinkToFit="1"/>
    </xf>
    <xf numFmtId="0" fontId="55" fillId="17" borderId="63" xfId="1" applyFont="1" applyFill="1" applyBorder="1">
      <alignment vertical="center"/>
    </xf>
    <xf numFmtId="0" fontId="12" fillId="3" borderId="64" xfId="1" applyFont="1" applyFill="1" applyBorder="1" applyAlignment="1">
      <alignment horizontal="center" vertical="center" shrinkToFit="1"/>
    </xf>
    <xf numFmtId="0" fontId="12" fillId="3" borderId="65" xfId="1" applyFont="1" applyFill="1" applyBorder="1" applyAlignment="1">
      <alignment horizontal="center" vertical="center" shrinkToFit="1"/>
    </xf>
    <xf numFmtId="0" fontId="12" fillId="3" borderId="67" xfId="1" applyFont="1" applyFill="1" applyBorder="1" applyAlignment="1">
      <alignment horizontal="center" vertical="center" shrinkToFit="1"/>
    </xf>
    <xf numFmtId="0" fontId="12" fillId="3" borderId="69" xfId="1" applyFont="1" applyFill="1" applyBorder="1" applyAlignment="1">
      <alignment horizontal="center" vertical="center" shrinkToFit="1"/>
    </xf>
    <xf numFmtId="0" fontId="61" fillId="17" borderId="0" xfId="0" applyFont="1" applyFill="1">
      <alignment vertical="center"/>
    </xf>
    <xf numFmtId="0" fontId="62" fillId="0" borderId="0" xfId="0" applyFont="1">
      <alignment vertical="center"/>
    </xf>
    <xf numFmtId="0" fontId="43" fillId="17" borderId="0" xfId="0" applyFont="1" applyFill="1">
      <alignment vertical="center"/>
    </xf>
    <xf numFmtId="0" fontId="12" fillId="17" borderId="0" xfId="0" applyFont="1" applyFill="1">
      <alignment vertical="center"/>
    </xf>
    <xf numFmtId="0" fontId="18" fillId="17" borderId="0" xfId="0" applyFont="1" applyFill="1">
      <alignment vertical="center"/>
    </xf>
    <xf numFmtId="0" fontId="48" fillId="17" borderId="0" xfId="0" applyFont="1" applyFill="1" applyAlignment="1">
      <alignment horizontal="left" vertical="center"/>
    </xf>
    <xf numFmtId="0" fontId="12" fillId="17" borderId="0" xfId="0" applyFont="1" applyFill="1" applyAlignment="1">
      <alignment horizontal="center" vertical="center"/>
    </xf>
    <xf numFmtId="0" fontId="44" fillId="17" borderId="0" xfId="0" applyFont="1" applyFill="1">
      <alignment vertical="center"/>
    </xf>
    <xf numFmtId="0" fontId="27" fillId="17" borderId="0" xfId="0" applyFont="1" applyFill="1">
      <alignment vertical="center"/>
    </xf>
    <xf numFmtId="0" fontId="49" fillId="17" borderId="0" xfId="5" applyFont="1" applyFill="1">
      <alignment vertical="center"/>
    </xf>
    <xf numFmtId="0" fontId="65" fillId="0" borderId="0" xfId="5" applyFont="1">
      <alignment vertical="center"/>
    </xf>
    <xf numFmtId="0" fontId="48" fillId="17" borderId="0" xfId="5" applyFont="1" applyFill="1">
      <alignment vertical="center"/>
    </xf>
    <xf numFmtId="0" fontId="42" fillId="17" borderId="0" xfId="5" applyFont="1" applyFill="1">
      <alignment vertical="center"/>
    </xf>
    <xf numFmtId="0" fontId="48" fillId="0" borderId="214" xfId="5" applyFont="1" applyBorder="1" applyAlignment="1" applyProtection="1">
      <alignment horizontal="center" vertical="center"/>
      <protection locked="0"/>
    </xf>
    <xf numFmtId="0" fontId="48" fillId="17" borderId="0" xfId="0" applyFont="1" applyFill="1">
      <alignment vertical="center"/>
    </xf>
    <xf numFmtId="0" fontId="48" fillId="0" borderId="195" xfId="0" applyFont="1" applyBorder="1" applyAlignment="1" applyProtection="1">
      <alignment horizontal="center" vertical="center"/>
      <protection locked="0"/>
    </xf>
    <xf numFmtId="0" fontId="48" fillId="0" borderId="196" xfId="0" applyFont="1" applyBorder="1" applyAlignment="1" applyProtection="1">
      <alignment horizontal="center" vertical="center"/>
      <protection locked="0"/>
    </xf>
    <xf numFmtId="0" fontId="48" fillId="0" borderId="198" xfId="0" applyFont="1" applyBorder="1" applyAlignment="1" applyProtection="1">
      <alignment horizontal="center" vertical="center"/>
      <protection locked="0"/>
    </xf>
    <xf numFmtId="0" fontId="48" fillId="17" borderId="0" xfId="0" applyFont="1" applyFill="1" applyAlignment="1">
      <alignment vertical="center" wrapText="1"/>
    </xf>
    <xf numFmtId="0" fontId="48" fillId="15" borderId="210" xfId="5" applyFont="1" applyFill="1" applyBorder="1" applyAlignment="1">
      <alignment horizontal="left" vertical="center" wrapText="1"/>
    </xf>
    <xf numFmtId="0" fontId="12" fillId="17" borderId="0" xfId="5" applyFont="1" applyFill="1" applyAlignment="1">
      <alignment vertical="center" wrapText="1"/>
    </xf>
    <xf numFmtId="0" fontId="48" fillId="15" borderId="220" xfId="5" applyFont="1" applyFill="1" applyBorder="1" applyAlignment="1">
      <alignment horizontal="left" vertical="center" wrapText="1"/>
    </xf>
    <xf numFmtId="0" fontId="48" fillId="17" borderId="0" xfId="6" applyFont="1" applyFill="1">
      <alignment vertical="center"/>
    </xf>
    <xf numFmtId="0" fontId="50" fillId="15" borderId="207" xfId="6" applyFont="1" applyFill="1" applyBorder="1" applyAlignment="1">
      <alignment horizontal="left" vertical="center" wrapText="1"/>
    </xf>
    <xf numFmtId="0" fontId="48" fillId="15" borderId="220" xfId="6" applyFont="1" applyFill="1" applyBorder="1" applyAlignment="1">
      <alignment vertical="center" wrapText="1"/>
    </xf>
    <xf numFmtId="0" fontId="21" fillId="17" borderId="0" xfId="0" applyFont="1" applyFill="1">
      <alignment vertical="center"/>
    </xf>
    <xf numFmtId="0" fontId="4" fillId="17" borderId="0" xfId="0" applyFont="1" applyFill="1" applyAlignment="1">
      <alignment horizontal="center" vertical="center"/>
    </xf>
    <xf numFmtId="0" fontId="9" fillId="17" borderId="0" xfId="0" applyFont="1" applyFill="1">
      <alignment vertical="center"/>
    </xf>
    <xf numFmtId="0" fontId="5" fillId="17" borderId="0" xfId="0" applyFont="1" applyFill="1">
      <alignment vertical="center"/>
    </xf>
    <xf numFmtId="0" fontId="5" fillId="17" borderId="0" xfId="0" applyFont="1" applyFill="1" applyAlignment="1">
      <alignment horizontal="center" vertical="center"/>
    </xf>
    <xf numFmtId="0" fontId="5" fillId="17" borderId="0" xfId="0" applyFont="1" applyFill="1" applyAlignment="1">
      <alignment horizontal="center" vertical="center" wrapText="1"/>
    </xf>
    <xf numFmtId="0" fontId="7" fillId="17" borderId="0" xfId="0" applyFont="1" applyFill="1" applyAlignment="1">
      <alignment horizontal="center" vertical="center"/>
    </xf>
    <xf numFmtId="0" fontId="66" fillId="17" borderId="0" xfId="0" applyFont="1" applyFill="1" applyProtection="1">
      <alignment vertical="center"/>
      <protection locked="0"/>
    </xf>
    <xf numFmtId="0" fontId="67" fillId="17" borderId="0" xfId="0" applyFont="1" applyFill="1" applyProtection="1">
      <alignment vertical="center"/>
      <protection locked="0"/>
    </xf>
    <xf numFmtId="0" fontId="7" fillId="17" borderId="0" xfId="0" applyFont="1" applyFill="1" applyAlignment="1">
      <alignment horizontal="center" vertical="center" wrapText="1"/>
    </xf>
    <xf numFmtId="0" fontId="4" fillId="17" borderId="0" xfId="0" applyFont="1" applyFill="1" applyAlignment="1">
      <alignment horizontal="left" vertical="top"/>
    </xf>
    <xf numFmtId="0" fontId="6" fillId="3" borderId="197" xfId="0" applyFont="1" applyFill="1" applyBorder="1" applyAlignment="1">
      <alignment vertical="center" wrapText="1"/>
    </xf>
    <xf numFmtId="0" fontId="66" fillId="17" borderId="0" xfId="0" applyFont="1" applyFill="1" applyAlignment="1">
      <alignment horizontal="center" vertical="center"/>
    </xf>
    <xf numFmtId="0" fontId="66" fillId="17" borderId="0" xfId="0" applyFont="1" applyFill="1">
      <alignment vertical="center"/>
    </xf>
    <xf numFmtId="0" fontId="68" fillId="17" borderId="0" xfId="0" applyFont="1" applyFill="1">
      <alignment vertical="center"/>
    </xf>
    <xf numFmtId="0" fontId="4" fillId="0" borderId="0" xfId="0" applyFont="1" applyAlignment="1">
      <alignment horizontal="center" vertical="center"/>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3" fontId="4" fillId="0" borderId="104" xfId="1" applyNumberFormat="1" applyFont="1" applyBorder="1" applyAlignment="1">
      <alignment vertical="center" shrinkToFit="1"/>
    </xf>
    <xf numFmtId="3" fontId="4" fillId="0" borderId="72" xfId="1" applyNumberFormat="1" applyFont="1" applyBorder="1" applyAlignment="1">
      <alignment vertical="center" shrinkToFit="1"/>
    </xf>
    <xf numFmtId="0" fontId="7" fillId="0" borderId="0" xfId="0" applyFont="1" applyAlignment="1">
      <alignment horizontal="center" vertical="center"/>
    </xf>
    <xf numFmtId="0" fontId="4" fillId="0" borderId="3" xfId="0" applyFont="1" applyBorder="1" applyProtection="1">
      <alignment vertical="center"/>
      <protection locked="0"/>
    </xf>
    <xf numFmtId="0" fontId="4" fillId="0" borderId="186" xfId="0" applyFont="1" applyBorder="1" applyProtection="1">
      <alignment vertical="center"/>
      <protection locked="0"/>
    </xf>
    <xf numFmtId="0" fontId="4" fillId="0" borderId="14" xfId="0" applyFont="1" applyBorder="1" applyProtection="1">
      <alignment vertical="center"/>
      <protection locked="0"/>
    </xf>
    <xf numFmtId="0" fontId="4" fillId="0" borderId="171" xfId="0" applyFont="1" applyBorder="1" applyProtection="1">
      <alignment vertical="center"/>
      <protection locked="0"/>
    </xf>
    <xf numFmtId="0" fontId="4" fillId="17" borderId="0" xfId="0" applyFont="1" applyFill="1" applyAlignment="1">
      <alignment horizontal="right" vertical="center"/>
    </xf>
    <xf numFmtId="0" fontId="4" fillId="17"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54" xfId="0" applyFont="1" applyFill="1" applyBorder="1" applyAlignment="1">
      <alignment horizontal="center" vertical="center"/>
    </xf>
    <xf numFmtId="0" fontId="12" fillId="3" borderId="197" xfId="0" applyFont="1" applyFill="1" applyBorder="1" applyAlignment="1">
      <alignment horizontal="center" vertical="center"/>
    </xf>
    <xf numFmtId="0" fontId="12" fillId="0" borderId="0" xfId="0" applyFont="1" applyAlignment="1">
      <alignment horizontal="center" vertical="center"/>
    </xf>
    <xf numFmtId="0" fontId="7" fillId="17" borderId="6" xfId="0" applyFont="1" applyFill="1" applyBorder="1">
      <alignment vertical="center"/>
    </xf>
    <xf numFmtId="0" fontId="4" fillId="17" borderId="6" xfId="0" applyFont="1" applyFill="1" applyBorder="1">
      <alignment vertical="center"/>
    </xf>
    <xf numFmtId="49" fontId="0" fillId="0" borderId="79" xfId="0" applyNumberFormat="1" applyBorder="1" applyAlignment="1">
      <alignment horizontal="left" vertical="center" wrapText="1"/>
    </xf>
    <xf numFmtId="0" fontId="14" fillId="19" borderId="79" xfId="0" applyFont="1" applyFill="1" applyBorder="1" applyAlignment="1">
      <alignment horizontal="center" vertical="center" wrapText="1"/>
    </xf>
    <xf numFmtId="0" fontId="0" fillId="0" borderId="230" xfId="0" applyBorder="1" applyAlignment="1">
      <alignment horizontal="left" vertical="center" wrapText="1"/>
    </xf>
    <xf numFmtId="0" fontId="0" fillId="0" borderId="79" xfId="0" applyNumberFormat="1" applyBorder="1" applyAlignment="1">
      <alignment vertical="center" wrapText="1"/>
    </xf>
    <xf numFmtId="0" fontId="6" fillId="17" borderId="0" xfId="0" applyFont="1" applyFill="1">
      <alignment vertical="center"/>
    </xf>
    <xf numFmtId="0" fontId="6" fillId="17" borderId="14" xfId="0" applyFont="1" applyFill="1" applyBorder="1" applyProtection="1">
      <alignment vertical="center"/>
      <protection locked="0"/>
    </xf>
    <xf numFmtId="180" fontId="4" fillId="17" borderId="0" xfId="0" applyNumberFormat="1" applyFont="1" applyFill="1" applyAlignment="1">
      <alignment horizontal="center" vertical="center" shrinkToFit="1"/>
    </xf>
    <xf numFmtId="0" fontId="4" fillId="3" borderId="3" xfId="0" applyFont="1" applyFill="1" applyBorder="1">
      <alignment vertical="center"/>
    </xf>
    <xf numFmtId="0" fontId="4" fillId="3" borderId="3" xfId="0" applyFont="1" applyFill="1" applyBorder="1" applyAlignment="1">
      <alignment horizontal="right" vertical="center"/>
    </xf>
    <xf numFmtId="180" fontId="4" fillId="3" borderId="3" xfId="0" applyNumberFormat="1" applyFont="1" applyFill="1" applyBorder="1" applyAlignment="1">
      <alignment horizontal="center" vertical="center" shrinkToFit="1"/>
    </xf>
    <xf numFmtId="0" fontId="4" fillId="3" borderId="4" xfId="0" applyFont="1" applyFill="1" applyBorder="1">
      <alignment vertical="center"/>
    </xf>
    <xf numFmtId="0" fontId="4" fillId="3" borderId="0" xfId="0" applyFont="1" applyFill="1">
      <alignment vertical="center"/>
    </xf>
    <xf numFmtId="0" fontId="4" fillId="3" borderId="0" xfId="0" applyFont="1" applyFill="1" applyAlignment="1">
      <alignment horizontal="right" vertical="center"/>
    </xf>
    <xf numFmtId="180" fontId="4" fillId="3" borderId="0" xfId="0" applyNumberFormat="1" applyFont="1" applyFill="1" applyAlignment="1">
      <alignment horizontal="center" vertical="center" shrinkToFit="1"/>
    </xf>
    <xf numFmtId="0" fontId="4" fillId="3" borderId="15" xfId="0" applyFont="1" applyFill="1" applyBorder="1">
      <alignment vertical="center"/>
    </xf>
    <xf numFmtId="0" fontId="4" fillId="3" borderId="6" xfId="0" applyFont="1" applyFill="1" applyBorder="1">
      <alignment vertical="center"/>
    </xf>
    <xf numFmtId="0" fontId="4" fillId="3" borderId="6" xfId="0" applyFont="1" applyFill="1" applyBorder="1" applyAlignment="1">
      <alignment horizontal="right" vertical="center"/>
    </xf>
    <xf numFmtId="180" fontId="4" fillId="3" borderId="6" xfId="0" applyNumberFormat="1" applyFont="1" applyFill="1" applyBorder="1" applyAlignment="1">
      <alignment horizontal="center" vertical="center" shrinkToFit="1"/>
    </xf>
    <xf numFmtId="0" fontId="4" fillId="3" borderId="7" xfId="0" applyFont="1" applyFill="1" applyBorder="1">
      <alignment vertical="center"/>
    </xf>
    <xf numFmtId="0" fontId="69" fillId="17" borderId="0" xfId="0" applyFont="1" applyFill="1">
      <alignment vertical="center"/>
    </xf>
    <xf numFmtId="0" fontId="69" fillId="17" borderId="0" xfId="0" applyFont="1" applyFill="1" applyAlignment="1">
      <alignment horizontal="center" vertical="center"/>
    </xf>
    <xf numFmtId="0" fontId="4" fillId="0" borderId="0" xfId="0" applyFont="1" applyAlignment="1">
      <alignment vertical="center" shrinkToFit="1"/>
    </xf>
    <xf numFmtId="0" fontId="7" fillId="19" borderId="165" xfId="0" applyFont="1" applyFill="1" applyBorder="1" applyAlignment="1">
      <alignment horizontal="center" vertical="center"/>
    </xf>
    <xf numFmtId="0" fontId="12" fillId="0" borderId="9" xfId="0" applyFont="1" applyBorder="1" applyAlignment="1" applyProtection="1">
      <alignment vertical="center" wrapText="1"/>
      <protection locked="0"/>
    </xf>
    <xf numFmtId="0" fontId="12" fillId="3" borderId="187" xfId="0" applyFont="1" applyFill="1" applyBorder="1" applyAlignment="1">
      <alignment vertical="center" wrapText="1"/>
    </xf>
    <xf numFmtId="0" fontId="12" fillId="3" borderId="232" xfId="7" applyFont="1" applyFill="1" applyBorder="1" applyAlignment="1">
      <alignment vertical="center" shrinkToFit="1"/>
    </xf>
    <xf numFmtId="0" fontId="12" fillId="0" borderId="233" xfId="0" applyFont="1" applyBorder="1" applyProtection="1">
      <alignment vertical="center"/>
      <protection locked="0"/>
    </xf>
    <xf numFmtId="0" fontId="12" fillId="3" borderId="234" xfId="0" applyFont="1" applyFill="1" applyBorder="1" applyAlignment="1">
      <alignment vertical="center" wrapText="1"/>
    </xf>
    <xf numFmtId="0" fontId="12" fillId="3" borderId="233" xfId="0" applyFont="1" applyFill="1" applyBorder="1" applyAlignment="1">
      <alignment vertical="center" wrapText="1"/>
    </xf>
    <xf numFmtId="0" fontId="12" fillId="0" borderId="233" xfId="0" applyFont="1" applyBorder="1" applyAlignment="1" applyProtection="1">
      <alignment vertical="center" wrapText="1"/>
      <protection locked="0"/>
    </xf>
    <xf numFmtId="0" fontId="12" fillId="3" borderId="235" xfId="0" applyFont="1" applyFill="1" applyBorder="1">
      <alignment vertical="center"/>
    </xf>
    <xf numFmtId="0" fontId="12" fillId="3" borderId="0" xfId="7" applyFont="1" applyFill="1" applyAlignment="1">
      <alignment vertical="center" shrinkToFit="1"/>
    </xf>
    <xf numFmtId="0" fontId="12" fillId="0" borderId="0" xfId="0" applyFont="1" applyProtection="1">
      <alignment vertical="center"/>
      <protection locked="0"/>
    </xf>
    <xf numFmtId="0" fontId="12" fillId="3" borderId="236" xfId="0" applyFont="1" applyFill="1" applyBorder="1" applyAlignment="1">
      <alignment vertical="center" wrapText="1"/>
    </xf>
    <xf numFmtId="0" fontId="12" fillId="3" borderId="0" xfId="0" applyFont="1" applyFill="1" applyAlignment="1">
      <alignment vertical="center" wrapText="1"/>
    </xf>
    <xf numFmtId="0" fontId="12" fillId="3" borderId="171" xfId="0" applyFont="1" applyFill="1" applyBorder="1" applyAlignment="1">
      <alignment vertical="center" wrapText="1"/>
    </xf>
    <xf numFmtId="0" fontId="12" fillId="3" borderId="237" xfId="7" applyFont="1" applyFill="1" applyBorder="1" applyAlignment="1">
      <alignment vertical="center"/>
    </xf>
    <xf numFmtId="0" fontId="12" fillId="3" borderId="8" xfId="0" applyFont="1" applyFill="1" applyBorder="1">
      <alignment vertical="center"/>
    </xf>
    <xf numFmtId="0" fontId="12" fillId="0" borderId="9" xfId="0" applyFont="1" applyBorder="1" applyProtection="1">
      <alignment vertical="center"/>
      <protection locked="0"/>
    </xf>
    <xf numFmtId="0" fontId="12" fillId="3" borderId="9" xfId="0" applyFont="1" applyFill="1" applyBorder="1">
      <alignment vertical="center"/>
    </xf>
    <xf numFmtId="0" fontId="4" fillId="17" borderId="0" xfId="0" applyFont="1" applyFill="1" applyAlignment="1">
      <alignment horizontal="left" vertical="center" wrapText="1"/>
    </xf>
    <xf numFmtId="0" fontId="12" fillId="3" borderId="5" xfId="0" applyFont="1" applyFill="1" applyBorder="1">
      <alignment vertical="center"/>
    </xf>
    <xf numFmtId="0" fontId="12" fillId="0" borderId="6" xfId="0" applyFont="1" applyBorder="1" applyProtection="1">
      <alignment vertical="center"/>
      <protection locked="0"/>
    </xf>
    <xf numFmtId="0" fontId="12" fillId="3" borderId="239" xfId="0" applyFont="1" applyFill="1" applyBorder="1" applyAlignment="1">
      <alignment vertical="center" wrapText="1"/>
    </xf>
    <xf numFmtId="0" fontId="12" fillId="3" borderId="6" xfId="0" applyFont="1" applyFill="1" applyBorder="1">
      <alignment vertical="center"/>
    </xf>
    <xf numFmtId="0" fontId="4" fillId="17" borderId="0" xfId="0" applyFont="1" applyFill="1" applyAlignment="1">
      <alignment horizontal="center" vertical="center" wrapText="1"/>
    </xf>
    <xf numFmtId="0" fontId="41" fillId="17" borderId="0" xfId="0" applyFont="1" applyFill="1">
      <alignment vertical="center"/>
    </xf>
    <xf numFmtId="0" fontId="12" fillId="17" borderId="0" xfId="0" applyFont="1" applyFill="1" applyAlignment="1">
      <alignment vertical="center" wrapText="1" shrinkToFit="1"/>
    </xf>
    <xf numFmtId="0" fontId="69" fillId="17" borderId="0" xfId="0" applyFont="1" applyFill="1" applyAlignment="1">
      <alignment vertical="center" wrapText="1"/>
    </xf>
    <xf numFmtId="0" fontId="71" fillId="17" borderId="0" xfId="0" applyFont="1" applyFill="1">
      <alignment vertical="center"/>
    </xf>
    <xf numFmtId="0" fontId="71" fillId="17" borderId="0" xfId="0" applyFont="1" applyFill="1" applyAlignment="1">
      <alignment horizontal="center" vertical="center"/>
    </xf>
    <xf numFmtId="0" fontId="7" fillId="19" borderId="194" xfId="0" applyFont="1" applyFill="1" applyBorder="1" applyAlignment="1">
      <alignment horizontal="center" vertical="center"/>
    </xf>
    <xf numFmtId="0" fontId="12" fillId="17" borderId="0" xfId="7" applyFont="1" applyFill="1" applyAlignment="1">
      <alignment horizontal="center" vertical="center" wrapText="1"/>
    </xf>
    <xf numFmtId="0" fontId="12" fillId="17" borderId="0" xfId="0" applyFont="1" applyFill="1" applyAlignment="1">
      <alignment horizontal="center" vertical="center" wrapText="1"/>
    </xf>
    <xf numFmtId="0" fontId="7" fillId="19" borderId="194" xfId="0"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8" xfId="7" applyFont="1" applyFill="1" applyBorder="1" applyAlignment="1">
      <alignment horizontal="center" vertical="center" wrapText="1"/>
    </xf>
    <xf numFmtId="0" fontId="12" fillId="0" borderId="8" xfId="7" applyFont="1" applyBorder="1" applyAlignment="1" applyProtection="1">
      <alignment horizontal="left" vertical="center" wrapText="1"/>
      <protection locked="0"/>
    </xf>
    <xf numFmtId="0" fontId="12" fillId="3" borderId="178" xfId="7" applyFont="1" applyFill="1" applyBorder="1" applyAlignment="1">
      <alignment horizontal="center" vertical="center" wrapText="1"/>
    </xf>
    <xf numFmtId="0" fontId="12" fillId="0" borderId="175" xfId="7" applyFont="1" applyBorder="1" applyAlignment="1" applyProtection="1">
      <alignment horizontal="left" vertical="center" wrapText="1"/>
      <protection locked="0"/>
    </xf>
    <xf numFmtId="0" fontId="69" fillId="17" borderId="0" xfId="0" applyFont="1" applyFill="1" applyAlignment="1">
      <alignment vertical="center" shrinkToFit="1"/>
    </xf>
    <xf numFmtId="0" fontId="4" fillId="0" borderId="0" xfId="0" applyFont="1" applyAlignment="1">
      <alignment horizontal="center" vertical="center" shrinkToFit="1"/>
    </xf>
    <xf numFmtId="0" fontId="12" fillId="3" borderId="1" xfId="0" applyFont="1" applyFill="1" applyBorder="1">
      <alignment vertical="center"/>
    </xf>
    <xf numFmtId="0" fontId="6" fillId="17" borderId="0" xfId="0" applyFont="1" applyFill="1" applyAlignment="1">
      <alignment vertical="center" wrapText="1"/>
    </xf>
    <xf numFmtId="0" fontId="53" fillId="0" borderId="0" xfId="0" applyFont="1" applyAlignment="1">
      <alignment horizontal="center" vertical="center" textRotation="255"/>
    </xf>
    <xf numFmtId="0" fontId="12" fillId="0" borderId="0" xfId="0" applyFont="1" applyAlignment="1">
      <alignment horizontal="center" vertical="center" wrapText="1"/>
    </xf>
    <xf numFmtId="0" fontId="53" fillId="17" borderId="219" xfId="0" applyFont="1" applyFill="1" applyBorder="1" applyAlignment="1">
      <alignment vertical="center" textRotation="255"/>
    </xf>
    <xf numFmtId="0" fontId="12" fillId="17" borderId="219" xfId="7" applyFont="1" applyFill="1" applyBorder="1" applyAlignment="1">
      <alignment horizontal="center" vertical="center" wrapText="1"/>
    </xf>
    <xf numFmtId="0" fontId="12" fillId="17" borderId="219" xfId="7" applyFont="1" applyFill="1" applyBorder="1" applyAlignment="1">
      <alignment vertical="center" wrapText="1"/>
    </xf>
    <xf numFmtId="0" fontId="12" fillId="17" borderId="219" xfId="0" applyFont="1" applyFill="1" applyBorder="1" applyAlignment="1">
      <alignment vertical="center" wrapText="1"/>
    </xf>
    <xf numFmtId="0" fontId="4" fillId="3" borderId="8" xfId="0" applyFont="1" applyFill="1" applyBorder="1">
      <alignment vertical="center"/>
    </xf>
    <xf numFmtId="0" fontId="4" fillId="3" borderId="9" xfId="0" applyFont="1" applyFill="1" applyBorder="1">
      <alignment vertical="center"/>
    </xf>
    <xf numFmtId="0" fontId="4" fillId="3" borderId="187" xfId="0" applyFont="1" applyFill="1" applyBorder="1">
      <alignment vertical="center"/>
    </xf>
    <xf numFmtId="0" fontId="4" fillId="0" borderId="2" xfId="0" applyFont="1" applyBorder="1" applyProtection="1">
      <alignment vertical="center"/>
      <protection locked="0"/>
    </xf>
    <xf numFmtId="0" fontId="4" fillId="0" borderId="0" xfId="0" applyFont="1" applyProtection="1">
      <alignment vertical="center"/>
      <protection locked="0"/>
    </xf>
    <xf numFmtId="0" fontId="4" fillId="0" borderId="173" xfId="0" applyFont="1" applyBorder="1" applyProtection="1">
      <alignment vertical="center"/>
      <protection locked="0"/>
    </xf>
    <xf numFmtId="0" fontId="4" fillId="0" borderId="177" xfId="0" applyFont="1" applyBorder="1" applyProtection="1">
      <alignment vertical="center"/>
      <protection locked="0"/>
    </xf>
    <xf numFmtId="0" fontId="4" fillId="0" borderId="242" xfId="0" applyFont="1" applyBorder="1" applyProtection="1">
      <alignment vertical="center"/>
      <protection locked="0"/>
    </xf>
    <xf numFmtId="0" fontId="0" fillId="10" borderId="0" xfId="0" applyFill="1">
      <alignment vertical="center"/>
    </xf>
    <xf numFmtId="0" fontId="6" fillId="10" borderId="0" xfId="0" applyFont="1" applyFill="1" applyAlignment="1">
      <alignment vertical="center" wrapText="1"/>
    </xf>
    <xf numFmtId="0" fontId="73" fillId="10" borderId="0" xfId="0" applyFont="1" applyFill="1">
      <alignment vertical="center"/>
    </xf>
    <xf numFmtId="0" fontId="4" fillId="10" borderId="0" xfId="0" applyFont="1" applyFill="1" applyAlignment="1">
      <alignment vertical="center" wrapText="1"/>
    </xf>
    <xf numFmtId="0" fontId="4" fillId="10" borderId="0" xfId="0" applyFont="1" applyFill="1" applyAlignment="1">
      <alignment horizontal="right" vertical="center" wrapText="1"/>
    </xf>
    <xf numFmtId="0" fontId="0" fillId="13" borderId="0" xfId="0" applyFill="1">
      <alignment vertical="center"/>
    </xf>
    <xf numFmtId="0" fontId="36" fillId="13" borderId="0" xfId="0" applyFont="1" applyFill="1" applyAlignment="1">
      <alignment horizontal="center" vertical="top"/>
    </xf>
    <xf numFmtId="0" fontId="29" fillId="13" borderId="0" xfId="0" applyFont="1" applyFill="1">
      <alignment vertical="center"/>
    </xf>
    <xf numFmtId="0" fontId="36" fillId="13" borderId="0" xfId="0" applyFont="1" applyFill="1" applyAlignment="1">
      <alignment horizontal="left" vertical="top"/>
    </xf>
    <xf numFmtId="0" fontId="34" fillId="13" borderId="0" xfId="1" applyFont="1" applyFill="1" applyAlignment="1">
      <alignment horizontal="left" vertical="top" wrapText="1"/>
    </xf>
    <xf numFmtId="0" fontId="76" fillId="13" borderId="0" xfId="0" applyFont="1" applyFill="1">
      <alignment vertical="center"/>
    </xf>
    <xf numFmtId="0" fontId="73" fillId="0" borderId="0" xfId="0" applyFont="1">
      <alignment vertical="center"/>
    </xf>
    <xf numFmtId="0" fontId="77" fillId="0" borderId="0" xfId="0" applyFont="1">
      <alignment vertical="center"/>
    </xf>
    <xf numFmtId="0" fontId="36" fillId="0" borderId="0" xfId="0" applyFont="1" applyAlignment="1">
      <alignment horizontal="left" vertical="top"/>
    </xf>
    <xf numFmtId="0" fontId="15" fillId="0" borderId="0" xfId="0" applyFont="1">
      <alignment vertical="center"/>
    </xf>
    <xf numFmtId="0" fontId="79" fillId="0" borderId="0" xfId="0" applyFont="1" applyAlignment="1">
      <alignment vertical="center" wrapText="1"/>
    </xf>
    <xf numFmtId="0" fontId="79" fillId="0" borderId="0" xfId="0" applyFont="1">
      <alignment vertical="center"/>
    </xf>
    <xf numFmtId="0" fontId="12" fillId="3" borderId="3" xfId="0" applyFont="1" applyFill="1" applyBorder="1">
      <alignment vertical="center"/>
    </xf>
    <xf numFmtId="0" fontId="12" fillId="3" borderId="0" xfId="0" applyFont="1" applyFill="1">
      <alignment vertical="center"/>
    </xf>
    <xf numFmtId="0" fontId="0" fillId="12" borderId="0" xfId="0" applyFill="1">
      <alignment vertical="center"/>
    </xf>
    <xf numFmtId="3" fontId="0" fillId="0" borderId="0" xfId="0" applyNumberFormat="1">
      <alignment vertical="center"/>
    </xf>
    <xf numFmtId="0" fontId="48" fillId="0" borderId="195" xfId="5" applyFont="1" applyBorder="1" applyAlignment="1" applyProtection="1">
      <alignment horizontal="center" vertical="center"/>
      <protection locked="0"/>
    </xf>
    <xf numFmtId="0" fontId="48" fillId="15" borderId="207" xfId="6" applyFont="1" applyFill="1" applyBorder="1" applyAlignment="1">
      <alignment vertical="center" wrapText="1"/>
    </xf>
    <xf numFmtId="0" fontId="44" fillId="17" borderId="0" xfId="0" applyFont="1" applyFill="1" applyAlignment="1">
      <alignment horizontal="center" vertical="center"/>
    </xf>
    <xf numFmtId="0" fontId="48" fillId="17" borderId="0" xfId="5" applyFont="1" applyFill="1" applyAlignment="1">
      <alignment horizontal="center" vertical="center"/>
    </xf>
    <xf numFmtId="0" fontId="48" fillId="17" borderId="0" xfId="0" applyFont="1" applyFill="1" applyAlignment="1">
      <alignment horizontal="center" vertical="center"/>
    </xf>
    <xf numFmtId="0" fontId="48" fillId="0" borderId="0" xfId="5" applyFont="1" applyAlignment="1">
      <alignment horizontal="center" vertical="center"/>
    </xf>
    <xf numFmtId="0" fontId="48" fillId="15" borderId="207" xfId="5" applyFont="1" applyFill="1" applyBorder="1" applyAlignment="1">
      <alignment horizontal="right" vertical="center" wrapText="1"/>
    </xf>
    <xf numFmtId="0" fontId="61" fillId="17" borderId="0" xfId="0" applyFont="1" applyFill="1" applyProtection="1">
      <alignment vertical="center"/>
      <protection locked="0"/>
    </xf>
    <xf numFmtId="0" fontId="64" fillId="17" borderId="0" xfId="5" applyFont="1" applyFill="1" applyProtection="1">
      <alignment vertical="center"/>
      <protection locked="0"/>
    </xf>
    <xf numFmtId="0" fontId="48" fillId="15" borderId="210" xfId="5" applyFont="1" applyFill="1" applyBorder="1" applyAlignment="1">
      <alignment vertical="center" wrapText="1"/>
    </xf>
    <xf numFmtId="0" fontId="48" fillId="15" borderId="207" xfId="5" applyFont="1" applyFill="1" applyBorder="1" applyAlignment="1">
      <alignment vertical="center" wrapText="1"/>
    </xf>
    <xf numFmtId="0" fontId="48" fillId="0" borderId="246" xfId="5" applyFont="1" applyBorder="1" applyAlignment="1" applyProtection="1">
      <alignment horizontal="center" vertical="center"/>
      <protection locked="0"/>
    </xf>
    <xf numFmtId="0" fontId="48" fillId="17" borderId="0" xfId="5" applyFont="1" applyFill="1" applyAlignment="1">
      <alignment vertical="center" wrapText="1"/>
    </xf>
    <xf numFmtId="0" fontId="48" fillId="0" borderId="196" xfId="5" applyFont="1" applyBorder="1" applyAlignment="1" applyProtection="1">
      <alignment horizontal="center" vertical="center"/>
      <protection locked="0"/>
    </xf>
    <xf numFmtId="0" fontId="81" fillId="17" borderId="0" xfId="5" applyFont="1" applyFill="1" applyProtection="1">
      <alignment vertical="center"/>
      <protection locked="0"/>
    </xf>
    <xf numFmtId="0" fontId="82" fillId="0" borderId="0" xfId="5" applyFont="1">
      <alignment vertical="center"/>
    </xf>
    <xf numFmtId="0" fontId="81" fillId="17" borderId="0" xfId="0" applyFont="1" applyFill="1" applyProtection="1">
      <alignment vertical="center"/>
      <protection locked="0"/>
    </xf>
    <xf numFmtId="0" fontId="82" fillId="0" borderId="0" xfId="0" applyFont="1">
      <alignment vertical="center"/>
    </xf>
    <xf numFmtId="0" fontId="48" fillId="0" borderId="0" xfId="0" applyFont="1">
      <alignment vertical="center"/>
    </xf>
    <xf numFmtId="0" fontId="66" fillId="17" borderId="0" xfId="5" applyFont="1" applyFill="1" applyAlignment="1" applyProtection="1">
      <alignment vertical="center" wrapText="1"/>
      <protection locked="0"/>
    </xf>
    <xf numFmtId="0" fontId="84" fillId="0" borderId="0" xfId="5" applyFont="1" applyAlignment="1">
      <alignment vertical="center" wrapText="1"/>
    </xf>
    <xf numFmtId="0" fontId="81" fillId="17" borderId="0" xfId="6" applyFont="1" applyFill="1" applyProtection="1">
      <alignment vertical="center"/>
      <protection locked="0"/>
    </xf>
    <xf numFmtId="0" fontId="82" fillId="0" borderId="0" xfId="6" applyFont="1">
      <alignment vertical="center"/>
    </xf>
    <xf numFmtId="0" fontId="48" fillId="0" borderId="0" xfId="6" applyFont="1">
      <alignment vertical="center"/>
    </xf>
    <xf numFmtId="0" fontId="82" fillId="0" borderId="0" xfId="6" applyFont="1" applyProtection="1">
      <alignment vertical="center"/>
      <protection locked="0"/>
    </xf>
    <xf numFmtId="0" fontId="48" fillId="15" borderId="207" xfId="5" applyFont="1" applyFill="1" applyBorder="1" applyAlignment="1">
      <alignment vertical="center" wrapText="1"/>
    </xf>
    <xf numFmtId="0" fontId="48" fillId="15" borderId="0" xfId="5" applyFont="1" applyFill="1" applyAlignment="1">
      <alignment vertical="center" wrapText="1"/>
    </xf>
    <xf numFmtId="0" fontId="50" fillId="15" borderId="207" xfId="6" applyFont="1" applyFill="1" applyBorder="1" applyAlignment="1">
      <alignment vertical="center" wrapText="1"/>
    </xf>
    <xf numFmtId="0" fontId="50" fillId="15" borderId="0" xfId="6" applyFont="1" applyFill="1" applyAlignment="1">
      <alignment vertical="center" wrapText="1"/>
    </xf>
    <xf numFmtId="0" fontId="48" fillId="17" borderId="0" xfId="5" applyFont="1" applyFill="1" applyAlignment="1">
      <alignment vertical="center" wrapText="1"/>
    </xf>
    <xf numFmtId="0" fontId="48" fillId="15" borderId="207" xfId="5" applyFont="1" applyFill="1" applyBorder="1" applyAlignment="1">
      <alignment horizontal="left" vertical="center" wrapText="1"/>
    </xf>
    <xf numFmtId="0" fontId="48" fillId="15" borderId="14" xfId="5" applyFont="1" applyFill="1" applyBorder="1" applyAlignment="1">
      <alignment vertical="center" wrapText="1"/>
    </xf>
    <xf numFmtId="0" fontId="48" fillId="15" borderId="15" xfId="5" applyFont="1" applyFill="1" applyBorder="1" applyAlignment="1">
      <alignment vertical="center" wrapText="1"/>
    </xf>
    <xf numFmtId="0" fontId="48" fillId="15" borderId="14" xfId="5" applyFont="1" applyFill="1" applyBorder="1" applyAlignment="1">
      <alignment vertical="top" wrapText="1"/>
    </xf>
    <xf numFmtId="0" fontId="49" fillId="17" borderId="0" xfId="6" applyFont="1" applyFill="1">
      <alignment vertical="center"/>
    </xf>
    <xf numFmtId="0" fontId="48" fillId="15" borderId="14" xfId="6" applyFont="1" applyFill="1" applyBorder="1" applyAlignment="1">
      <alignment vertical="center" wrapText="1"/>
    </xf>
    <xf numFmtId="0" fontId="48" fillId="15" borderId="0" xfId="6" applyFont="1" applyFill="1" applyAlignment="1">
      <alignment vertical="center" wrapText="1"/>
    </xf>
    <xf numFmtId="0" fontId="64" fillId="17" borderId="0" xfId="6" applyFont="1" applyFill="1" applyProtection="1">
      <alignment vertical="center"/>
      <protection locked="0"/>
    </xf>
    <xf numFmtId="0" fontId="65" fillId="0" borderId="0" xfId="6" applyFont="1">
      <alignment vertical="center"/>
    </xf>
    <xf numFmtId="0" fontId="49" fillId="0" borderId="0" xfId="6" applyFont="1">
      <alignment vertical="center"/>
    </xf>
    <xf numFmtId="0" fontId="50" fillId="15" borderId="14" xfId="6" applyFont="1" applyFill="1" applyBorder="1" applyAlignment="1">
      <alignment vertical="center" wrapText="1"/>
    </xf>
    <xf numFmtId="0" fontId="48" fillId="15" borderId="14" xfId="6" applyFont="1" applyFill="1" applyBorder="1" applyAlignment="1">
      <alignment horizontal="left" vertical="center" wrapText="1"/>
    </xf>
    <xf numFmtId="0" fontId="48" fillId="15" borderId="5" xfId="6" applyFont="1" applyFill="1" applyBorder="1" applyAlignment="1">
      <alignment vertical="center" wrapText="1"/>
    </xf>
    <xf numFmtId="0" fontId="50" fillId="15" borderId="207" xfId="5" applyFont="1" applyFill="1" applyBorder="1" applyAlignment="1">
      <alignment vertical="center" wrapText="1"/>
    </xf>
    <xf numFmtId="0" fontId="50" fillId="15" borderId="0" xfId="5" applyFont="1" applyFill="1" applyAlignment="1">
      <alignment vertical="center" wrapText="1"/>
    </xf>
    <xf numFmtId="0" fontId="48" fillId="17" borderId="0" xfId="5" applyFont="1" applyFill="1" applyAlignment="1">
      <alignment vertical="center" wrapText="1"/>
    </xf>
    <xf numFmtId="0" fontId="48" fillId="15" borderId="207" xfId="5" applyFont="1" applyFill="1" applyBorder="1" applyAlignment="1">
      <alignment horizontal="left" vertical="center" wrapText="1"/>
    </xf>
    <xf numFmtId="0" fontId="85" fillId="3" borderId="45" xfId="1" applyFont="1" applyFill="1" applyBorder="1" applyAlignment="1">
      <alignment vertical="center" shrinkToFit="1"/>
    </xf>
    <xf numFmtId="0" fontId="85" fillId="3" borderId="113" xfId="1" applyFont="1" applyFill="1" applyBorder="1" applyAlignment="1">
      <alignment vertical="center" shrinkToFit="1"/>
    </xf>
    <xf numFmtId="0" fontId="86" fillId="3" borderId="46" xfId="1" applyFont="1" applyFill="1" applyBorder="1" applyAlignment="1">
      <alignment vertical="center" shrinkToFit="1"/>
    </xf>
    <xf numFmtId="0" fontId="48" fillId="15" borderId="210" xfId="6" applyFont="1" applyFill="1" applyBorder="1" applyAlignment="1">
      <alignment vertical="center" wrapText="1"/>
    </xf>
    <xf numFmtId="0" fontId="48" fillId="15" borderId="177" xfId="6" applyFont="1" applyFill="1" applyBorder="1">
      <alignment vertical="center"/>
    </xf>
    <xf numFmtId="0" fontId="64" fillId="17" borderId="0" xfId="5" applyFont="1" applyFill="1">
      <alignment vertical="center"/>
    </xf>
    <xf numFmtId="0" fontId="48" fillId="0" borderId="214" xfId="8" applyFont="1" applyBorder="1" applyAlignment="1" applyProtection="1">
      <alignment horizontal="center" vertical="center"/>
      <protection locked="0"/>
    </xf>
    <xf numFmtId="0" fontId="4" fillId="10" borderId="0" xfId="0" applyFont="1" applyFill="1" applyAlignment="1">
      <alignment vertical="center" wrapText="1"/>
    </xf>
    <xf numFmtId="0" fontId="6" fillId="10" borderId="0" xfId="0" applyFont="1" applyFill="1" applyAlignment="1">
      <alignment vertical="center" wrapText="1"/>
    </xf>
    <xf numFmtId="0" fontId="41" fillId="10" borderId="0" xfId="0" applyFont="1" applyFill="1" applyAlignment="1">
      <alignment vertical="center" wrapText="1"/>
    </xf>
    <xf numFmtId="0" fontId="80" fillId="0" borderId="2" xfId="0" applyFont="1" applyBorder="1" applyAlignment="1" applyProtection="1">
      <alignment vertical="center" wrapText="1"/>
      <protection locked="0"/>
    </xf>
    <xf numFmtId="0" fontId="80" fillId="0" borderId="3" xfId="0" applyFont="1" applyBorder="1" applyAlignment="1" applyProtection="1">
      <alignment vertical="center" wrapText="1"/>
      <protection locked="0"/>
    </xf>
    <xf numFmtId="0" fontId="80" fillId="0" borderId="4" xfId="0" applyFont="1" applyBorder="1" applyAlignment="1" applyProtection="1">
      <alignment vertical="center" wrapText="1"/>
      <protection locked="0"/>
    </xf>
    <xf numFmtId="0" fontId="80" fillId="0" borderId="173" xfId="0" applyFont="1" applyBorder="1" applyAlignment="1" applyProtection="1">
      <alignment vertical="center" wrapText="1"/>
      <protection locked="0"/>
    </xf>
    <xf numFmtId="0" fontId="80" fillId="0" borderId="177" xfId="0" applyFont="1" applyBorder="1" applyAlignment="1" applyProtection="1">
      <alignment vertical="center" wrapText="1"/>
      <protection locked="0"/>
    </xf>
    <xf numFmtId="0" fontId="80" fillId="0" borderId="174" xfId="0" applyFont="1" applyBorder="1" applyAlignment="1" applyProtection="1">
      <alignmen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3" xfId="0" applyFont="1" applyFill="1" applyBorder="1" applyAlignment="1">
      <alignment horizontal="center" vertical="center" wrapText="1"/>
    </xf>
    <xf numFmtId="0" fontId="6" fillId="3" borderId="177" xfId="0" applyFont="1" applyFill="1" applyBorder="1" applyAlignment="1">
      <alignment horizontal="center" vertical="center" wrapText="1"/>
    </xf>
    <xf numFmtId="0" fontId="6" fillId="3" borderId="174" xfId="0" applyFont="1" applyFill="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86" xfId="0" applyFont="1" applyBorder="1" applyAlignment="1" applyProtection="1">
      <alignment horizontal="center" vertical="center"/>
      <protection locked="0"/>
    </xf>
    <xf numFmtId="0" fontId="4" fillId="0" borderId="173" xfId="0" applyFont="1" applyBorder="1" applyAlignment="1" applyProtection="1">
      <alignment horizontal="center" vertical="center"/>
      <protection locked="0"/>
    </xf>
    <xf numFmtId="0" fontId="4" fillId="0" borderId="177" xfId="0" applyFont="1" applyBorder="1" applyAlignment="1" applyProtection="1">
      <alignment horizontal="center" vertical="center"/>
      <protection locked="0"/>
    </xf>
    <xf numFmtId="0" fontId="4" fillId="0" borderId="24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96"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7" fillId="17" borderId="0" xfId="0" applyFont="1" applyFill="1" applyAlignment="1">
      <alignment horizontal="right" vertical="center"/>
    </xf>
    <xf numFmtId="0" fontId="7" fillId="17" borderId="0" xfId="0" applyFont="1" applyFill="1" applyAlignment="1">
      <alignment horizontal="center" vertical="center"/>
    </xf>
    <xf numFmtId="0" fontId="53" fillId="16" borderId="8" xfId="0" applyFont="1" applyFill="1" applyBorder="1" applyAlignment="1">
      <alignment horizontal="center" vertical="center"/>
    </xf>
    <xf numFmtId="0" fontId="53" fillId="16" borderId="9" xfId="0" applyFont="1" applyFill="1" applyBorder="1" applyAlignment="1">
      <alignment horizontal="center" vertical="center"/>
    </xf>
    <xf numFmtId="0" fontId="53" fillId="16" borderId="10" xfId="0" applyFont="1" applyFill="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4" fillId="17" borderId="0" xfId="0" applyFont="1" applyFill="1" applyAlignment="1">
      <alignment horizontal="left" vertical="center"/>
    </xf>
    <xf numFmtId="0" fontId="6" fillId="3" borderId="1" xfId="0" applyFont="1" applyFill="1" applyBorder="1" applyAlignment="1">
      <alignment horizontal="center" vertical="center" wrapText="1"/>
    </xf>
    <xf numFmtId="0" fontId="6" fillId="3" borderId="197" xfId="0" applyFont="1" applyFill="1" applyBorder="1" applyAlignment="1">
      <alignment horizontal="center" vertical="center" wrapText="1"/>
    </xf>
    <xf numFmtId="0" fontId="53" fillId="16" borderId="199" xfId="0" applyFont="1" applyFill="1" applyBorder="1" applyAlignment="1">
      <alignment horizontal="center" vertical="center" textRotation="255" wrapText="1"/>
    </xf>
    <xf numFmtId="0" fontId="53" fillId="16" borderId="200" xfId="0" applyFont="1" applyFill="1" applyBorder="1" applyAlignment="1">
      <alignment horizontal="center" vertical="center" textRotation="255" wrapText="1"/>
    </xf>
    <xf numFmtId="0" fontId="53" fillId="16" borderId="201" xfId="0" applyFont="1" applyFill="1" applyBorder="1" applyAlignment="1">
      <alignment horizontal="center" vertical="center" textRotation="255" wrapText="1"/>
    </xf>
    <xf numFmtId="0" fontId="6" fillId="3" borderId="221" xfId="0" applyFont="1" applyFill="1" applyBorder="1" applyAlignment="1">
      <alignment horizontal="center" vertical="center"/>
    </xf>
    <xf numFmtId="0" fontId="4" fillId="0" borderId="222" xfId="0" applyFont="1" applyBorder="1" applyAlignment="1" applyProtection="1">
      <alignment horizontal="center" vertical="center"/>
      <protection locked="0"/>
    </xf>
    <xf numFmtId="0" fontId="4" fillId="0" borderId="221" xfId="0" applyFont="1" applyBorder="1" applyAlignment="1" applyProtection="1">
      <alignment horizontal="center" vertical="center"/>
      <protection locked="0"/>
    </xf>
    <xf numFmtId="0" fontId="4" fillId="0" borderId="223" xfId="0" applyFont="1" applyBorder="1" applyAlignment="1" applyProtection="1">
      <alignment horizontal="center" vertical="center"/>
      <protection locked="0"/>
    </xf>
    <xf numFmtId="0" fontId="6" fillId="3" borderId="224"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225" xfId="0" applyFont="1" applyBorder="1" applyAlignment="1" applyProtection="1">
      <alignment horizontal="center" vertical="center"/>
      <protection locked="0"/>
    </xf>
    <xf numFmtId="0" fontId="4" fillId="0" borderId="224" xfId="0" applyFont="1" applyBorder="1" applyAlignment="1" applyProtection="1">
      <alignment horizontal="center" vertical="center"/>
      <protection locked="0"/>
    </xf>
    <xf numFmtId="0" fontId="4" fillId="0" borderId="22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88"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6" fillId="3" borderId="194" xfId="0" applyFont="1" applyFill="1" applyBorder="1" applyAlignment="1">
      <alignment horizontal="center" vertical="center"/>
    </xf>
    <xf numFmtId="0" fontId="4" fillId="0" borderId="194" xfId="0" applyFont="1" applyBorder="1" applyAlignment="1" applyProtection="1">
      <alignment horizontal="center" vertical="center"/>
      <protection locked="0"/>
    </xf>
    <xf numFmtId="0" fontId="4" fillId="0" borderId="195" xfId="0"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196"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96" xfId="0" applyFont="1" applyBorder="1" applyAlignment="1" applyProtection="1">
      <alignment horizontal="center" vertical="center" wrapText="1"/>
      <protection locked="0"/>
    </xf>
    <xf numFmtId="0" fontId="4" fillId="0" borderId="196"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96" xfId="0" applyFont="1" applyBorder="1" applyAlignment="1" applyProtection="1">
      <alignment horizontal="center" vertical="center"/>
      <protection locked="0"/>
    </xf>
    <xf numFmtId="0" fontId="6" fillId="3" borderId="192" xfId="0" applyFont="1" applyFill="1" applyBorder="1" applyAlignment="1">
      <alignment horizontal="center" vertical="center"/>
    </xf>
    <xf numFmtId="0" fontId="6" fillId="3" borderId="193" xfId="0" applyFont="1" applyFill="1" applyBorder="1" applyAlignment="1">
      <alignment horizontal="center" vertical="center"/>
    </xf>
    <xf numFmtId="0" fontId="4" fillId="0" borderId="192" xfId="0" applyFont="1" applyBorder="1" applyAlignment="1" applyProtection="1">
      <alignment horizontal="center" vertical="center"/>
      <protection locked="0"/>
    </xf>
    <xf numFmtId="0" fontId="4" fillId="0" borderId="193" xfId="0" applyFont="1" applyBorder="1" applyAlignment="1" applyProtection="1">
      <alignment horizontal="center" vertical="center"/>
      <protection locked="0"/>
    </xf>
    <xf numFmtId="0" fontId="4" fillId="0" borderId="227" xfId="0" applyFont="1" applyBorder="1" applyAlignment="1" applyProtection="1">
      <alignment horizontal="center" vertical="center"/>
      <protection locked="0"/>
    </xf>
    <xf numFmtId="0" fontId="6" fillId="3" borderId="22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8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4" xfId="0" applyFont="1" applyBorder="1" applyAlignment="1" applyProtection="1">
      <alignment horizontal="left" vertical="center"/>
      <protection locked="0"/>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xf>
    <xf numFmtId="55" fontId="4" fillId="0" borderId="228" xfId="0" applyNumberFormat="1" applyFont="1" applyBorder="1" applyAlignment="1" applyProtection="1">
      <alignment horizontal="center" vertical="center"/>
      <protection locked="0"/>
    </xf>
    <xf numFmtId="0" fontId="4" fillId="0" borderId="228" xfId="0" applyFont="1" applyBorder="1" applyAlignment="1" applyProtection="1">
      <alignment horizontal="center" vertical="center"/>
      <protection locked="0"/>
    </xf>
    <xf numFmtId="0" fontId="4" fillId="0" borderId="229" xfId="0" applyFont="1" applyBorder="1" applyAlignment="1" applyProtection="1">
      <alignment horizontal="center" vertical="center"/>
      <protection locked="0"/>
    </xf>
    <xf numFmtId="0" fontId="4" fillId="0" borderId="154" xfId="0" applyFont="1" applyBorder="1" applyAlignment="1" applyProtection="1">
      <alignment horizontal="center" vertical="center"/>
      <protection locked="0"/>
    </xf>
    <xf numFmtId="0" fontId="4" fillId="0" borderId="202" xfId="0" applyFont="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196"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6" fillId="3" borderId="10" xfId="0" applyFont="1" applyFill="1" applyBorder="1" applyAlignment="1">
      <alignment horizontal="center" vertical="center" wrapText="1"/>
    </xf>
    <xf numFmtId="0" fontId="4" fillId="0" borderId="1" xfId="0" applyFont="1" applyBorder="1" applyAlignment="1" applyProtection="1">
      <alignment vertical="center" wrapText="1"/>
      <protection locked="0"/>
    </xf>
    <xf numFmtId="0" fontId="12" fillId="0" borderId="1" xfId="2" applyFont="1" applyFill="1" applyBorder="1" applyAlignment="1" applyProtection="1">
      <alignment horizontal="center" vertical="center"/>
      <protection locked="0"/>
    </xf>
    <xf numFmtId="0" fontId="12" fillId="0" borderId="197" xfId="2" applyFont="1" applyFill="1" applyBorder="1" applyAlignment="1" applyProtection="1">
      <alignment horizontal="center" vertical="center"/>
      <protection locked="0"/>
    </xf>
    <xf numFmtId="49" fontId="4" fillId="0" borderId="1" xfId="1" applyNumberFormat="1" applyFont="1" applyBorder="1" applyAlignment="1" applyProtection="1">
      <alignment horizontal="center" vertical="center"/>
      <protection locked="0"/>
    </xf>
    <xf numFmtId="49" fontId="4" fillId="0" borderId="196" xfId="1" applyNumberFormat="1" applyFont="1" applyBorder="1" applyAlignment="1" applyProtection="1">
      <alignment horizontal="center" vertical="center"/>
      <protection locked="0"/>
    </xf>
    <xf numFmtId="49" fontId="4" fillId="0" borderId="197" xfId="1" applyNumberFormat="1" applyFont="1" applyBorder="1" applyAlignment="1" applyProtection="1">
      <alignment horizontal="center" vertical="center"/>
      <protection locked="0"/>
    </xf>
    <xf numFmtId="49" fontId="4" fillId="0" borderId="198" xfId="1" applyNumberFormat="1"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196" xfId="0" applyFont="1" applyBorder="1" applyAlignment="1" applyProtection="1">
      <alignment horizontal="left" vertical="top"/>
      <protection locked="0"/>
    </xf>
    <xf numFmtId="0" fontId="4" fillId="0" borderId="197" xfId="0" applyFont="1" applyBorder="1" applyAlignment="1" applyProtection="1">
      <alignment horizontal="left" vertical="top"/>
      <protection locked="0"/>
    </xf>
    <xf numFmtId="0" fontId="4" fillId="0" borderId="198" xfId="0" applyFont="1" applyBorder="1" applyAlignment="1" applyProtection="1">
      <alignment horizontal="left" vertical="top"/>
      <protection locked="0"/>
    </xf>
    <xf numFmtId="0" fontId="6" fillId="3" borderId="163" xfId="0" applyFont="1" applyFill="1" applyBorder="1" applyAlignment="1">
      <alignment horizontal="left" vertical="center" wrapText="1"/>
    </xf>
    <xf numFmtId="0" fontId="6" fillId="3" borderId="21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4" fillId="0" borderId="1" xfId="2" applyFont="1" applyFill="1" applyBorder="1" applyAlignment="1" applyProtection="1">
      <alignment horizontal="center" vertical="center" wrapText="1"/>
      <protection locked="0"/>
    </xf>
    <xf numFmtId="0" fontId="4" fillId="0" borderId="196" xfId="2" applyFont="1" applyFill="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73" xfId="0" applyFont="1" applyFill="1" applyBorder="1" applyAlignment="1">
      <alignment horizontal="left" vertical="center" wrapText="1"/>
    </xf>
    <xf numFmtId="0" fontId="6" fillId="3" borderId="177" xfId="0" applyFont="1" applyFill="1" applyBorder="1" applyAlignment="1">
      <alignment horizontal="left" vertical="center" wrapText="1"/>
    </xf>
    <xf numFmtId="0" fontId="4" fillId="0" borderId="197" xfId="0" applyFont="1" applyBorder="1" applyAlignment="1" applyProtection="1">
      <alignment horizontal="center" vertical="center"/>
      <protection locked="0"/>
    </xf>
    <xf numFmtId="0" fontId="4" fillId="0" borderId="198" xfId="0" applyFont="1" applyBorder="1" applyAlignment="1" applyProtection="1">
      <alignment horizontal="center" vertical="center"/>
      <protection locked="0"/>
    </xf>
    <xf numFmtId="0" fontId="6" fillId="3" borderId="163" xfId="0" applyFont="1" applyFill="1" applyBorder="1" applyAlignment="1">
      <alignment horizontal="center" vertical="center" wrapText="1"/>
    </xf>
    <xf numFmtId="0" fontId="6" fillId="3" borderId="219" xfId="0" applyFont="1" applyFill="1" applyBorder="1" applyAlignment="1">
      <alignment horizontal="center" vertical="center"/>
    </xf>
    <xf numFmtId="0" fontId="6" fillId="3" borderId="14" xfId="0" applyFont="1" applyFill="1" applyBorder="1" applyAlignment="1">
      <alignment horizontal="center" vertical="center"/>
    </xf>
    <xf numFmtId="0" fontId="4" fillId="0" borderId="194" xfId="0" applyFont="1" applyBorder="1" applyAlignment="1" applyProtection="1">
      <alignment horizontal="left" vertical="top" wrapText="1"/>
      <protection locked="0"/>
    </xf>
    <xf numFmtId="0" fontId="4" fillId="0" borderId="194" xfId="0" applyFont="1" applyBorder="1" applyAlignment="1" applyProtection="1">
      <alignment horizontal="left" vertical="top"/>
      <protection locked="0"/>
    </xf>
    <xf numFmtId="0" fontId="4" fillId="0" borderId="195" xfId="0" applyFont="1" applyBorder="1" applyAlignment="1" applyProtection="1">
      <alignment horizontal="left" vertical="top"/>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0" borderId="87"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18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7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88" xfId="0" applyFont="1" applyBorder="1" applyAlignment="1" applyProtection="1">
      <alignment horizontal="center" vertical="center"/>
      <protection locked="0"/>
    </xf>
    <xf numFmtId="0" fontId="7" fillId="3" borderId="87"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32"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189" xfId="0" applyFont="1" applyFill="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8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7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88" xfId="0" applyFont="1" applyBorder="1" applyAlignment="1" applyProtection="1">
      <alignment horizontal="left" vertical="top" wrapText="1"/>
      <protection locked="0"/>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87" xfId="0" applyFont="1" applyFill="1" applyBorder="1" applyAlignment="1">
      <alignment horizontal="center" vertical="center"/>
    </xf>
    <xf numFmtId="0" fontId="4" fillId="0" borderId="13" xfId="0" applyFont="1" applyBorder="1" applyAlignment="1" applyProtection="1">
      <alignment horizontal="left" vertical="top"/>
      <protection locked="0"/>
    </xf>
    <xf numFmtId="0" fontId="4" fillId="0" borderId="1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84" xfId="0" applyFont="1" applyBorder="1" applyAlignment="1" applyProtection="1">
      <alignment horizontal="left" vertical="top"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86" xfId="0" applyFont="1" applyFill="1" applyBorder="1" applyAlignment="1">
      <alignment horizontal="center" vertical="center" wrapText="1"/>
    </xf>
    <xf numFmtId="178" fontId="4" fillId="0" borderId="2" xfId="0" applyNumberFormat="1" applyFont="1" applyBorder="1" applyAlignment="1" applyProtection="1">
      <alignment horizontal="center" vertical="center" wrapText="1"/>
      <protection locked="0"/>
    </xf>
    <xf numFmtId="178" fontId="4" fillId="0" borderId="3" xfId="0" applyNumberFormat="1" applyFont="1" applyBorder="1" applyAlignment="1" applyProtection="1">
      <alignment horizontal="center" vertical="center" wrapText="1"/>
      <protection locked="0"/>
    </xf>
    <xf numFmtId="178" fontId="4" fillId="0" borderId="4" xfId="0" applyNumberFormat="1" applyFont="1" applyBorder="1" applyAlignment="1" applyProtection="1">
      <alignment horizontal="center" vertical="center" wrapText="1"/>
      <protection locked="0"/>
    </xf>
    <xf numFmtId="178" fontId="7" fillId="3" borderId="87" xfId="0" applyNumberFormat="1" applyFont="1" applyFill="1" applyBorder="1" applyAlignment="1">
      <alignment horizontal="center" vertical="center" wrapText="1"/>
    </xf>
    <xf numFmtId="178" fontId="7" fillId="3" borderId="89" xfId="0" applyNumberFormat="1" applyFont="1" applyFill="1" applyBorder="1" applyAlignment="1">
      <alignment horizontal="center" vertical="center" wrapText="1"/>
    </xf>
    <xf numFmtId="178" fontId="7" fillId="3" borderId="14" xfId="0" applyNumberFormat="1" applyFont="1" applyFill="1" applyBorder="1" applyAlignment="1">
      <alignment horizontal="center" vertical="center" wrapText="1"/>
    </xf>
    <xf numFmtId="178" fontId="7" fillId="3" borderId="15"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74" xfId="0" applyFont="1" applyFill="1" applyBorder="1" applyAlignment="1">
      <alignment horizontal="center" vertical="center"/>
    </xf>
    <xf numFmtId="0" fontId="4" fillId="0" borderId="8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88" xfId="0" applyFont="1" applyBorder="1" applyAlignment="1" applyProtection="1">
      <alignment horizontal="left"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87" xfId="0" applyFont="1" applyBorder="1" applyAlignment="1" applyProtection="1">
      <alignment horizontal="center" vertical="center" wrapText="1"/>
      <protection locked="0"/>
    </xf>
    <xf numFmtId="0" fontId="6" fillId="3" borderId="175" xfId="0" applyFont="1" applyFill="1" applyBorder="1" applyAlignment="1">
      <alignment horizontal="left" vertical="center" wrapText="1"/>
    </xf>
    <xf numFmtId="0" fontId="6" fillId="3" borderId="176" xfId="0" applyFont="1" applyFill="1" applyBorder="1" applyAlignment="1">
      <alignment horizontal="left" vertical="center" wrapText="1"/>
    </xf>
    <xf numFmtId="0" fontId="4" fillId="0" borderId="176" xfId="0" applyFont="1" applyBorder="1" applyAlignment="1" applyProtection="1">
      <alignment horizontal="left" vertical="center" wrapText="1"/>
      <protection locked="0"/>
    </xf>
    <xf numFmtId="0" fontId="4" fillId="0" borderId="178" xfId="0" applyFont="1" applyBorder="1" applyAlignment="1" applyProtection="1">
      <alignment horizontal="left" vertical="center" wrapText="1"/>
      <protection locked="0"/>
    </xf>
    <xf numFmtId="0" fontId="6" fillId="3" borderId="176" xfId="0" applyFont="1" applyFill="1" applyBorder="1" applyAlignment="1">
      <alignment horizontal="center" vertical="center"/>
    </xf>
    <xf numFmtId="0" fontId="6" fillId="3" borderId="179" xfId="0" applyFont="1" applyFill="1" applyBorder="1" applyAlignment="1">
      <alignment horizontal="center" vertical="center"/>
    </xf>
    <xf numFmtId="0" fontId="4" fillId="0" borderId="180" xfId="0" applyFont="1" applyFill="1" applyBorder="1" applyAlignment="1" applyProtection="1">
      <alignment horizontal="center" vertical="center" wrapText="1"/>
      <protection locked="0"/>
    </xf>
    <xf numFmtId="0" fontId="4" fillId="0" borderId="176" xfId="0" applyFont="1" applyFill="1" applyBorder="1" applyAlignment="1" applyProtection="1">
      <alignment horizontal="center" vertical="center"/>
      <protection locked="0"/>
    </xf>
    <xf numFmtId="0" fontId="4" fillId="0" borderId="191" xfId="0" applyFont="1" applyFill="1" applyBorder="1" applyAlignment="1" applyProtection="1">
      <alignment horizontal="center" vertical="center"/>
      <protection locked="0"/>
    </xf>
    <xf numFmtId="0" fontId="4" fillId="15" borderId="3" xfId="0" applyFont="1" applyFill="1" applyBorder="1" applyAlignment="1">
      <alignment horizontal="center" vertical="center" wrapText="1"/>
    </xf>
    <xf numFmtId="0" fontId="4" fillId="15" borderId="186"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 fillId="0" borderId="2" xfId="0" applyFont="1" applyBorder="1" applyAlignment="1" applyProtection="1">
      <alignment vertical="center" wrapText="1"/>
      <protection locked="0"/>
    </xf>
    <xf numFmtId="0" fontId="4" fillId="0" borderId="3" xfId="0" applyFont="1" applyBorder="1" applyProtection="1">
      <alignment vertical="center"/>
      <protection locked="0"/>
    </xf>
    <xf numFmtId="0" fontId="4" fillId="0" borderId="186" xfId="0" applyFont="1" applyBorder="1" applyProtection="1">
      <alignment vertical="center"/>
      <protection locked="0"/>
    </xf>
    <xf numFmtId="0" fontId="4" fillId="0" borderId="14" xfId="0" applyFont="1" applyBorder="1" applyProtection="1">
      <alignment vertical="center"/>
      <protection locked="0"/>
    </xf>
    <xf numFmtId="0" fontId="4" fillId="0" borderId="0" xfId="0" applyFont="1" applyBorder="1" applyProtection="1">
      <alignment vertical="center"/>
      <protection locked="0"/>
    </xf>
    <xf numFmtId="0" fontId="4" fillId="0" borderId="171"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188" xfId="0" applyFont="1" applyBorder="1" applyProtection="1">
      <alignment vertical="center"/>
      <protection locked="0"/>
    </xf>
    <xf numFmtId="0" fontId="7" fillId="3" borderId="87"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39" fillId="0" borderId="87" xfId="0" applyFont="1" applyBorder="1" applyAlignment="1" applyProtection="1">
      <alignment horizontal="center" vertical="center" wrapText="1"/>
      <protection locked="0"/>
    </xf>
    <xf numFmtId="0" fontId="39" fillId="0" borderId="88" xfId="0" applyFont="1" applyBorder="1" applyAlignment="1" applyProtection="1">
      <alignment horizontal="center" vertical="center"/>
      <protection locked="0"/>
    </xf>
    <xf numFmtId="0" fontId="39" fillId="0" borderId="18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84" xfId="0" applyFont="1" applyBorder="1" applyAlignment="1" applyProtection="1">
      <alignment horizontal="center" vertical="center"/>
      <protection locked="0"/>
    </xf>
    <xf numFmtId="0" fontId="6" fillId="17" borderId="0" xfId="0" applyFont="1" applyFill="1" applyAlignment="1">
      <alignment horizontal="right" vertical="center"/>
    </xf>
    <xf numFmtId="0" fontId="7" fillId="17" borderId="0" xfId="0" applyFont="1" applyFill="1" applyAlignment="1">
      <alignment horizontal="left" vertical="center"/>
    </xf>
    <xf numFmtId="0" fontId="4" fillId="17" borderId="0" xfId="0" applyFont="1" applyFill="1" applyAlignment="1">
      <alignment horizontal="right" vertical="center"/>
    </xf>
    <xf numFmtId="180" fontId="4" fillId="6" borderId="0" xfId="0" applyNumberFormat="1" applyFont="1" applyFill="1" applyAlignment="1">
      <alignment horizontal="center" vertical="center" shrinkToFit="1"/>
    </xf>
    <xf numFmtId="0" fontId="52" fillId="16" borderId="8" xfId="0" applyFont="1" applyFill="1" applyBorder="1" applyAlignment="1">
      <alignment horizontal="center" vertical="center"/>
    </xf>
    <xf numFmtId="0" fontId="52" fillId="16" borderId="10"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154" xfId="0" applyFont="1" applyFill="1" applyBorder="1" applyAlignment="1">
      <alignment horizontal="center" vertical="center"/>
    </xf>
    <xf numFmtId="0" fontId="7" fillId="15" borderId="14" xfId="0" applyFont="1" applyFill="1" applyBorder="1" applyAlignment="1">
      <alignment vertical="center" wrapText="1"/>
    </xf>
    <xf numFmtId="0" fontId="7" fillId="15" borderId="0" xfId="0" applyFont="1" applyFill="1" applyBorder="1" applyAlignment="1">
      <alignment vertical="center" wrapText="1"/>
    </xf>
    <xf numFmtId="0" fontId="4" fillId="0" borderId="1"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protection locked="0"/>
    </xf>
    <xf numFmtId="0" fontId="4" fillId="10" borderId="9" xfId="0" applyFont="1" applyFill="1" applyBorder="1" applyAlignment="1" applyProtection="1">
      <alignment horizontal="center" vertical="center"/>
      <protection locked="0"/>
    </xf>
    <xf numFmtId="0" fontId="4" fillId="10" borderId="187" xfId="0" applyFont="1" applyFill="1" applyBorder="1" applyAlignment="1" applyProtection="1">
      <alignment horizontal="center" vertical="center"/>
      <protection locked="0"/>
    </xf>
    <xf numFmtId="0" fontId="7" fillId="3" borderId="163"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wrapText="1"/>
    </xf>
    <xf numFmtId="0" fontId="7" fillId="3" borderId="166" xfId="0" applyFont="1" applyFill="1" applyBorder="1" applyAlignment="1">
      <alignment horizontal="center" vertical="center" wrapText="1"/>
    </xf>
    <xf numFmtId="0" fontId="7" fillId="3" borderId="167" xfId="0" applyFont="1" applyFill="1" applyBorder="1" applyAlignment="1">
      <alignment horizontal="center" vertical="center" wrapText="1"/>
    </xf>
    <xf numFmtId="0" fontId="4" fillId="0" borderId="168" xfId="0" applyFont="1" applyFill="1" applyBorder="1" applyAlignment="1" applyProtection="1">
      <alignment horizontal="center" vertical="center"/>
      <protection locked="0"/>
    </xf>
    <xf numFmtId="0" fontId="4" fillId="0" borderId="169" xfId="0" applyFont="1" applyFill="1" applyBorder="1" applyAlignment="1" applyProtection="1">
      <alignment horizontal="center" vertical="center"/>
      <protection locked="0"/>
    </xf>
    <xf numFmtId="0" fontId="7" fillId="3" borderId="165"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7" xfId="0" applyFont="1" applyFill="1" applyBorder="1" applyAlignment="1">
      <alignment horizontal="center" vertical="center"/>
    </xf>
    <xf numFmtId="0" fontId="4" fillId="0" borderId="181" xfId="0" applyFont="1" applyFill="1" applyBorder="1" applyAlignment="1" applyProtection="1">
      <alignment horizontal="center" vertical="center"/>
      <protection locked="0"/>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56" xfId="0" applyFont="1" applyFill="1" applyBorder="1" applyAlignment="1">
      <alignment horizontal="center" vertical="center"/>
    </xf>
    <xf numFmtId="0" fontId="4" fillId="0" borderId="86"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182" xfId="0" applyFont="1" applyFill="1" applyBorder="1" applyAlignment="1" applyProtection="1">
      <alignment horizontal="center" vertical="center"/>
      <protection locked="0"/>
    </xf>
    <xf numFmtId="0" fontId="7" fillId="3" borderId="136" xfId="0" applyFont="1" applyFill="1" applyBorder="1" applyAlignment="1">
      <alignment horizontal="center" vertical="center" wrapText="1"/>
    </xf>
    <xf numFmtId="0" fontId="7" fillId="3" borderId="135" xfId="0" applyFont="1" applyFill="1" applyBorder="1" applyAlignment="1">
      <alignment horizontal="center" vertical="center" wrapText="1"/>
    </xf>
    <xf numFmtId="0" fontId="4" fillId="0" borderId="136" xfId="0" applyFont="1" applyBorder="1" applyAlignment="1" applyProtection="1">
      <alignment horizontal="left" vertical="top" wrapText="1"/>
      <protection locked="0"/>
    </xf>
    <xf numFmtId="0" fontId="4" fillId="0" borderId="137" xfId="0" applyFont="1" applyBorder="1" applyAlignment="1" applyProtection="1">
      <alignment horizontal="left" vertical="top" wrapText="1"/>
      <protection locked="0"/>
    </xf>
    <xf numFmtId="0" fontId="4" fillId="0" borderId="185" xfId="0" applyFont="1" applyBorder="1" applyAlignment="1" applyProtection="1">
      <alignment horizontal="left" vertical="top" wrapText="1"/>
      <protection locked="0"/>
    </xf>
    <xf numFmtId="0" fontId="4" fillId="10" borderId="8"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4" fillId="10" borderId="187"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wrapText="1"/>
    </xf>
    <xf numFmtId="0" fontId="9" fillId="0" borderId="1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71" xfId="0" applyFont="1" applyBorder="1" applyAlignment="1" applyProtection="1">
      <alignment horizontal="left" vertical="top" wrapText="1"/>
      <protection locked="0"/>
    </xf>
    <xf numFmtId="0" fontId="4" fillId="0" borderId="1" xfId="0" applyFont="1" applyFill="1" applyBorder="1" applyAlignment="1">
      <alignment horizontal="left" vertical="center" wrapText="1"/>
    </xf>
    <xf numFmtId="0" fontId="7" fillId="15" borderId="2" xfId="0" applyFont="1" applyFill="1" applyBorder="1" applyAlignment="1">
      <alignment horizontal="left" vertical="top" wrapText="1"/>
    </xf>
    <xf numFmtId="0" fontId="7" fillId="15" borderId="3" xfId="0" applyFont="1" applyFill="1" applyBorder="1" applyAlignment="1">
      <alignment horizontal="left" vertical="top" wrapText="1"/>
    </xf>
    <xf numFmtId="0" fontId="7" fillId="15" borderId="186" xfId="0" applyFont="1" applyFill="1" applyBorder="1" applyAlignment="1">
      <alignment horizontal="left" vertical="top" wrapText="1"/>
    </xf>
    <xf numFmtId="0" fontId="53" fillId="16" borderId="162" xfId="0" applyFont="1" applyFill="1" applyBorder="1" applyAlignment="1">
      <alignment horizontal="center" vertical="center" textRotation="255"/>
    </xf>
    <xf numFmtId="0" fontId="53" fillId="16" borderId="170" xfId="0" applyFont="1" applyFill="1" applyBorder="1" applyAlignment="1">
      <alignment horizontal="center" vertical="center" textRotation="255"/>
    </xf>
    <xf numFmtId="0" fontId="53" fillId="16" borderId="172" xfId="0" applyFont="1" applyFill="1" applyBorder="1" applyAlignment="1">
      <alignment horizontal="center" vertical="center" textRotation="255"/>
    </xf>
    <xf numFmtId="178" fontId="4" fillId="0" borderId="186" xfId="0" applyNumberFormat="1" applyFont="1" applyBorder="1" applyAlignment="1" applyProtection="1">
      <alignment horizontal="center" vertical="center" wrapText="1"/>
      <protection locked="0"/>
    </xf>
    <xf numFmtId="178" fontId="7" fillId="15" borderId="1" xfId="0" applyNumberFormat="1" applyFont="1" applyFill="1" applyBorder="1" applyAlignment="1">
      <alignment horizontal="center" vertical="center" wrapText="1"/>
    </xf>
    <xf numFmtId="178" fontId="7" fillId="15" borderId="8" xfId="0" applyNumberFormat="1" applyFont="1" applyFill="1" applyBorder="1" applyAlignment="1">
      <alignment horizontal="center" vertical="center" wrapText="1"/>
    </xf>
    <xf numFmtId="178" fontId="7" fillId="15" borderId="13" xfId="0" applyNumberFormat="1" applyFont="1" applyFill="1" applyBorder="1" applyAlignment="1">
      <alignment horizontal="center" vertical="center" wrapText="1"/>
    </xf>
    <xf numFmtId="178" fontId="7" fillId="15" borderId="20" xfId="0" applyNumberFormat="1"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21" xfId="0" applyFont="1" applyFill="1" applyBorder="1" applyAlignment="1">
      <alignment horizontal="center" vertical="center" wrapText="1"/>
    </xf>
    <xf numFmtId="178" fontId="4" fillId="6" borderId="25" xfId="0" applyNumberFormat="1" applyFont="1" applyFill="1" applyBorder="1" applyAlignment="1">
      <alignment horizontal="center" vertical="center" wrapText="1"/>
    </xf>
    <xf numFmtId="178" fontId="4" fillId="6" borderId="190" xfId="0" applyNumberFormat="1" applyFont="1" applyFill="1" applyBorder="1" applyAlignment="1">
      <alignment horizontal="center" vertical="center" wrapText="1"/>
    </xf>
    <xf numFmtId="178" fontId="4" fillId="6" borderId="21" xfId="0" applyNumberFormat="1" applyFont="1" applyFill="1" applyBorder="1" applyAlignment="1">
      <alignment horizontal="center" vertical="center" wrapText="1"/>
    </xf>
    <xf numFmtId="178" fontId="4" fillId="6" borderId="182" xfId="0" applyNumberFormat="1"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3" borderId="132"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3" borderId="189" xfId="0" applyFont="1" applyFill="1" applyBorder="1" applyAlignment="1">
      <alignment horizontal="center" vertical="center" wrapText="1"/>
    </xf>
    <xf numFmtId="178" fontId="9" fillId="0" borderId="8" xfId="0" applyNumberFormat="1" applyFont="1" applyFill="1" applyBorder="1" applyAlignment="1" applyProtection="1">
      <alignment horizontal="center" vertical="center" wrapText="1"/>
      <protection locked="0"/>
    </xf>
    <xf numFmtId="178" fontId="9" fillId="0" borderId="9" xfId="0" applyNumberFormat="1" applyFont="1" applyFill="1" applyBorder="1" applyAlignment="1" applyProtection="1">
      <alignment horizontal="center" vertical="center" wrapText="1"/>
      <protection locked="0"/>
    </xf>
    <xf numFmtId="178" fontId="9" fillId="0" borderId="10" xfId="0" applyNumberFormat="1" applyFont="1" applyFill="1" applyBorder="1" applyAlignment="1" applyProtection="1">
      <alignment horizontal="center" vertical="center" wrapText="1"/>
      <protection locked="0"/>
    </xf>
    <xf numFmtId="178" fontId="4" fillId="0" borderId="8" xfId="0" applyNumberFormat="1" applyFont="1" applyBorder="1" applyAlignment="1" applyProtection="1">
      <alignment horizontal="center" vertical="center" wrapText="1"/>
      <protection locked="0"/>
    </xf>
    <xf numFmtId="178" fontId="4" fillId="0" borderId="9" xfId="0" applyNumberFormat="1" applyFont="1" applyBorder="1" applyAlignment="1" applyProtection="1">
      <alignment horizontal="center" vertical="center" wrapText="1"/>
      <protection locked="0"/>
    </xf>
    <xf numFmtId="178" fontId="4" fillId="0" borderId="10" xfId="0" applyNumberFormat="1" applyFont="1" applyBorder="1" applyAlignment="1" applyProtection="1">
      <alignment horizontal="center" vertical="center" wrapText="1"/>
      <protection locked="0"/>
    </xf>
    <xf numFmtId="178" fontId="4" fillId="0" borderId="187"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3" fillId="16" borderId="154" xfId="0" applyFont="1" applyFill="1" applyBorder="1" applyAlignment="1">
      <alignment horizontal="center" vertical="center" textRotation="255"/>
    </xf>
    <xf numFmtId="0" fontId="53" fillId="16" borderId="155" xfId="0" applyFont="1" applyFill="1" applyBorder="1" applyAlignment="1">
      <alignment horizontal="center" vertical="center" textRotation="255"/>
    </xf>
    <xf numFmtId="0" fontId="53" fillId="16" borderId="19" xfId="0" applyFont="1" applyFill="1" applyBorder="1" applyAlignment="1">
      <alignment horizontal="center" vertical="center" textRotation="255"/>
    </xf>
    <xf numFmtId="0" fontId="53" fillId="16" borderId="206" xfId="0" applyFont="1" applyFill="1" applyBorder="1" applyAlignment="1">
      <alignment horizontal="center" vertical="center" textRotation="255"/>
    </xf>
    <xf numFmtId="0" fontId="53" fillId="16" borderId="207" xfId="0" applyFont="1" applyFill="1" applyBorder="1" applyAlignment="1">
      <alignment horizontal="center" vertical="center" textRotation="255"/>
    </xf>
    <xf numFmtId="0" fontId="53" fillId="16" borderId="210" xfId="0" applyFont="1" applyFill="1" applyBorder="1" applyAlignment="1">
      <alignment horizontal="center" vertical="center" textRotation="255"/>
    </xf>
    <xf numFmtId="0" fontId="4" fillId="3" borderId="165" xfId="0" applyFont="1" applyFill="1" applyBorder="1">
      <alignment vertical="center"/>
    </xf>
    <xf numFmtId="0" fontId="4" fillId="3" borderId="166" xfId="0" applyFont="1" applyFill="1" applyBorder="1">
      <alignment vertical="center"/>
    </xf>
    <xf numFmtId="0" fontId="4" fillId="3" borderId="181" xfId="0" applyFont="1" applyFill="1" applyBorder="1">
      <alignment vertical="center"/>
    </xf>
    <xf numFmtId="0" fontId="12" fillId="3" borderId="8" xfId="7" applyFont="1" applyFill="1" applyBorder="1" applyAlignment="1">
      <alignment horizontal="center" vertical="center"/>
    </xf>
    <xf numFmtId="0" fontId="12" fillId="3" borderId="9" xfId="7" applyFont="1" applyFill="1" applyBorder="1" applyAlignment="1">
      <alignment horizontal="center" vertical="center"/>
    </xf>
    <xf numFmtId="0" fontId="12" fillId="0" borderId="9" xfId="7" applyFont="1" applyBorder="1" applyAlignment="1" applyProtection="1">
      <alignment horizontal="center" vertical="center" shrinkToFit="1"/>
      <protection locked="0"/>
    </xf>
    <xf numFmtId="0" fontId="12" fillId="0" borderId="10" xfId="7" applyFont="1" applyBorder="1" applyAlignment="1" applyProtection="1">
      <alignment horizontal="center" vertical="center" shrinkToFit="1"/>
      <protection locked="0"/>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 xfId="7" applyFont="1" applyFill="1" applyBorder="1" applyAlignment="1">
      <alignment horizontal="center" vertical="center" shrinkToFit="1"/>
    </xf>
    <xf numFmtId="0" fontId="12" fillId="3" borderId="3" xfId="7" applyFont="1" applyFill="1" applyBorder="1" applyAlignment="1">
      <alignment horizontal="center" vertical="center" shrinkToFit="1"/>
    </xf>
    <xf numFmtId="0" fontId="12" fillId="3" borderId="231" xfId="7" applyFont="1" applyFill="1" applyBorder="1" applyAlignment="1">
      <alignment horizontal="center" vertical="center" shrinkToFit="1"/>
    </xf>
    <xf numFmtId="0" fontId="12" fillId="3" borderId="14" xfId="7" applyFont="1" applyFill="1" applyBorder="1" applyAlignment="1">
      <alignment horizontal="center" vertical="center" shrinkToFit="1"/>
    </xf>
    <xf numFmtId="0" fontId="12" fillId="3" borderId="0" xfId="7" applyFont="1" applyFill="1" applyAlignment="1">
      <alignment horizontal="center" vertical="center" shrinkToFit="1"/>
    </xf>
    <xf numFmtId="0" fontId="12" fillId="3" borderId="236" xfId="7" applyFont="1" applyFill="1" applyBorder="1" applyAlignment="1">
      <alignment horizontal="center" vertical="center" shrinkToFit="1"/>
    </xf>
    <xf numFmtId="0" fontId="12" fillId="3" borderId="2" xfId="7" applyFont="1" applyFill="1" applyBorder="1" applyAlignment="1">
      <alignment horizontal="center" vertical="center"/>
    </xf>
    <xf numFmtId="0" fontId="12" fillId="3" borderId="3" xfId="7" applyFont="1" applyFill="1" applyBorder="1" applyAlignment="1">
      <alignment horizontal="center" vertical="center"/>
    </xf>
    <xf numFmtId="0" fontId="12" fillId="3" borderId="231" xfId="7" applyFont="1" applyFill="1" applyBorder="1" applyAlignment="1">
      <alignment horizontal="center" vertical="center"/>
    </xf>
    <xf numFmtId="0" fontId="12" fillId="0" borderId="3" xfId="0" applyFont="1" applyBorder="1" applyAlignment="1" applyProtection="1">
      <alignment horizontal="center" vertical="center"/>
      <protection locked="0"/>
    </xf>
    <xf numFmtId="0" fontId="12" fillId="3" borderId="209"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0" borderId="209" xfId="0" applyFont="1" applyBorder="1" applyAlignment="1" applyProtection="1">
      <alignment horizontal="center" vertical="center"/>
      <protection locked="0"/>
    </xf>
    <xf numFmtId="0" fontId="12" fillId="0" borderId="186" xfId="0" applyFont="1" applyBorder="1" applyAlignment="1" applyProtection="1">
      <alignment horizontal="center" vertical="center"/>
      <protection locked="0"/>
    </xf>
    <xf numFmtId="0" fontId="12" fillId="3" borderId="9" xfId="0" applyFont="1" applyFill="1" applyBorder="1" applyAlignment="1">
      <alignment horizontal="left" vertical="center" wrapText="1"/>
    </xf>
    <xf numFmtId="0" fontId="12" fillId="3" borderId="187" xfId="0" applyFont="1" applyFill="1" applyBorder="1" applyAlignment="1">
      <alignment horizontal="left" vertical="center" wrapText="1"/>
    </xf>
    <xf numFmtId="0" fontId="12" fillId="3" borderId="238" xfId="7" applyFont="1" applyFill="1" applyBorder="1" applyAlignment="1">
      <alignment horizontal="center" vertical="center"/>
    </xf>
    <xf numFmtId="0" fontId="12" fillId="0" borderId="9" xfId="7" applyFont="1" applyBorder="1" applyAlignment="1" applyProtection="1">
      <alignment horizontal="center" vertical="center"/>
      <protection locked="0"/>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87" xfId="0" applyFont="1" applyBorder="1" applyAlignment="1" applyProtection="1">
      <alignment horizontal="center" vertical="center"/>
      <protection locked="0"/>
    </xf>
    <xf numFmtId="0" fontId="12" fillId="3" borderId="187" xfId="0" applyFont="1" applyFill="1" applyBorder="1" applyAlignment="1">
      <alignment horizontal="center" vertical="center"/>
    </xf>
    <xf numFmtId="0" fontId="12" fillId="3" borderId="5" xfId="7" applyFont="1" applyFill="1" applyBorder="1" applyAlignment="1">
      <alignment horizontal="center" vertical="center"/>
    </xf>
    <xf numFmtId="0" fontId="12" fillId="3" borderId="6" xfId="7" applyFont="1" applyFill="1" applyBorder="1" applyAlignment="1">
      <alignment horizontal="center" vertical="center"/>
    </xf>
    <xf numFmtId="0" fontId="12" fillId="3" borderId="239" xfId="7" applyFont="1" applyFill="1" applyBorder="1" applyAlignment="1">
      <alignment horizontal="center" vertical="center"/>
    </xf>
    <xf numFmtId="0" fontId="12" fillId="0" borderId="3" xfId="7" applyFont="1" applyBorder="1" applyAlignment="1" applyProtection="1">
      <alignment horizontal="center" vertical="center"/>
      <protection locked="0"/>
    </xf>
    <xf numFmtId="0" fontId="12" fillId="0" borderId="4" xfId="7" applyFont="1" applyBorder="1" applyAlignment="1" applyProtection="1">
      <alignment horizontal="center" vertical="center"/>
      <protection locked="0"/>
    </xf>
    <xf numFmtId="0" fontId="12" fillId="0" borderId="6" xfId="7" applyFont="1" applyBorder="1" applyAlignment="1" applyProtection="1">
      <alignment horizontal="center" vertical="center"/>
      <protection locked="0"/>
    </xf>
    <xf numFmtId="0" fontId="12" fillId="0" borderId="7" xfId="7" applyFont="1" applyBorder="1" applyAlignment="1" applyProtection="1">
      <alignment horizontal="center" vertical="center"/>
      <protection locked="0"/>
    </xf>
    <xf numFmtId="0" fontId="12" fillId="3" borderId="8" xfId="7" applyFont="1" applyFill="1" applyBorder="1" applyAlignment="1">
      <alignment horizontal="center" vertical="center" shrinkToFit="1"/>
    </xf>
    <xf numFmtId="0" fontId="12" fillId="3" borderId="9" xfId="7" applyFont="1" applyFill="1" applyBorder="1" applyAlignment="1">
      <alignment horizontal="center" vertical="center" shrinkToFit="1"/>
    </xf>
    <xf numFmtId="0" fontId="12" fillId="0" borderId="187" xfId="7" applyFont="1" applyBorder="1" applyAlignment="1" applyProtection="1">
      <alignment horizontal="center" vertical="center"/>
      <protection locked="0"/>
    </xf>
    <xf numFmtId="0" fontId="12" fillId="3" borderId="238" xfId="0" applyFont="1" applyFill="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left" vertical="center" wrapText="1"/>
    </xf>
    <xf numFmtId="0" fontId="12" fillId="3" borderId="188" xfId="0" applyFont="1" applyFill="1" applyBorder="1" applyAlignment="1">
      <alignment horizontal="left" vertical="center" wrapText="1"/>
    </xf>
    <xf numFmtId="0" fontId="12" fillId="3" borderId="173" xfId="0" applyFont="1" applyFill="1" applyBorder="1" applyAlignment="1">
      <alignment horizontal="center" vertical="center"/>
    </xf>
    <xf numFmtId="0" fontId="12" fillId="3" borderId="177" xfId="0" applyFont="1" applyFill="1" applyBorder="1" applyAlignment="1">
      <alignment horizontal="center" vertical="center"/>
    </xf>
    <xf numFmtId="0" fontId="12" fillId="3" borderId="174" xfId="0" applyFont="1" applyFill="1" applyBorder="1" applyAlignment="1">
      <alignment horizontal="center" vertical="center"/>
    </xf>
    <xf numFmtId="0" fontId="12" fillId="0" borderId="175" xfId="0" applyFont="1" applyBorder="1" applyAlignment="1" applyProtection="1">
      <alignment vertical="center" wrapText="1"/>
      <protection locked="0"/>
    </xf>
    <xf numFmtId="0" fontId="12" fillId="0" borderId="176" xfId="0" applyFont="1" applyBorder="1" applyAlignment="1" applyProtection="1">
      <alignment vertical="center" wrapText="1"/>
      <protection locked="0"/>
    </xf>
    <xf numFmtId="0" fontId="12" fillId="0" borderId="191" xfId="0" applyFont="1" applyBorder="1" applyAlignment="1" applyProtection="1">
      <alignment vertical="center" wrapText="1"/>
      <protection locked="0"/>
    </xf>
    <xf numFmtId="0" fontId="72" fillId="16" borderId="199" xfId="0" applyFont="1" applyFill="1" applyBorder="1" applyAlignment="1">
      <alignment horizontal="center" vertical="center" textRotation="255"/>
    </xf>
    <xf numFmtId="0" fontId="72" fillId="16" borderId="200" xfId="0" applyFont="1" applyFill="1" applyBorder="1" applyAlignment="1">
      <alignment horizontal="center" vertical="center" textRotation="255"/>
    </xf>
    <xf numFmtId="0" fontId="72" fillId="16" borderId="201" xfId="0" applyFont="1" applyFill="1" applyBorder="1" applyAlignment="1">
      <alignment horizontal="center" vertical="center" textRotation="255"/>
    </xf>
    <xf numFmtId="0" fontId="12" fillId="3" borderId="1" xfId="7"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96" xfId="0" applyFont="1" applyBorder="1" applyAlignment="1" applyProtection="1">
      <alignment horizontal="center" vertical="center"/>
      <protection locked="0"/>
    </xf>
    <xf numFmtId="0" fontId="12" fillId="3" borderId="197" xfId="7" applyFont="1" applyFill="1" applyBorder="1" applyAlignment="1">
      <alignment horizontal="center" vertical="center" wrapText="1"/>
    </xf>
    <xf numFmtId="0" fontId="12" fillId="0" borderId="197" xfId="0" applyFont="1" applyBorder="1" applyAlignment="1" applyProtection="1">
      <alignment horizontal="center" vertical="center" wrapText="1"/>
      <protection locked="0"/>
    </xf>
    <xf numFmtId="0" fontId="12" fillId="0" borderId="198" xfId="0" applyFont="1" applyBorder="1" applyAlignment="1" applyProtection="1">
      <alignment horizontal="center" vertical="center" wrapText="1"/>
      <protection locked="0"/>
    </xf>
    <xf numFmtId="0" fontId="4" fillId="3" borderId="219" xfId="0" applyFont="1" applyFill="1" applyBorder="1" applyAlignment="1">
      <alignment vertical="center" wrapText="1"/>
    </xf>
    <xf numFmtId="0" fontId="4" fillId="3" borderId="240" xfId="0" applyFont="1" applyFill="1" applyBorder="1" applyAlignment="1">
      <alignment vertical="center" wrapText="1"/>
    </xf>
    <xf numFmtId="0" fontId="4" fillId="3" borderId="0" xfId="0" applyFont="1" applyFill="1" applyAlignment="1">
      <alignment vertical="center" wrapText="1"/>
    </xf>
    <xf numFmtId="0" fontId="4" fillId="3" borderId="171" xfId="0" applyFont="1" applyFill="1" applyBorder="1" applyAlignment="1">
      <alignment vertical="center" wrapText="1"/>
    </xf>
    <xf numFmtId="0" fontId="4" fillId="3" borderId="6" xfId="0" applyFont="1" applyFill="1" applyBorder="1" applyAlignment="1">
      <alignment vertical="center" wrapText="1"/>
    </xf>
    <xf numFmtId="0" fontId="4" fillId="3" borderId="188" xfId="0" applyFont="1" applyFill="1" applyBorder="1" applyAlignment="1">
      <alignment vertical="center" wrapText="1"/>
    </xf>
    <xf numFmtId="0" fontId="12" fillId="3" borderId="8" xfId="7"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87" xfId="0" applyFont="1" applyFill="1" applyBorder="1" applyAlignment="1">
      <alignment horizontal="center" vertical="center" wrapText="1"/>
    </xf>
    <xf numFmtId="0" fontId="12" fillId="0" borderId="8" xfId="7" applyFont="1" applyBorder="1" applyAlignment="1" applyProtection="1">
      <alignment horizontal="left" vertical="center" wrapText="1"/>
      <protection locked="0"/>
    </xf>
    <xf numFmtId="0" fontId="12" fillId="0" borderId="10" xfId="7"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87" xfId="0" applyFont="1" applyBorder="1" applyAlignment="1" applyProtection="1">
      <alignment horizontal="left" vertical="center" wrapText="1"/>
      <protection locked="0"/>
    </xf>
    <xf numFmtId="0" fontId="12" fillId="0" borderId="197" xfId="0" applyFont="1" applyBorder="1" applyAlignment="1" applyProtection="1">
      <alignment vertical="center" wrapText="1"/>
      <protection locked="0"/>
    </xf>
    <xf numFmtId="0" fontId="12" fillId="0" borderId="198" xfId="0" applyFont="1" applyBorder="1" applyAlignment="1" applyProtection="1">
      <alignment vertical="center" wrapText="1"/>
      <protection locked="0"/>
    </xf>
    <xf numFmtId="0" fontId="12" fillId="0" borderId="175" xfId="7" applyFont="1" applyBorder="1" applyAlignment="1" applyProtection="1">
      <alignment horizontal="left" vertical="center" wrapText="1"/>
      <protection locked="0"/>
    </xf>
    <xf numFmtId="0" fontId="12" fillId="0" borderId="178" xfId="7" applyFont="1" applyBorder="1" applyAlignment="1" applyProtection="1">
      <alignment horizontal="left" vertical="center" wrapText="1"/>
      <protection locked="0"/>
    </xf>
    <xf numFmtId="0" fontId="12" fillId="0" borderId="175" xfId="0" applyFont="1" applyBorder="1" applyAlignment="1" applyProtection="1">
      <alignment horizontal="left" vertical="center" wrapText="1"/>
      <protection locked="0"/>
    </xf>
    <xf numFmtId="0" fontId="12" fillId="0" borderId="178" xfId="0" applyFont="1" applyBorder="1" applyAlignment="1" applyProtection="1">
      <alignment horizontal="left" vertical="center" wrapText="1"/>
      <protection locked="0"/>
    </xf>
    <xf numFmtId="0" fontId="12" fillId="0" borderId="191" xfId="0" applyFont="1" applyBorder="1" applyAlignment="1" applyProtection="1">
      <alignment horizontal="left" vertical="center" wrapText="1"/>
      <protection locked="0"/>
    </xf>
    <xf numFmtId="0" fontId="6" fillId="17" borderId="0" xfId="0" applyFont="1" applyFill="1" applyAlignment="1">
      <alignment horizontal="left" vertical="center"/>
    </xf>
    <xf numFmtId="0" fontId="53" fillId="0" borderId="0" xfId="0" applyFont="1" applyAlignment="1">
      <alignment horizontal="center" vertical="center" textRotation="255"/>
    </xf>
    <xf numFmtId="0" fontId="4" fillId="0" borderId="0" xfId="0" applyFont="1">
      <alignment vertical="center"/>
    </xf>
    <xf numFmtId="0" fontId="4" fillId="3" borderId="194" xfId="0" applyFont="1" applyFill="1" applyBorder="1">
      <alignment vertical="center"/>
    </xf>
    <xf numFmtId="0" fontId="4" fillId="3" borderId="195" xfId="0" applyFont="1" applyFill="1" applyBorder="1">
      <alignment vertical="center"/>
    </xf>
    <xf numFmtId="0" fontId="53" fillId="16" borderId="199" xfId="0" applyFont="1" applyFill="1" applyBorder="1" applyAlignment="1">
      <alignment horizontal="center" vertical="center" textRotation="255"/>
    </xf>
    <xf numFmtId="0" fontId="53" fillId="16" borderId="200" xfId="0" applyFont="1" applyFill="1" applyBorder="1" applyAlignment="1">
      <alignment horizontal="center" vertical="center" textRotation="255"/>
    </xf>
    <xf numFmtId="0" fontId="53" fillId="16" borderId="241" xfId="0" applyFont="1" applyFill="1" applyBorder="1" applyAlignment="1">
      <alignment horizontal="center" vertical="center" textRotation="255"/>
    </xf>
    <xf numFmtId="0" fontId="53" fillId="16" borderId="201" xfId="0" applyFont="1" applyFill="1" applyBorder="1" applyAlignment="1">
      <alignment horizontal="center" vertical="center" textRotation="255"/>
    </xf>
    <xf numFmtId="0" fontId="12" fillId="0" borderId="0" xfId="0" applyFont="1" applyAlignment="1">
      <alignment horizontal="center" vertical="center"/>
    </xf>
    <xf numFmtId="0" fontId="12" fillId="3" borderId="1" xfId="0" applyFont="1" applyFill="1" applyBorder="1" applyAlignment="1">
      <alignment horizontal="center" vertical="center"/>
    </xf>
    <xf numFmtId="0" fontId="12" fillId="3" borderId="196" xfId="0" applyFont="1" applyFill="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pplyProtection="1">
      <alignment vertical="center" wrapText="1"/>
      <protection locked="0"/>
    </xf>
    <xf numFmtId="0" fontId="12" fillId="0" borderId="196"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87" xfId="0" applyFont="1" applyBorder="1" applyAlignment="1" applyProtection="1">
      <alignment vertical="center" wrapText="1"/>
      <protection locked="0"/>
    </xf>
    <xf numFmtId="0" fontId="52" fillId="16" borderId="1" xfId="0" applyFont="1" applyFill="1" applyBorder="1" applyAlignment="1">
      <alignment horizontal="center" vertical="center"/>
    </xf>
    <xf numFmtId="0" fontId="4" fillId="17" borderId="0" xfId="0" applyFont="1" applyFill="1" applyAlignment="1">
      <alignment horizontal="center" vertical="center"/>
    </xf>
    <xf numFmtId="0" fontId="7" fillId="3" borderId="19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97" xfId="0" applyFont="1" applyFill="1" applyBorder="1" applyAlignment="1">
      <alignment horizontal="center" vertical="center" wrapText="1"/>
    </xf>
    <xf numFmtId="0" fontId="7" fillId="3" borderId="175" xfId="0" applyFont="1" applyFill="1" applyBorder="1" applyAlignment="1">
      <alignment horizontal="center" vertical="center" wrapText="1"/>
    </xf>
    <xf numFmtId="0" fontId="41" fillId="3" borderId="165" xfId="0" applyFont="1" applyFill="1" applyBorder="1" applyAlignment="1">
      <alignment vertical="top" wrapText="1"/>
    </xf>
    <xf numFmtId="0" fontId="41" fillId="3" borderId="166" xfId="0" applyFont="1" applyFill="1" applyBorder="1" applyAlignment="1">
      <alignment vertical="top" wrapText="1"/>
    </xf>
    <xf numFmtId="0" fontId="41" fillId="3" borderId="181" xfId="0" applyFont="1" applyFill="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186"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171"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188" xfId="0" applyFont="1" applyBorder="1" applyAlignment="1" applyProtection="1">
      <alignment vertical="top" wrapText="1"/>
      <protection locked="0"/>
    </xf>
    <xf numFmtId="0" fontId="41" fillId="3" borderId="8" xfId="0" applyFont="1" applyFill="1" applyBorder="1" applyAlignment="1">
      <alignment vertical="top" wrapText="1"/>
    </xf>
    <xf numFmtId="0" fontId="41" fillId="3" borderId="9" xfId="0" applyFont="1" applyFill="1" applyBorder="1" applyAlignment="1">
      <alignment vertical="top" wrapText="1"/>
    </xf>
    <xf numFmtId="0" fontId="41" fillId="3" borderId="187" xfId="0" applyFont="1" applyFill="1" applyBorder="1" applyAlignment="1">
      <alignment vertical="top" wrapText="1"/>
    </xf>
    <xf numFmtId="0" fontId="41" fillId="3" borderId="8" xfId="0" applyFont="1" applyFill="1" applyBorder="1" applyAlignment="1">
      <alignment vertical="top"/>
    </xf>
    <xf numFmtId="0" fontId="41" fillId="3" borderId="9" xfId="0" applyFont="1" applyFill="1" applyBorder="1" applyAlignment="1">
      <alignment vertical="top"/>
    </xf>
    <xf numFmtId="0" fontId="41" fillId="3" borderId="187" xfId="0" applyFont="1" applyFill="1" applyBorder="1" applyAlignment="1">
      <alignment vertical="top"/>
    </xf>
    <xf numFmtId="0" fontId="12" fillId="0" borderId="173" xfId="0" applyFont="1" applyBorder="1" applyAlignment="1" applyProtection="1">
      <alignment vertical="top" wrapText="1"/>
      <protection locked="0"/>
    </xf>
    <xf numFmtId="0" fontId="12" fillId="0" borderId="177" xfId="0" applyFont="1" applyBorder="1" applyAlignment="1" applyProtection="1">
      <alignment vertical="top" wrapText="1"/>
      <protection locked="0"/>
    </xf>
    <xf numFmtId="0" fontId="12" fillId="0" borderId="242" xfId="0" applyFont="1" applyBorder="1" applyAlignment="1" applyProtection="1">
      <alignment vertical="top" wrapText="1"/>
      <protection locked="0"/>
    </xf>
    <xf numFmtId="0" fontId="25" fillId="4" borderId="53" xfId="1" applyFont="1" applyFill="1" applyBorder="1" applyAlignment="1">
      <alignment horizontal="center" vertical="center" shrinkToFit="1"/>
    </xf>
    <xf numFmtId="0" fontId="25" fillId="4" borderId="54" xfId="1" applyFont="1" applyFill="1" applyBorder="1" applyAlignment="1">
      <alignment horizontal="center" vertical="center" shrinkToFit="1"/>
    </xf>
    <xf numFmtId="0" fontId="5" fillId="17" borderId="0" xfId="1" applyFont="1" applyFill="1" applyAlignment="1">
      <alignment horizontal="left" vertical="center" shrinkToFit="1"/>
    </xf>
    <xf numFmtId="0" fontId="25" fillId="4" borderId="23" xfId="1" applyFont="1" applyFill="1" applyBorder="1" applyAlignment="1">
      <alignment horizontal="center" vertical="center" shrinkToFit="1"/>
    </xf>
    <xf numFmtId="0" fontId="25" fillId="4" borderId="28" xfId="1" applyFont="1" applyFill="1" applyBorder="1" applyAlignment="1">
      <alignment horizontal="center" vertical="center" shrinkToFit="1"/>
    </xf>
    <xf numFmtId="0" fontId="25" fillId="3" borderId="11" xfId="1" applyFont="1" applyFill="1" applyBorder="1" applyAlignment="1">
      <alignment horizontal="center" vertical="center" shrinkToFit="1"/>
    </xf>
    <xf numFmtId="0" fontId="25" fillId="3" borderId="29" xfId="1" applyFont="1" applyFill="1" applyBorder="1" applyAlignment="1">
      <alignment horizontal="center" vertical="center" shrinkToFit="1"/>
    </xf>
    <xf numFmtId="0" fontId="25" fillId="3" borderId="24" xfId="1" applyFont="1" applyFill="1" applyBorder="1" applyAlignment="1">
      <alignment horizontal="center" vertical="center" shrinkToFit="1"/>
    </xf>
    <xf numFmtId="0" fontId="25" fillId="3" borderId="25" xfId="1" applyFont="1" applyFill="1" applyBorder="1" applyAlignment="1">
      <alignment horizontal="center" vertical="center" shrinkToFit="1"/>
    </xf>
    <xf numFmtId="3" fontId="24" fillId="3" borderId="108" xfId="1" applyNumberFormat="1" applyFont="1" applyFill="1" applyBorder="1" applyAlignment="1">
      <alignment horizontal="center" vertical="center" wrapText="1" shrinkToFit="1"/>
    </xf>
    <xf numFmtId="3" fontId="24" fillId="3" borderId="109" xfId="1" applyNumberFormat="1" applyFont="1" applyFill="1" applyBorder="1" applyAlignment="1">
      <alignment horizontal="center" vertical="center" shrinkToFit="1"/>
    </xf>
    <xf numFmtId="0" fontId="25" fillId="4" borderId="33" xfId="1" applyFont="1" applyFill="1" applyBorder="1" applyAlignment="1">
      <alignment horizontal="center" vertical="center" wrapText="1" shrinkToFit="1"/>
    </xf>
    <xf numFmtId="0" fontId="25" fillId="4" borderId="28" xfId="1" applyFont="1" applyFill="1" applyBorder="1" applyAlignment="1">
      <alignment horizontal="center" vertical="center" wrapText="1" shrinkToFit="1"/>
    </xf>
    <xf numFmtId="0" fontId="25" fillId="4" borderId="33" xfId="1" applyFont="1" applyFill="1" applyBorder="1" applyAlignment="1">
      <alignment horizontal="center" vertical="center" shrinkToFit="1"/>
    </xf>
    <xf numFmtId="0" fontId="6" fillId="4" borderId="23" xfId="1" applyFont="1" applyFill="1" applyBorder="1" applyAlignment="1">
      <alignment horizontal="center" vertical="center" shrinkToFit="1"/>
    </xf>
    <xf numFmtId="0" fontId="6" fillId="4" borderId="33" xfId="1" applyFont="1" applyFill="1" applyBorder="1" applyAlignment="1">
      <alignment horizontal="center" vertical="center" shrinkToFit="1"/>
    </xf>
    <xf numFmtId="0" fontId="6" fillId="4" borderId="51" xfId="1" applyFont="1" applyFill="1" applyBorder="1" applyAlignment="1">
      <alignment horizontal="center" vertical="center" shrinkToFit="1"/>
    </xf>
    <xf numFmtId="0" fontId="22" fillId="3" borderId="80" xfId="1" applyFont="1" applyFill="1" applyBorder="1" applyAlignment="1">
      <alignment horizontal="center" vertical="center"/>
    </xf>
    <xf numFmtId="0" fontId="22" fillId="3" borderId="63" xfId="1" applyFont="1" applyFill="1" applyBorder="1" applyAlignment="1">
      <alignment horizontal="center" vertical="center"/>
    </xf>
    <xf numFmtId="0" fontId="22" fillId="3" borderId="78" xfId="1" applyFont="1" applyFill="1" applyBorder="1" applyAlignment="1">
      <alignment horizontal="center" vertical="center"/>
    </xf>
    <xf numFmtId="0" fontId="26" fillId="4" borderId="80" xfId="1" applyFont="1" applyFill="1" applyBorder="1" applyAlignment="1">
      <alignment horizontal="center" vertical="center" wrapText="1" shrinkToFit="1"/>
    </xf>
    <xf numFmtId="0" fontId="26" fillId="4" borderId="63" xfId="1" applyFont="1" applyFill="1" applyBorder="1" applyAlignment="1">
      <alignment horizontal="center" vertical="center" wrapText="1" shrinkToFit="1"/>
    </xf>
    <xf numFmtId="0" fontId="25" fillId="4" borderId="23" xfId="1" applyFont="1" applyFill="1" applyBorder="1" applyAlignment="1">
      <alignment horizontal="center" vertical="center" wrapText="1" shrinkToFit="1"/>
    </xf>
    <xf numFmtId="0" fontId="25" fillId="4" borderId="51" xfId="1" applyFont="1" applyFill="1" applyBorder="1" applyAlignment="1">
      <alignment horizontal="center" vertical="center" shrinkToFit="1"/>
    </xf>
    <xf numFmtId="3" fontId="4" fillId="3" borderId="60" xfId="1" applyNumberFormat="1" applyFont="1" applyFill="1" applyBorder="1" applyAlignment="1">
      <alignment horizontal="center" vertical="center" shrinkToFit="1"/>
    </xf>
    <xf numFmtId="3" fontId="4" fillId="3" borderId="54" xfId="1" applyNumberFormat="1" applyFont="1" applyFill="1" applyBorder="1" applyAlignment="1">
      <alignment horizontal="center" vertical="center" shrinkToFit="1"/>
    </xf>
    <xf numFmtId="3" fontId="4" fillId="3" borderId="76" xfId="1" applyNumberFormat="1" applyFont="1" applyFill="1" applyBorder="1" applyAlignment="1">
      <alignment horizontal="center" vertical="center" shrinkToFit="1"/>
    </xf>
    <xf numFmtId="0" fontId="4" fillId="0" borderId="48" xfId="1" applyFont="1" applyBorder="1" applyAlignment="1">
      <alignment vertical="center" shrinkToFit="1"/>
    </xf>
    <xf numFmtId="0" fontId="4" fillId="0" borderId="103" xfId="1" applyFont="1" applyBorder="1" applyAlignment="1">
      <alignment vertical="center" shrinkToFit="1"/>
    </xf>
    <xf numFmtId="0" fontId="4" fillId="0" borderId="71" xfId="1" applyFont="1" applyBorder="1" applyAlignment="1">
      <alignment vertical="center" shrinkToFit="1"/>
    </xf>
    <xf numFmtId="0" fontId="4" fillId="0" borderId="39" xfId="1" applyFont="1" applyBorder="1" applyAlignment="1">
      <alignment vertical="center" shrinkToFit="1"/>
    </xf>
    <xf numFmtId="0" fontId="4" fillId="0" borderId="104" xfId="1" applyFont="1" applyBorder="1" applyAlignment="1">
      <alignment vertical="center" shrinkToFit="1"/>
    </xf>
    <xf numFmtId="0" fontId="4" fillId="0" borderId="72" xfId="1" applyFont="1" applyBorder="1" applyAlignment="1">
      <alignment vertical="center" shrinkToFit="1"/>
    </xf>
    <xf numFmtId="0" fontId="4" fillId="0" borderId="35" xfId="1" applyFont="1" applyBorder="1" applyAlignment="1">
      <alignment vertical="center" shrinkToFit="1"/>
    </xf>
    <xf numFmtId="0" fontId="4" fillId="0" borderId="122" xfId="1" applyFont="1" applyBorder="1" applyAlignment="1">
      <alignment vertical="center" shrinkToFit="1"/>
    </xf>
    <xf numFmtId="0" fontId="4" fillId="0" borderId="123" xfId="1" applyFont="1" applyBorder="1" applyAlignment="1">
      <alignment vertical="center" shrinkToFit="1"/>
    </xf>
    <xf numFmtId="3" fontId="24" fillId="3" borderId="27" xfId="1" applyNumberFormat="1" applyFont="1" applyFill="1" applyBorder="1" applyAlignment="1">
      <alignment horizontal="center" vertical="center" wrapText="1" shrinkToFit="1"/>
    </xf>
    <xf numFmtId="3" fontId="24" fillId="3" borderId="30" xfId="1" applyNumberFormat="1" applyFont="1" applyFill="1" applyBorder="1" applyAlignment="1">
      <alignment horizontal="center" vertical="center" shrinkToFit="1"/>
    </xf>
    <xf numFmtId="0" fontId="58" fillId="3" borderId="26" xfId="1" applyFont="1" applyFill="1" applyBorder="1" applyAlignment="1">
      <alignment horizontal="center" vertical="center" wrapText="1" shrinkToFit="1"/>
    </xf>
    <xf numFmtId="0" fontId="58" fillId="3" borderId="32" xfId="1" applyFont="1" applyFill="1" applyBorder="1" applyAlignment="1">
      <alignment horizontal="center" vertical="center" wrapText="1" shrinkToFit="1"/>
    </xf>
    <xf numFmtId="3" fontId="4" fillId="0" borderId="103" xfId="1" quotePrefix="1" applyNumberFormat="1" applyFont="1" applyBorder="1" applyAlignment="1">
      <alignment vertical="center" shrinkToFit="1"/>
    </xf>
    <xf numFmtId="3" fontId="4" fillId="0" borderId="71" xfId="1" applyNumberFormat="1" applyFont="1" applyBorder="1" applyAlignment="1">
      <alignment vertical="center" shrinkToFit="1"/>
    </xf>
    <xf numFmtId="3" fontId="4" fillId="0" borderId="104" xfId="1" quotePrefix="1" applyNumberFormat="1" applyFont="1" applyBorder="1" applyAlignment="1">
      <alignment vertical="center" shrinkToFit="1"/>
    </xf>
    <xf numFmtId="3" fontId="4" fillId="0" borderId="72" xfId="1" applyNumberFormat="1" applyFont="1" applyBorder="1" applyAlignment="1">
      <alignment vertical="center" shrinkToFit="1"/>
    </xf>
    <xf numFmtId="3" fontId="4" fillId="0" borderId="104" xfId="1" applyNumberFormat="1" applyFont="1" applyBorder="1" applyAlignment="1">
      <alignment vertical="center" shrinkToFit="1"/>
    </xf>
    <xf numFmtId="3" fontId="24" fillId="3" borderId="27" xfId="1" applyNumberFormat="1" applyFont="1" applyFill="1" applyBorder="1" applyAlignment="1">
      <alignment horizontal="center" vertical="center" shrinkToFit="1"/>
    </xf>
    <xf numFmtId="0" fontId="25" fillId="3" borderId="27" xfId="1" applyFont="1" applyFill="1" applyBorder="1" applyAlignment="1">
      <alignment horizontal="center" vertical="center" wrapText="1" shrinkToFit="1"/>
    </xf>
    <xf numFmtId="0" fontId="25" fillId="3" borderId="11" xfId="1" applyFont="1" applyFill="1" applyBorder="1" applyAlignment="1">
      <alignment horizontal="center" vertical="center" wrapText="1" shrinkToFit="1"/>
    </xf>
    <xf numFmtId="0" fontId="25" fillId="3" borderId="12" xfId="1" applyFont="1" applyFill="1" applyBorder="1" applyAlignment="1">
      <alignment horizontal="center" vertical="center" wrapText="1" shrinkToFit="1"/>
    </xf>
    <xf numFmtId="0" fontId="25" fillId="3" borderId="30" xfId="1" applyFont="1" applyFill="1" applyBorder="1" applyAlignment="1">
      <alignment horizontal="center" vertical="center" wrapText="1" shrinkToFit="1"/>
    </xf>
    <xf numFmtId="0" fontId="25" fillId="3" borderId="29" xfId="1" applyFont="1" applyFill="1" applyBorder="1" applyAlignment="1">
      <alignment horizontal="center" vertical="center" wrapText="1" shrinkToFit="1"/>
    </xf>
    <xf numFmtId="0" fontId="25" fillId="3" borderId="70" xfId="1" applyFont="1" applyFill="1" applyBorder="1" applyAlignment="1">
      <alignment horizontal="center" vertical="center" wrapText="1" shrinkToFit="1"/>
    </xf>
    <xf numFmtId="3" fontId="4" fillId="3" borderId="63" xfId="1" applyNumberFormat="1" applyFont="1" applyFill="1" applyBorder="1" applyAlignment="1">
      <alignment horizontal="center" vertical="center" shrinkToFit="1"/>
    </xf>
    <xf numFmtId="3" fontId="4" fillId="3" borderId="78" xfId="1" applyNumberFormat="1" applyFont="1" applyFill="1" applyBorder="1" applyAlignment="1">
      <alignment horizontal="center" vertical="center" shrinkToFit="1"/>
    </xf>
    <xf numFmtId="3" fontId="6" fillId="3" borderId="21" xfId="1" applyNumberFormat="1" applyFont="1" applyFill="1" applyBorder="1" applyAlignment="1">
      <alignment horizontal="center" vertical="center" shrinkToFit="1"/>
    </xf>
    <xf numFmtId="3" fontId="6" fillId="3" borderId="84" xfId="1" applyNumberFormat="1" applyFont="1" applyFill="1" applyBorder="1" applyAlignment="1">
      <alignment horizontal="center" vertical="center" shrinkToFit="1"/>
    </xf>
    <xf numFmtId="3" fontId="4" fillId="4" borderId="54" xfId="1" applyNumberFormat="1" applyFont="1" applyFill="1" applyBorder="1" applyAlignment="1">
      <alignment horizontal="center" vertical="center" shrinkToFit="1"/>
    </xf>
    <xf numFmtId="3" fontId="4" fillId="4" borderId="76" xfId="1" applyNumberFormat="1" applyFont="1" applyFill="1" applyBorder="1" applyAlignment="1">
      <alignment horizontal="center" vertical="center" shrinkToFit="1"/>
    </xf>
    <xf numFmtId="3" fontId="4" fillId="0" borderId="103" xfId="1" applyNumberFormat="1" applyFont="1" applyBorder="1" applyAlignment="1">
      <alignment vertical="center" shrinkToFit="1"/>
    </xf>
    <xf numFmtId="3" fontId="4" fillId="0" borderId="131" xfId="1" applyNumberFormat="1" applyFont="1" applyBorder="1" applyAlignment="1">
      <alignment vertical="center" shrinkToFit="1"/>
    </xf>
    <xf numFmtId="3" fontId="4" fillId="0" borderId="90" xfId="1" applyNumberFormat="1" applyFont="1" applyBorder="1" applyAlignment="1">
      <alignment vertical="center" shrinkToFit="1"/>
    </xf>
    <xf numFmtId="3" fontId="4" fillId="0" borderId="105" xfId="1" applyNumberFormat="1" applyFont="1" applyBorder="1" applyAlignment="1">
      <alignment vertical="center" shrinkToFit="1"/>
    </xf>
    <xf numFmtId="3" fontId="4" fillId="0" borderId="74" xfId="1" applyNumberFormat="1" applyFont="1" applyBorder="1" applyAlignment="1">
      <alignment vertical="center" shrinkToFit="1"/>
    </xf>
    <xf numFmtId="0" fontId="12" fillId="0" borderId="81" xfId="1" applyFont="1" applyBorder="1" applyAlignment="1">
      <alignment vertical="center" wrapText="1"/>
    </xf>
    <xf numFmtId="0" fontId="12" fillId="0" borderId="139" xfId="1" applyFont="1" applyBorder="1" applyAlignment="1">
      <alignment vertical="center"/>
    </xf>
    <xf numFmtId="3" fontId="6" fillId="3" borderId="45" xfId="1" applyNumberFormat="1" applyFont="1" applyFill="1" applyBorder="1" applyAlignment="1">
      <alignment vertical="center" shrinkToFit="1"/>
    </xf>
    <xf numFmtId="3" fontId="6" fillId="3" borderId="73" xfId="1" applyNumberFormat="1" applyFont="1" applyFill="1" applyBorder="1" applyAlignment="1">
      <alignment vertical="center" shrinkToFit="1"/>
    </xf>
    <xf numFmtId="3" fontId="24" fillId="11" borderId="27" xfId="1" applyNumberFormat="1" applyFont="1" applyFill="1" applyBorder="1" applyAlignment="1">
      <alignment horizontal="center" vertical="center" shrinkToFit="1"/>
    </xf>
    <xf numFmtId="3" fontId="24" fillId="11" borderId="30" xfId="1" applyNumberFormat="1" applyFont="1" applyFill="1" applyBorder="1" applyAlignment="1">
      <alignment horizontal="center" vertical="center" shrinkToFit="1"/>
    </xf>
    <xf numFmtId="0" fontId="58" fillId="11" borderId="93" xfId="1" applyFont="1" applyFill="1" applyBorder="1" applyAlignment="1">
      <alignment horizontal="center" vertical="center" wrapText="1" shrinkToFit="1"/>
    </xf>
    <xf numFmtId="0" fontId="58" fillId="11" borderId="95" xfId="1" applyFont="1" applyFill="1" applyBorder="1" applyAlignment="1">
      <alignment horizontal="center" vertical="center" wrapText="1" shrinkToFit="1"/>
    </xf>
    <xf numFmtId="3" fontId="4" fillId="0" borderId="106" xfId="1" applyNumberFormat="1" applyFont="1" applyBorder="1" applyAlignment="1">
      <alignment vertical="center" wrapText="1" shrinkToFit="1"/>
    </xf>
    <xf numFmtId="3" fontId="4" fillId="0" borderId="75" xfId="1" applyNumberFormat="1" applyFont="1" applyBorder="1" applyAlignment="1">
      <alignment vertical="center" shrinkToFit="1"/>
    </xf>
    <xf numFmtId="3" fontId="4" fillId="0" borderId="107" xfId="1" applyNumberFormat="1" applyFont="1" applyBorder="1" applyAlignment="1">
      <alignment vertical="center" shrinkToFit="1"/>
    </xf>
    <xf numFmtId="3" fontId="4" fillId="0" borderId="91" xfId="1" applyNumberFormat="1" applyFont="1" applyBorder="1" applyAlignment="1">
      <alignment vertical="center" shrinkToFit="1"/>
    </xf>
    <xf numFmtId="3" fontId="4" fillId="0" borderId="11" xfId="1" quotePrefix="1" applyNumberFormat="1" applyFont="1" applyBorder="1" applyAlignment="1">
      <alignment vertical="center" shrinkToFit="1"/>
    </xf>
    <xf numFmtId="3" fontId="4" fillId="0" borderId="12" xfId="1" applyNumberFormat="1" applyFont="1" applyBorder="1" applyAlignment="1">
      <alignment vertical="center" shrinkToFit="1"/>
    </xf>
    <xf numFmtId="38" fontId="4" fillId="0" borderId="104" xfId="3" quotePrefix="1" applyFont="1" applyBorder="1" applyAlignment="1">
      <alignment vertical="center" shrinkToFit="1"/>
    </xf>
    <xf numFmtId="38" fontId="4" fillId="0" borderId="72" xfId="3" applyFont="1" applyBorder="1" applyAlignment="1">
      <alignment vertical="center" shrinkToFit="1"/>
    </xf>
    <xf numFmtId="3" fontId="4" fillId="0" borderId="104" xfId="1" applyNumberFormat="1" applyFont="1" applyBorder="1" applyAlignment="1">
      <alignment vertical="center" wrapText="1" shrinkToFit="1"/>
    </xf>
    <xf numFmtId="0" fontId="57" fillId="18" borderId="23" xfId="1" applyFont="1" applyFill="1" applyBorder="1" applyAlignment="1">
      <alignment horizontal="center" vertical="center" wrapText="1"/>
    </xf>
    <xf numFmtId="0" fontId="57" fillId="18" borderId="33" xfId="1" applyFont="1" applyFill="1" applyBorder="1" applyAlignment="1">
      <alignment horizontal="center" vertical="center" wrapText="1"/>
    </xf>
    <xf numFmtId="0" fontId="57" fillId="18" borderId="28" xfId="1" applyFont="1" applyFill="1" applyBorder="1" applyAlignment="1">
      <alignment horizontal="center" vertical="center" wrapText="1"/>
    </xf>
    <xf numFmtId="0" fontId="56" fillId="9" borderId="80" xfId="1" applyFont="1" applyFill="1" applyBorder="1" applyAlignment="1">
      <alignment horizontal="center" vertical="center"/>
    </xf>
    <xf numFmtId="0" fontId="56" fillId="9" borderId="63" xfId="1" applyFont="1" applyFill="1" applyBorder="1" applyAlignment="1">
      <alignment horizontal="center" vertical="center"/>
    </xf>
    <xf numFmtId="176" fontId="5" fillId="0" borderId="80" xfId="1" applyNumberFormat="1" applyFont="1" applyBorder="1" applyAlignment="1">
      <alignment horizontal="center" vertical="center" wrapText="1"/>
    </xf>
    <xf numFmtId="176" fontId="5" fillId="0" borderId="63" xfId="1" applyNumberFormat="1" applyFont="1" applyBorder="1" applyAlignment="1">
      <alignment horizontal="center" vertical="center" wrapText="1"/>
    </xf>
    <xf numFmtId="176" fontId="5" fillId="0" borderId="78" xfId="1" applyNumberFormat="1" applyFont="1" applyBorder="1" applyAlignment="1">
      <alignment horizontal="center" vertical="center" wrapText="1"/>
    </xf>
    <xf numFmtId="0" fontId="4" fillId="0" borderId="0" xfId="1" applyFont="1" applyFill="1" applyAlignment="1">
      <alignment horizontal="center" vertical="center" shrinkToFit="1"/>
    </xf>
    <xf numFmtId="0" fontId="25" fillId="3" borderId="80" xfId="1" applyFont="1" applyFill="1" applyBorder="1" applyAlignment="1">
      <alignment horizontal="center" vertical="center" wrapText="1"/>
    </xf>
    <xf numFmtId="0" fontId="25" fillId="3" borderId="63" xfId="1" applyFont="1" applyFill="1" applyBorder="1" applyAlignment="1">
      <alignment horizontal="center" vertical="center" wrapText="1"/>
    </xf>
    <xf numFmtId="0" fontId="25" fillId="3" borderId="78" xfId="1" applyFont="1" applyFill="1" applyBorder="1" applyAlignment="1">
      <alignment horizontal="center" vertical="center" wrapText="1"/>
    </xf>
    <xf numFmtId="176" fontId="5" fillId="0" borderId="80" xfId="1" applyNumberFormat="1" applyFont="1" applyFill="1" applyBorder="1" applyAlignment="1">
      <alignment horizontal="center" vertical="center" wrapText="1"/>
    </xf>
    <xf numFmtId="176" fontId="5" fillId="0" borderId="63" xfId="1" applyNumberFormat="1" applyFont="1" applyFill="1" applyBorder="1" applyAlignment="1">
      <alignment horizontal="center" vertical="center" wrapText="1"/>
    </xf>
    <xf numFmtId="176" fontId="5" fillId="0" borderId="78" xfId="1" applyNumberFormat="1" applyFont="1" applyFill="1" applyBorder="1" applyAlignment="1">
      <alignment horizontal="center" vertical="center" wrapText="1"/>
    </xf>
    <xf numFmtId="3" fontId="4" fillId="17" borderId="0" xfId="1" applyNumberFormat="1" applyFont="1" applyFill="1" applyAlignment="1">
      <alignment horizontal="center" vertical="center" shrinkToFit="1"/>
    </xf>
    <xf numFmtId="0" fontId="24" fillId="4" borderId="23" xfId="1" applyFont="1" applyFill="1" applyBorder="1" applyAlignment="1">
      <alignment horizontal="center" vertical="center" wrapText="1" shrinkToFit="1"/>
    </xf>
    <xf numFmtId="0" fontId="24" fillId="4" borderId="33" xfId="1" applyFont="1" applyFill="1" applyBorder="1" applyAlignment="1">
      <alignment horizontal="center" vertical="center" wrapText="1" shrinkToFit="1"/>
    </xf>
    <xf numFmtId="0" fontId="24" fillId="4" borderId="51" xfId="1" applyFont="1" applyFill="1" applyBorder="1" applyAlignment="1">
      <alignment horizontal="center" vertical="center" wrapText="1" shrinkToFit="1"/>
    </xf>
    <xf numFmtId="0" fontId="11" fillId="17" borderId="63" xfId="1" applyFont="1" applyFill="1" applyBorder="1" applyAlignment="1">
      <alignment horizontal="left" vertical="center" wrapText="1"/>
    </xf>
    <xf numFmtId="0" fontId="7" fillId="17" borderId="0" xfId="1" applyFont="1" applyFill="1" applyAlignment="1">
      <alignment horizontal="left" vertical="center" shrinkToFit="1"/>
    </xf>
    <xf numFmtId="0" fontId="24" fillId="3" borderId="53" xfId="1" applyFont="1" applyFill="1" applyBorder="1" applyAlignment="1">
      <alignment horizontal="center" vertical="center" shrinkToFit="1"/>
    </xf>
    <xf numFmtId="0" fontId="24" fillId="3" borderId="54" xfId="1" applyFont="1" applyFill="1" applyBorder="1" applyAlignment="1">
      <alignment horizontal="center" vertical="center" shrinkToFit="1"/>
    </xf>
    <xf numFmtId="0" fontId="24" fillId="3" borderId="55" xfId="1" applyFont="1" applyFill="1" applyBorder="1" applyAlignment="1">
      <alignment horizontal="center" vertical="center" shrinkToFit="1"/>
    </xf>
    <xf numFmtId="0" fontId="11" fillId="17" borderId="0" xfId="1" applyFont="1" applyFill="1" applyAlignment="1">
      <alignment horizontal="left" vertical="center" wrapText="1"/>
    </xf>
    <xf numFmtId="0" fontId="6" fillId="17" borderId="0" xfId="1" applyFont="1" applyFill="1" applyAlignment="1">
      <alignment horizontal="right" vertical="center" shrinkToFit="1"/>
    </xf>
    <xf numFmtId="0" fontId="25" fillId="4" borderId="53" xfId="1" applyFont="1" applyFill="1" applyBorder="1" applyAlignment="1">
      <alignment horizontal="center" vertical="center" wrapText="1"/>
    </xf>
    <xf numFmtId="0" fontId="25" fillId="4" borderId="54" xfId="1" applyFont="1" applyFill="1" applyBorder="1" applyAlignment="1">
      <alignment horizontal="center" vertical="center" wrapText="1"/>
    </xf>
    <xf numFmtId="0" fontId="25" fillId="4" borderId="11" xfId="1" applyFont="1" applyFill="1" applyBorder="1" applyAlignment="1">
      <alignment horizontal="center" vertical="center" shrinkToFit="1"/>
    </xf>
    <xf numFmtId="0" fontId="25" fillId="4" borderId="12" xfId="1" applyFont="1" applyFill="1" applyBorder="1" applyAlignment="1">
      <alignment horizontal="center" vertical="center" shrinkToFit="1"/>
    </xf>
    <xf numFmtId="0" fontId="25" fillId="4" borderId="29" xfId="1" applyFont="1" applyFill="1" applyBorder="1" applyAlignment="1">
      <alignment horizontal="center" vertical="center" shrinkToFit="1"/>
    </xf>
    <xf numFmtId="0" fontId="25" fillId="4" borderId="70" xfId="1" applyFont="1" applyFill="1" applyBorder="1" applyAlignment="1">
      <alignment horizontal="center" vertical="center" shrinkToFit="1"/>
    </xf>
    <xf numFmtId="0" fontId="7" fillId="0" borderId="1" xfId="0" applyFont="1" applyBorder="1" applyAlignment="1">
      <alignment horizontal="center" vertical="center"/>
    </xf>
    <xf numFmtId="3" fontId="7" fillId="17" borderId="0" xfId="1" applyNumberFormat="1" applyFont="1" applyFill="1" applyAlignment="1">
      <alignment horizontal="right" vertical="center" wrapText="1" shrinkToFit="1"/>
    </xf>
    <xf numFmtId="3" fontId="24" fillId="13" borderId="94" xfId="1" applyNumberFormat="1" applyFont="1" applyFill="1" applyBorder="1" applyAlignment="1">
      <alignment horizontal="center" vertical="center" shrinkToFit="1"/>
    </xf>
    <xf numFmtId="3" fontId="24" fillId="13" borderId="96" xfId="1" applyNumberFormat="1" applyFont="1" applyFill="1" applyBorder="1" applyAlignment="1">
      <alignment horizontal="center" vertical="center" shrinkToFit="1"/>
    </xf>
    <xf numFmtId="0" fontId="58" fillId="13" borderId="92" xfId="1" applyFont="1" applyFill="1" applyBorder="1" applyAlignment="1">
      <alignment horizontal="center" vertical="center" wrapText="1" shrinkToFit="1"/>
    </xf>
    <xf numFmtId="0" fontId="58" fillId="13" borderId="62" xfId="1" applyFont="1" applyFill="1" applyBorder="1" applyAlignment="1">
      <alignment horizontal="center" vertical="center" wrapText="1" shrinkToFit="1"/>
    </xf>
    <xf numFmtId="180" fontId="6" fillId="8" borderId="0" xfId="1" applyNumberFormat="1" applyFont="1" applyFill="1" applyAlignment="1">
      <alignment horizontal="center" vertical="center" shrinkToFit="1"/>
    </xf>
    <xf numFmtId="0" fontId="56" fillId="14" borderId="80" xfId="1" applyFont="1" applyFill="1" applyBorder="1" applyAlignment="1">
      <alignment horizontal="center" vertical="center"/>
    </xf>
    <xf numFmtId="0" fontId="56" fillId="14" borderId="78" xfId="1" applyFont="1" applyFill="1" applyBorder="1" applyAlignment="1">
      <alignment horizontal="center" vertical="center"/>
    </xf>
    <xf numFmtId="180" fontId="12" fillId="6" borderId="154" xfId="0" applyNumberFormat="1" applyFont="1" applyFill="1" applyBorder="1" applyAlignment="1">
      <alignment horizontal="center" vertical="center"/>
    </xf>
    <xf numFmtId="180" fontId="12" fillId="6" borderId="202" xfId="0" applyNumberFormat="1" applyFont="1" applyFill="1" applyBorder="1" applyAlignment="1">
      <alignment horizontal="center" vertical="center"/>
    </xf>
    <xf numFmtId="0" fontId="12" fillId="3" borderId="197" xfId="0" applyFont="1" applyFill="1" applyBorder="1" applyAlignment="1">
      <alignment horizontal="center" vertical="center" wrapText="1"/>
    </xf>
    <xf numFmtId="0" fontId="12" fillId="3" borderId="197" xfId="0" applyFont="1" applyFill="1" applyBorder="1" applyAlignment="1">
      <alignment horizontal="center" vertical="center"/>
    </xf>
    <xf numFmtId="0" fontId="12" fillId="3" borderId="175" xfId="0" applyFont="1" applyFill="1" applyBorder="1" applyAlignment="1">
      <alignment horizontal="center" vertical="center"/>
    </xf>
    <xf numFmtId="0" fontId="12" fillId="0" borderId="203" xfId="0" applyFont="1" applyBorder="1" applyAlignment="1" applyProtection="1">
      <alignment horizontal="center" vertical="center"/>
      <protection locked="0"/>
    </xf>
    <xf numFmtId="0" fontId="12" fillId="0" borderId="204" xfId="0" applyFont="1" applyBorder="1" applyAlignment="1" applyProtection="1">
      <alignment horizontal="center" vertical="center"/>
      <protection locked="0"/>
    </xf>
    <xf numFmtId="0" fontId="12" fillId="0" borderId="205" xfId="0" applyFont="1" applyBorder="1" applyAlignment="1" applyProtection="1">
      <alignment horizontal="center" vertical="center"/>
      <protection locked="0"/>
    </xf>
    <xf numFmtId="0" fontId="48" fillId="15" borderId="218" xfId="5" applyFont="1" applyFill="1" applyBorder="1" applyAlignment="1">
      <alignment vertical="center" wrapText="1"/>
    </xf>
    <xf numFmtId="0" fontId="48" fillId="15" borderId="3" xfId="5" applyFont="1" applyFill="1" applyBorder="1" applyAlignment="1">
      <alignment vertical="center" wrapText="1"/>
    </xf>
    <xf numFmtId="0" fontId="48" fillId="15" borderId="212" xfId="8" applyFont="1" applyFill="1" applyBorder="1" applyAlignment="1">
      <alignment vertical="center" wrapText="1"/>
    </xf>
    <xf numFmtId="0" fontId="48" fillId="15" borderId="213" xfId="8" applyFont="1" applyFill="1" applyBorder="1" applyAlignment="1">
      <alignment vertical="center" wrapText="1"/>
    </xf>
    <xf numFmtId="0" fontId="48" fillId="15" borderId="248" xfId="8" applyFont="1" applyFill="1" applyBorder="1" applyAlignment="1">
      <alignment vertical="center" wrapText="1"/>
    </xf>
    <xf numFmtId="0" fontId="48" fillId="15" borderId="14" xfId="5" applyFont="1" applyFill="1" applyBorder="1" applyAlignment="1" applyProtection="1">
      <alignment vertical="center" wrapText="1"/>
      <protection locked="0"/>
    </xf>
    <xf numFmtId="0" fontId="48" fillId="15" borderId="0" xfId="5" applyFont="1" applyFill="1" applyAlignment="1" applyProtection="1">
      <alignment vertical="center" wrapText="1"/>
      <protection locked="0"/>
    </xf>
    <xf numFmtId="0" fontId="48" fillId="15" borderId="206" xfId="5" applyFont="1" applyFill="1" applyBorder="1" applyAlignment="1">
      <alignment vertical="center" wrapText="1"/>
    </xf>
    <xf numFmtId="0" fontId="48" fillId="15" borderId="219" xfId="5" applyFont="1" applyFill="1" applyBorder="1" applyAlignment="1">
      <alignment vertical="center" wrapText="1"/>
    </xf>
    <xf numFmtId="0" fontId="48" fillId="15" borderId="2" xfId="5" applyFont="1" applyFill="1" applyBorder="1" applyAlignment="1" applyProtection="1">
      <alignment vertical="center" wrapText="1"/>
      <protection locked="0"/>
    </xf>
    <xf numFmtId="0" fontId="48" fillId="15" borderId="3" xfId="5" applyFont="1" applyFill="1" applyBorder="1" applyAlignment="1" applyProtection="1">
      <alignment vertical="center" wrapText="1"/>
      <protection locked="0"/>
    </xf>
    <xf numFmtId="0" fontId="48" fillId="15" borderId="199" xfId="5" applyFont="1" applyFill="1" applyBorder="1" applyAlignment="1">
      <alignment vertical="center" wrapText="1"/>
    </xf>
    <xf numFmtId="0" fontId="48" fillId="15" borderId="194" xfId="5" applyFont="1" applyFill="1" applyBorder="1" applyAlignment="1">
      <alignment vertical="center" wrapText="1"/>
    </xf>
    <xf numFmtId="0" fontId="48" fillId="15" borderId="165" xfId="5" applyFont="1" applyFill="1" applyBorder="1" applyAlignment="1">
      <alignment vertical="center" wrapText="1"/>
    </xf>
    <xf numFmtId="0" fontId="48" fillId="15" borderId="200" xfId="5" applyFont="1" applyFill="1" applyBorder="1" applyAlignment="1">
      <alignment vertical="center" wrapText="1"/>
    </xf>
    <xf numFmtId="0" fontId="48" fillId="15" borderId="1" xfId="5" applyFont="1" applyFill="1" applyBorder="1" applyAlignment="1">
      <alignment vertical="center" wrapText="1"/>
    </xf>
    <xf numFmtId="0" fontId="48" fillId="15" borderId="8" xfId="5" applyFont="1" applyFill="1" applyBorder="1" applyAlignment="1">
      <alignment vertical="center" wrapText="1"/>
    </xf>
    <xf numFmtId="0" fontId="50" fillId="15" borderId="207" xfId="5" applyFont="1" applyFill="1" applyBorder="1" applyAlignment="1">
      <alignment horizontal="left" vertical="center" wrapText="1"/>
    </xf>
    <xf numFmtId="0" fontId="50" fillId="15" borderId="0" xfId="5" applyFont="1" applyFill="1" applyAlignment="1">
      <alignment horizontal="left" vertical="center" wrapText="1"/>
    </xf>
    <xf numFmtId="0" fontId="45" fillId="15" borderId="175" xfId="1" applyFont="1" applyFill="1" applyBorder="1" applyAlignment="1">
      <alignment horizontal="center" vertical="center"/>
    </xf>
    <xf numFmtId="0" fontId="45" fillId="15" borderId="176" xfId="1" applyFont="1" applyFill="1" applyBorder="1" applyAlignment="1">
      <alignment horizontal="center" vertical="center"/>
    </xf>
    <xf numFmtId="179" fontId="45" fillId="0" borderId="175" xfId="4" applyNumberFormat="1" applyFont="1" applyFill="1" applyBorder="1" applyAlignment="1" applyProtection="1">
      <alignment horizontal="right" vertical="center" wrapText="1"/>
      <protection locked="0"/>
    </xf>
    <xf numFmtId="179" fontId="45" fillId="0" borderId="176" xfId="4" applyNumberFormat="1" applyFont="1" applyFill="1" applyBorder="1" applyAlignment="1" applyProtection="1">
      <alignment horizontal="right" vertical="center" wrapText="1"/>
      <protection locked="0"/>
    </xf>
    <xf numFmtId="179" fontId="45" fillId="0" borderId="180" xfId="4" applyNumberFormat="1" applyFont="1" applyFill="1" applyBorder="1" applyAlignment="1" applyProtection="1">
      <alignment horizontal="right" vertical="center" wrapText="1"/>
      <protection locked="0"/>
    </xf>
    <xf numFmtId="179" fontId="45" fillId="0" borderId="178" xfId="4" applyNumberFormat="1" applyFont="1" applyFill="1" applyBorder="1" applyAlignment="1" applyProtection="1">
      <alignment horizontal="right" vertical="center" wrapText="1"/>
      <protection locked="0"/>
    </xf>
    <xf numFmtId="179" fontId="45" fillId="6" borderId="176" xfId="4" applyNumberFormat="1" applyFont="1" applyFill="1" applyBorder="1" applyAlignment="1" applyProtection="1">
      <alignment horizontal="right" vertical="center" wrapText="1"/>
    </xf>
    <xf numFmtId="179" fontId="45" fillId="6" borderId="191" xfId="4" applyNumberFormat="1" applyFont="1" applyFill="1" applyBorder="1" applyAlignment="1" applyProtection="1">
      <alignment horizontal="right" vertical="center" wrapText="1"/>
    </xf>
    <xf numFmtId="0" fontId="50" fillId="15" borderId="8" xfId="5" applyFont="1" applyFill="1" applyBorder="1" applyAlignment="1" applyProtection="1">
      <alignment vertical="top" wrapText="1"/>
      <protection locked="0"/>
    </xf>
    <xf numFmtId="0" fontId="50" fillId="15" borderId="9" xfId="5" applyFont="1" applyFill="1" applyBorder="1" applyAlignment="1" applyProtection="1">
      <alignment vertical="top" wrapText="1"/>
      <protection locked="0"/>
    </xf>
    <xf numFmtId="0" fontId="50" fillId="15" borderId="10" xfId="5" applyFont="1" applyFill="1" applyBorder="1" applyAlignment="1" applyProtection="1">
      <alignment vertical="top" wrapText="1"/>
      <protection locked="0"/>
    </xf>
    <xf numFmtId="0" fontId="48" fillId="0" borderId="196" xfId="5" applyFont="1" applyBorder="1" applyAlignment="1" applyProtection="1">
      <alignment horizontal="center" vertical="center"/>
      <protection locked="0"/>
    </xf>
    <xf numFmtId="0" fontId="48" fillId="0" borderId="198" xfId="5" applyFont="1" applyBorder="1" applyAlignment="1" applyProtection="1">
      <alignment horizontal="center" vertical="center"/>
      <protection locked="0"/>
    </xf>
    <xf numFmtId="0" fontId="48" fillId="15" borderId="177" xfId="5" applyFont="1" applyFill="1" applyBorder="1" applyAlignment="1">
      <alignment vertical="center" wrapText="1"/>
    </xf>
    <xf numFmtId="0" fontId="48" fillId="0" borderId="243" xfId="5" applyFont="1" applyBorder="1" applyAlignment="1" applyProtection="1">
      <alignment horizontal="center" vertical="center"/>
      <protection locked="0"/>
    </xf>
    <xf numFmtId="0" fontId="48" fillId="0" borderId="244" xfId="5" applyFont="1" applyBorder="1" applyAlignment="1" applyProtection="1">
      <alignment horizontal="center" vertical="center"/>
      <protection locked="0"/>
    </xf>
    <xf numFmtId="0" fontId="48" fillId="0" borderId="245" xfId="5" applyFont="1" applyBorder="1" applyAlignment="1" applyProtection="1">
      <alignment horizontal="center" vertical="center"/>
      <protection locked="0"/>
    </xf>
    <xf numFmtId="0" fontId="48" fillId="15" borderId="173" xfId="5" applyFont="1" applyFill="1" applyBorder="1" applyAlignment="1" applyProtection="1">
      <alignment vertical="center" wrapText="1"/>
      <protection locked="0"/>
    </xf>
    <xf numFmtId="0" fontId="48" fillId="15" borderId="177" xfId="5" applyFont="1" applyFill="1" applyBorder="1" applyAlignment="1" applyProtection="1">
      <alignment vertical="center" wrapText="1"/>
      <protection locked="0"/>
    </xf>
    <xf numFmtId="0" fontId="41" fillId="17" borderId="0" xfId="0" applyFont="1" applyFill="1" applyAlignment="1">
      <alignment horizontal="right" vertical="center"/>
    </xf>
    <xf numFmtId="0" fontId="27" fillId="17" borderId="0" xfId="0" applyFont="1" applyFill="1" applyAlignment="1">
      <alignment horizontal="left" vertical="center"/>
    </xf>
    <xf numFmtId="0" fontId="62" fillId="16" borderId="206" xfId="0" applyFont="1" applyFill="1" applyBorder="1" applyAlignment="1">
      <alignment horizontal="center" vertical="center" textRotation="255"/>
    </xf>
    <xf numFmtId="0" fontId="62" fillId="16" borderId="207" xfId="0" applyFont="1" applyFill="1" applyBorder="1" applyAlignment="1">
      <alignment horizontal="center" vertical="center" textRotation="255"/>
    </xf>
    <xf numFmtId="0" fontId="62" fillId="16" borderId="210" xfId="0" applyFont="1" applyFill="1" applyBorder="1" applyAlignment="1">
      <alignment horizontal="center" vertical="center" textRotation="255"/>
    </xf>
    <xf numFmtId="0" fontId="48" fillId="3" borderId="165" xfId="0" applyFont="1" applyFill="1" applyBorder="1" applyAlignment="1">
      <alignment horizontal="left" vertical="center"/>
    </xf>
    <xf numFmtId="0" fontId="48" fillId="3" borderId="166" xfId="0" applyFont="1" applyFill="1" applyBorder="1" applyAlignment="1">
      <alignment horizontal="left" vertical="center"/>
    </xf>
    <xf numFmtId="0" fontId="48" fillId="3" borderId="181" xfId="0" applyFont="1" applyFill="1" applyBorder="1" applyAlignment="1">
      <alignment horizontal="left" vertical="center"/>
    </xf>
    <xf numFmtId="0" fontId="45" fillId="15" borderId="208" xfId="1" applyFont="1" applyFill="1" applyBorder="1" applyAlignment="1">
      <alignment horizontal="center" vertical="center" wrapText="1"/>
    </xf>
    <xf numFmtId="0" fontId="45" fillId="15" borderId="83" xfId="1" applyFont="1" applyFill="1" applyBorder="1" applyAlignment="1">
      <alignment horizontal="center" vertical="center"/>
    </xf>
    <xf numFmtId="0" fontId="45" fillId="15" borderId="208" xfId="1" applyFont="1" applyFill="1" applyBorder="1" applyAlignment="1">
      <alignment horizontal="center" vertical="center"/>
    </xf>
    <xf numFmtId="0" fontId="45" fillId="15" borderId="211" xfId="1" applyFont="1" applyFill="1" applyBorder="1" applyAlignment="1">
      <alignment horizontal="center" vertical="center"/>
    </xf>
    <xf numFmtId="0" fontId="45" fillId="15" borderId="180" xfId="1" applyFont="1" applyFill="1" applyBorder="1" applyAlignment="1">
      <alignment horizontal="center" vertical="center"/>
    </xf>
    <xf numFmtId="0" fontId="45" fillId="15" borderId="8" xfId="1" applyFont="1" applyFill="1" applyBorder="1" applyAlignment="1">
      <alignment horizontal="center" vertical="center"/>
    </xf>
    <xf numFmtId="0" fontId="45" fillId="15" borderId="9" xfId="1" applyFont="1" applyFill="1" applyBorder="1" applyAlignment="1">
      <alignment horizontal="center" vertical="center"/>
    </xf>
    <xf numFmtId="0" fontId="45" fillId="15" borderId="10" xfId="1" applyFont="1" applyFill="1" applyBorder="1" applyAlignment="1">
      <alignment horizontal="center" vertical="center"/>
    </xf>
    <xf numFmtId="0" fontId="45" fillId="15" borderId="8" xfId="1" applyFont="1" applyFill="1" applyBorder="1" applyAlignment="1">
      <alignment horizontal="center" vertical="center" wrapText="1"/>
    </xf>
    <xf numFmtId="0" fontId="45" fillId="15" borderId="9" xfId="1" applyFont="1" applyFill="1" applyBorder="1" applyAlignment="1">
      <alignment horizontal="center" vertical="center" wrapText="1"/>
    </xf>
    <xf numFmtId="0" fontId="45" fillId="15" borderId="2" xfId="1" applyFont="1" applyFill="1" applyBorder="1" applyAlignment="1">
      <alignment horizontal="center" vertical="center" wrapText="1"/>
    </xf>
    <xf numFmtId="0" fontId="45" fillId="15" borderId="3" xfId="1" applyFont="1" applyFill="1" applyBorder="1" applyAlignment="1">
      <alignment horizontal="center" vertical="center" wrapText="1"/>
    </xf>
    <xf numFmtId="0" fontId="45" fillId="15" borderId="83" xfId="1" applyFont="1" applyFill="1" applyBorder="1" applyAlignment="1">
      <alignment horizontal="center" vertical="center" wrapText="1"/>
    </xf>
    <xf numFmtId="0" fontId="45" fillId="15" borderId="209" xfId="1" applyFont="1" applyFill="1" applyBorder="1" applyAlignment="1">
      <alignment horizontal="center" vertical="center" wrapText="1"/>
    </xf>
    <xf numFmtId="0" fontId="45" fillId="15" borderId="187" xfId="1" applyFont="1" applyFill="1" applyBorder="1" applyAlignment="1">
      <alignment horizontal="center" vertical="center" wrapText="1"/>
    </xf>
    <xf numFmtId="179" fontId="45" fillId="0" borderId="8" xfId="4" applyNumberFormat="1" applyFont="1" applyFill="1" applyBorder="1" applyAlignment="1" applyProtection="1">
      <alignment horizontal="right" vertical="center" wrapText="1"/>
      <protection locked="0"/>
    </xf>
    <xf numFmtId="179" fontId="45" fillId="0" borderId="9" xfId="4" applyNumberFormat="1" applyFont="1" applyFill="1" applyBorder="1" applyAlignment="1" applyProtection="1">
      <alignment horizontal="right" vertical="center" wrapText="1"/>
      <protection locked="0"/>
    </xf>
    <xf numFmtId="179" fontId="45" fillId="0" borderId="83" xfId="4" applyNumberFormat="1" applyFont="1" applyFill="1" applyBorder="1" applyAlignment="1" applyProtection="1">
      <alignment horizontal="right" vertical="center" wrapText="1"/>
      <protection locked="0"/>
    </xf>
    <xf numFmtId="179" fontId="45" fillId="0" borderId="10" xfId="4" applyNumberFormat="1" applyFont="1" applyFill="1" applyBorder="1" applyAlignment="1" applyProtection="1">
      <alignment horizontal="right" vertical="center" wrapText="1"/>
      <protection locked="0"/>
    </xf>
    <xf numFmtId="179" fontId="45" fillId="6" borderId="9" xfId="4" applyNumberFormat="1" applyFont="1" applyFill="1" applyBorder="1" applyAlignment="1" applyProtection="1">
      <alignment horizontal="right" vertical="center" wrapText="1"/>
    </xf>
    <xf numFmtId="179" fontId="45" fillId="6" borderId="187" xfId="4" applyNumberFormat="1" applyFont="1" applyFill="1" applyBorder="1" applyAlignment="1" applyProtection="1">
      <alignment horizontal="right" vertical="center" wrapText="1"/>
    </xf>
    <xf numFmtId="0" fontId="12" fillId="17" borderId="0" xfId="0" applyFont="1" applyFill="1" applyAlignment="1">
      <alignment horizontal="center" vertical="center"/>
    </xf>
    <xf numFmtId="180" fontId="12" fillId="6" borderId="0" xfId="0" applyNumberFormat="1" applyFont="1" applyFill="1" applyAlignment="1">
      <alignment horizontal="center" vertical="center" shrinkToFit="1"/>
    </xf>
    <xf numFmtId="0" fontId="46" fillId="3" borderId="194" xfId="0" applyFont="1" applyFill="1" applyBorder="1" applyAlignment="1">
      <alignment horizontal="left" vertical="center" wrapText="1"/>
    </xf>
    <xf numFmtId="0" fontId="27" fillId="3" borderId="194" xfId="0" applyFont="1" applyFill="1" applyBorder="1" applyAlignment="1">
      <alignment horizontal="left" vertical="center" wrapText="1"/>
    </xf>
    <xf numFmtId="0" fontId="27" fillId="3" borderId="195"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196" xfId="0" applyFont="1" applyFill="1" applyBorder="1" applyAlignment="1">
      <alignment horizontal="left" vertical="center" wrapText="1"/>
    </xf>
    <xf numFmtId="0" fontId="12" fillId="3" borderId="154" xfId="0" applyFont="1" applyFill="1" applyBorder="1" applyAlignment="1">
      <alignment horizontal="center" vertical="center"/>
    </xf>
    <xf numFmtId="0" fontId="51" fillId="17" borderId="0" xfId="5" applyFont="1" applyFill="1" applyAlignment="1">
      <alignment horizontal="left" vertical="center" wrapText="1"/>
    </xf>
    <xf numFmtId="0" fontId="48" fillId="15" borderId="216" xfId="5" applyFont="1" applyFill="1" applyBorder="1" applyAlignment="1">
      <alignment vertical="center" wrapText="1"/>
    </xf>
    <xf numFmtId="0" fontId="48" fillId="15" borderId="9" xfId="5" applyFont="1" applyFill="1" applyBorder="1" applyAlignment="1">
      <alignment vertical="center" wrapText="1"/>
    </xf>
    <xf numFmtId="0" fontId="48" fillId="15" borderId="10" xfId="5" applyFont="1" applyFill="1" applyBorder="1" applyAlignment="1">
      <alignment vertical="center" wrapText="1"/>
    </xf>
    <xf numFmtId="0" fontId="48" fillId="15" borderId="207" xfId="5" applyFont="1" applyFill="1" applyBorder="1" applyAlignment="1">
      <alignment vertical="center" wrapText="1"/>
    </xf>
    <xf numFmtId="0" fontId="48" fillId="15" borderId="0" xfId="5" applyFont="1" applyFill="1" applyAlignment="1">
      <alignment vertical="center" wrapText="1"/>
    </xf>
    <xf numFmtId="0" fontId="48" fillId="17" borderId="0" xfId="5" applyFont="1" applyFill="1" applyAlignment="1">
      <alignment vertical="center" wrapText="1"/>
    </xf>
    <xf numFmtId="0" fontId="48" fillId="15" borderId="212" xfId="5" applyFont="1" applyFill="1" applyBorder="1" applyAlignment="1">
      <alignment vertical="center" wrapText="1"/>
    </xf>
    <xf numFmtId="0" fontId="48" fillId="15" borderId="213" xfId="5" applyFont="1" applyFill="1" applyBorder="1" applyAlignment="1">
      <alignment vertical="center" wrapText="1"/>
    </xf>
    <xf numFmtId="0" fontId="48" fillId="15" borderId="215" xfId="0" applyFont="1" applyFill="1" applyBorder="1" applyAlignment="1">
      <alignment vertical="center" wrapText="1"/>
    </xf>
    <xf numFmtId="0" fontId="48" fillId="15" borderId="166" xfId="0" applyFont="1" applyFill="1" applyBorder="1" applyAlignment="1">
      <alignment vertical="center" wrapText="1"/>
    </xf>
    <xf numFmtId="0" fontId="48" fillId="15" borderId="216" xfId="0" applyFont="1" applyFill="1" applyBorder="1" applyAlignment="1">
      <alignment vertical="center" wrapText="1"/>
    </xf>
    <xf numFmtId="0" fontId="48" fillId="15" borderId="9" xfId="0" applyFont="1" applyFill="1" applyBorder="1" applyAlignment="1">
      <alignment vertical="center" wrapText="1"/>
    </xf>
    <xf numFmtId="0" fontId="48" fillId="15" borderId="217" xfId="0" applyFont="1" applyFill="1" applyBorder="1" applyAlignment="1">
      <alignment vertical="center" wrapText="1"/>
    </xf>
    <xf numFmtId="0" fontId="48" fillId="15" borderId="176" xfId="0" applyFont="1" applyFill="1" applyBorder="1" applyAlignment="1">
      <alignment vertical="center" wrapText="1"/>
    </xf>
    <xf numFmtId="0" fontId="48" fillId="15" borderId="215" xfId="5" applyFont="1" applyFill="1" applyBorder="1" applyAlignment="1">
      <alignment vertical="center" wrapText="1"/>
    </xf>
    <xf numFmtId="0" fontId="48" fillId="15" borderId="166" xfId="5" applyFont="1" applyFill="1" applyBorder="1" applyAlignment="1">
      <alignment vertical="center" wrapText="1"/>
    </xf>
    <xf numFmtId="0" fontId="48" fillId="15" borderId="207" xfId="5" applyFont="1" applyFill="1" applyBorder="1" applyAlignment="1">
      <alignment horizontal="left" vertical="center" wrapText="1"/>
    </xf>
    <xf numFmtId="0" fontId="48" fillId="15" borderId="0" xfId="5" applyFont="1" applyFill="1" applyAlignment="1">
      <alignment horizontal="left" vertical="center" wrapText="1"/>
    </xf>
    <xf numFmtId="0" fontId="48" fillId="15" borderId="174" xfId="5" applyFont="1" applyFill="1" applyBorder="1" applyAlignment="1">
      <alignment vertical="center" wrapText="1"/>
    </xf>
    <xf numFmtId="0" fontId="48" fillId="15" borderId="8" xfId="5" applyFont="1" applyFill="1" applyBorder="1" applyAlignment="1">
      <alignment horizontal="center" vertical="center" wrapText="1"/>
    </xf>
    <xf numFmtId="0" fontId="48" fillId="15" borderId="9" xfId="5" applyFont="1" applyFill="1" applyBorder="1" applyAlignment="1">
      <alignment horizontal="center" vertical="center" wrapText="1"/>
    </xf>
    <xf numFmtId="0" fontId="48" fillId="15" borderId="10" xfId="5" applyFont="1" applyFill="1" applyBorder="1" applyAlignment="1">
      <alignment horizontal="center" vertical="center" wrapText="1"/>
    </xf>
    <xf numFmtId="0" fontId="48" fillId="15" borderId="6" xfId="5" applyFont="1" applyFill="1" applyBorder="1" applyAlignment="1">
      <alignment horizontal="left" vertical="top" wrapText="1"/>
    </xf>
    <xf numFmtId="0" fontId="48" fillId="15" borderId="218" xfId="6" applyFont="1" applyFill="1" applyBorder="1" applyAlignment="1">
      <alignment vertical="center" wrapText="1"/>
    </xf>
    <xf numFmtId="0" fontId="48" fillId="15" borderId="3" xfId="6" applyFont="1" applyFill="1" applyBorder="1" applyAlignment="1">
      <alignment vertical="center" wrapText="1"/>
    </xf>
    <xf numFmtId="0" fontId="48" fillId="0" borderId="196" xfId="6" applyFont="1" applyBorder="1" applyAlignment="1" applyProtection="1">
      <alignment horizontal="center" vertical="center"/>
      <protection locked="0"/>
    </xf>
    <xf numFmtId="0" fontId="50" fillId="15" borderId="207" xfId="6" applyFont="1" applyFill="1" applyBorder="1" applyAlignment="1">
      <alignment vertical="center" wrapText="1"/>
    </xf>
    <xf numFmtId="0" fontId="50" fillId="15" borderId="0" xfId="6" applyFont="1" applyFill="1" applyAlignment="1">
      <alignment vertical="center" wrapText="1"/>
    </xf>
    <xf numFmtId="0" fontId="48" fillId="15" borderId="1" xfId="6" applyFont="1" applyFill="1" applyBorder="1" applyAlignment="1" applyProtection="1">
      <alignment horizontal="left" vertical="center" wrapText="1"/>
      <protection locked="0"/>
    </xf>
    <xf numFmtId="0" fontId="48" fillId="15" borderId="6" xfId="6" applyFont="1" applyFill="1" applyBorder="1" applyAlignment="1">
      <alignment horizontal="left" vertical="center" wrapText="1"/>
    </xf>
    <xf numFmtId="0" fontId="50" fillId="15" borderId="220" xfId="5" applyFont="1" applyFill="1" applyBorder="1" applyAlignment="1">
      <alignment vertical="center" wrapText="1"/>
    </xf>
    <xf numFmtId="0" fontId="50" fillId="15" borderId="6" xfId="5" applyFont="1" applyFill="1" applyBorder="1" applyAlignment="1">
      <alignment vertical="center" wrapText="1"/>
    </xf>
    <xf numFmtId="0" fontId="48" fillId="15" borderId="8" xfId="5" applyFont="1" applyFill="1" applyBorder="1" applyAlignment="1" applyProtection="1">
      <alignment horizontal="left" vertical="center" wrapText="1"/>
      <protection locked="0"/>
    </xf>
    <xf numFmtId="0" fontId="48" fillId="15" borderId="9" xfId="5" applyFont="1" applyFill="1" applyBorder="1" applyAlignment="1" applyProtection="1">
      <alignment horizontal="left" vertical="center" wrapText="1"/>
      <protection locked="0"/>
    </xf>
    <xf numFmtId="0" fontId="48" fillId="15" borderId="10" xfId="5" applyFont="1" applyFill="1" applyBorder="1" applyAlignment="1" applyProtection="1">
      <alignment horizontal="left" vertical="center" wrapText="1"/>
      <protection locked="0"/>
    </xf>
    <xf numFmtId="0" fontId="48" fillId="15" borderId="2" xfId="5" applyFont="1" applyFill="1" applyBorder="1" applyAlignment="1">
      <alignment vertical="center" wrapText="1"/>
    </xf>
    <xf numFmtId="0" fontId="48" fillId="15" borderId="4" xfId="5" applyFont="1" applyFill="1" applyBorder="1" applyAlignment="1">
      <alignment vertical="center" wrapText="1"/>
    </xf>
    <xf numFmtId="0" fontId="48" fillId="15" borderId="218" xfId="5" applyFont="1" applyFill="1" applyBorder="1" applyAlignment="1">
      <alignment horizontal="left" vertical="center" wrapText="1"/>
    </xf>
    <xf numFmtId="0" fontId="48" fillId="15" borderId="3" xfId="5" applyFont="1" applyFill="1" applyBorder="1" applyAlignment="1">
      <alignment horizontal="left" vertical="center" wrapText="1"/>
    </xf>
    <xf numFmtId="0" fontId="48" fillId="15" borderId="2" xfId="5" applyFont="1" applyFill="1" applyBorder="1" applyAlignment="1">
      <alignment horizontal="center" vertical="center" wrapText="1"/>
    </xf>
    <xf numFmtId="0" fontId="48" fillId="15" borderId="3" xfId="5" applyFont="1" applyFill="1" applyBorder="1" applyAlignment="1">
      <alignment horizontal="center" vertical="center" wrapText="1"/>
    </xf>
    <xf numFmtId="0" fontId="48" fillId="15" borderId="4" xfId="5" applyFont="1" applyFill="1" applyBorder="1" applyAlignment="1">
      <alignment horizontal="center" vertical="center" wrapText="1"/>
    </xf>
    <xf numFmtId="0" fontId="48" fillId="20" borderId="1" xfId="5" applyFont="1" applyFill="1" applyBorder="1" applyAlignment="1" applyProtection="1">
      <alignment horizontal="left" vertical="top" wrapText="1"/>
      <protection locked="0"/>
    </xf>
    <xf numFmtId="0" fontId="48" fillId="15" borderId="6" xfId="5" applyFont="1" applyFill="1" applyBorder="1" applyAlignment="1">
      <alignment horizontal="center" vertical="top" wrapText="1"/>
    </xf>
    <xf numFmtId="0" fontId="50" fillId="15" borderId="210" xfId="5" applyFont="1" applyFill="1" applyBorder="1" applyAlignment="1">
      <alignment vertical="center" wrapText="1"/>
    </xf>
    <xf numFmtId="0" fontId="50" fillId="15" borderId="177" xfId="5" applyFont="1" applyFill="1" applyBorder="1" applyAlignment="1">
      <alignment vertical="center" wrapText="1"/>
    </xf>
    <xf numFmtId="0" fontId="48" fillId="15" borderId="6" xfId="5" applyFont="1" applyFill="1" applyBorder="1" applyAlignment="1">
      <alignment vertical="center" wrapText="1"/>
    </xf>
    <xf numFmtId="0" fontId="48" fillId="15" borderId="6" xfId="5" applyFont="1" applyFill="1" applyBorder="1" applyAlignment="1">
      <alignment horizontal="center" vertical="center" wrapText="1"/>
    </xf>
    <xf numFmtId="0" fontId="48" fillId="15" borderId="7" xfId="5" applyFont="1" applyFill="1" applyBorder="1" applyAlignment="1">
      <alignment horizontal="center" vertical="center" wrapText="1"/>
    </xf>
    <xf numFmtId="0" fontId="48" fillId="15" borderId="162" xfId="5" applyFont="1" applyFill="1" applyBorder="1" applyAlignment="1">
      <alignment vertical="center" wrapText="1"/>
    </xf>
    <xf numFmtId="0" fontId="48" fillId="15" borderId="247" xfId="5" applyFont="1" applyFill="1" applyBorder="1" applyAlignment="1">
      <alignment vertical="center" wrapText="1"/>
    </xf>
    <xf numFmtId="0" fontId="48" fillId="15" borderId="163" xfId="5" applyFont="1" applyFill="1" applyBorder="1" applyAlignment="1">
      <alignment vertical="center" wrapText="1"/>
    </xf>
    <xf numFmtId="0" fontId="48" fillId="15" borderId="1" xfId="5" applyFont="1" applyFill="1" applyBorder="1" applyAlignment="1">
      <alignment horizontal="center" vertical="center" wrapText="1"/>
    </xf>
    <xf numFmtId="0" fontId="48" fillId="15" borderId="5" xfId="5" applyFont="1" applyFill="1" applyBorder="1" applyAlignment="1" applyProtection="1">
      <alignment horizontal="left" vertical="center" wrapText="1"/>
      <protection locked="0"/>
    </xf>
    <xf numFmtId="0" fontId="48" fillId="15" borderId="7" xfId="5" applyFont="1" applyFill="1" applyBorder="1" applyAlignment="1" applyProtection="1">
      <alignment horizontal="left" vertical="center" wrapText="1"/>
      <protection locked="0"/>
    </xf>
    <xf numFmtId="0" fontId="48" fillId="0" borderId="246" xfId="5" applyFont="1" applyBorder="1" applyAlignment="1" applyProtection="1">
      <alignment horizontal="center" vertical="center"/>
      <protection locked="0"/>
    </xf>
    <xf numFmtId="0" fontId="48" fillId="15" borderId="177" xfId="5" applyFont="1" applyFill="1" applyBorder="1" applyAlignment="1">
      <alignment horizontal="center" vertical="top" wrapText="1"/>
    </xf>
    <xf numFmtId="0" fontId="48" fillId="0" borderId="243" xfId="5" applyFont="1" applyBorder="1" applyAlignment="1" applyProtection="1">
      <alignment horizontal="center" vertical="center" wrapText="1"/>
      <protection locked="0"/>
    </xf>
    <xf numFmtId="0" fontId="48" fillId="0" borderId="244" xfId="5" applyFont="1" applyBorder="1" applyAlignment="1" applyProtection="1">
      <alignment horizontal="center" vertical="center" wrapText="1"/>
      <protection locked="0"/>
    </xf>
    <xf numFmtId="0" fontId="48" fillId="0" borderId="246" xfId="5" applyFont="1" applyBorder="1" applyAlignment="1" applyProtection="1">
      <alignment horizontal="center" vertical="center" wrapText="1"/>
      <protection locked="0"/>
    </xf>
    <xf numFmtId="0" fontId="48" fillId="0" borderId="202" xfId="5" applyFont="1" applyBorder="1" applyAlignment="1" applyProtection="1">
      <alignment horizontal="center" vertical="center" wrapText="1"/>
      <protection locked="0"/>
    </xf>
    <xf numFmtId="0" fontId="48" fillId="0" borderId="245" xfId="5" applyFont="1" applyBorder="1" applyAlignment="1" applyProtection="1">
      <alignment horizontal="center" vertical="center" wrapText="1"/>
      <protection locked="0"/>
    </xf>
    <xf numFmtId="0" fontId="48" fillId="15" borderId="177" xfId="6" applyFont="1" applyFill="1" applyBorder="1" applyAlignment="1">
      <alignment horizontal="left" vertical="center" wrapText="1"/>
    </xf>
    <xf numFmtId="0" fontId="87" fillId="17" borderId="177" xfId="5" applyFont="1" applyFill="1" applyBorder="1" applyAlignment="1">
      <alignment vertical="center" wrapText="1"/>
    </xf>
    <xf numFmtId="0" fontId="48" fillId="15" borderId="206" xfId="5" applyFont="1" applyFill="1" applyBorder="1" applyAlignment="1">
      <alignment horizontal="left" vertical="center" wrapText="1"/>
    </xf>
    <xf numFmtId="0" fontId="48" fillId="15" borderId="219" xfId="5" applyFont="1" applyFill="1" applyBorder="1" applyAlignment="1">
      <alignment horizontal="left" vertical="center" wrapText="1"/>
    </xf>
    <xf numFmtId="0" fontId="48" fillId="0" borderId="195" xfId="5" applyFont="1" applyBorder="1" applyAlignment="1" applyProtection="1">
      <alignment horizontal="center" vertical="center"/>
      <protection locked="0"/>
    </xf>
    <xf numFmtId="0" fontId="48" fillId="15" borderId="0" xfId="5" applyFont="1" applyFill="1" applyAlignment="1">
      <alignment horizontal="left" vertical="top" wrapText="1"/>
    </xf>
    <xf numFmtId="0" fontId="34" fillId="13" borderId="0" xfId="1" applyFont="1" applyFill="1" applyAlignment="1">
      <alignment horizontal="left" vertical="top"/>
    </xf>
    <xf numFmtId="0" fontId="74" fillId="3" borderId="0" xfId="1" applyFont="1" applyFill="1" applyAlignment="1">
      <alignment horizontal="center" vertical="center" wrapText="1"/>
    </xf>
    <xf numFmtId="0" fontId="74" fillId="13" borderId="0" xfId="1" applyFont="1" applyFill="1" applyAlignment="1">
      <alignment vertical="top" wrapText="1"/>
    </xf>
    <xf numFmtId="0" fontId="32" fillId="13" borderId="0" xfId="1" applyFont="1" applyFill="1" applyAlignment="1">
      <alignment horizontal="left" vertical="top" wrapText="1"/>
    </xf>
    <xf numFmtId="0" fontId="34" fillId="13" borderId="0" xfId="1" applyFont="1" applyFill="1" applyAlignment="1">
      <alignment horizontal="left" vertical="top" wrapText="1"/>
    </xf>
    <xf numFmtId="0" fontId="28" fillId="13" borderId="0" xfId="1" applyFont="1" applyFill="1" applyAlignment="1">
      <alignment horizontal="left" vertical="top" wrapText="1"/>
    </xf>
    <xf numFmtId="0" fontId="31" fillId="13" borderId="0" xfId="1" applyFont="1" applyFill="1" applyAlignment="1">
      <alignment horizontal="left" vertical="top" wrapText="1"/>
    </xf>
    <xf numFmtId="0" fontId="74" fillId="13" borderId="0" xfId="1" applyFont="1" applyFill="1" applyAlignment="1">
      <alignment vertical="top"/>
    </xf>
    <xf numFmtId="0" fontId="74" fillId="3" borderId="0" xfId="1" applyFont="1" applyFill="1" applyAlignment="1">
      <alignment horizontal="center" vertical="top" wrapText="1"/>
    </xf>
    <xf numFmtId="0" fontId="78" fillId="13" borderId="0" xfId="1" applyFont="1" applyFill="1" applyAlignment="1">
      <alignment vertical="top"/>
    </xf>
    <xf numFmtId="0" fontId="30" fillId="13" borderId="0" xfId="1" applyFont="1" applyFill="1" applyAlignment="1">
      <alignment horizontal="left" vertical="top" wrapText="1"/>
    </xf>
    <xf numFmtId="0" fontId="37" fillId="13" borderId="0" xfId="1" applyFont="1" applyFill="1" applyAlignment="1">
      <alignment horizontal="left" vertical="top" wrapText="1"/>
    </xf>
    <xf numFmtId="0" fontId="38" fillId="13" borderId="0" xfId="1" applyFont="1" applyFill="1" applyAlignment="1">
      <alignmen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left" vertical="top"/>
    </xf>
    <xf numFmtId="0" fontId="4" fillId="0" borderId="15"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7" fillId="0" borderId="1" xfId="0" applyFont="1" applyFill="1" applyBorder="1" applyAlignment="1">
      <alignment horizontal="center" vertical="center"/>
    </xf>
    <xf numFmtId="0" fontId="4" fillId="17" borderId="6" xfId="0" applyFont="1" applyFill="1" applyBorder="1" applyAlignment="1">
      <alignment horizontal="right" vertical="center"/>
    </xf>
    <xf numFmtId="180" fontId="4" fillId="6" borderId="6" xfId="0" applyNumberFormat="1" applyFont="1" applyFill="1" applyBorder="1" applyAlignment="1">
      <alignment horizontal="center" vertical="center" shrinkToFit="1"/>
    </xf>
  </cellXfs>
  <cellStyles count="9">
    <cellStyle name="ハイパーリンク" xfId="2" builtinId="8"/>
    <cellStyle name="桁区切り" xfId="3" builtinId="6"/>
    <cellStyle name="桁区切り 2" xfId="4" xr:uid="{00000000-0005-0000-0000-000002000000}"/>
    <cellStyle name="標準" xfId="0" builtinId="0"/>
    <cellStyle name="標準 2" xfId="1" xr:uid="{00000000-0005-0000-0000-000004000000}"/>
    <cellStyle name="標準 2 2" xfId="7" xr:uid="{00000000-0005-0000-0000-000005000000}"/>
    <cellStyle name="標準 4 2" xfId="5" xr:uid="{00000000-0005-0000-0000-000006000000}"/>
    <cellStyle name="標準 4 2 2" xfId="6" xr:uid="{00000000-0005-0000-0000-000007000000}"/>
    <cellStyle name="標準 4 2 2 3" xfId="8" xr:uid="{B4D0BC6C-BA4D-4C88-9A9C-F36823261579}"/>
  </cellStyles>
  <dxfs count="52">
    <dxf>
      <fill>
        <patternFill patternType="none">
          <bgColor auto="1"/>
        </patternFill>
      </fill>
    </dxf>
    <dxf>
      <fill>
        <patternFill patternType="none">
          <bgColor auto="1"/>
        </patternFill>
      </fill>
    </dxf>
    <dxf>
      <fill>
        <patternFill patternType="none">
          <bgColor auto="1"/>
        </patternFill>
      </fill>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patternType="solid">
          <bgColor theme="6" tint="0.79998168889431442"/>
        </patternFill>
      </fill>
    </dxf>
    <dxf>
      <fill>
        <patternFill patternType="solid">
          <bgColor theme="6" tint="0.7999816888943144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rgb="FFFFFF00"/>
        </patternFill>
      </fill>
    </dxf>
    <dxf>
      <fill>
        <patternFill>
          <bgColor theme="0" tint="-0.49998474074526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mruColors>
      <color rgb="FFFFCCFF"/>
      <color rgb="FFFF99FF"/>
      <color rgb="FF000000"/>
      <color rgb="FF05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O$26" noThreeD="1"/>
</file>

<file path=xl/ctrlProps/ctrlProp2.xml><?xml version="1.0" encoding="utf-8"?>
<formControlPr xmlns="http://schemas.microsoft.com/office/spreadsheetml/2009/9/main" objectType="CheckBox" fmlaLink="$R$51" lockText="1" noThreeD="1"/>
</file>

<file path=xl/ctrlProps/ctrlProp3.xml><?xml version="1.0" encoding="utf-8"?>
<formControlPr xmlns="http://schemas.microsoft.com/office/spreadsheetml/2009/9/main" objectType="CheckBox" fmlaLink="$R$52" lockText="1" noThreeD="1"/>
</file>

<file path=xl/ctrlProps/ctrlProp4.xml><?xml version="1.0" encoding="utf-8"?>
<formControlPr xmlns="http://schemas.microsoft.com/office/spreadsheetml/2009/9/main" objectType="CheckBox" fmlaLink="$R$5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146050</xdr:colOff>
          <xdr:row>25</xdr:row>
          <xdr:rowOff>76200</xdr:rowOff>
        </xdr:from>
        <xdr:to>
          <xdr:col>6</xdr:col>
          <xdr:colOff>12700</xdr:colOff>
          <xdr:row>26</xdr:row>
          <xdr:rowOff>107950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39908</xdr:colOff>
      <xdr:row>95</xdr:row>
      <xdr:rowOff>607550</xdr:rowOff>
    </xdr:from>
    <xdr:to>
      <xdr:col>2</xdr:col>
      <xdr:colOff>661017</xdr:colOff>
      <xdr:row>96</xdr:row>
      <xdr:rowOff>818444</xdr:rowOff>
    </xdr:to>
    <xdr:sp macro="" textlink="">
      <xdr:nvSpPr>
        <xdr:cNvPr id="7" name="テキスト ボックス 6">
          <a:extLst>
            <a:ext uri="{FF2B5EF4-FFF2-40B4-BE49-F238E27FC236}">
              <a16:creationId xmlns:a16="http://schemas.microsoft.com/office/drawing/2014/main" id="{00000000-0008-0000-0400-000036000000}"/>
            </a:ext>
          </a:extLst>
        </xdr:cNvPr>
        <xdr:cNvSpPr txBox="1"/>
      </xdr:nvSpPr>
      <xdr:spPr>
        <a:xfrm>
          <a:off x="39908" y="34592750"/>
          <a:ext cx="1364059" cy="146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b="1">
              <a:solidFill>
                <a:schemeClr val="dk1"/>
              </a:solidFill>
              <a:effectLst/>
              <a:latin typeface="ＭＳ Ｐ明朝" panose="02020600040205080304" pitchFamily="18" charset="-128"/>
              <a:ea typeface="ＭＳ Ｐ明朝" panose="02020600040205080304" pitchFamily="18" charset="-128"/>
              <a:cs typeface="+mn-cs"/>
            </a:rPr>
            <a:t>会場条件について最低限必要な条件がある場合には、様式</a:t>
          </a:r>
          <a:r>
            <a:rPr kumimoji="1" lang="en-US" altLang="ja-JP" sz="1100" b="1">
              <a:solidFill>
                <a:schemeClr val="dk1"/>
              </a:solidFill>
              <a:effectLst/>
              <a:latin typeface="ＭＳ Ｐ明朝" panose="02020600040205080304" pitchFamily="18" charset="-128"/>
              <a:ea typeface="ＭＳ Ｐ明朝" panose="02020600040205080304" pitchFamily="18" charset="-128"/>
              <a:cs typeface="+mn-cs"/>
            </a:rPr>
            <a:t>No.4</a:t>
          </a:r>
          <a:r>
            <a:rPr kumimoji="1" lang="ja-JP" altLang="en-US" sz="1100" b="1">
              <a:solidFill>
                <a:schemeClr val="dk1"/>
              </a:solidFill>
              <a:effectLst/>
              <a:latin typeface="ＭＳ Ｐ明朝" panose="02020600040205080304" pitchFamily="18" charset="-128"/>
              <a:ea typeface="ＭＳ Ｐ明朝" panose="02020600040205080304" pitchFamily="18" charset="-128"/>
              <a:cs typeface="+mn-cs"/>
            </a:rPr>
            <a:t>内「会場簡易図面」を記載してください。</a:t>
          </a:r>
        </a:p>
      </xdr:txBody>
    </xdr:sp>
    <xdr:clientData/>
  </xdr:twoCellAnchor>
  <xdr:oneCellAnchor>
    <xdr:from>
      <xdr:col>1</xdr:col>
      <xdr:colOff>95250</xdr:colOff>
      <xdr:row>63</xdr:row>
      <xdr:rowOff>214314</xdr:rowOff>
    </xdr:from>
    <xdr:ext cx="1309687" cy="738185"/>
    <xdr:sp macro="" textlink="">
      <xdr:nvSpPr>
        <xdr:cNvPr id="8" name="テキスト ボックス 7">
          <a:extLst>
            <a:ext uri="{FF2B5EF4-FFF2-40B4-BE49-F238E27FC236}">
              <a16:creationId xmlns:a16="http://schemas.microsoft.com/office/drawing/2014/main" id="{00000000-0008-0000-0400-000033000000}"/>
            </a:ext>
          </a:extLst>
        </xdr:cNvPr>
        <xdr:cNvSpPr txBox="1"/>
      </xdr:nvSpPr>
      <xdr:spPr>
        <a:xfrm>
          <a:off x="95250" y="19907252"/>
          <a:ext cx="1309687" cy="738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条件等がある場合には、様式</a:t>
          </a:r>
          <a:r>
            <a:rPr kumimoji="1" lang="en-US" altLang="ja-JP" sz="900" b="0">
              <a:solidFill>
                <a:schemeClr val="tx1"/>
              </a:solidFill>
              <a:effectLst/>
              <a:latin typeface="ＭＳ Ｐ明朝" panose="02020600040205080304" pitchFamily="18" charset="-128"/>
              <a:ea typeface="ＭＳ Ｐ明朝" panose="02020600040205080304" pitchFamily="18" charset="-128"/>
              <a:cs typeface="+mn-cs"/>
            </a:rPr>
            <a:t>No.</a:t>
          </a:r>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４にも記載の上、御提出をお願いします。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a:latin typeface="ＭＳ Ｐ明朝" panose="02020600040205080304" pitchFamily="18" charset="-128"/>
            <a:ea typeface="ＭＳ Ｐ明朝" panose="02020600040205080304" pitchFamily="18" charset="-128"/>
          </a:endParaRPr>
        </a:p>
      </xdr:txBody>
    </xdr:sp>
    <xdr:clientData/>
  </xdr:oneCellAnchor>
  <xdr:oneCellAnchor>
    <xdr:from>
      <xdr:col>16</xdr:col>
      <xdr:colOff>282222</xdr:colOff>
      <xdr:row>49</xdr:row>
      <xdr:rowOff>98777</xdr:rowOff>
    </xdr:from>
    <xdr:ext cx="4490357" cy="769056"/>
    <xdr:sp macro="" textlink="">
      <xdr:nvSpPr>
        <xdr:cNvPr id="3" name="テキスト ボックス 2">
          <a:extLst>
            <a:ext uri="{FF2B5EF4-FFF2-40B4-BE49-F238E27FC236}">
              <a16:creationId xmlns:a16="http://schemas.microsoft.com/office/drawing/2014/main" id="{E91E3B3A-1B80-4A90-91A0-5ACA9AB84385}"/>
            </a:ext>
          </a:extLst>
        </xdr:cNvPr>
        <xdr:cNvSpPr txBox="1"/>
      </xdr:nvSpPr>
      <xdr:spPr>
        <a:xfrm>
          <a:off x="10033000" y="15804444"/>
          <a:ext cx="4490357" cy="769056"/>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採択後の出演者の変更は原則として認められません。</a:t>
          </a:r>
          <a:endParaRPr kumimoji="1" lang="en-US" altLang="ja-JP" sz="10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「演目の芸術上の中核となる者の個人略歴」は、未確定の箇所については、その状況を明確に記入してください</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例：交渉中、予定</a:t>
          </a:r>
          <a:r>
            <a:rPr kumimoji="1" lang="ja-JP" altLang="en-US" sz="1000" baseline="0">
              <a:latin typeface="メイリオ" panose="020B0604030504040204" pitchFamily="50" charset="-128"/>
              <a:ea typeface="メイリオ" panose="020B0604030504040204" pitchFamily="50" charset="-128"/>
            </a:rPr>
            <a:t> </a:t>
          </a:r>
          <a:r>
            <a:rPr kumimoji="1" lang="ja-JP" altLang="en-US" sz="1000">
              <a:latin typeface="メイリオ" panose="020B0604030504040204" pitchFamily="50" charset="-128"/>
              <a:ea typeface="メイリオ" panose="020B0604030504040204" pitchFamily="50" charset="-128"/>
            </a:rPr>
            <a:t>等</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600981</xdr:colOff>
      <xdr:row>56</xdr:row>
      <xdr:rowOff>30543</xdr:rowOff>
    </xdr:from>
    <xdr:to>
      <xdr:col>10</xdr:col>
      <xdr:colOff>800100</xdr:colOff>
      <xdr:row>94</xdr:row>
      <xdr:rowOff>64919</xdr:rowOff>
    </xdr:to>
    <xdr:grpSp>
      <xdr:nvGrpSpPr>
        <xdr:cNvPr id="2" name="グループ化 1">
          <a:extLst>
            <a:ext uri="{FF2B5EF4-FFF2-40B4-BE49-F238E27FC236}">
              <a16:creationId xmlns:a16="http://schemas.microsoft.com/office/drawing/2014/main" id="{E1C759EF-0AE5-4570-92B9-E882BC1E2A19}"/>
            </a:ext>
          </a:extLst>
        </xdr:cNvPr>
        <xdr:cNvGrpSpPr/>
      </xdr:nvGrpSpPr>
      <xdr:grpSpPr>
        <a:xfrm>
          <a:off x="876148" y="18480821"/>
          <a:ext cx="7755619" cy="6814765"/>
          <a:chOff x="362857" y="10982477"/>
          <a:chExt cx="5733143" cy="7099228"/>
        </a:xfrm>
      </xdr:grpSpPr>
      <xdr:sp macro="" textlink="">
        <xdr:nvSpPr>
          <xdr:cNvPr id="3" name="テキスト ボックス 2">
            <a:extLst>
              <a:ext uri="{FF2B5EF4-FFF2-40B4-BE49-F238E27FC236}">
                <a16:creationId xmlns:a16="http://schemas.microsoft.com/office/drawing/2014/main" id="{D5B3495B-A539-6F18-FE04-9937EB06BE0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D9BA18F-362A-B501-5CE1-A798F0B95DCD}"/>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E71F9110-A460-2BEE-B146-E6324C6C7F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D34C7DE6-5420-AFAB-2646-922C76DFBF8F}"/>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E3D72A45-0549-DC53-2218-E1300CF0196D}"/>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18717C9-3B48-C150-5A73-3A043D5A0E6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B57AF53-2D19-C851-6B54-DC50B7E50E7A}"/>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658B9610-2BD5-136C-A481-0F846A4F1DF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F864731F-0054-4A38-2FA5-A02B7ACB8108}"/>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87036DC1-ABCB-6327-FF29-5EDBE5A0471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176302</xdr:colOff>
      <xdr:row>65</xdr:row>
      <xdr:rowOff>57798</xdr:rowOff>
    </xdr:from>
    <xdr:to>
      <xdr:col>9</xdr:col>
      <xdr:colOff>395378</xdr:colOff>
      <xdr:row>74</xdr:row>
      <xdr:rowOff>33607</xdr:rowOff>
    </xdr:to>
    <xdr:sp macro="" textlink="">
      <xdr:nvSpPr>
        <xdr:cNvPr id="13" name="正方形/長方形 12">
          <a:extLst>
            <a:ext uri="{FF2B5EF4-FFF2-40B4-BE49-F238E27FC236}">
              <a16:creationId xmlns:a16="http://schemas.microsoft.com/office/drawing/2014/main" id="{AF77165B-280C-46F1-893E-533117504F72}"/>
            </a:ext>
          </a:extLst>
        </xdr:cNvPr>
        <xdr:cNvSpPr/>
      </xdr:nvSpPr>
      <xdr:spPr>
        <a:xfrm>
          <a:off x="2125752" y="21298548"/>
          <a:ext cx="5248276" cy="14617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68</xdr:row>
      <xdr:rowOff>12095</xdr:rowOff>
    </xdr:from>
    <xdr:ext cx="184731" cy="264560"/>
    <xdr:sp macro="" textlink="">
      <xdr:nvSpPr>
        <xdr:cNvPr id="14" name="テキスト ボックス 13">
          <a:extLst>
            <a:ext uri="{FF2B5EF4-FFF2-40B4-BE49-F238E27FC236}">
              <a16:creationId xmlns:a16="http://schemas.microsoft.com/office/drawing/2014/main" id="{5B43E761-E890-41B1-9976-4966751C6212}"/>
            </a:ext>
          </a:extLst>
        </xdr:cNvPr>
        <xdr:cNvSpPr txBox="1"/>
      </xdr:nvSpPr>
      <xdr:spPr>
        <a:xfrm>
          <a:off x="4548717" y="2174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200025</xdr:colOff>
      <xdr:row>71</xdr:row>
      <xdr:rowOff>130420</xdr:rowOff>
    </xdr:from>
    <xdr:to>
      <xdr:col>9</xdr:col>
      <xdr:colOff>397954</xdr:colOff>
      <xdr:row>73</xdr:row>
      <xdr:rowOff>115880</xdr:rowOff>
    </xdr:to>
    <xdr:grpSp>
      <xdr:nvGrpSpPr>
        <xdr:cNvPr id="15" name="グループ化 14">
          <a:extLst>
            <a:ext uri="{FF2B5EF4-FFF2-40B4-BE49-F238E27FC236}">
              <a16:creationId xmlns:a16="http://schemas.microsoft.com/office/drawing/2014/main" id="{B29ED761-45C3-4585-B2A6-A0726BD9D6CE}"/>
            </a:ext>
          </a:extLst>
        </xdr:cNvPr>
        <xdr:cNvGrpSpPr/>
      </xdr:nvGrpSpPr>
      <xdr:grpSpPr>
        <a:xfrm>
          <a:off x="2154414" y="21459364"/>
          <a:ext cx="5235596" cy="310016"/>
          <a:chOff x="1076477" y="14833531"/>
          <a:chExt cx="4160761" cy="514784"/>
        </a:xfrm>
      </xdr:grpSpPr>
      <xdr:cxnSp macro="">
        <xdr:nvCxnSpPr>
          <xdr:cNvPr id="16" name="直線矢印コネクタ 15">
            <a:extLst>
              <a:ext uri="{FF2B5EF4-FFF2-40B4-BE49-F238E27FC236}">
                <a16:creationId xmlns:a16="http://schemas.microsoft.com/office/drawing/2014/main" id="{8859E3B9-A6CB-47E4-F19A-632F7CF73EE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C8F659C3-2AF9-6687-EDA8-20F6978A48EB}"/>
              </a:ext>
            </a:extLst>
          </xdr:cNvPr>
          <xdr:cNvSpPr txBox="1"/>
        </xdr:nvSpPr>
        <xdr:spPr>
          <a:xfrm>
            <a:off x="2794000" y="14833531"/>
            <a:ext cx="1056317" cy="5147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ｍ</a:t>
            </a:r>
          </a:p>
        </xdr:txBody>
      </xdr:sp>
    </xdr:grpSp>
    <xdr:clientData/>
  </xdr:twoCellAnchor>
  <xdr:twoCellAnchor>
    <xdr:from>
      <xdr:col>8</xdr:col>
      <xdr:colOff>382888</xdr:colOff>
      <xdr:row>65</xdr:row>
      <xdr:rowOff>47626</xdr:rowOff>
    </xdr:from>
    <xdr:to>
      <xdr:col>9</xdr:col>
      <xdr:colOff>384047</xdr:colOff>
      <xdr:row>74</xdr:row>
      <xdr:rowOff>57150</xdr:rowOff>
    </xdr:to>
    <xdr:grpSp>
      <xdr:nvGrpSpPr>
        <xdr:cNvPr id="18" name="グループ化 17">
          <a:extLst>
            <a:ext uri="{FF2B5EF4-FFF2-40B4-BE49-F238E27FC236}">
              <a16:creationId xmlns:a16="http://schemas.microsoft.com/office/drawing/2014/main" id="{2C25F550-3923-41A5-80E9-E880228FE36B}"/>
            </a:ext>
          </a:extLst>
        </xdr:cNvPr>
        <xdr:cNvGrpSpPr/>
      </xdr:nvGrpSpPr>
      <xdr:grpSpPr>
        <a:xfrm>
          <a:off x="6535332" y="20402904"/>
          <a:ext cx="840771" cy="1470024"/>
          <a:chOff x="5321905" y="13014477"/>
          <a:chExt cx="677334" cy="1439333"/>
        </a:xfrm>
      </xdr:grpSpPr>
      <xdr:cxnSp macro="">
        <xdr:nvCxnSpPr>
          <xdr:cNvPr id="19" name="直線矢印コネクタ 18">
            <a:extLst>
              <a:ext uri="{FF2B5EF4-FFF2-40B4-BE49-F238E27FC236}">
                <a16:creationId xmlns:a16="http://schemas.microsoft.com/office/drawing/2014/main" id="{8F719D57-084F-6A93-4673-EEBA66389C7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F7E39D4E-0075-4B3F-D1F3-39DF160B5BF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238125</xdr:colOff>
      <xdr:row>77</xdr:row>
      <xdr:rowOff>133048</xdr:rowOff>
    </xdr:from>
    <xdr:to>
      <xdr:col>9</xdr:col>
      <xdr:colOff>523875</xdr:colOff>
      <xdr:row>92</xdr:row>
      <xdr:rowOff>36286</xdr:rowOff>
    </xdr:to>
    <xdr:sp macro="" textlink="">
      <xdr:nvSpPr>
        <xdr:cNvPr id="21" name="正方形/長方形 20">
          <a:extLst>
            <a:ext uri="{FF2B5EF4-FFF2-40B4-BE49-F238E27FC236}">
              <a16:creationId xmlns:a16="http://schemas.microsoft.com/office/drawing/2014/main" id="{DBB93FC7-641A-428E-BA0B-6E86D5594BC9}"/>
            </a:ext>
          </a:extLst>
        </xdr:cNvPr>
        <xdr:cNvSpPr/>
      </xdr:nvSpPr>
      <xdr:spPr>
        <a:xfrm>
          <a:off x="2187575" y="23380398"/>
          <a:ext cx="5314950" cy="24495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67</xdr:row>
      <xdr:rowOff>12095</xdr:rowOff>
    </xdr:from>
    <xdr:ext cx="184731" cy="264560"/>
    <xdr:sp macro="" textlink="">
      <xdr:nvSpPr>
        <xdr:cNvPr id="22" name="テキスト ボックス 21">
          <a:extLst>
            <a:ext uri="{FF2B5EF4-FFF2-40B4-BE49-F238E27FC236}">
              <a16:creationId xmlns:a16="http://schemas.microsoft.com/office/drawing/2014/main" id="{5F130FC7-700A-472A-9EF8-80336724312A}"/>
            </a:ext>
          </a:extLst>
        </xdr:cNvPr>
        <xdr:cNvSpPr txBox="1"/>
      </xdr:nvSpPr>
      <xdr:spPr>
        <a:xfrm>
          <a:off x="0" y="21583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68</xdr:row>
      <xdr:rowOff>93608</xdr:rowOff>
    </xdr:from>
    <xdr:to>
      <xdr:col>19</xdr:col>
      <xdr:colOff>343927</xdr:colOff>
      <xdr:row>76</xdr:row>
      <xdr:rowOff>0</xdr:rowOff>
    </xdr:to>
    <xdr:grpSp>
      <xdr:nvGrpSpPr>
        <xdr:cNvPr id="23" name="グループ化 22">
          <a:extLst>
            <a:ext uri="{FF2B5EF4-FFF2-40B4-BE49-F238E27FC236}">
              <a16:creationId xmlns:a16="http://schemas.microsoft.com/office/drawing/2014/main" id="{C7F4BF4D-D1B7-4508-8443-9E84FD1D2727}"/>
            </a:ext>
          </a:extLst>
        </xdr:cNvPr>
        <xdr:cNvGrpSpPr/>
      </xdr:nvGrpSpPr>
      <xdr:grpSpPr>
        <a:xfrm>
          <a:off x="12330700" y="20935719"/>
          <a:ext cx="734394" cy="1204614"/>
          <a:chOff x="5321905" y="13014477"/>
          <a:chExt cx="677334" cy="1439333"/>
        </a:xfrm>
      </xdr:grpSpPr>
      <xdr:cxnSp macro="">
        <xdr:nvCxnSpPr>
          <xdr:cNvPr id="24" name="直線矢印コネクタ 23">
            <a:extLst>
              <a:ext uri="{FF2B5EF4-FFF2-40B4-BE49-F238E27FC236}">
                <a16:creationId xmlns:a16="http://schemas.microsoft.com/office/drawing/2014/main" id="{7B525BF1-94FC-6EAD-016A-C2E691534A0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20EA550-F369-DDDC-C0CC-8EA58CDBAF5A}"/>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548652</xdr:colOff>
      <xdr:row>94</xdr:row>
      <xdr:rowOff>86744</xdr:rowOff>
    </xdr:from>
    <xdr:to>
      <xdr:col>6</xdr:col>
      <xdr:colOff>780427</xdr:colOff>
      <xdr:row>100</xdr:row>
      <xdr:rowOff>152400</xdr:rowOff>
    </xdr:to>
    <xdr:sp macro="" textlink="">
      <xdr:nvSpPr>
        <xdr:cNvPr id="26" name="正方形/長方形 25">
          <a:extLst>
            <a:ext uri="{FF2B5EF4-FFF2-40B4-BE49-F238E27FC236}">
              <a16:creationId xmlns:a16="http://schemas.microsoft.com/office/drawing/2014/main" id="{572C139C-EF10-460E-877D-ADDD2D6CF62C}"/>
            </a:ext>
          </a:extLst>
        </xdr:cNvPr>
        <xdr:cNvSpPr/>
      </xdr:nvSpPr>
      <xdr:spPr>
        <a:xfrm>
          <a:off x="4174502" y="26274144"/>
          <a:ext cx="1069975" cy="110705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lumMod val="50000"/>
                </a:schemeClr>
              </a:solidFill>
            </a:rPr>
            <a:t>後方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トラック</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前方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xdr:txBody>
    </xdr:sp>
    <xdr:clientData/>
  </xdr:twoCellAnchor>
  <xdr:twoCellAnchor>
    <xdr:from>
      <xdr:col>12</xdr:col>
      <xdr:colOff>310008</xdr:colOff>
      <xdr:row>76</xdr:row>
      <xdr:rowOff>82826</xdr:rowOff>
    </xdr:from>
    <xdr:to>
      <xdr:col>18</xdr:col>
      <xdr:colOff>99392</xdr:colOff>
      <xdr:row>85</xdr:row>
      <xdr:rowOff>149088</xdr:rowOff>
    </xdr:to>
    <xdr:sp macro="" textlink="">
      <xdr:nvSpPr>
        <xdr:cNvPr id="27" name="正方形/長方形 26">
          <a:extLst>
            <a:ext uri="{FF2B5EF4-FFF2-40B4-BE49-F238E27FC236}">
              <a16:creationId xmlns:a16="http://schemas.microsoft.com/office/drawing/2014/main" id="{787074DF-A8A4-4663-A68B-16E83ED12CFC}"/>
            </a:ext>
          </a:extLst>
        </xdr:cNvPr>
        <xdr:cNvSpPr/>
      </xdr:nvSpPr>
      <xdr:spPr>
        <a:xfrm>
          <a:off x="9161908" y="23139676"/>
          <a:ext cx="3104084" cy="16029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12</xdr:col>
      <xdr:colOff>159859</xdr:colOff>
      <xdr:row>44</xdr:row>
      <xdr:rowOff>186680</xdr:rowOff>
    </xdr:from>
    <xdr:ext cx="7500729" cy="843262"/>
    <xdr:sp macro="" textlink="">
      <xdr:nvSpPr>
        <xdr:cNvPr id="28" name="テキスト ボックス 27">
          <a:extLst>
            <a:ext uri="{FF2B5EF4-FFF2-40B4-BE49-F238E27FC236}">
              <a16:creationId xmlns:a16="http://schemas.microsoft.com/office/drawing/2014/main" id="{A362273C-7761-48F6-9FFA-5577299DF7C5}"/>
            </a:ext>
          </a:extLst>
        </xdr:cNvPr>
        <xdr:cNvSpPr txBox="1"/>
      </xdr:nvSpPr>
      <xdr:spPr>
        <a:xfrm>
          <a:off x="9011759" y="158140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399197</xdr:colOff>
      <xdr:row>59</xdr:row>
      <xdr:rowOff>51849</xdr:rowOff>
    </xdr:from>
    <xdr:to>
      <xdr:col>9</xdr:col>
      <xdr:colOff>100687</xdr:colOff>
      <xdr:row>63</xdr:row>
      <xdr:rowOff>86406</xdr:rowOff>
    </xdr:to>
    <xdr:sp macro="" textlink="">
      <xdr:nvSpPr>
        <xdr:cNvPr id="29" name="正方形/長方形 28">
          <a:extLst>
            <a:ext uri="{FF2B5EF4-FFF2-40B4-BE49-F238E27FC236}">
              <a16:creationId xmlns:a16="http://schemas.microsoft.com/office/drawing/2014/main" id="{0EB03734-1EC3-49A3-BCF3-BA1A915E5792}"/>
            </a:ext>
          </a:extLst>
        </xdr:cNvPr>
        <xdr:cNvSpPr/>
      </xdr:nvSpPr>
      <xdr:spPr>
        <a:xfrm>
          <a:off x="2348647" y="20047999"/>
          <a:ext cx="4730690" cy="9489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239143</xdr:colOff>
      <xdr:row>74</xdr:row>
      <xdr:rowOff>134271</xdr:rowOff>
    </xdr:from>
    <xdr:to>
      <xdr:col>8</xdr:col>
      <xdr:colOff>286018</xdr:colOff>
      <xdr:row>77</xdr:row>
      <xdr:rowOff>105194</xdr:rowOff>
    </xdr:to>
    <xdr:grpSp>
      <xdr:nvGrpSpPr>
        <xdr:cNvPr id="30" name="グループ化 29">
          <a:extLst>
            <a:ext uri="{FF2B5EF4-FFF2-40B4-BE49-F238E27FC236}">
              <a16:creationId xmlns:a16="http://schemas.microsoft.com/office/drawing/2014/main" id="{2090F4FA-CA52-4B4D-ABA5-6EC356203D0F}"/>
            </a:ext>
          </a:extLst>
        </xdr:cNvPr>
        <xdr:cNvGrpSpPr/>
      </xdr:nvGrpSpPr>
      <xdr:grpSpPr>
        <a:xfrm>
          <a:off x="5551976" y="21950049"/>
          <a:ext cx="886486" cy="485978"/>
          <a:chOff x="5313592" y="13014477"/>
          <a:chExt cx="677334" cy="1439333"/>
        </a:xfrm>
      </xdr:grpSpPr>
      <xdr:cxnSp macro="">
        <xdr:nvCxnSpPr>
          <xdr:cNvPr id="31" name="直線矢印コネクタ 30">
            <a:extLst>
              <a:ext uri="{FF2B5EF4-FFF2-40B4-BE49-F238E27FC236}">
                <a16:creationId xmlns:a16="http://schemas.microsoft.com/office/drawing/2014/main" id="{160E1DE8-3FA7-E615-5E9F-7833E28DCF5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465704BE-08FB-9E4E-A480-2EBD4262ABC8}"/>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68</xdr:row>
      <xdr:rowOff>86706</xdr:rowOff>
    </xdr:from>
    <xdr:to>
      <xdr:col>22</xdr:col>
      <xdr:colOff>46856</xdr:colOff>
      <xdr:row>76</xdr:row>
      <xdr:rowOff>0</xdr:rowOff>
    </xdr:to>
    <xdr:grpSp>
      <xdr:nvGrpSpPr>
        <xdr:cNvPr id="33" name="グループ化 32">
          <a:extLst>
            <a:ext uri="{FF2B5EF4-FFF2-40B4-BE49-F238E27FC236}">
              <a16:creationId xmlns:a16="http://schemas.microsoft.com/office/drawing/2014/main" id="{A2B2AFE5-CC6D-4A8A-A064-0B49AB117265}"/>
            </a:ext>
          </a:extLst>
        </xdr:cNvPr>
        <xdr:cNvGrpSpPr/>
      </xdr:nvGrpSpPr>
      <xdr:grpSpPr>
        <a:xfrm>
          <a:off x="13631253" y="20928817"/>
          <a:ext cx="787770" cy="1211516"/>
          <a:chOff x="5321905" y="13014477"/>
          <a:chExt cx="677334" cy="1439333"/>
        </a:xfrm>
      </xdr:grpSpPr>
      <xdr:cxnSp macro="">
        <xdr:nvCxnSpPr>
          <xdr:cNvPr id="34" name="直線矢印コネクタ 33">
            <a:extLst>
              <a:ext uri="{FF2B5EF4-FFF2-40B4-BE49-F238E27FC236}">
                <a16:creationId xmlns:a16="http://schemas.microsoft.com/office/drawing/2014/main" id="{81AD7F36-5D24-B428-5800-EC95AD1D1F6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AC10E992-8790-A0CD-76B1-F8240111B229}"/>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68</xdr:row>
      <xdr:rowOff>86706</xdr:rowOff>
    </xdr:from>
    <xdr:to>
      <xdr:col>23</xdr:col>
      <xdr:colOff>192328</xdr:colOff>
      <xdr:row>76</xdr:row>
      <xdr:rowOff>0</xdr:rowOff>
    </xdr:to>
    <xdr:grpSp>
      <xdr:nvGrpSpPr>
        <xdr:cNvPr id="36" name="グループ化 35">
          <a:extLst>
            <a:ext uri="{FF2B5EF4-FFF2-40B4-BE49-F238E27FC236}">
              <a16:creationId xmlns:a16="http://schemas.microsoft.com/office/drawing/2014/main" id="{80E71092-92EF-4FCB-A1B5-A7D13BEF2FF4}"/>
            </a:ext>
          </a:extLst>
        </xdr:cNvPr>
        <xdr:cNvGrpSpPr/>
      </xdr:nvGrpSpPr>
      <xdr:grpSpPr>
        <a:xfrm>
          <a:off x="14380435" y="20928817"/>
          <a:ext cx="734393" cy="1211516"/>
          <a:chOff x="5305280" y="13014477"/>
          <a:chExt cx="677334" cy="1439333"/>
        </a:xfrm>
      </xdr:grpSpPr>
      <xdr:cxnSp macro="">
        <xdr:nvCxnSpPr>
          <xdr:cNvPr id="37" name="直線矢印コネクタ 36">
            <a:extLst>
              <a:ext uri="{FF2B5EF4-FFF2-40B4-BE49-F238E27FC236}">
                <a16:creationId xmlns:a16="http://schemas.microsoft.com/office/drawing/2014/main" id="{E8D2073B-D68A-7F59-4E80-9356EFA350F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2F980A00-2DFD-4B2E-D0E2-0118125F1CE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68</xdr:row>
      <xdr:rowOff>86706</xdr:rowOff>
    </xdr:from>
    <xdr:to>
      <xdr:col>24</xdr:col>
      <xdr:colOff>220291</xdr:colOff>
      <xdr:row>76</xdr:row>
      <xdr:rowOff>0</xdr:rowOff>
    </xdr:to>
    <xdr:grpSp>
      <xdr:nvGrpSpPr>
        <xdr:cNvPr id="39" name="グループ化 38">
          <a:extLst>
            <a:ext uri="{FF2B5EF4-FFF2-40B4-BE49-F238E27FC236}">
              <a16:creationId xmlns:a16="http://schemas.microsoft.com/office/drawing/2014/main" id="{94FFBC01-3319-485E-BD8F-7B474394FB3C}"/>
            </a:ext>
          </a:extLst>
        </xdr:cNvPr>
        <xdr:cNvGrpSpPr/>
      </xdr:nvGrpSpPr>
      <xdr:grpSpPr>
        <a:xfrm>
          <a:off x="15094213" y="20928817"/>
          <a:ext cx="598911" cy="1211516"/>
          <a:chOff x="5301285" y="13014477"/>
          <a:chExt cx="677334" cy="1439333"/>
        </a:xfrm>
      </xdr:grpSpPr>
      <xdr:cxnSp macro="">
        <xdr:nvCxnSpPr>
          <xdr:cNvPr id="40" name="直線矢印コネクタ 39">
            <a:extLst>
              <a:ext uri="{FF2B5EF4-FFF2-40B4-BE49-F238E27FC236}">
                <a16:creationId xmlns:a16="http://schemas.microsoft.com/office/drawing/2014/main" id="{C0CEE756-92A1-D30B-E597-498A904641C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85DA9AAB-D2CB-9D66-B23A-7A077CAB36AB}"/>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65</xdr:row>
      <xdr:rowOff>87643</xdr:rowOff>
    </xdr:from>
    <xdr:to>
      <xdr:col>24</xdr:col>
      <xdr:colOff>295136</xdr:colOff>
      <xdr:row>66</xdr:row>
      <xdr:rowOff>155388</xdr:rowOff>
    </xdr:to>
    <xdr:grpSp>
      <xdr:nvGrpSpPr>
        <xdr:cNvPr id="42" name="グループ化 41">
          <a:extLst>
            <a:ext uri="{FF2B5EF4-FFF2-40B4-BE49-F238E27FC236}">
              <a16:creationId xmlns:a16="http://schemas.microsoft.com/office/drawing/2014/main" id="{6241C4ED-6320-45E5-8863-014EC266DF44}"/>
            </a:ext>
          </a:extLst>
        </xdr:cNvPr>
        <xdr:cNvGrpSpPr/>
      </xdr:nvGrpSpPr>
      <xdr:grpSpPr>
        <a:xfrm>
          <a:off x="11125017" y="20442921"/>
          <a:ext cx="4642952" cy="230023"/>
          <a:chOff x="1076477" y="14932889"/>
          <a:chExt cx="4160761" cy="346542"/>
        </a:xfrm>
      </xdr:grpSpPr>
      <xdr:cxnSp macro="">
        <xdr:nvCxnSpPr>
          <xdr:cNvPr id="43" name="直線矢印コネクタ 42">
            <a:extLst>
              <a:ext uri="{FF2B5EF4-FFF2-40B4-BE49-F238E27FC236}">
                <a16:creationId xmlns:a16="http://schemas.microsoft.com/office/drawing/2014/main" id="{F992A5F4-E9E3-D1C3-F000-CB55F87904B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17278415-B82B-69A1-3F59-631F8896F78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62</xdr:row>
      <xdr:rowOff>66385</xdr:rowOff>
    </xdr:from>
    <xdr:to>
      <xdr:col>24</xdr:col>
      <xdr:colOff>288234</xdr:colOff>
      <xdr:row>63</xdr:row>
      <xdr:rowOff>140480</xdr:rowOff>
    </xdr:to>
    <xdr:grpSp>
      <xdr:nvGrpSpPr>
        <xdr:cNvPr id="45" name="グループ化 44">
          <a:extLst>
            <a:ext uri="{FF2B5EF4-FFF2-40B4-BE49-F238E27FC236}">
              <a16:creationId xmlns:a16="http://schemas.microsoft.com/office/drawing/2014/main" id="{9A5A2814-BEF8-439F-B684-2002EC03277B}"/>
            </a:ext>
          </a:extLst>
        </xdr:cNvPr>
        <xdr:cNvGrpSpPr/>
      </xdr:nvGrpSpPr>
      <xdr:grpSpPr>
        <a:xfrm>
          <a:off x="11118115" y="19871329"/>
          <a:ext cx="4642952" cy="299873"/>
          <a:chOff x="1076477" y="14905835"/>
          <a:chExt cx="4160761" cy="346542"/>
        </a:xfrm>
      </xdr:grpSpPr>
      <xdr:cxnSp macro="">
        <xdr:nvCxnSpPr>
          <xdr:cNvPr id="46" name="直線矢印コネクタ 45">
            <a:extLst>
              <a:ext uri="{FF2B5EF4-FFF2-40B4-BE49-F238E27FC236}">
                <a16:creationId xmlns:a16="http://schemas.microsoft.com/office/drawing/2014/main" id="{B8D755D0-C7CC-E010-2AED-24C247FCE78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1053E4E0-2587-C678-0AEE-69D29CD927D7}"/>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60</xdr:row>
      <xdr:rowOff>115805</xdr:rowOff>
    </xdr:from>
    <xdr:to>
      <xdr:col>24</xdr:col>
      <xdr:colOff>297897</xdr:colOff>
      <xdr:row>61</xdr:row>
      <xdr:rowOff>117289</xdr:rowOff>
    </xdr:to>
    <xdr:grpSp>
      <xdr:nvGrpSpPr>
        <xdr:cNvPr id="48" name="グループ化 47">
          <a:extLst>
            <a:ext uri="{FF2B5EF4-FFF2-40B4-BE49-F238E27FC236}">
              <a16:creationId xmlns:a16="http://schemas.microsoft.com/office/drawing/2014/main" id="{87573534-0039-4921-82C7-8ED5B99BA30F}"/>
            </a:ext>
          </a:extLst>
        </xdr:cNvPr>
        <xdr:cNvGrpSpPr/>
      </xdr:nvGrpSpPr>
      <xdr:grpSpPr>
        <a:xfrm>
          <a:off x="11115078" y="19469194"/>
          <a:ext cx="4655652" cy="227262"/>
          <a:chOff x="1076477" y="14915673"/>
          <a:chExt cx="4160761" cy="346542"/>
        </a:xfrm>
      </xdr:grpSpPr>
      <xdr:cxnSp macro="">
        <xdr:nvCxnSpPr>
          <xdr:cNvPr id="49" name="直線矢印コネクタ 48">
            <a:extLst>
              <a:ext uri="{FF2B5EF4-FFF2-40B4-BE49-F238E27FC236}">
                <a16:creationId xmlns:a16="http://schemas.microsoft.com/office/drawing/2014/main" id="{BE3E664B-C321-72C5-04B3-EE1C4FB6498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A4515C9C-999E-F943-D8CD-C4BB651F12C6}"/>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58</xdr:row>
      <xdr:rowOff>142309</xdr:rowOff>
    </xdr:from>
    <xdr:to>
      <xdr:col>24</xdr:col>
      <xdr:colOff>294861</xdr:colOff>
      <xdr:row>59</xdr:row>
      <xdr:rowOff>143793</xdr:rowOff>
    </xdr:to>
    <xdr:grpSp>
      <xdr:nvGrpSpPr>
        <xdr:cNvPr id="51" name="グループ化 50">
          <a:extLst>
            <a:ext uri="{FF2B5EF4-FFF2-40B4-BE49-F238E27FC236}">
              <a16:creationId xmlns:a16="http://schemas.microsoft.com/office/drawing/2014/main" id="{773A4A2A-938E-4F25-A905-BF548E7CAD0A}"/>
            </a:ext>
          </a:extLst>
        </xdr:cNvPr>
        <xdr:cNvGrpSpPr/>
      </xdr:nvGrpSpPr>
      <xdr:grpSpPr>
        <a:xfrm>
          <a:off x="11118392" y="19044142"/>
          <a:ext cx="4649302" cy="227262"/>
          <a:chOff x="1076477" y="14925510"/>
          <a:chExt cx="4160761" cy="346542"/>
        </a:xfrm>
      </xdr:grpSpPr>
      <xdr:cxnSp macro="">
        <xdr:nvCxnSpPr>
          <xdr:cNvPr id="52" name="直線矢印コネクタ 51">
            <a:extLst>
              <a:ext uri="{FF2B5EF4-FFF2-40B4-BE49-F238E27FC236}">
                <a16:creationId xmlns:a16="http://schemas.microsoft.com/office/drawing/2014/main" id="{CA19DA82-282E-7609-8FA5-DFD80A5FD0C3}"/>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1E418D4E-86C7-E71F-51FB-911B9FB695A9}"/>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696944</xdr:colOff>
      <xdr:row>65</xdr:row>
      <xdr:rowOff>57798</xdr:rowOff>
    </xdr:from>
    <xdr:to>
      <xdr:col>3</xdr:col>
      <xdr:colOff>28576</xdr:colOff>
      <xdr:row>75</xdr:row>
      <xdr:rowOff>58664</xdr:rowOff>
    </xdr:to>
    <xdr:sp macro="" textlink="">
      <xdr:nvSpPr>
        <xdr:cNvPr id="54" name="テキスト ボックス 53">
          <a:extLst>
            <a:ext uri="{FF2B5EF4-FFF2-40B4-BE49-F238E27FC236}">
              <a16:creationId xmlns:a16="http://schemas.microsoft.com/office/drawing/2014/main" id="{CDD5C6AB-73B5-441B-B290-50B8B79464A1}"/>
            </a:ext>
          </a:extLst>
        </xdr:cNvPr>
        <xdr:cNvSpPr txBox="1"/>
      </xdr:nvSpPr>
      <xdr:spPr>
        <a:xfrm>
          <a:off x="969994" y="21298548"/>
          <a:ext cx="1008032" cy="1651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543104</xdr:colOff>
      <xdr:row>65</xdr:row>
      <xdr:rowOff>57798</xdr:rowOff>
    </xdr:from>
    <xdr:to>
      <xdr:col>10</xdr:col>
      <xdr:colOff>704850</xdr:colOff>
      <xdr:row>75</xdr:row>
      <xdr:rowOff>53195</xdr:rowOff>
    </xdr:to>
    <xdr:sp macro="" textlink="">
      <xdr:nvSpPr>
        <xdr:cNvPr id="55" name="テキスト ボックス 54">
          <a:extLst>
            <a:ext uri="{FF2B5EF4-FFF2-40B4-BE49-F238E27FC236}">
              <a16:creationId xmlns:a16="http://schemas.microsoft.com/office/drawing/2014/main" id="{3B94E6D6-CC39-47FF-9387-3787B8237D30}"/>
            </a:ext>
          </a:extLst>
        </xdr:cNvPr>
        <xdr:cNvSpPr txBox="1"/>
      </xdr:nvSpPr>
      <xdr:spPr>
        <a:xfrm>
          <a:off x="7521754" y="21298548"/>
          <a:ext cx="999946" cy="16463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56</xdr:row>
      <xdr:rowOff>0</xdr:rowOff>
    </xdr:from>
    <xdr:to>
      <xdr:col>19</xdr:col>
      <xdr:colOff>265043</xdr:colOff>
      <xdr:row>57</xdr:row>
      <xdr:rowOff>50154</xdr:rowOff>
    </xdr:to>
    <xdr:grpSp>
      <xdr:nvGrpSpPr>
        <xdr:cNvPr id="56" name="グループ化 55">
          <a:extLst>
            <a:ext uri="{FF2B5EF4-FFF2-40B4-BE49-F238E27FC236}">
              <a16:creationId xmlns:a16="http://schemas.microsoft.com/office/drawing/2014/main" id="{E7EAA9D6-9630-4DB3-B074-67CD9FFA4CE3}"/>
            </a:ext>
          </a:extLst>
        </xdr:cNvPr>
        <xdr:cNvGrpSpPr/>
      </xdr:nvGrpSpPr>
      <xdr:grpSpPr>
        <a:xfrm>
          <a:off x="11291864" y="18450278"/>
          <a:ext cx="1694346" cy="275932"/>
          <a:chOff x="13749130" y="11015869"/>
          <a:chExt cx="1540566" cy="275717"/>
        </a:xfrm>
      </xdr:grpSpPr>
      <xdr:cxnSp macro="">
        <xdr:nvCxnSpPr>
          <xdr:cNvPr id="57" name="直線矢印コネクタ 56">
            <a:extLst>
              <a:ext uri="{FF2B5EF4-FFF2-40B4-BE49-F238E27FC236}">
                <a16:creationId xmlns:a16="http://schemas.microsoft.com/office/drawing/2014/main" id="{F553F598-AA6A-3B9B-3C2F-31D70F2C2D4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A7C51FFB-33A0-3D7C-ECBA-6F828CE5162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56</xdr:row>
      <xdr:rowOff>87274</xdr:rowOff>
    </xdr:from>
    <xdr:to>
      <xdr:col>24</xdr:col>
      <xdr:colOff>284921</xdr:colOff>
      <xdr:row>57</xdr:row>
      <xdr:rowOff>124728</xdr:rowOff>
    </xdr:to>
    <xdr:grpSp>
      <xdr:nvGrpSpPr>
        <xdr:cNvPr id="59" name="グループ化 58">
          <a:extLst>
            <a:ext uri="{FF2B5EF4-FFF2-40B4-BE49-F238E27FC236}">
              <a16:creationId xmlns:a16="http://schemas.microsoft.com/office/drawing/2014/main" id="{104FA455-2AAE-4479-B090-E931BE188C75}"/>
            </a:ext>
          </a:extLst>
        </xdr:cNvPr>
        <xdr:cNvGrpSpPr/>
      </xdr:nvGrpSpPr>
      <xdr:grpSpPr>
        <a:xfrm>
          <a:off x="14057058" y="18537552"/>
          <a:ext cx="1700696" cy="263232"/>
          <a:chOff x="13749130" y="11015869"/>
          <a:chExt cx="1540566" cy="275717"/>
        </a:xfrm>
      </xdr:grpSpPr>
      <xdr:cxnSp macro="">
        <xdr:nvCxnSpPr>
          <xdr:cNvPr id="60" name="直線矢印コネクタ 59">
            <a:extLst>
              <a:ext uri="{FF2B5EF4-FFF2-40B4-BE49-F238E27FC236}">
                <a16:creationId xmlns:a16="http://schemas.microsoft.com/office/drawing/2014/main" id="{179E4FF0-57BD-A618-DC6F-72FD7251BA3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BD46F3FF-CC23-7916-504A-EFE7AB6E92E5}"/>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55</xdr:row>
      <xdr:rowOff>23190</xdr:rowOff>
    </xdr:from>
    <xdr:to>
      <xdr:col>14</xdr:col>
      <xdr:colOff>298174</xdr:colOff>
      <xdr:row>58</xdr:row>
      <xdr:rowOff>33312</xdr:rowOff>
    </xdr:to>
    <xdr:sp macro="" textlink="">
      <xdr:nvSpPr>
        <xdr:cNvPr id="62" name="テキスト ボックス 61">
          <a:extLst>
            <a:ext uri="{FF2B5EF4-FFF2-40B4-BE49-F238E27FC236}">
              <a16:creationId xmlns:a16="http://schemas.microsoft.com/office/drawing/2014/main" id="{AFCEF0FD-BB13-4850-BE1B-28E13273FD2B}"/>
            </a:ext>
          </a:extLst>
        </xdr:cNvPr>
        <xdr:cNvSpPr txBox="1"/>
      </xdr:nvSpPr>
      <xdr:spPr>
        <a:xfrm>
          <a:off x="8891654" y="191811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76</xdr:row>
      <xdr:rowOff>117162</xdr:rowOff>
    </xdr:from>
    <xdr:to>
      <xdr:col>24</xdr:col>
      <xdr:colOff>397566</xdr:colOff>
      <xdr:row>86</xdr:row>
      <xdr:rowOff>3312</xdr:rowOff>
    </xdr:to>
    <xdr:sp macro="" textlink="">
      <xdr:nvSpPr>
        <xdr:cNvPr id="63" name="台形 62">
          <a:extLst>
            <a:ext uri="{FF2B5EF4-FFF2-40B4-BE49-F238E27FC236}">
              <a16:creationId xmlns:a16="http://schemas.microsoft.com/office/drawing/2014/main" id="{DBEA947E-38FE-4378-BC05-BD0FAC71EB52}"/>
            </a:ext>
          </a:extLst>
        </xdr:cNvPr>
        <xdr:cNvSpPr/>
      </xdr:nvSpPr>
      <xdr:spPr>
        <a:xfrm>
          <a:off x="12720944" y="23174012"/>
          <a:ext cx="3157922" cy="1587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53</xdr:row>
      <xdr:rowOff>217191</xdr:rowOff>
    </xdr:from>
    <xdr:ext cx="543739" cy="325730"/>
    <xdr:sp macro="" textlink="">
      <xdr:nvSpPr>
        <xdr:cNvPr id="64" name="テキスト ボックス 63">
          <a:extLst>
            <a:ext uri="{FF2B5EF4-FFF2-40B4-BE49-F238E27FC236}">
              <a16:creationId xmlns:a16="http://schemas.microsoft.com/office/drawing/2014/main" id="{AD6A0C00-E5D7-4E08-9FE8-CCDD7618F757}"/>
            </a:ext>
          </a:extLst>
        </xdr:cNvPr>
        <xdr:cNvSpPr txBox="1"/>
      </xdr:nvSpPr>
      <xdr:spPr>
        <a:xfrm>
          <a:off x="14939065" y="180042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52</xdr:row>
      <xdr:rowOff>17434</xdr:rowOff>
    </xdr:from>
    <xdr:ext cx="543739" cy="325730"/>
    <xdr:sp macro="" textlink="">
      <xdr:nvSpPr>
        <xdr:cNvPr id="65" name="テキスト ボックス 64">
          <a:extLst>
            <a:ext uri="{FF2B5EF4-FFF2-40B4-BE49-F238E27FC236}">
              <a16:creationId xmlns:a16="http://schemas.microsoft.com/office/drawing/2014/main" id="{821ECCAE-9DEE-4713-984A-A0E41FF320C4}"/>
            </a:ext>
          </a:extLst>
        </xdr:cNvPr>
        <xdr:cNvSpPr txBox="1"/>
      </xdr:nvSpPr>
      <xdr:spPr>
        <a:xfrm>
          <a:off x="14987201" y="1757165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53</xdr:row>
      <xdr:rowOff>185522</xdr:rowOff>
    </xdr:from>
    <xdr:ext cx="543739" cy="325730"/>
    <xdr:sp macro="" textlink="">
      <xdr:nvSpPr>
        <xdr:cNvPr id="66" name="テキスト ボックス 65">
          <a:extLst>
            <a:ext uri="{FF2B5EF4-FFF2-40B4-BE49-F238E27FC236}">
              <a16:creationId xmlns:a16="http://schemas.microsoft.com/office/drawing/2014/main" id="{FD704AC8-44EF-4F1A-AD97-9ADA6BD6493C}"/>
            </a:ext>
          </a:extLst>
        </xdr:cNvPr>
        <xdr:cNvSpPr txBox="1"/>
      </xdr:nvSpPr>
      <xdr:spPr>
        <a:xfrm>
          <a:off x="14223199" y="1797257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52</xdr:row>
      <xdr:rowOff>30004</xdr:rowOff>
    </xdr:from>
    <xdr:ext cx="543739" cy="325730"/>
    <xdr:sp macro="" textlink="">
      <xdr:nvSpPr>
        <xdr:cNvPr id="67" name="テキスト ボックス 66">
          <a:extLst>
            <a:ext uri="{FF2B5EF4-FFF2-40B4-BE49-F238E27FC236}">
              <a16:creationId xmlns:a16="http://schemas.microsoft.com/office/drawing/2014/main" id="{8907A1E6-86A4-4732-AC46-CE5CA2C7D1F8}"/>
            </a:ext>
          </a:extLst>
        </xdr:cNvPr>
        <xdr:cNvSpPr txBox="1"/>
      </xdr:nvSpPr>
      <xdr:spPr>
        <a:xfrm>
          <a:off x="14178374" y="1758422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52</xdr:row>
      <xdr:rowOff>98779</xdr:rowOff>
    </xdr:from>
    <xdr:to>
      <xdr:col>13</xdr:col>
      <xdr:colOff>152401</xdr:colOff>
      <xdr:row>53</xdr:row>
      <xdr:rowOff>68041</xdr:rowOff>
    </xdr:to>
    <xdr:cxnSp macro="">
      <xdr:nvCxnSpPr>
        <xdr:cNvPr id="68" name="直線コネクタ 67">
          <a:extLst>
            <a:ext uri="{FF2B5EF4-FFF2-40B4-BE49-F238E27FC236}">
              <a16:creationId xmlns:a16="http://schemas.microsoft.com/office/drawing/2014/main" id="{44EFC8A2-15DF-4EC0-9637-EBDCEDBFD7D8}"/>
            </a:ext>
          </a:extLst>
        </xdr:cNvPr>
        <xdr:cNvCxnSpPr/>
      </xdr:nvCxnSpPr>
      <xdr:spPr>
        <a:xfrm flipH="1">
          <a:off x="8938408" y="17653001"/>
          <a:ext cx="633160"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52</xdr:row>
      <xdr:rowOff>98779</xdr:rowOff>
    </xdr:from>
    <xdr:to>
      <xdr:col>14</xdr:col>
      <xdr:colOff>453888</xdr:colOff>
      <xdr:row>53</xdr:row>
      <xdr:rowOff>71354</xdr:rowOff>
    </xdr:to>
    <xdr:cxnSp macro="">
      <xdr:nvCxnSpPr>
        <xdr:cNvPr id="69" name="直線コネクタ 68">
          <a:extLst>
            <a:ext uri="{FF2B5EF4-FFF2-40B4-BE49-F238E27FC236}">
              <a16:creationId xmlns:a16="http://schemas.microsoft.com/office/drawing/2014/main" id="{9E35C99E-181A-405D-B583-ECB896808600}"/>
            </a:ext>
          </a:extLst>
        </xdr:cNvPr>
        <xdr:cNvCxnSpPr/>
      </xdr:nvCxnSpPr>
      <xdr:spPr>
        <a:xfrm>
          <a:off x="9790228" y="17653001"/>
          <a:ext cx="633160"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54</xdr:row>
      <xdr:rowOff>12946</xdr:rowOff>
    </xdr:from>
    <xdr:to>
      <xdr:col>18</xdr:col>
      <xdr:colOff>19879</xdr:colOff>
      <xdr:row>54</xdr:row>
      <xdr:rowOff>19572</xdr:rowOff>
    </xdr:to>
    <xdr:cxnSp macro="">
      <xdr:nvCxnSpPr>
        <xdr:cNvPr id="70" name="直線コネクタ 69">
          <a:extLst>
            <a:ext uri="{FF2B5EF4-FFF2-40B4-BE49-F238E27FC236}">
              <a16:creationId xmlns:a16="http://schemas.microsoft.com/office/drawing/2014/main" id="{402C5ECA-54EF-481F-B9DE-04A940686DF5}"/>
            </a:ext>
          </a:extLst>
        </xdr:cNvPr>
        <xdr:cNvCxnSpPr/>
      </xdr:nvCxnSpPr>
      <xdr:spPr>
        <a:xfrm>
          <a:off x="10463145" y="18018724"/>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52</xdr:row>
      <xdr:rowOff>214736</xdr:rowOff>
    </xdr:from>
    <xdr:to>
      <xdr:col>18</xdr:col>
      <xdr:colOff>19878</xdr:colOff>
      <xdr:row>52</xdr:row>
      <xdr:rowOff>221362</xdr:rowOff>
    </xdr:to>
    <xdr:cxnSp macro="">
      <xdr:nvCxnSpPr>
        <xdr:cNvPr id="71" name="直線コネクタ 70">
          <a:extLst>
            <a:ext uri="{FF2B5EF4-FFF2-40B4-BE49-F238E27FC236}">
              <a16:creationId xmlns:a16="http://schemas.microsoft.com/office/drawing/2014/main" id="{19D5A793-7A7B-404F-9BA9-0696DB20DD21}"/>
            </a:ext>
          </a:extLst>
        </xdr:cNvPr>
        <xdr:cNvCxnSpPr/>
      </xdr:nvCxnSpPr>
      <xdr:spPr>
        <a:xfrm>
          <a:off x="10463144" y="17768958"/>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58</xdr:row>
      <xdr:rowOff>202347</xdr:rowOff>
    </xdr:from>
    <xdr:to>
      <xdr:col>15</xdr:col>
      <xdr:colOff>114301</xdr:colOff>
      <xdr:row>66</xdr:row>
      <xdr:rowOff>126147</xdr:rowOff>
    </xdr:to>
    <xdr:cxnSp macro="">
      <xdr:nvCxnSpPr>
        <xdr:cNvPr id="72" name="直線コネクタ 71">
          <a:extLst>
            <a:ext uri="{FF2B5EF4-FFF2-40B4-BE49-F238E27FC236}">
              <a16:creationId xmlns:a16="http://schemas.microsoft.com/office/drawing/2014/main" id="{08245FE5-CD8E-4096-992B-B9E84CE3BF12}"/>
            </a:ext>
          </a:extLst>
        </xdr:cNvPr>
        <xdr:cNvCxnSpPr/>
      </xdr:nvCxnSpPr>
      <xdr:spPr>
        <a:xfrm rot="5400000">
          <a:off x="9839188" y="20747634"/>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58</xdr:row>
      <xdr:rowOff>197378</xdr:rowOff>
    </xdr:from>
    <xdr:to>
      <xdr:col>14</xdr:col>
      <xdr:colOff>415288</xdr:colOff>
      <xdr:row>66</xdr:row>
      <xdr:rowOff>121178</xdr:rowOff>
    </xdr:to>
    <xdr:cxnSp macro="">
      <xdr:nvCxnSpPr>
        <xdr:cNvPr id="73" name="直線コネクタ 72">
          <a:extLst>
            <a:ext uri="{FF2B5EF4-FFF2-40B4-BE49-F238E27FC236}">
              <a16:creationId xmlns:a16="http://schemas.microsoft.com/office/drawing/2014/main" id="{BA62A65C-5EF0-4CFD-9562-E5C9CF54B59A}"/>
            </a:ext>
          </a:extLst>
        </xdr:cNvPr>
        <xdr:cNvCxnSpPr/>
      </xdr:nvCxnSpPr>
      <xdr:spPr>
        <a:xfrm rot="5400000">
          <a:off x="9587725" y="20742665"/>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58</xdr:row>
      <xdr:rowOff>210379</xdr:rowOff>
    </xdr:from>
    <xdr:to>
      <xdr:col>14</xdr:col>
      <xdr:colOff>163997</xdr:colOff>
      <xdr:row>66</xdr:row>
      <xdr:rowOff>134179</xdr:rowOff>
    </xdr:to>
    <xdr:cxnSp macro="">
      <xdr:nvCxnSpPr>
        <xdr:cNvPr id="74" name="直線コネクタ 73">
          <a:extLst>
            <a:ext uri="{FF2B5EF4-FFF2-40B4-BE49-F238E27FC236}">
              <a16:creationId xmlns:a16="http://schemas.microsoft.com/office/drawing/2014/main" id="{BEC6E4F1-ECDD-4645-8EA4-2DF86A660A63}"/>
            </a:ext>
          </a:extLst>
        </xdr:cNvPr>
        <xdr:cNvCxnSpPr/>
      </xdr:nvCxnSpPr>
      <xdr:spPr>
        <a:xfrm rot="5400000">
          <a:off x="9336434" y="20755666"/>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52</xdr:row>
      <xdr:rowOff>98779</xdr:rowOff>
    </xdr:from>
    <xdr:to>
      <xdr:col>19</xdr:col>
      <xdr:colOff>182218</xdr:colOff>
      <xdr:row>54</xdr:row>
      <xdr:rowOff>24541</xdr:rowOff>
    </xdr:to>
    <xdr:sp macro="" textlink="">
      <xdr:nvSpPr>
        <xdr:cNvPr id="75" name="楕円 74">
          <a:extLst>
            <a:ext uri="{FF2B5EF4-FFF2-40B4-BE49-F238E27FC236}">
              <a16:creationId xmlns:a16="http://schemas.microsoft.com/office/drawing/2014/main" id="{DCEB4E78-AE85-42CD-83B2-6C68A1995590}"/>
            </a:ext>
          </a:extLst>
        </xdr:cNvPr>
        <xdr:cNvSpPr/>
      </xdr:nvSpPr>
      <xdr:spPr>
        <a:xfrm>
          <a:off x="12336485" y="17653001"/>
          <a:ext cx="566900" cy="37731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52</xdr:row>
      <xdr:rowOff>119941</xdr:rowOff>
    </xdr:from>
    <xdr:to>
      <xdr:col>20</xdr:col>
      <xdr:colOff>467139</xdr:colOff>
      <xdr:row>54</xdr:row>
      <xdr:rowOff>49017</xdr:rowOff>
    </xdr:to>
    <xdr:sp macro="" textlink="">
      <xdr:nvSpPr>
        <xdr:cNvPr id="76" name="楕円 75">
          <a:extLst>
            <a:ext uri="{FF2B5EF4-FFF2-40B4-BE49-F238E27FC236}">
              <a16:creationId xmlns:a16="http://schemas.microsoft.com/office/drawing/2014/main" id="{B401A39F-4F17-4C75-8931-E9CE31CD196E}"/>
            </a:ext>
          </a:extLst>
        </xdr:cNvPr>
        <xdr:cNvSpPr/>
      </xdr:nvSpPr>
      <xdr:spPr>
        <a:xfrm>
          <a:off x="13171741" y="17674163"/>
          <a:ext cx="566898" cy="3806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87</xdr:row>
      <xdr:rowOff>21470</xdr:rowOff>
    </xdr:from>
    <xdr:to>
      <xdr:col>14</xdr:col>
      <xdr:colOff>780</xdr:colOff>
      <xdr:row>92</xdr:row>
      <xdr:rowOff>388113</xdr:rowOff>
    </xdr:to>
    <xdr:sp macro="" textlink="">
      <xdr:nvSpPr>
        <xdr:cNvPr id="77" name="正方形/長方形 76">
          <a:extLst>
            <a:ext uri="{FF2B5EF4-FFF2-40B4-BE49-F238E27FC236}">
              <a16:creationId xmlns:a16="http://schemas.microsoft.com/office/drawing/2014/main" id="{FEF879BD-91AB-462B-A3B4-E18918F383B7}"/>
            </a:ext>
          </a:extLst>
        </xdr:cNvPr>
        <xdr:cNvSpPr/>
      </xdr:nvSpPr>
      <xdr:spPr>
        <a:xfrm>
          <a:off x="9085145" y="24945220"/>
          <a:ext cx="872435" cy="10143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88</xdr:row>
      <xdr:rowOff>33131</xdr:rowOff>
    </xdr:from>
    <xdr:ext cx="1897955" cy="492443"/>
    <xdr:sp macro="" textlink="">
      <xdr:nvSpPr>
        <xdr:cNvPr id="78" name="テキスト ボックス 77">
          <a:extLst>
            <a:ext uri="{FF2B5EF4-FFF2-40B4-BE49-F238E27FC236}">
              <a16:creationId xmlns:a16="http://schemas.microsoft.com/office/drawing/2014/main" id="{1B547635-AE72-4ADC-8EAC-F49B5FAD7420}"/>
            </a:ext>
          </a:extLst>
        </xdr:cNvPr>
        <xdr:cNvSpPr txBox="1"/>
      </xdr:nvSpPr>
      <xdr:spPr>
        <a:xfrm>
          <a:off x="13827474" y="251219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87</xdr:row>
      <xdr:rowOff>24783</xdr:rowOff>
    </xdr:from>
    <xdr:to>
      <xdr:col>17</xdr:col>
      <xdr:colOff>16564</xdr:colOff>
      <xdr:row>91</xdr:row>
      <xdr:rowOff>0</xdr:rowOff>
    </xdr:to>
    <xdr:sp macro="" textlink="">
      <xdr:nvSpPr>
        <xdr:cNvPr id="79" name="正方形/長方形 78">
          <a:extLst>
            <a:ext uri="{FF2B5EF4-FFF2-40B4-BE49-F238E27FC236}">
              <a16:creationId xmlns:a16="http://schemas.microsoft.com/office/drawing/2014/main" id="{B72174D7-B19D-4573-B9A7-1785D9B758EA}"/>
            </a:ext>
          </a:extLst>
        </xdr:cNvPr>
        <xdr:cNvSpPr/>
      </xdr:nvSpPr>
      <xdr:spPr>
        <a:xfrm>
          <a:off x="10110531" y="24948533"/>
          <a:ext cx="1520183" cy="6356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80" name="テキスト ボックス 79">
          <a:extLst>
            <a:ext uri="{FF2B5EF4-FFF2-40B4-BE49-F238E27FC236}">
              <a16:creationId xmlns:a16="http://schemas.microsoft.com/office/drawing/2014/main" id="{365CCBE4-F453-42BC-B0C1-D5E6DFEA1BB3}"/>
            </a:ext>
          </a:extLst>
        </xdr:cNvPr>
        <xdr:cNvSpPr txBox="1"/>
      </xdr:nvSpPr>
      <xdr:spPr>
        <a:xfrm>
          <a:off x="0" y="31857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164980</xdr:colOff>
      <xdr:row>95</xdr:row>
      <xdr:rowOff>50157</xdr:rowOff>
    </xdr:from>
    <xdr:ext cx="1897955" cy="492443"/>
    <xdr:sp macro="" textlink="">
      <xdr:nvSpPr>
        <xdr:cNvPr id="81" name="テキスト ボックス 80">
          <a:extLst>
            <a:ext uri="{FF2B5EF4-FFF2-40B4-BE49-F238E27FC236}">
              <a16:creationId xmlns:a16="http://schemas.microsoft.com/office/drawing/2014/main" id="{E014D944-DAE8-4605-9A55-74587487A29C}"/>
            </a:ext>
          </a:extLst>
        </xdr:cNvPr>
        <xdr:cNvSpPr txBox="1"/>
      </xdr:nvSpPr>
      <xdr:spPr>
        <a:xfrm>
          <a:off x="438030" y="264026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92</xdr:row>
      <xdr:rowOff>6626</xdr:rowOff>
    </xdr:from>
    <xdr:ext cx="1885122" cy="492443"/>
    <xdr:sp macro="" textlink="">
      <xdr:nvSpPr>
        <xdr:cNvPr id="82" name="テキスト ボックス 81">
          <a:extLst>
            <a:ext uri="{FF2B5EF4-FFF2-40B4-BE49-F238E27FC236}">
              <a16:creationId xmlns:a16="http://schemas.microsoft.com/office/drawing/2014/main" id="{47ACBDD3-E611-4AAB-B4D2-2D64945928C9}"/>
            </a:ext>
          </a:extLst>
        </xdr:cNvPr>
        <xdr:cNvSpPr txBox="1"/>
      </xdr:nvSpPr>
      <xdr:spPr>
        <a:xfrm>
          <a:off x="13837203" y="258003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238247</xdr:colOff>
      <xdr:row>56</xdr:row>
      <xdr:rowOff>57979</xdr:rowOff>
    </xdr:from>
    <xdr:to>
      <xdr:col>1</xdr:col>
      <xdr:colOff>451036</xdr:colOff>
      <xdr:row>62</xdr:row>
      <xdr:rowOff>89647</xdr:rowOff>
    </xdr:to>
    <xdr:sp macro="" textlink="">
      <xdr:nvSpPr>
        <xdr:cNvPr id="83" name="左中かっこ 82">
          <a:extLst>
            <a:ext uri="{FF2B5EF4-FFF2-40B4-BE49-F238E27FC236}">
              <a16:creationId xmlns:a16="http://schemas.microsoft.com/office/drawing/2014/main" id="{98ED6513-5D69-4D00-94F3-6EE4ADFF9014}"/>
            </a:ext>
          </a:extLst>
        </xdr:cNvPr>
        <xdr:cNvSpPr/>
      </xdr:nvSpPr>
      <xdr:spPr>
        <a:xfrm>
          <a:off x="511297" y="193683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203947</xdr:colOff>
      <xdr:row>63</xdr:row>
      <xdr:rowOff>6723</xdr:rowOff>
    </xdr:from>
    <xdr:to>
      <xdr:col>1</xdr:col>
      <xdr:colOff>417419</xdr:colOff>
      <xdr:row>94</xdr:row>
      <xdr:rowOff>0</xdr:rowOff>
    </xdr:to>
    <xdr:sp macro="" textlink="">
      <xdr:nvSpPr>
        <xdr:cNvPr id="84" name="左中かっこ 83">
          <a:extLst>
            <a:ext uri="{FF2B5EF4-FFF2-40B4-BE49-F238E27FC236}">
              <a16:creationId xmlns:a16="http://schemas.microsoft.com/office/drawing/2014/main" id="{21CA6A8A-5C86-49F2-A876-1389B128D2CF}"/>
            </a:ext>
          </a:extLst>
        </xdr:cNvPr>
        <xdr:cNvSpPr/>
      </xdr:nvSpPr>
      <xdr:spPr>
        <a:xfrm>
          <a:off x="476997" y="20917273"/>
          <a:ext cx="213472" cy="52701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57</xdr:row>
      <xdr:rowOff>209577</xdr:rowOff>
    </xdr:from>
    <xdr:ext cx="607859" cy="564385"/>
    <xdr:sp macro="" textlink="">
      <xdr:nvSpPr>
        <xdr:cNvPr id="85" name="テキスト ボックス 84">
          <a:extLst>
            <a:ext uri="{FF2B5EF4-FFF2-40B4-BE49-F238E27FC236}">
              <a16:creationId xmlns:a16="http://schemas.microsoft.com/office/drawing/2014/main" id="{B4348F16-C963-4FEA-850F-6FD3DD71264B}"/>
            </a:ext>
          </a:extLst>
        </xdr:cNvPr>
        <xdr:cNvSpPr txBox="1"/>
      </xdr:nvSpPr>
      <xdr:spPr>
        <a:xfrm>
          <a:off x="330200" y="19748527"/>
          <a:ext cx="607859"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36858</xdr:colOff>
      <xdr:row>76</xdr:row>
      <xdr:rowOff>180975</xdr:rowOff>
    </xdr:from>
    <xdr:ext cx="607859" cy="618784"/>
    <xdr:sp macro="" textlink="">
      <xdr:nvSpPr>
        <xdr:cNvPr id="86" name="テキスト ボックス 85">
          <a:extLst>
            <a:ext uri="{FF2B5EF4-FFF2-40B4-BE49-F238E27FC236}">
              <a16:creationId xmlns:a16="http://schemas.microsoft.com/office/drawing/2014/main" id="{D23FAC94-7051-4DDA-BD86-BC58CD8A70E0}"/>
            </a:ext>
          </a:extLst>
        </xdr:cNvPr>
        <xdr:cNvSpPr txBox="1"/>
      </xdr:nvSpPr>
      <xdr:spPr>
        <a:xfrm>
          <a:off x="309908" y="23237825"/>
          <a:ext cx="607859" cy="618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67</xdr:row>
      <xdr:rowOff>12095</xdr:rowOff>
    </xdr:from>
    <xdr:ext cx="184731" cy="264560"/>
    <xdr:sp macro="" textlink="">
      <xdr:nvSpPr>
        <xdr:cNvPr id="87" name="テキスト ボックス 86">
          <a:extLst>
            <a:ext uri="{FF2B5EF4-FFF2-40B4-BE49-F238E27FC236}">
              <a16:creationId xmlns:a16="http://schemas.microsoft.com/office/drawing/2014/main" id="{FF084578-8DD0-4EA3-AA0E-317708334547}"/>
            </a:ext>
          </a:extLst>
        </xdr:cNvPr>
        <xdr:cNvSpPr txBox="1"/>
      </xdr:nvSpPr>
      <xdr:spPr>
        <a:xfrm>
          <a:off x="16719550" y="21583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55</xdr:row>
      <xdr:rowOff>11206</xdr:rowOff>
    </xdr:from>
    <xdr:to>
      <xdr:col>26</xdr:col>
      <xdr:colOff>0</xdr:colOff>
      <xdr:row>62</xdr:row>
      <xdr:rowOff>89647</xdr:rowOff>
    </xdr:to>
    <xdr:sp macro="" textlink="">
      <xdr:nvSpPr>
        <xdr:cNvPr id="88" name="左中かっこ 87">
          <a:extLst>
            <a:ext uri="{FF2B5EF4-FFF2-40B4-BE49-F238E27FC236}">
              <a16:creationId xmlns:a16="http://schemas.microsoft.com/office/drawing/2014/main" id="{D62CFA11-1E7E-4A11-BBA3-21249DE031F7}"/>
            </a:ext>
          </a:extLst>
        </xdr:cNvPr>
        <xdr:cNvSpPr/>
      </xdr:nvSpPr>
      <xdr:spPr>
        <a:xfrm>
          <a:off x="16280280" y="191691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63</xdr:row>
      <xdr:rowOff>6723</xdr:rowOff>
    </xdr:from>
    <xdr:to>
      <xdr:col>26</xdr:col>
      <xdr:colOff>0</xdr:colOff>
      <xdr:row>93</xdr:row>
      <xdr:rowOff>381000</xdr:rowOff>
    </xdr:to>
    <xdr:sp macro="" textlink="">
      <xdr:nvSpPr>
        <xdr:cNvPr id="89" name="左中かっこ 88">
          <a:extLst>
            <a:ext uri="{FF2B5EF4-FFF2-40B4-BE49-F238E27FC236}">
              <a16:creationId xmlns:a16="http://schemas.microsoft.com/office/drawing/2014/main" id="{8938CFF4-7D12-4CAF-A682-A3F08CB1DC7E}"/>
            </a:ext>
          </a:extLst>
        </xdr:cNvPr>
        <xdr:cNvSpPr/>
      </xdr:nvSpPr>
      <xdr:spPr>
        <a:xfrm>
          <a:off x="16275797" y="20917273"/>
          <a:ext cx="443753" cy="52701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56</xdr:row>
      <xdr:rowOff>83329</xdr:rowOff>
    </xdr:from>
    <xdr:to>
      <xdr:col>31</xdr:col>
      <xdr:colOff>142875</xdr:colOff>
      <xdr:row>62</xdr:row>
      <xdr:rowOff>65213</xdr:rowOff>
    </xdr:to>
    <xdr:grpSp>
      <xdr:nvGrpSpPr>
        <xdr:cNvPr id="90" name="グループ化 89">
          <a:extLst>
            <a:ext uri="{FF2B5EF4-FFF2-40B4-BE49-F238E27FC236}">
              <a16:creationId xmlns:a16="http://schemas.microsoft.com/office/drawing/2014/main" id="{EAA575CF-D1F1-49C2-B489-A4F4510B64EA}"/>
            </a:ext>
          </a:extLst>
        </xdr:cNvPr>
        <xdr:cNvGrpSpPr/>
      </xdr:nvGrpSpPr>
      <xdr:grpSpPr>
        <a:xfrm>
          <a:off x="17403586" y="18533607"/>
          <a:ext cx="2868789" cy="1336550"/>
          <a:chOff x="15063968" y="25099755"/>
          <a:chExt cx="6458769" cy="337392"/>
        </a:xfrm>
      </xdr:grpSpPr>
      <xdr:sp macro="" textlink="">
        <xdr:nvSpPr>
          <xdr:cNvPr id="91" name="吹き出し: 角を丸めた四角形 95">
            <a:extLst>
              <a:ext uri="{FF2B5EF4-FFF2-40B4-BE49-F238E27FC236}">
                <a16:creationId xmlns:a16="http://schemas.microsoft.com/office/drawing/2014/main" id="{E80A092D-C7C3-49FE-1762-D6D7E6CAD55E}"/>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2" name="テキスト ボックス 91">
            <a:extLst>
              <a:ext uri="{FF2B5EF4-FFF2-40B4-BE49-F238E27FC236}">
                <a16:creationId xmlns:a16="http://schemas.microsoft.com/office/drawing/2014/main" id="{670C452C-09FA-E652-BC4E-5C8BC1C57C1A}"/>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76200</xdr:colOff>
      <xdr:row>63</xdr:row>
      <xdr:rowOff>72053</xdr:rowOff>
    </xdr:from>
    <xdr:ext cx="710644" cy="325730"/>
    <xdr:sp macro="" textlink="">
      <xdr:nvSpPr>
        <xdr:cNvPr id="93" name="テキスト ボックス 92">
          <a:extLst>
            <a:ext uri="{FF2B5EF4-FFF2-40B4-BE49-F238E27FC236}">
              <a16:creationId xmlns:a16="http://schemas.microsoft.com/office/drawing/2014/main" id="{06B132CF-6EC6-49E8-B1BE-50914DDF3D26}"/>
            </a:ext>
          </a:extLst>
        </xdr:cNvPr>
        <xdr:cNvSpPr txBox="1"/>
      </xdr:nvSpPr>
      <xdr:spPr>
        <a:xfrm>
          <a:off x="349250" y="20982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81988</xdr:colOff>
      <xdr:row>86</xdr:row>
      <xdr:rowOff>1227</xdr:rowOff>
    </xdr:from>
    <xdr:ext cx="1415772" cy="492443"/>
    <xdr:sp macro="" textlink="">
      <xdr:nvSpPr>
        <xdr:cNvPr id="94" name="テキスト ボックス 93">
          <a:extLst>
            <a:ext uri="{FF2B5EF4-FFF2-40B4-BE49-F238E27FC236}">
              <a16:creationId xmlns:a16="http://schemas.microsoft.com/office/drawing/2014/main" id="{05D127E7-B928-4AE8-B5CC-94DC31EF50A8}"/>
            </a:ext>
          </a:extLst>
        </xdr:cNvPr>
        <xdr:cNvSpPr txBox="1"/>
      </xdr:nvSpPr>
      <xdr:spPr>
        <a:xfrm>
          <a:off x="355038" y="247598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49</xdr:col>
      <xdr:colOff>196850</xdr:colOff>
      <xdr:row>57</xdr:row>
      <xdr:rowOff>76200</xdr:rowOff>
    </xdr:to>
    <xdr:pic>
      <xdr:nvPicPr>
        <xdr:cNvPr id="3" name="図 2">
          <a:extLst>
            <a:ext uri="{FF2B5EF4-FFF2-40B4-BE49-F238E27FC236}">
              <a16:creationId xmlns:a16="http://schemas.microsoft.com/office/drawing/2014/main" id="{43349741-2513-2955-514A-AFCBD247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6850" y="298450"/>
          <a:ext cx="10090150" cy="1334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49</xdr:row>
          <xdr:rowOff>152400</xdr:rowOff>
        </xdr:from>
        <xdr:to>
          <xdr:col>4</xdr:col>
          <xdr:colOff>196850</xdr:colOff>
          <xdr:row>50</xdr:row>
          <xdr:rowOff>266700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8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260350</xdr:rowOff>
        </xdr:from>
        <xdr:to>
          <xdr:col>4</xdr:col>
          <xdr:colOff>196850</xdr:colOff>
          <xdr:row>52</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8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52</xdr:row>
          <xdr:rowOff>31750</xdr:rowOff>
        </xdr:from>
        <xdr:to>
          <xdr:col>4</xdr:col>
          <xdr:colOff>196850</xdr:colOff>
          <xdr:row>53</xdr:row>
          <xdr:rowOff>38100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8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38100</xdr:rowOff>
        </xdr:from>
        <xdr:to>
          <xdr:col>4</xdr:col>
          <xdr:colOff>215900</xdr:colOff>
          <xdr:row>68</xdr:row>
          <xdr:rowOff>317500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68</xdr:row>
          <xdr:rowOff>38100</xdr:rowOff>
        </xdr:from>
        <xdr:to>
          <xdr:col>7</xdr:col>
          <xdr:colOff>114300</xdr:colOff>
          <xdr:row>68</xdr:row>
          <xdr:rowOff>317500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68</xdr:row>
          <xdr:rowOff>38100</xdr:rowOff>
        </xdr:from>
        <xdr:to>
          <xdr:col>5</xdr:col>
          <xdr:colOff>387350</xdr:colOff>
          <xdr:row>68</xdr:row>
          <xdr:rowOff>317500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8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91</xdr:row>
          <xdr:rowOff>38100</xdr:rowOff>
        </xdr:from>
        <xdr:to>
          <xdr:col>4</xdr:col>
          <xdr:colOff>196850</xdr:colOff>
          <xdr:row>91</xdr:row>
          <xdr:rowOff>311150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8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91</xdr:row>
          <xdr:rowOff>38100</xdr:rowOff>
        </xdr:from>
        <xdr:to>
          <xdr:col>7</xdr:col>
          <xdr:colOff>101600</xdr:colOff>
          <xdr:row>91</xdr:row>
          <xdr:rowOff>311150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8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91</xdr:row>
          <xdr:rowOff>38100</xdr:rowOff>
        </xdr:from>
        <xdr:to>
          <xdr:col>5</xdr:col>
          <xdr:colOff>374650</xdr:colOff>
          <xdr:row>91</xdr:row>
          <xdr:rowOff>311150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8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78441</xdr:colOff>
      <xdr:row>0</xdr:row>
      <xdr:rowOff>1221441</xdr:rowOff>
    </xdr:from>
    <xdr:to>
      <xdr:col>25</xdr:col>
      <xdr:colOff>974911</xdr:colOff>
      <xdr:row>0</xdr:row>
      <xdr:rowOff>1423147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4889816" y="1221441"/>
          <a:ext cx="4468345" cy="2017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a:t>
          </a:r>
          <a:r>
            <a:rPr kumimoji="1" lang="en-US" altLang="ja-JP" sz="1100"/>
            <a:t>S</a:t>
          </a:r>
          <a:r>
            <a:rPr kumimoji="1" lang="ja-JP" altLang="en-US" sz="1100"/>
            <a:t>列が「</a:t>
          </a:r>
          <a:r>
            <a:rPr kumimoji="1" lang="en-US" altLang="ja-JP" sz="1100"/>
            <a:t>TRUE</a:t>
          </a:r>
          <a:r>
            <a:rPr kumimoji="1" lang="ja-JP" altLang="en-US" sz="1100"/>
            <a:t>」の場合は</a:t>
          </a:r>
          <a:r>
            <a:rPr kumimoji="1" lang="en-US" altLang="ja-JP" sz="1100"/>
            <a:t>0</a:t>
          </a:r>
          <a:r>
            <a:rPr kumimoji="1" lang="ja-JP" altLang="en-US" sz="1100"/>
            <a:t>表示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A9" sqref="A9"/>
    </sheetView>
  </sheetViews>
  <sheetFormatPr defaultRowHeight="18"/>
  <cols>
    <col min="1" max="1" width="13.08203125" customWidth="1"/>
    <col min="2" max="2" width="15.33203125" customWidth="1"/>
    <col min="3" max="3" width="16.75" customWidth="1"/>
    <col min="4" max="4" width="12.83203125" customWidth="1"/>
  </cols>
  <sheetData>
    <row r="1" spans="1:6">
      <c r="A1" s="1" t="s">
        <v>2</v>
      </c>
      <c r="B1" s="2" t="s">
        <v>6</v>
      </c>
      <c r="C1" s="2" t="s">
        <v>7</v>
      </c>
      <c r="D1" s="2" t="s">
        <v>8</v>
      </c>
      <c r="E1" s="2"/>
      <c r="F1" s="2"/>
    </row>
    <row r="2" spans="1:6">
      <c r="A2" s="1" t="s">
        <v>3</v>
      </c>
      <c r="B2" s="2" t="s">
        <v>211</v>
      </c>
      <c r="C2" s="2" t="s">
        <v>3</v>
      </c>
      <c r="D2" s="2" t="s">
        <v>9</v>
      </c>
      <c r="E2" s="2"/>
      <c r="F2" s="2"/>
    </row>
    <row r="3" spans="1:6">
      <c r="A3" s="1" t="s">
        <v>4</v>
      </c>
      <c r="B3" s="2" t="s">
        <v>10</v>
      </c>
      <c r="C3" s="2" t="s">
        <v>11</v>
      </c>
      <c r="D3" s="2"/>
      <c r="E3" s="2"/>
      <c r="F3" s="2"/>
    </row>
    <row r="4" spans="1:6">
      <c r="A4" s="1" t="s">
        <v>5</v>
      </c>
      <c r="B4" s="2" t="s">
        <v>12</v>
      </c>
      <c r="C4" s="2" t="s">
        <v>210</v>
      </c>
      <c r="D4" s="2" t="s">
        <v>13</v>
      </c>
      <c r="E4" s="2" t="s">
        <v>14</v>
      </c>
      <c r="F4" s="2" t="s">
        <v>15</v>
      </c>
    </row>
    <row r="5" spans="1:6">
      <c r="A5" s="81" t="s">
        <v>199</v>
      </c>
      <c r="B5" s="2" t="s">
        <v>200</v>
      </c>
      <c r="C5" s="2" t="s">
        <v>201</v>
      </c>
      <c r="D5" s="2"/>
      <c r="E5" s="2"/>
      <c r="F5" s="2"/>
    </row>
    <row r="7" spans="1:6">
      <c r="B7" s="2" t="s">
        <v>82</v>
      </c>
      <c r="C7" s="2" t="s">
        <v>83</v>
      </c>
    </row>
    <row r="8" spans="1:6">
      <c r="A8" s="4"/>
      <c r="B8" s="2" t="s">
        <v>75</v>
      </c>
      <c r="C8" s="2">
        <v>1</v>
      </c>
    </row>
    <row r="9" spans="1:6">
      <c r="A9" s="3"/>
      <c r="B9" s="2" t="s">
        <v>76</v>
      </c>
      <c r="C9" s="2">
        <v>2</v>
      </c>
    </row>
    <row r="10" spans="1:6">
      <c r="A10" s="3"/>
      <c r="B10" s="2" t="s">
        <v>77</v>
      </c>
      <c r="C10" s="2">
        <v>3</v>
      </c>
    </row>
    <row r="11" spans="1:6">
      <c r="A11" s="3"/>
      <c r="B11" s="2" t="s">
        <v>211</v>
      </c>
      <c r="C11" s="2">
        <v>4</v>
      </c>
    </row>
    <row r="12" spans="1:6">
      <c r="B12" s="2" t="s">
        <v>78</v>
      </c>
      <c r="C12" s="2">
        <v>5</v>
      </c>
    </row>
    <row r="13" spans="1:6">
      <c r="B13" s="2" t="s">
        <v>79</v>
      </c>
      <c r="C13" s="2">
        <v>6</v>
      </c>
    </row>
    <row r="14" spans="1:6">
      <c r="B14" s="2" t="s">
        <v>80</v>
      </c>
      <c r="C14" s="2">
        <v>7</v>
      </c>
    </row>
    <row r="15" spans="1:6">
      <c r="B15" s="2" t="s">
        <v>81</v>
      </c>
      <c r="C15" s="2">
        <v>8</v>
      </c>
    </row>
    <row r="16" spans="1:6">
      <c r="B16" s="2" t="s">
        <v>12</v>
      </c>
      <c r="C16" s="2">
        <v>9</v>
      </c>
    </row>
    <row r="17" spans="2:3">
      <c r="B17" s="2" t="s">
        <v>210</v>
      </c>
      <c r="C17" s="2">
        <v>10</v>
      </c>
    </row>
    <row r="18" spans="2:3">
      <c r="B18" s="2" t="s">
        <v>13</v>
      </c>
      <c r="C18" s="2">
        <v>11</v>
      </c>
    </row>
    <row r="19" spans="2:3">
      <c r="B19" s="2" t="s">
        <v>14</v>
      </c>
      <c r="C19" s="2">
        <v>12</v>
      </c>
    </row>
    <row r="20" spans="2:3">
      <c r="B20" s="2" t="s">
        <v>15</v>
      </c>
      <c r="C20" s="2">
        <v>13</v>
      </c>
    </row>
    <row r="21" spans="2:3">
      <c r="B21" s="82" t="s">
        <v>204</v>
      </c>
      <c r="C21" s="82">
        <v>14</v>
      </c>
    </row>
    <row r="22" spans="2:3">
      <c r="B22" s="82" t="s">
        <v>205</v>
      </c>
      <c r="C22" s="82">
        <v>15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zoomScale="70" zoomScaleNormal="70" zoomScaleSheetLayoutView="80" workbookViewId="0">
      <selection activeCell="B17" sqref="B17:I17"/>
    </sheetView>
  </sheetViews>
  <sheetFormatPr defaultColWidth="8.58203125" defaultRowHeight="18"/>
  <cols>
    <col min="1" max="1" width="2.08203125" style="374" customWidth="1"/>
    <col min="2" max="9" width="12.25" style="375" customWidth="1"/>
    <col min="10" max="10" width="8.58203125" style="375" customWidth="1"/>
    <col min="11" max="16384" width="8.58203125" style="374"/>
  </cols>
  <sheetData>
    <row r="1" spans="1:11">
      <c r="K1" s="376" t="s">
        <v>328</v>
      </c>
    </row>
    <row r="2" spans="1:11" ht="18" customHeight="1">
      <c r="A2" s="450" t="s">
        <v>380</v>
      </c>
      <c r="B2" s="450"/>
      <c r="C2" s="450"/>
      <c r="D2" s="450"/>
      <c r="E2" s="450"/>
      <c r="F2" s="450"/>
      <c r="G2" s="450"/>
      <c r="H2" s="450"/>
      <c r="I2" s="450"/>
    </row>
    <row r="3" spans="1:11">
      <c r="B3" s="449" t="s">
        <v>381</v>
      </c>
      <c r="C3" s="449"/>
      <c r="D3" s="449"/>
      <c r="E3" s="449"/>
      <c r="F3" s="449"/>
      <c r="G3" s="449"/>
      <c r="H3" s="449"/>
      <c r="I3" s="449"/>
      <c r="K3" s="376" t="s">
        <v>329</v>
      </c>
    </row>
    <row r="5" spans="1:11" ht="18" customHeight="1">
      <c r="A5" s="451" t="s">
        <v>330</v>
      </c>
      <c r="B5" s="451"/>
      <c r="C5" s="451"/>
      <c r="D5" s="451"/>
      <c r="E5" s="451"/>
      <c r="F5" s="451"/>
      <c r="G5" s="451"/>
      <c r="H5" s="451"/>
      <c r="I5" s="451"/>
    </row>
    <row r="7" spans="1:11" ht="18" customHeight="1">
      <c r="A7" s="450" t="s">
        <v>382</v>
      </c>
      <c r="B7" s="450"/>
      <c r="C7" s="450"/>
      <c r="D7" s="450"/>
      <c r="E7" s="450"/>
      <c r="F7" s="450"/>
      <c r="G7" s="450"/>
      <c r="H7" s="450"/>
      <c r="I7" s="450"/>
    </row>
    <row r="8" spans="1:11" ht="28.5" customHeight="1">
      <c r="B8" s="449" t="s">
        <v>521</v>
      </c>
      <c r="C8" s="449"/>
      <c r="D8" s="449"/>
      <c r="E8" s="449"/>
      <c r="F8" s="449"/>
      <c r="G8" s="449"/>
      <c r="H8" s="449"/>
      <c r="I8" s="449"/>
    </row>
    <row r="10" spans="1:11" ht="18" customHeight="1">
      <c r="A10" s="449" t="s">
        <v>331</v>
      </c>
      <c r="B10" s="449"/>
      <c r="C10" s="449"/>
      <c r="D10" s="449"/>
      <c r="E10" s="449"/>
      <c r="F10" s="449"/>
      <c r="G10" s="449"/>
      <c r="H10" s="449"/>
      <c r="I10" s="449"/>
      <c r="K10" s="376" t="s">
        <v>332</v>
      </c>
    </row>
    <row r="11" spans="1:11" ht="45.65" customHeight="1">
      <c r="B11" s="449" t="s">
        <v>520</v>
      </c>
      <c r="C11" s="449"/>
      <c r="D11" s="449"/>
      <c r="E11" s="449"/>
      <c r="F11" s="449"/>
      <c r="G11" s="449"/>
      <c r="H11" s="449"/>
      <c r="I11" s="449"/>
    </row>
    <row r="12" spans="1:11" ht="8.5" customHeight="1">
      <c r="B12" s="377"/>
      <c r="C12" s="377"/>
      <c r="D12" s="377"/>
      <c r="E12" s="377"/>
      <c r="F12" s="377"/>
      <c r="G12" s="377"/>
      <c r="H12" s="377"/>
      <c r="I12" s="377"/>
    </row>
    <row r="13" spans="1:11">
      <c r="B13" s="449" t="s">
        <v>451</v>
      </c>
      <c r="C13" s="449"/>
      <c r="D13" s="449"/>
      <c r="E13" s="449"/>
      <c r="F13" s="449"/>
      <c r="G13" s="449"/>
      <c r="H13" s="449"/>
      <c r="I13" s="449"/>
    </row>
    <row r="15" spans="1:11" ht="18" customHeight="1">
      <c r="A15" s="449" t="s">
        <v>443</v>
      </c>
      <c r="B15" s="449"/>
      <c r="C15" s="449"/>
      <c r="D15" s="449"/>
      <c r="E15" s="449"/>
      <c r="F15" s="449"/>
      <c r="G15" s="449"/>
      <c r="H15" s="449"/>
      <c r="I15" s="449"/>
    </row>
    <row r="16" spans="1:11">
      <c r="B16" s="449" t="s">
        <v>508</v>
      </c>
      <c r="C16" s="449"/>
      <c r="D16" s="449"/>
      <c r="E16" s="449"/>
      <c r="F16" s="449"/>
      <c r="G16" s="449"/>
      <c r="H16" s="449"/>
      <c r="I16" s="449"/>
    </row>
    <row r="17" spans="1:11" ht="42.65" customHeight="1">
      <c r="B17" s="450" t="s">
        <v>383</v>
      </c>
      <c r="C17" s="450"/>
      <c r="D17" s="450"/>
      <c r="E17" s="450"/>
      <c r="F17" s="450"/>
      <c r="G17" s="450"/>
      <c r="H17" s="450"/>
      <c r="I17" s="450"/>
    </row>
    <row r="18" spans="1:11" ht="11.5" customHeight="1"/>
    <row r="19" spans="1:11" ht="39" customHeight="1">
      <c r="A19" s="449" t="s">
        <v>384</v>
      </c>
      <c r="B19" s="449"/>
      <c r="C19" s="449"/>
      <c r="D19" s="449"/>
      <c r="E19" s="449"/>
      <c r="F19" s="449"/>
      <c r="G19" s="449"/>
      <c r="H19" s="449"/>
      <c r="I19" s="449"/>
      <c r="K19" s="376" t="s">
        <v>333</v>
      </c>
    </row>
    <row r="21" spans="1:11">
      <c r="I21" s="378" t="s">
        <v>385</v>
      </c>
    </row>
  </sheetData>
  <sheetProtection algorithmName="SHA-512" hashValue="OkBCYO3iYe1mS1sWRy8YTqj/nMIwVvi+jFQG/MzakpA81FtZUKvwlxpIuC8dnJXTqiSGSiDEpHLWBU3T833eog==" saltValue="DGM736PPzaBfWSYG7dyP1w==" spinCount="100000" sheet="1" objects="1" scenarios="1"/>
  <mergeCells count="12">
    <mergeCell ref="A19:I19"/>
    <mergeCell ref="A2:I2"/>
    <mergeCell ref="B3:I3"/>
    <mergeCell ref="A5:I5"/>
    <mergeCell ref="A7:I7"/>
    <mergeCell ref="B8:I8"/>
    <mergeCell ref="A10:I10"/>
    <mergeCell ref="B11:I11"/>
    <mergeCell ref="B13:I13"/>
    <mergeCell ref="A15:I15"/>
    <mergeCell ref="B16:I16"/>
    <mergeCell ref="B17:I17"/>
  </mergeCells>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7"/>
  <sheetViews>
    <sheetView showGridLines="0" tabSelected="1" view="pageBreakPreview" zoomScale="90" zoomScaleNormal="100" zoomScaleSheetLayoutView="90" workbookViewId="0">
      <selection activeCell="C2" sqref="C2"/>
    </sheetView>
  </sheetViews>
  <sheetFormatPr defaultColWidth="8.58203125" defaultRowHeight="13"/>
  <cols>
    <col min="1" max="1" width="3.58203125" style="5" customWidth="1"/>
    <col min="2" max="2" width="7.5" style="276" customWidth="1"/>
    <col min="3" max="4" width="10" style="276" customWidth="1"/>
    <col min="5" max="5" width="2.5" style="5" customWidth="1"/>
    <col min="6" max="6" width="7.5" style="5" customWidth="1"/>
    <col min="7" max="7" width="10" style="5" customWidth="1"/>
    <col min="8" max="9" width="5" style="5" customWidth="1"/>
    <col min="10" max="11" width="5.5" style="5" customWidth="1"/>
    <col min="12" max="13" width="10" style="5" customWidth="1"/>
    <col min="14" max="14" width="5.5" style="5" customWidth="1"/>
    <col min="15" max="15" width="2.08203125" style="109" customWidth="1"/>
    <col min="16" max="16" width="4.5" style="5" customWidth="1"/>
    <col min="17" max="17" width="9.5" style="237" customWidth="1"/>
    <col min="18" max="18" width="8.5" style="5" customWidth="1"/>
    <col min="19" max="19" width="11.58203125" style="5" customWidth="1"/>
    <col min="20" max="26" width="9.33203125" style="5" customWidth="1"/>
    <col min="27" max="16384" width="8.58203125" style="5"/>
  </cols>
  <sheetData>
    <row r="1" spans="1:17" ht="16.5" customHeight="1">
      <c r="A1" s="109"/>
      <c r="B1" s="262"/>
      <c r="C1" s="262"/>
      <c r="D1" s="262"/>
      <c r="E1" s="109"/>
      <c r="F1" s="109"/>
      <c r="G1" s="109"/>
      <c r="H1" s="109"/>
      <c r="I1" s="263"/>
      <c r="J1" s="263"/>
      <c r="K1" s="473" t="s">
        <v>511</v>
      </c>
      <c r="L1" s="473"/>
      <c r="M1" s="473"/>
      <c r="N1" s="473"/>
    </row>
    <row r="2" spans="1:17" ht="16.5" customHeight="1">
      <c r="A2" s="109"/>
      <c r="B2" s="262"/>
      <c r="C2" s="262"/>
      <c r="D2" s="262"/>
      <c r="E2" s="109"/>
      <c r="F2" s="109"/>
      <c r="G2" s="109"/>
      <c r="H2" s="109"/>
      <c r="I2" s="263"/>
      <c r="J2" s="263"/>
      <c r="K2" s="473" t="s">
        <v>386</v>
      </c>
      <c r="L2" s="473"/>
      <c r="M2" s="473"/>
      <c r="N2" s="473"/>
      <c r="Q2" s="237" t="s">
        <v>265</v>
      </c>
    </row>
    <row r="3" spans="1:17" ht="16.5" customHeight="1">
      <c r="A3" s="474" t="s">
        <v>392</v>
      </c>
      <c r="B3" s="474"/>
      <c r="C3" s="474"/>
      <c r="D3" s="474"/>
      <c r="E3" s="474"/>
      <c r="F3" s="474"/>
      <c r="G3" s="474"/>
      <c r="H3" s="474"/>
      <c r="I3" s="474"/>
      <c r="J3" s="474"/>
      <c r="K3" s="474"/>
      <c r="L3" s="474"/>
      <c r="M3" s="474"/>
      <c r="N3" s="474"/>
      <c r="O3" s="264"/>
      <c r="Q3" s="237" t="s">
        <v>397</v>
      </c>
    </row>
    <row r="4" spans="1:17" ht="16.5" customHeight="1">
      <c r="A4" s="109"/>
      <c r="B4" s="265"/>
      <c r="C4" s="265"/>
      <c r="D4" s="265"/>
      <c r="E4" s="266"/>
      <c r="F4" s="266"/>
      <c r="G4" s="265"/>
      <c r="H4" s="265"/>
      <c r="I4" s="265"/>
      <c r="J4" s="265"/>
      <c r="K4" s="265"/>
      <c r="L4" s="265"/>
      <c r="M4" s="265"/>
      <c r="N4" s="265"/>
      <c r="O4" s="265"/>
    </row>
    <row r="5" spans="1:17" ht="16.5" customHeight="1">
      <c r="A5" s="475" t="s">
        <v>94</v>
      </c>
      <c r="B5" s="476"/>
      <c r="C5" s="477"/>
      <c r="D5" s="478" t="s">
        <v>212</v>
      </c>
      <c r="E5" s="478"/>
      <c r="F5" s="478"/>
      <c r="G5" s="479"/>
      <c r="H5" s="109"/>
      <c r="I5" s="109"/>
      <c r="J5" s="109"/>
      <c r="K5" s="109"/>
      <c r="L5" s="109"/>
      <c r="M5" s="109"/>
      <c r="N5" s="109"/>
    </row>
    <row r="6" spans="1:17" ht="16.5" customHeight="1">
      <c r="A6" s="109"/>
      <c r="B6" s="267"/>
      <c r="C6" s="267"/>
      <c r="D6" s="267"/>
      <c r="E6" s="267"/>
      <c r="F6" s="267"/>
      <c r="G6" s="267"/>
      <c r="H6" s="109"/>
      <c r="I6" s="109"/>
      <c r="J6" s="109"/>
      <c r="K6" s="109"/>
      <c r="L6" s="109"/>
      <c r="M6" s="109"/>
      <c r="N6" s="109"/>
    </row>
    <row r="7" spans="1:17" ht="16.5" customHeight="1" thickBot="1">
      <c r="A7" s="109"/>
      <c r="B7" s="480"/>
      <c r="C7" s="480"/>
      <c r="D7" s="480"/>
      <c r="E7" s="480"/>
      <c r="F7" s="480"/>
      <c r="G7" s="480"/>
      <c r="H7" s="480"/>
      <c r="I7" s="480"/>
      <c r="J7" s="480"/>
      <c r="K7" s="480"/>
      <c r="L7" s="480"/>
      <c r="M7" s="109"/>
      <c r="N7" s="109"/>
    </row>
    <row r="8" spans="1:17" ht="16.5" customHeight="1" thickTop="1">
      <c r="A8" s="483" t="s">
        <v>270</v>
      </c>
      <c r="B8" s="499" t="s">
        <v>0</v>
      </c>
      <c r="C8" s="499"/>
      <c r="D8" s="499"/>
      <c r="E8" s="500"/>
      <c r="F8" s="500"/>
      <c r="G8" s="500"/>
      <c r="H8" s="499" t="s">
        <v>1</v>
      </c>
      <c r="I8" s="499"/>
      <c r="J8" s="499"/>
      <c r="K8" s="500"/>
      <c r="L8" s="500"/>
      <c r="M8" s="500"/>
      <c r="N8" s="501"/>
      <c r="Q8" s="237" t="s">
        <v>271</v>
      </c>
    </row>
    <row r="9" spans="1:17" ht="16.5" customHeight="1">
      <c r="A9" s="484"/>
      <c r="B9" s="472"/>
      <c r="C9" s="472"/>
      <c r="D9" s="472"/>
      <c r="E9" s="470"/>
      <c r="F9" s="470"/>
      <c r="G9" s="470"/>
      <c r="H9" s="472"/>
      <c r="I9" s="472"/>
      <c r="J9" s="472"/>
      <c r="K9" s="470"/>
      <c r="L9" s="470"/>
      <c r="M9" s="470"/>
      <c r="N9" s="471"/>
    </row>
    <row r="10" spans="1:17" ht="16.5" customHeight="1">
      <c r="A10" s="484"/>
      <c r="B10" s="472" t="s">
        <v>262</v>
      </c>
      <c r="C10" s="472"/>
      <c r="D10" s="472"/>
      <c r="E10" s="470"/>
      <c r="F10" s="470"/>
      <c r="G10" s="470"/>
      <c r="H10" s="470"/>
      <c r="I10" s="470"/>
      <c r="J10" s="470"/>
      <c r="K10" s="470"/>
      <c r="L10" s="470"/>
      <c r="M10" s="470"/>
      <c r="N10" s="471"/>
      <c r="Q10" s="237" t="s">
        <v>272</v>
      </c>
    </row>
    <row r="11" spans="1:17" ht="16.5" customHeight="1">
      <c r="A11" s="484"/>
      <c r="B11" s="472"/>
      <c r="C11" s="472"/>
      <c r="D11" s="472"/>
      <c r="E11" s="470"/>
      <c r="F11" s="470"/>
      <c r="G11" s="470"/>
      <c r="H11" s="470"/>
      <c r="I11" s="470"/>
      <c r="J11" s="470"/>
      <c r="K11" s="470"/>
      <c r="L11" s="470"/>
      <c r="M11" s="470"/>
      <c r="N11" s="471"/>
    </row>
    <row r="12" spans="1:17" ht="16.5" customHeight="1">
      <c r="A12" s="484"/>
      <c r="B12" s="472" t="s">
        <v>213</v>
      </c>
      <c r="C12" s="472"/>
      <c r="D12" s="472"/>
      <c r="E12" s="470"/>
      <c r="F12" s="470"/>
      <c r="G12" s="470"/>
      <c r="H12" s="472" t="s">
        <v>237</v>
      </c>
      <c r="I12" s="472"/>
      <c r="J12" s="472"/>
      <c r="K12" s="470"/>
      <c r="L12" s="470"/>
      <c r="M12" s="470"/>
      <c r="N12" s="471"/>
      <c r="Q12" s="237" t="s">
        <v>273</v>
      </c>
    </row>
    <row r="13" spans="1:17" ht="16.5" customHeight="1">
      <c r="A13" s="484"/>
      <c r="B13" s="472"/>
      <c r="C13" s="472"/>
      <c r="D13" s="472"/>
      <c r="E13" s="470"/>
      <c r="F13" s="470"/>
      <c r="G13" s="470"/>
      <c r="H13" s="472"/>
      <c r="I13" s="472"/>
      <c r="J13" s="472"/>
      <c r="K13" s="470"/>
      <c r="L13" s="470"/>
      <c r="M13" s="470"/>
      <c r="N13" s="471"/>
      <c r="Q13" s="237" t="s">
        <v>491</v>
      </c>
    </row>
    <row r="14" spans="1:17" ht="16.5" customHeight="1">
      <c r="A14" s="484"/>
      <c r="B14" s="481" t="s">
        <v>452</v>
      </c>
      <c r="C14" s="481"/>
      <c r="D14" s="481"/>
      <c r="E14" s="452"/>
      <c r="F14" s="453"/>
      <c r="G14" s="454"/>
      <c r="H14" s="458" t="s">
        <v>393</v>
      </c>
      <c r="I14" s="459"/>
      <c r="J14" s="460"/>
      <c r="K14" s="464"/>
      <c r="L14" s="465"/>
      <c r="M14" s="465"/>
      <c r="N14" s="466"/>
      <c r="Q14" s="237" t="s">
        <v>492</v>
      </c>
    </row>
    <row r="15" spans="1:17" ht="16.5" customHeight="1" thickBot="1">
      <c r="A15" s="485"/>
      <c r="B15" s="482"/>
      <c r="C15" s="482"/>
      <c r="D15" s="482"/>
      <c r="E15" s="455"/>
      <c r="F15" s="456"/>
      <c r="G15" s="457"/>
      <c r="H15" s="461"/>
      <c r="I15" s="462"/>
      <c r="J15" s="463"/>
      <c r="K15" s="467"/>
      <c r="L15" s="468"/>
      <c r="M15" s="468"/>
      <c r="N15" s="469"/>
      <c r="Q15" s="237" t="s">
        <v>493</v>
      </c>
    </row>
    <row r="16" spans="1:17" ht="16.5" customHeight="1" thickTop="1">
      <c r="A16" s="109"/>
      <c r="B16" s="109" t="s">
        <v>522</v>
      </c>
      <c r="C16" s="262"/>
      <c r="D16" s="262"/>
      <c r="E16" s="109"/>
      <c r="F16" s="109"/>
      <c r="G16" s="109"/>
      <c r="H16" s="109"/>
      <c r="I16" s="109"/>
      <c r="J16" s="109"/>
      <c r="K16" s="109"/>
      <c r="L16" s="109"/>
      <c r="M16" s="109"/>
      <c r="N16" s="109"/>
    </row>
    <row r="17" spans="1:17" ht="16.5" customHeight="1" thickBot="1">
      <c r="A17" s="109"/>
      <c r="B17" s="109"/>
      <c r="C17" s="263"/>
      <c r="D17" s="263"/>
      <c r="E17" s="109"/>
      <c r="F17" s="109"/>
      <c r="G17" s="109"/>
      <c r="H17" s="109"/>
      <c r="I17" s="109"/>
      <c r="J17" s="109"/>
      <c r="K17" s="109"/>
      <c r="L17" s="109"/>
      <c r="M17" s="109"/>
      <c r="N17" s="109"/>
    </row>
    <row r="18" spans="1:17" ht="16.5" customHeight="1" thickTop="1">
      <c r="A18" s="483" t="s">
        <v>274</v>
      </c>
      <c r="B18" s="486" t="s">
        <v>16</v>
      </c>
      <c r="C18" s="486"/>
      <c r="D18" s="486"/>
      <c r="E18" s="487"/>
      <c r="F18" s="488"/>
      <c r="G18" s="488"/>
      <c r="H18" s="488"/>
      <c r="I18" s="488"/>
      <c r="J18" s="488"/>
      <c r="K18" s="488"/>
      <c r="L18" s="488"/>
      <c r="M18" s="488"/>
      <c r="N18" s="489"/>
      <c r="Q18" s="237" t="s">
        <v>275</v>
      </c>
    </row>
    <row r="19" spans="1:17" ht="16.5" customHeight="1">
      <c r="A19" s="484"/>
      <c r="B19" s="490" t="s">
        <v>17</v>
      </c>
      <c r="C19" s="490"/>
      <c r="D19" s="490"/>
      <c r="E19" s="492"/>
      <c r="F19" s="493"/>
      <c r="G19" s="493"/>
      <c r="H19" s="493"/>
      <c r="I19" s="493"/>
      <c r="J19" s="493"/>
      <c r="K19" s="493"/>
      <c r="L19" s="493"/>
      <c r="M19" s="493"/>
      <c r="N19" s="494"/>
      <c r="Q19" s="237" t="s">
        <v>396</v>
      </c>
    </row>
    <row r="20" spans="1:17" ht="16.5" customHeight="1">
      <c r="A20" s="484"/>
      <c r="B20" s="491"/>
      <c r="C20" s="491"/>
      <c r="D20" s="491"/>
      <c r="E20" s="495"/>
      <c r="F20" s="496"/>
      <c r="G20" s="496"/>
      <c r="H20" s="496"/>
      <c r="I20" s="496"/>
      <c r="J20" s="496"/>
      <c r="K20" s="496"/>
      <c r="L20" s="496"/>
      <c r="M20" s="496"/>
      <c r="N20" s="497"/>
    </row>
    <row r="21" spans="1:17" ht="16.5" customHeight="1">
      <c r="A21" s="484"/>
      <c r="B21" s="472" t="s">
        <v>18</v>
      </c>
      <c r="C21" s="472"/>
      <c r="D21" s="472"/>
      <c r="E21" s="498"/>
      <c r="F21" s="498"/>
      <c r="G21" s="498"/>
      <c r="H21" s="498"/>
      <c r="I21" s="498"/>
      <c r="J21" s="498"/>
      <c r="K21" s="502" t="s">
        <v>112</v>
      </c>
      <c r="L21" s="502"/>
      <c r="M21" s="502"/>
      <c r="N21" s="503"/>
    </row>
    <row r="22" spans="1:17" ht="16.5" customHeight="1">
      <c r="A22" s="484"/>
      <c r="B22" s="472"/>
      <c r="C22" s="472"/>
      <c r="D22" s="472"/>
      <c r="E22" s="498"/>
      <c r="F22" s="498"/>
      <c r="G22" s="498"/>
      <c r="H22" s="498"/>
      <c r="I22" s="498"/>
      <c r="J22" s="498"/>
      <c r="K22" s="470"/>
      <c r="L22" s="470"/>
      <c r="M22" s="470"/>
      <c r="N22" s="471"/>
    </row>
    <row r="23" spans="1:17" ht="16.5" customHeight="1">
      <c r="A23" s="484"/>
      <c r="B23" s="481" t="s">
        <v>32</v>
      </c>
      <c r="C23" s="481"/>
      <c r="D23" s="481"/>
      <c r="E23" s="38" t="s">
        <v>19</v>
      </c>
      <c r="F23" s="504"/>
      <c r="G23" s="504"/>
      <c r="H23" s="504"/>
      <c r="I23" s="502" t="s">
        <v>394</v>
      </c>
      <c r="J23" s="502"/>
      <c r="K23" s="502"/>
      <c r="L23" s="504"/>
      <c r="M23" s="504"/>
      <c r="N23" s="505"/>
      <c r="Q23" s="237" t="s">
        <v>494</v>
      </c>
    </row>
    <row r="24" spans="1:17" ht="16.5" customHeight="1">
      <c r="A24" s="484"/>
      <c r="B24" s="481"/>
      <c r="C24" s="481"/>
      <c r="D24" s="481"/>
      <c r="E24" s="498"/>
      <c r="F24" s="498"/>
      <c r="G24" s="498"/>
      <c r="H24" s="498"/>
      <c r="I24" s="498"/>
      <c r="J24" s="498"/>
      <c r="K24" s="498"/>
      <c r="L24" s="498"/>
      <c r="M24" s="498"/>
      <c r="N24" s="506"/>
    </row>
    <row r="25" spans="1:17" ht="16.5" customHeight="1">
      <c r="A25" s="484"/>
      <c r="B25" s="481"/>
      <c r="C25" s="481"/>
      <c r="D25" s="481"/>
      <c r="E25" s="498"/>
      <c r="F25" s="498"/>
      <c r="G25" s="498"/>
      <c r="H25" s="498"/>
      <c r="I25" s="498"/>
      <c r="J25" s="498"/>
      <c r="K25" s="498"/>
      <c r="L25" s="498"/>
      <c r="M25" s="498"/>
      <c r="N25" s="506"/>
    </row>
    <row r="26" spans="1:17" ht="16.5" customHeight="1">
      <c r="A26" s="484"/>
      <c r="B26" s="481" t="s">
        <v>276</v>
      </c>
      <c r="C26" s="481"/>
      <c r="D26" s="481"/>
      <c r="E26" s="507" t="s">
        <v>277</v>
      </c>
      <c r="F26" s="507"/>
      <c r="G26" s="507"/>
      <c r="H26" s="507"/>
      <c r="I26" s="507"/>
      <c r="J26" s="507"/>
      <c r="K26" s="507"/>
      <c r="L26" s="507"/>
      <c r="M26" s="507"/>
      <c r="N26" s="508"/>
      <c r="O26" s="268" t="b">
        <v>0</v>
      </c>
    </row>
    <row r="27" spans="1:17" ht="16.5" customHeight="1">
      <c r="A27" s="484"/>
      <c r="B27" s="481"/>
      <c r="C27" s="481"/>
      <c r="D27" s="481"/>
      <c r="E27" s="507"/>
      <c r="F27" s="507"/>
      <c r="G27" s="507"/>
      <c r="H27" s="507"/>
      <c r="I27" s="507"/>
      <c r="J27" s="507"/>
      <c r="K27" s="507"/>
      <c r="L27" s="507"/>
      <c r="M27" s="507"/>
      <c r="N27" s="508"/>
      <c r="O27" s="269"/>
    </row>
    <row r="28" spans="1:17" ht="16.5" customHeight="1">
      <c r="A28" s="484"/>
      <c r="B28" s="509" t="s">
        <v>16</v>
      </c>
      <c r="C28" s="510"/>
      <c r="D28" s="510"/>
      <c r="E28" s="511"/>
      <c r="F28" s="512"/>
      <c r="G28" s="512"/>
      <c r="H28" s="512"/>
      <c r="I28" s="512"/>
      <c r="J28" s="512"/>
      <c r="K28" s="512"/>
      <c r="L28" s="512"/>
      <c r="M28" s="512"/>
      <c r="N28" s="513"/>
    </row>
    <row r="29" spans="1:17" ht="16.5" customHeight="1">
      <c r="A29" s="484"/>
      <c r="B29" s="514" t="s">
        <v>20</v>
      </c>
      <c r="C29" s="490"/>
      <c r="D29" s="490"/>
      <c r="E29" s="492"/>
      <c r="F29" s="493"/>
      <c r="G29" s="493"/>
      <c r="H29" s="493"/>
      <c r="I29" s="493"/>
      <c r="J29" s="493"/>
      <c r="K29" s="493"/>
      <c r="L29" s="493"/>
      <c r="M29" s="493"/>
      <c r="N29" s="494"/>
    </row>
    <row r="30" spans="1:17" ht="16.5" customHeight="1">
      <c r="A30" s="484"/>
      <c r="B30" s="515"/>
      <c r="C30" s="491"/>
      <c r="D30" s="491"/>
      <c r="E30" s="495"/>
      <c r="F30" s="496"/>
      <c r="G30" s="496"/>
      <c r="H30" s="496"/>
      <c r="I30" s="496"/>
      <c r="J30" s="496"/>
      <c r="K30" s="496"/>
      <c r="L30" s="496"/>
      <c r="M30" s="496"/>
      <c r="N30" s="497"/>
    </row>
    <row r="31" spans="1:17" ht="16.5" customHeight="1">
      <c r="A31" s="484"/>
      <c r="B31" s="516" t="s">
        <v>18</v>
      </c>
      <c r="C31" s="472"/>
      <c r="D31" s="517"/>
      <c r="E31" s="498"/>
      <c r="F31" s="498"/>
      <c r="G31" s="498"/>
      <c r="H31" s="498"/>
      <c r="I31" s="498"/>
      <c r="J31" s="498"/>
      <c r="K31" s="502" t="s">
        <v>112</v>
      </c>
      <c r="L31" s="502"/>
      <c r="M31" s="502"/>
      <c r="N31" s="503"/>
    </row>
    <row r="32" spans="1:17" ht="16.5" customHeight="1">
      <c r="A32" s="484"/>
      <c r="B32" s="516"/>
      <c r="C32" s="472"/>
      <c r="D32" s="517"/>
      <c r="E32" s="498"/>
      <c r="F32" s="498"/>
      <c r="G32" s="498"/>
      <c r="H32" s="498"/>
      <c r="I32" s="498"/>
      <c r="J32" s="498"/>
      <c r="K32" s="470"/>
      <c r="L32" s="470"/>
      <c r="M32" s="470"/>
      <c r="N32" s="471"/>
    </row>
    <row r="33" spans="1:20" ht="16.5" customHeight="1">
      <c r="A33" s="484"/>
      <c r="B33" s="458" t="s">
        <v>33</v>
      </c>
      <c r="C33" s="459"/>
      <c r="D33" s="459"/>
      <c r="E33" s="38" t="s">
        <v>19</v>
      </c>
      <c r="F33" s="504"/>
      <c r="G33" s="504"/>
      <c r="H33" s="504"/>
      <c r="I33" s="502" t="s">
        <v>394</v>
      </c>
      <c r="J33" s="502"/>
      <c r="K33" s="502"/>
      <c r="L33" s="504"/>
      <c r="M33" s="504"/>
      <c r="N33" s="505"/>
      <c r="Q33" s="237" t="s">
        <v>494</v>
      </c>
    </row>
    <row r="34" spans="1:20" ht="16.5" customHeight="1">
      <c r="A34" s="484"/>
      <c r="B34" s="518"/>
      <c r="C34" s="519"/>
      <c r="D34" s="519"/>
      <c r="E34" s="522"/>
      <c r="F34" s="523"/>
      <c r="G34" s="523"/>
      <c r="H34" s="523"/>
      <c r="I34" s="523"/>
      <c r="J34" s="523"/>
      <c r="K34" s="523"/>
      <c r="L34" s="523"/>
      <c r="M34" s="523"/>
      <c r="N34" s="524"/>
    </row>
    <row r="35" spans="1:20" ht="16.5" customHeight="1" thickBot="1">
      <c r="A35" s="484"/>
      <c r="B35" s="520"/>
      <c r="C35" s="521"/>
      <c r="D35" s="521"/>
      <c r="E35" s="525"/>
      <c r="F35" s="526"/>
      <c r="G35" s="526"/>
      <c r="H35" s="526"/>
      <c r="I35" s="526"/>
      <c r="J35" s="526"/>
      <c r="K35" s="526"/>
      <c r="L35" s="526"/>
      <c r="M35" s="526"/>
      <c r="N35" s="527"/>
    </row>
    <row r="36" spans="1:20" ht="16.5" customHeight="1" thickTop="1">
      <c r="A36" s="484"/>
      <c r="B36" s="528" t="s">
        <v>22</v>
      </c>
      <c r="C36" s="529"/>
      <c r="D36" s="515"/>
      <c r="E36" s="530"/>
      <c r="F36" s="531"/>
      <c r="G36" s="531"/>
      <c r="H36" s="531"/>
      <c r="I36" s="531"/>
      <c r="J36" s="531"/>
      <c r="K36" s="531"/>
      <c r="L36" s="531"/>
      <c r="M36" s="531"/>
      <c r="N36" s="532"/>
      <c r="Q36" s="237" t="s">
        <v>495</v>
      </c>
      <c r="T36" s="118"/>
    </row>
    <row r="37" spans="1:20" ht="16.5" customHeight="1">
      <c r="A37" s="484"/>
      <c r="B37" s="516"/>
      <c r="C37" s="472"/>
      <c r="D37" s="517"/>
      <c r="E37" s="533"/>
      <c r="F37" s="533"/>
      <c r="G37" s="533"/>
      <c r="H37" s="533"/>
      <c r="I37" s="533"/>
      <c r="J37" s="533"/>
      <c r="K37" s="533"/>
      <c r="L37" s="533"/>
      <c r="M37" s="533"/>
      <c r="N37" s="534"/>
      <c r="Q37" s="237" t="s">
        <v>496</v>
      </c>
    </row>
    <row r="38" spans="1:20" ht="16.5" customHeight="1">
      <c r="A38" s="484"/>
      <c r="B38" s="535" t="s">
        <v>21</v>
      </c>
      <c r="C38" s="535"/>
      <c r="D38" s="535"/>
      <c r="E38" s="472" t="s">
        <v>23</v>
      </c>
      <c r="F38" s="472"/>
      <c r="G38" s="472"/>
      <c r="H38" s="472"/>
      <c r="I38" s="472"/>
      <c r="J38" s="472" t="s">
        <v>87</v>
      </c>
      <c r="K38" s="472"/>
      <c r="L38" s="472"/>
      <c r="M38" s="472"/>
      <c r="N38" s="537"/>
    </row>
    <row r="39" spans="1:20" ht="16.5" customHeight="1">
      <c r="A39" s="484"/>
      <c r="B39" s="536"/>
      <c r="C39" s="536"/>
      <c r="D39" s="536"/>
      <c r="E39" s="538"/>
      <c r="F39" s="498"/>
      <c r="G39" s="498"/>
      <c r="H39" s="498"/>
      <c r="I39" s="498"/>
      <c r="J39" s="538"/>
      <c r="K39" s="498"/>
      <c r="L39" s="498"/>
      <c r="M39" s="498"/>
      <c r="N39" s="506"/>
    </row>
    <row r="40" spans="1:20" ht="16.5" customHeight="1">
      <c r="A40" s="484"/>
      <c r="B40" s="536"/>
      <c r="C40" s="536"/>
      <c r="D40" s="536"/>
      <c r="E40" s="498"/>
      <c r="F40" s="498"/>
      <c r="G40" s="498"/>
      <c r="H40" s="498"/>
      <c r="I40" s="498"/>
      <c r="J40" s="498"/>
      <c r="K40" s="498"/>
      <c r="L40" s="498"/>
      <c r="M40" s="498"/>
      <c r="N40" s="506"/>
    </row>
    <row r="41" spans="1:20" ht="16.5" customHeight="1">
      <c r="A41" s="484"/>
      <c r="B41" s="491"/>
      <c r="C41" s="491"/>
      <c r="D41" s="491"/>
      <c r="E41" s="498"/>
      <c r="F41" s="498"/>
      <c r="G41" s="498"/>
      <c r="H41" s="498"/>
      <c r="I41" s="498"/>
      <c r="J41" s="498"/>
      <c r="K41" s="498"/>
      <c r="L41" s="498"/>
      <c r="M41" s="498"/>
      <c r="N41" s="506"/>
    </row>
    <row r="42" spans="1:20" ht="16.5" customHeight="1">
      <c r="A42" s="484"/>
      <c r="B42" s="539" t="s">
        <v>202</v>
      </c>
      <c r="C42" s="472"/>
      <c r="D42" s="517"/>
      <c r="E42" s="540"/>
      <c r="F42" s="540"/>
      <c r="G42" s="540"/>
      <c r="H42" s="472" t="s">
        <v>24</v>
      </c>
      <c r="I42" s="472"/>
      <c r="J42" s="472"/>
      <c r="K42" s="472"/>
      <c r="L42" s="470"/>
      <c r="M42" s="470"/>
      <c r="N42" s="471"/>
    </row>
    <row r="43" spans="1:20" ht="16.5" customHeight="1">
      <c r="A43" s="484"/>
      <c r="B43" s="516"/>
      <c r="C43" s="472"/>
      <c r="D43" s="517"/>
      <c r="E43" s="540"/>
      <c r="F43" s="540"/>
      <c r="G43" s="540"/>
      <c r="H43" s="472"/>
      <c r="I43" s="472"/>
      <c r="J43" s="472"/>
      <c r="K43" s="472"/>
      <c r="L43" s="470"/>
      <c r="M43" s="470"/>
      <c r="N43" s="471"/>
    </row>
    <row r="44" spans="1:20" ht="16.5" customHeight="1">
      <c r="A44" s="484"/>
      <c r="B44" s="539" t="s">
        <v>25</v>
      </c>
      <c r="C44" s="472"/>
      <c r="D44" s="517"/>
      <c r="E44" s="470"/>
      <c r="F44" s="470"/>
      <c r="G44" s="470"/>
      <c r="H44" s="472" t="s">
        <v>263</v>
      </c>
      <c r="I44" s="472"/>
      <c r="J44" s="472"/>
      <c r="K44" s="472"/>
      <c r="L44" s="470"/>
      <c r="M44" s="470"/>
      <c r="N44" s="471"/>
    </row>
    <row r="45" spans="1:20" ht="16.5" customHeight="1">
      <c r="A45" s="484"/>
      <c r="B45" s="516"/>
      <c r="C45" s="472"/>
      <c r="D45" s="517"/>
      <c r="E45" s="470"/>
      <c r="F45" s="470"/>
      <c r="G45" s="470"/>
      <c r="H45" s="472"/>
      <c r="I45" s="472"/>
      <c r="J45" s="472"/>
      <c r="K45" s="472"/>
      <c r="L45" s="470"/>
      <c r="M45" s="470"/>
      <c r="N45" s="471"/>
    </row>
    <row r="46" spans="1:20" ht="16.5" customHeight="1">
      <c r="A46" s="484"/>
      <c r="B46" s="459" t="s">
        <v>278</v>
      </c>
      <c r="C46" s="459"/>
      <c r="D46" s="459"/>
      <c r="E46" s="472" t="s">
        <v>279</v>
      </c>
      <c r="F46" s="472"/>
      <c r="G46" s="472"/>
      <c r="H46" s="472"/>
      <c r="I46" s="472"/>
      <c r="J46" s="472"/>
      <c r="K46" s="502" t="s">
        <v>280</v>
      </c>
      <c r="L46" s="502"/>
      <c r="M46" s="502"/>
      <c r="N46" s="503"/>
    </row>
    <row r="47" spans="1:20" ht="16.5" customHeight="1">
      <c r="A47" s="484"/>
      <c r="B47" s="519"/>
      <c r="C47" s="519"/>
      <c r="D47" s="519"/>
      <c r="E47" s="541"/>
      <c r="F47" s="541"/>
      <c r="G47" s="541"/>
      <c r="H47" s="541"/>
      <c r="I47" s="541"/>
      <c r="J47" s="541"/>
      <c r="K47" s="543"/>
      <c r="L47" s="543"/>
      <c r="M47" s="543"/>
      <c r="N47" s="544"/>
      <c r="Q47" s="237" t="s">
        <v>497</v>
      </c>
    </row>
    <row r="48" spans="1:20" ht="16.5" customHeight="1" thickBot="1">
      <c r="A48" s="485"/>
      <c r="B48" s="462"/>
      <c r="C48" s="462"/>
      <c r="D48" s="462"/>
      <c r="E48" s="542"/>
      <c r="F48" s="542"/>
      <c r="G48" s="542"/>
      <c r="H48" s="542"/>
      <c r="I48" s="542"/>
      <c r="J48" s="542"/>
      <c r="K48" s="545"/>
      <c r="L48" s="545"/>
      <c r="M48" s="545"/>
      <c r="N48" s="546"/>
      <c r="Q48" s="237" t="s">
        <v>498</v>
      </c>
    </row>
    <row r="49" spans="1:14" ht="16.5" customHeight="1" thickTop="1" thickBot="1">
      <c r="A49" s="109"/>
      <c r="B49" s="262"/>
      <c r="C49" s="262"/>
      <c r="D49" s="262"/>
      <c r="E49" s="109"/>
      <c r="F49" s="109"/>
      <c r="G49" s="109"/>
      <c r="H49" s="109"/>
      <c r="I49" s="109"/>
      <c r="J49" s="109"/>
      <c r="K49" s="109"/>
      <c r="L49" s="109"/>
      <c r="M49" s="109"/>
      <c r="N49" s="109"/>
    </row>
    <row r="50" spans="1:14" ht="16.5" customHeight="1" thickTop="1">
      <c r="A50" s="483" t="s">
        <v>281</v>
      </c>
      <c r="B50" s="568" t="s">
        <v>264</v>
      </c>
      <c r="C50" s="569"/>
      <c r="D50" s="571"/>
      <c r="E50" s="572"/>
      <c r="F50" s="572"/>
      <c r="G50" s="572"/>
      <c r="H50" s="572"/>
      <c r="I50" s="572"/>
      <c r="J50" s="572"/>
      <c r="K50" s="572"/>
      <c r="L50" s="572"/>
      <c r="M50" s="572"/>
      <c r="N50" s="573"/>
    </row>
    <row r="51" spans="1:14" ht="16.5" customHeight="1">
      <c r="A51" s="484"/>
      <c r="B51" s="570"/>
      <c r="C51" s="536"/>
      <c r="D51" s="548"/>
      <c r="E51" s="548"/>
      <c r="F51" s="548"/>
      <c r="G51" s="548"/>
      <c r="H51" s="548"/>
      <c r="I51" s="548"/>
      <c r="J51" s="548"/>
      <c r="K51" s="548"/>
      <c r="L51" s="548"/>
      <c r="M51" s="548"/>
      <c r="N51" s="549"/>
    </row>
    <row r="52" spans="1:14" ht="16.5" customHeight="1">
      <c r="A52" s="484"/>
      <c r="B52" s="570"/>
      <c r="C52" s="536"/>
      <c r="D52" s="548"/>
      <c r="E52" s="548"/>
      <c r="F52" s="548"/>
      <c r="G52" s="548"/>
      <c r="H52" s="548"/>
      <c r="I52" s="548"/>
      <c r="J52" s="548"/>
      <c r="K52" s="548"/>
      <c r="L52" s="548"/>
      <c r="M52" s="548"/>
      <c r="N52" s="549"/>
    </row>
    <row r="53" spans="1:14" ht="16.5" customHeight="1">
      <c r="A53" s="484"/>
      <c r="B53" s="570"/>
      <c r="C53" s="536"/>
      <c r="D53" s="548"/>
      <c r="E53" s="548"/>
      <c r="F53" s="548"/>
      <c r="G53" s="548"/>
      <c r="H53" s="548"/>
      <c r="I53" s="548"/>
      <c r="J53" s="548"/>
      <c r="K53" s="548"/>
      <c r="L53" s="548"/>
      <c r="M53" s="548"/>
      <c r="N53" s="549"/>
    </row>
    <row r="54" spans="1:14" ht="16.5" customHeight="1">
      <c r="A54" s="484"/>
      <c r="B54" s="570"/>
      <c r="C54" s="536"/>
      <c r="D54" s="548"/>
      <c r="E54" s="548"/>
      <c r="F54" s="548"/>
      <c r="G54" s="548"/>
      <c r="H54" s="548"/>
      <c r="I54" s="548"/>
      <c r="J54" s="548"/>
      <c r="K54" s="548"/>
      <c r="L54" s="548"/>
      <c r="M54" s="548"/>
      <c r="N54" s="549"/>
    </row>
    <row r="55" spans="1:14" ht="16.5" customHeight="1">
      <c r="A55" s="484"/>
      <c r="B55" s="570"/>
      <c r="C55" s="536"/>
      <c r="D55" s="548"/>
      <c r="E55" s="548"/>
      <c r="F55" s="548"/>
      <c r="G55" s="548"/>
      <c r="H55" s="548"/>
      <c r="I55" s="548"/>
      <c r="J55" s="548"/>
      <c r="K55" s="548"/>
      <c r="L55" s="548"/>
      <c r="M55" s="548"/>
      <c r="N55" s="549"/>
    </row>
    <row r="56" spans="1:14" ht="16.5" customHeight="1">
      <c r="A56" s="484"/>
      <c r="B56" s="570"/>
      <c r="C56" s="536"/>
      <c r="D56" s="548"/>
      <c r="E56" s="548"/>
      <c r="F56" s="548"/>
      <c r="G56" s="548"/>
      <c r="H56" s="548"/>
      <c r="I56" s="548"/>
      <c r="J56" s="548"/>
      <c r="K56" s="548"/>
      <c r="L56" s="548"/>
      <c r="M56" s="548"/>
      <c r="N56" s="549"/>
    </row>
    <row r="57" spans="1:14" ht="16.5" customHeight="1">
      <c r="A57" s="484"/>
      <c r="B57" s="570"/>
      <c r="C57" s="536"/>
      <c r="D57" s="548"/>
      <c r="E57" s="548"/>
      <c r="F57" s="548"/>
      <c r="G57" s="548"/>
      <c r="H57" s="548"/>
      <c r="I57" s="548"/>
      <c r="J57" s="548"/>
      <c r="K57" s="548"/>
      <c r="L57" s="548"/>
      <c r="M57" s="548"/>
      <c r="N57" s="549"/>
    </row>
    <row r="58" spans="1:14" ht="16.5" customHeight="1">
      <c r="A58" s="484"/>
      <c r="B58" s="570"/>
      <c r="C58" s="536"/>
      <c r="D58" s="548"/>
      <c r="E58" s="548"/>
      <c r="F58" s="548"/>
      <c r="G58" s="548"/>
      <c r="H58" s="548"/>
      <c r="I58" s="548"/>
      <c r="J58" s="548"/>
      <c r="K58" s="548"/>
      <c r="L58" s="548"/>
      <c r="M58" s="548"/>
      <c r="N58" s="549"/>
    </row>
    <row r="59" spans="1:14" ht="16.5" customHeight="1">
      <c r="A59" s="484"/>
      <c r="B59" s="570"/>
      <c r="C59" s="536"/>
      <c r="D59" s="548"/>
      <c r="E59" s="548"/>
      <c r="F59" s="548"/>
      <c r="G59" s="548"/>
      <c r="H59" s="548"/>
      <c r="I59" s="548"/>
      <c r="J59" s="548"/>
      <c r="K59" s="548"/>
      <c r="L59" s="548"/>
      <c r="M59" s="548"/>
      <c r="N59" s="549"/>
    </row>
    <row r="60" spans="1:14" ht="16.5" customHeight="1">
      <c r="A60" s="484"/>
      <c r="B60" s="570"/>
      <c r="C60" s="536"/>
      <c r="D60" s="548"/>
      <c r="E60" s="548"/>
      <c r="F60" s="548"/>
      <c r="G60" s="548"/>
      <c r="H60" s="548"/>
      <c r="I60" s="548"/>
      <c r="J60" s="548"/>
      <c r="K60" s="548"/>
      <c r="L60" s="548"/>
      <c r="M60" s="548"/>
      <c r="N60" s="549"/>
    </row>
    <row r="61" spans="1:14" ht="16.5" customHeight="1">
      <c r="A61" s="484"/>
      <c r="B61" s="570"/>
      <c r="C61" s="536"/>
      <c r="D61" s="548"/>
      <c r="E61" s="548"/>
      <c r="F61" s="548"/>
      <c r="G61" s="548"/>
      <c r="H61" s="548"/>
      <c r="I61" s="548"/>
      <c r="J61" s="548"/>
      <c r="K61" s="548"/>
      <c r="L61" s="548"/>
      <c r="M61" s="548"/>
      <c r="N61" s="549"/>
    </row>
    <row r="62" spans="1:14" ht="16.5" customHeight="1">
      <c r="A62" s="484"/>
      <c r="B62" s="570"/>
      <c r="C62" s="536"/>
      <c r="D62" s="548"/>
      <c r="E62" s="548"/>
      <c r="F62" s="548"/>
      <c r="G62" s="548"/>
      <c r="H62" s="548"/>
      <c r="I62" s="548"/>
      <c r="J62" s="548"/>
      <c r="K62" s="548"/>
      <c r="L62" s="548"/>
      <c r="M62" s="548"/>
      <c r="N62" s="549"/>
    </row>
    <row r="63" spans="1:14" ht="16.5" customHeight="1">
      <c r="A63" s="484"/>
      <c r="B63" s="570"/>
      <c r="C63" s="536"/>
      <c r="D63" s="548"/>
      <c r="E63" s="548"/>
      <c r="F63" s="548"/>
      <c r="G63" s="548"/>
      <c r="H63" s="548"/>
      <c r="I63" s="548"/>
      <c r="J63" s="548"/>
      <c r="K63" s="548"/>
      <c r="L63" s="548"/>
      <c r="M63" s="548"/>
      <c r="N63" s="549"/>
    </row>
    <row r="64" spans="1:14" ht="16.5" customHeight="1">
      <c r="A64" s="484"/>
      <c r="B64" s="515"/>
      <c r="C64" s="491"/>
      <c r="D64" s="548"/>
      <c r="E64" s="548"/>
      <c r="F64" s="548"/>
      <c r="G64" s="548"/>
      <c r="H64" s="548"/>
      <c r="I64" s="548"/>
      <c r="J64" s="548"/>
      <c r="K64" s="548"/>
      <c r="L64" s="548"/>
      <c r="M64" s="548"/>
      <c r="N64" s="549"/>
    </row>
    <row r="65" spans="1:14" ht="16.5" customHeight="1">
      <c r="A65" s="484"/>
      <c r="B65" s="458" t="s">
        <v>26</v>
      </c>
      <c r="C65" s="459"/>
      <c r="D65" s="547"/>
      <c r="E65" s="548"/>
      <c r="F65" s="548"/>
      <c r="G65" s="548"/>
      <c r="H65" s="548"/>
      <c r="I65" s="548"/>
      <c r="J65" s="548"/>
      <c r="K65" s="548"/>
      <c r="L65" s="548"/>
      <c r="M65" s="548"/>
      <c r="N65" s="549"/>
    </row>
    <row r="66" spans="1:14" ht="16.5" customHeight="1">
      <c r="A66" s="484"/>
      <c r="B66" s="518"/>
      <c r="C66" s="519"/>
      <c r="D66" s="548"/>
      <c r="E66" s="548"/>
      <c r="F66" s="548"/>
      <c r="G66" s="548"/>
      <c r="H66" s="548"/>
      <c r="I66" s="548"/>
      <c r="J66" s="548"/>
      <c r="K66" s="548"/>
      <c r="L66" s="548"/>
      <c r="M66" s="548"/>
      <c r="N66" s="549"/>
    </row>
    <row r="67" spans="1:14" ht="16.5" customHeight="1">
      <c r="A67" s="484"/>
      <c r="B67" s="518"/>
      <c r="C67" s="519"/>
      <c r="D67" s="548"/>
      <c r="E67" s="548"/>
      <c r="F67" s="548"/>
      <c r="G67" s="548"/>
      <c r="H67" s="548"/>
      <c r="I67" s="548"/>
      <c r="J67" s="548"/>
      <c r="K67" s="548"/>
      <c r="L67" s="548"/>
      <c r="M67" s="548"/>
      <c r="N67" s="549"/>
    </row>
    <row r="68" spans="1:14" ht="16.5" customHeight="1">
      <c r="A68" s="484"/>
      <c r="B68" s="518"/>
      <c r="C68" s="519"/>
      <c r="D68" s="548"/>
      <c r="E68" s="548"/>
      <c r="F68" s="548"/>
      <c r="G68" s="548"/>
      <c r="H68" s="548"/>
      <c r="I68" s="548"/>
      <c r="J68" s="548"/>
      <c r="K68" s="548"/>
      <c r="L68" s="548"/>
      <c r="M68" s="548"/>
      <c r="N68" s="549"/>
    </row>
    <row r="69" spans="1:14" ht="16.5" customHeight="1">
      <c r="A69" s="484"/>
      <c r="B69" s="518"/>
      <c r="C69" s="519"/>
      <c r="D69" s="548"/>
      <c r="E69" s="548"/>
      <c r="F69" s="548"/>
      <c r="G69" s="548"/>
      <c r="H69" s="548"/>
      <c r="I69" s="548"/>
      <c r="J69" s="548"/>
      <c r="K69" s="548"/>
      <c r="L69" s="548"/>
      <c r="M69" s="548"/>
      <c r="N69" s="549"/>
    </row>
    <row r="70" spans="1:14" ht="16.5" customHeight="1">
      <c r="A70" s="484"/>
      <c r="B70" s="518"/>
      <c r="C70" s="519"/>
      <c r="D70" s="548"/>
      <c r="E70" s="548"/>
      <c r="F70" s="548"/>
      <c r="G70" s="548"/>
      <c r="H70" s="548"/>
      <c r="I70" s="548"/>
      <c r="J70" s="548"/>
      <c r="K70" s="548"/>
      <c r="L70" s="548"/>
      <c r="M70" s="548"/>
      <c r="N70" s="549"/>
    </row>
    <row r="71" spans="1:14" ht="16.5" customHeight="1">
      <c r="A71" s="484"/>
      <c r="B71" s="518"/>
      <c r="C71" s="519"/>
      <c r="D71" s="548"/>
      <c r="E71" s="548"/>
      <c r="F71" s="548"/>
      <c r="G71" s="548"/>
      <c r="H71" s="548"/>
      <c r="I71" s="548"/>
      <c r="J71" s="548"/>
      <c r="K71" s="548"/>
      <c r="L71" s="548"/>
      <c r="M71" s="548"/>
      <c r="N71" s="549"/>
    </row>
    <row r="72" spans="1:14" ht="16.5" customHeight="1">
      <c r="A72" s="484"/>
      <c r="B72" s="518"/>
      <c r="C72" s="519"/>
      <c r="D72" s="548"/>
      <c r="E72" s="548"/>
      <c r="F72" s="548"/>
      <c r="G72" s="548"/>
      <c r="H72" s="548"/>
      <c r="I72" s="548"/>
      <c r="J72" s="548"/>
      <c r="K72" s="548"/>
      <c r="L72" s="548"/>
      <c r="M72" s="548"/>
      <c r="N72" s="549"/>
    </row>
    <row r="73" spans="1:14" ht="16.5" customHeight="1">
      <c r="A73" s="484"/>
      <c r="B73" s="518"/>
      <c r="C73" s="519"/>
      <c r="D73" s="548"/>
      <c r="E73" s="548"/>
      <c r="F73" s="548"/>
      <c r="G73" s="548"/>
      <c r="H73" s="548"/>
      <c r="I73" s="548"/>
      <c r="J73" s="548"/>
      <c r="K73" s="548"/>
      <c r="L73" s="548"/>
      <c r="M73" s="548"/>
      <c r="N73" s="549"/>
    </row>
    <row r="74" spans="1:14" ht="16.5" customHeight="1">
      <c r="A74" s="484"/>
      <c r="B74" s="518"/>
      <c r="C74" s="519"/>
      <c r="D74" s="548"/>
      <c r="E74" s="548"/>
      <c r="F74" s="548"/>
      <c r="G74" s="548"/>
      <c r="H74" s="548"/>
      <c r="I74" s="548"/>
      <c r="J74" s="548"/>
      <c r="K74" s="548"/>
      <c r="L74" s="548"/>
      <c r="M74" s="548"/>
      <c r="N74" s="549"/>
    </row>
    <row r="75" spans="1:14" ht="16.5" customHeight="1">
      <c r="A75" s="484"/>
      <c r="B75" s="518"/>
      <c r="C75" s="519"/>
      <c r="D75" s="548"/>
      <c r="E75" s="548"/>
      <c r="F75" s="548"/>
      <c r="G75" s="548"/>
      <c r="H75" s="548"/>
      <c r="I75" s="548"/>
      <c r="J75" s="548"/>
      <c r="K75" s="548"/>
      <c r="L75" s="548"/>
      <c r="M75" s="548"/>
      <c r="N75" s="549"/>
    </row>
    <row r="76" spans="1:14" ht="16.5" customHeight="1">
      <c r="A76" s="484"/>
      <c r="B76" s="518"/>
      <c r="C76" s="519"/>
      <c r="D76" s="548"/>
      <c r="E76" s="548"/>
      <c r="F76" s="548"/>
      <c r="G76" s="548"/>
      <c r="H76" s="548"/>
      <c r="I76" s="548"/>
      <c r="J76" s="548"/>
      <c r="K76" s="548"/>
      <c r="L76" s="548"/>
      <c r="M76" s="548"/>
      <c r="N76" s="549"/>
    </row>
    <row r="77" spans="1:14" ht="16.5" customHeight="1">
      <c r="A77" s="484"/>
      <c r="B77" s="574"/>
      <c r="C77" s="575"/>
      <c r="D77" s="548"/>
      <c r="E77" s="548"/>
      <c r="F77" s="548"/>
      <c r="G77" s="548"/>
      <c r="H77" s="548"/>
      <c r="I77" s="548"/>
      <c r="J77" s="548"/>
      <c r="K77" s="548"/>
      <c r="L77" s="548"/>
      <c r="M77" s="548"/>
      <c r="N77" s="549"/>
    </row>
    <row r="78" spans="1:14" ht="16.5" customHeight="1">
      <c r="A78" s="484"/>
      <c r="B78" s="458" t="s">
        <v>111</v>
      </c>
      <c r="C78" s="459"/>
      <c r="D78" s="547"/>
      <c r="E78" s="548"/>
      <c r="F78" s="548"/>
      <c r="G78" s="548"/>
      <c r="H78" s="548"/>
      <c r="I78" s="548"/>
      <c r="J78" s="548"/>
      <c r="K78" s="548"/>
      <c r="L78" s="548"/>
      <c r="M78" s="548"/>
      <c r="N78" s="549"/>
    </row>
    <row r="79" spans="1:14" ht="16.5" customHeight="1">
      <c r="A79" s="484"/>
      <c r="B79" s="518"/>
      <c r="C79" s="519"/>
      <c r="D79" s="548"/>
      <c r="E79" s="548"/>
      <c r="F79" s="548"/>
      <c r="G79" s="548"/>
      <c r="H79" s="548"/>
      <c r="I79" s="548"/>
      <c r="J79" s="548"/>
      <c r="K79" s="548"/>
      <c r="L79" s="548"/>
      <c r="M79" s="548"/>
      <c r="N79" s="549"/>
    </row>
    <row r="80" spans="1:14" ht="16.5" customHeight="1">
      <c r="A80" s="484"/>
      <c r="B80" s="518"/>
      <c r="C80" s="519"/>
      <c r="D80" s="548"/>
      <c r="E80" s="548"/>
      <c r="F80" s="548"/>
      <c r="G80" s="548"/>
      <c r="H80" s="548"/>
      <c r="I80" s="548"/>
      <c r="J80" s="548"/>
      <c r="K80" s="548"/>
      <c r="L80" s="548"/>
      <c r="M80" s="548"/>
      <c r="N80" s="549"/>
    </row>
    <row r="81" spans="1:14" ht="16.5" customHeight="1">
      <c r="A81" s="484"/>
      <c r="B81" s="518"/>
      <c r="C81" s="519"/>
      <c r="D81" s="548"/>
      <c r="E81" s="548"/>
      <c r="F81" s="548"/>
      <c r="G81" s="548"/>
      <c r="H81" s="548"/>
      <c r="I81" s="548"/>
      <c r="J81" s="548"/>
      <c r="K81" s="548"/>
      <c r="L81" s="548"/>
      <c r="M81" s="548"/>
      <c r="N81" s="549"/>
    </row>
    <row r="82" spans="1:14" ht="16.5" customHeight="1">
      <c r="A82" s="484"/>
      <c r="B82" s="518"/>
      <c r="C82" s="519"/>
      <c r="D82" s="548"/>
      <c r="E82" s="548"/>
      <c r="F82" s="548"/>
      <c r="G82" s="548"/>
      <c r="H82" s="548"/>
      <c r="I82" s="548"/>
      <c r="J82" s="548"/>
      <c r="K82" s="548"/>
      <c r="L82" s="548"/>
      <c r="M82" s="548"/>
      <c r="N82" s="549"/>
    </row>
    <row r="83" spans="1:14" ht="16.5" customHeight="1">
      <c r="A83" s="484"/>
      <c r="B83" s="518"/>
      <c r="C83" s="519"/>
      <c r="D83" s="548"/>
      <c r="E83" s="548"/>
      <c r="F83" s="548"/>
      <c r="G83" s="548"/>
      <c r="H83" s="548"/>
      <c r="I83" s="548"/>
      <c r="J83" s="548"/>
      <c r="K83" s="548"/>
      <c r="L83" s="548"/>
      <c r="M83" s="548"/>
      <c r="N83" s="549"/>
    </row>
    <row r="84" spans="1:14" ht="16.5" customHeight="1">
      <c r="A84" s="484"/>
      <c r="B84" s="518"/>
      <c r="C84" s="519"/>
      <c r="D84" s="548"/>
      <c r="E84" s="548"/>
      <c r="F84" s="548"/>
      <c r="G84" s="548"/>
      <c r="H84" s="548"/>
      <c r="I84" s="548"/>
      <c r="J84" s="548"/>
      <c r="K84" s="548"/>
      <c r="L84" s="548"/>
      <c r="M84" s="548"/>
      <c r="N84" s="549"/>
    </row>
    <row r="85" spans="1:14" ht="16.5" customHeight="1">
      <c r="A85" s="484"/>
      <c r="B85" s="518"/>
      <c r="C85" s="519"/>
      <c r="D85" s="548"/>
      <c r="E85" s="548"/>
      <c r="F85" s="548"/>
      <c r="G85" s="548"/>
      <c r="H85" s="548"/>
      <c r="I85" s="548"/>
      <c r="J85" s="548"/>
      <c r="K85" s="548"/>
      <c r="L85" s="548"/>
      <c r="M85" s="548"/>
      <c r="N85" s="549"/>
    </row>
    <row r="86" spans="1:14" ht="16.5" customHeight="1">
      <c r="A86" s="484"/>
      <c r="B86" s="518"/>
      <c r="C86" s="519"/>
      <c r="D86" s="548"/>
      <c r="E86" s="548"/>
      <c r="F86" s="548"/>
      <c r="G86" s="548"/>
      <c r="H86" s="548"/>
      <c r="I86" s="548"/>
      <c r="J86" s="548"/>
      <c r="K86" s="548"/>
      <c r="L86" s="548"/>
      <c r="M86" s="548"/>
      <c r="N86" s="549"/>
    </row>
    <row r="87" spans="1:14" ht="16.5" customHeight="1">
      <c r="A87" s="484"/>
      <c r="B87" s="518"/>
      <c r="C87" s="519"/>
      <c r="D87" s="548"/>
      <c r="E87" s="548"/>
      <c r="F87" s="548"/>
      <c r="G87" s="548"/>
      <c r="H87" s="548"/>
      <c r="I87" s="548"/>
      <c r="J87" s="548"/>
      <c r="K87" s="548"/>
      <c r="L87" s="548"/>
      <c r="M87" s="548"/>
      <c r="N87" s="549"/>
    </row>
    <row r="88" spans="1:14" ht="16.5" customHeight="1">
      <c r="A88" s="484"/>
      <c r="B88" s="518"/>
      <c r="C88" s="519"/>
      <c r="D88" s="548"/>
      <c r="E88" s="548"/>
      <c r="F88" s="548"/>
      <c r="G88" s="548"/>
      <c r="H88" s="548"/>
      <c r="I88" s="548"/>
      <c r="J88" s="548"/>
      <c r="K88" s="548"/>
      <c r="L88" s="548"/>
      <c r="M88" s="548"/>
      <c r="N88" s="549"/>
    </row>
    <row r="89" spans="1:14" ht="16.5" customHeight="1" thickBot="1">
      <c r="A89" s="485"/>
      <c r="B89" s="461"/>
      <c r="C89" s="462"/>
      <c r="D89" s="550"/>
      <c r="E89" s="550"/>
      <c r="F89" s="550"/>
      <c r="G89" s="550"/>
      <c r="H89" s="550"/>
      <c r="I89" s="550"/>
      <c r="J89" s="550"/>
      <c r="K89" s="550"/>
      <c r="L89" s="550"/>
      <c r="M89" s="550"/>
      <c r="N89" s="551"/>
    </row>
    <row r="90" spans="1:14" ht="16.5" customHeight="1" thickTop="1" thickBot="1">
      <c r="A90" s="109"/>
      <c r="B90" s="270"/>
      <c r="C90" s="270"/>
      <c r="D90" s="262"/>
      <c r="E90" s="271"/>
      <c r="F90" s="271"/>
      <c r="G90" s="271"/>
      <c r="H90" s="271"/>
      <c r="I90" s="271"/>
      <c r="J90" s="271"/>
      <c r="K90" s="271"/>
      <c r="L90" s="271"/>
      <c r="M90" s="271"/>
      <c r="N90" s="271"/>
    </row>
    <row r="91" spans="1:14" ht="16.5" customHeight="1" thickTop="1">
      <c r="A91" s="483" t="s">
        <v>282</v>
      </c>
      <c r="B91" s="552" t="s">
        <v>104</v>
      </c>
      <c r="C91" s="553"/>
      <c r="D91" s="553"/>
      <c r="E91" s="553"/>
      <c r="F91" s="553"/>
      <c r="G91" s="553"/>
      <c r="H91" s="553"/>
      <c r="I91" s="553"/>
      <c r="J91" s="500"/>
      <c r="K91" s="500"/>
      <c r="L91" s="500"/>
      <c r="M91" s="500"/>
      <c r="N91" s="501"/>
    </row>
    <row r="92" spans="1:14" ht="16.5" customHeight="1">
      <c r="A92" s="484"/>
      <c r="B92" s="554"/>
      <c r="C92" s="555"/>
      <c r="D92" s="555"/>
      <c r="E92" s="555"/>
      <c r="F92" s="555"/>
      <c r="G92" s="555"/>
      <c r="H92" s="555"/>
      <c r="I92" s="555"/>
      <c r="J92" s="470"/>
      <c r="K92" s="470"/>
      <c r="L92" s="470"/>
      <c r="M92" s="470"/>
      <c r="N92" s="471"/>
    </row>
    <row r="93" spans="1:14" ht="16.5" customHeight="1">
      <c r="A93" s="484"/>
      <c r="B93" s="556" t="s">
        <v>27</v>
      </c>
      <c r="C93" s="557"/>
      <c r="D93" s="557"/>
      <c r="E93" s="557"/>
      <c r="F93" s="557"/>
      <c r="G93" s="557"/>
      <c r="H93" s="557"/>
      <c r="I93" s="557"/>
      <c r="J93" s="560"/>
      <c r="K93" s="560"/>
      <c r="L93" s="560"/>
      <c r="M93" s="560"/>
      <c r="N93" s="561"/>
    </row>
    <row r="94" spans="1:14" ht="16.5" customHeight="1">
      <c r="A94" s="484"/>
      <c r="B94" s="558"/>
      <c r="C94" s="559"/>
      <c r="D94" s="559"/>
      <c r="E94" s="559"/>
      <c r="F94" s="559"/>
      <c r="G94" s="559"/>
      <c r="H94" s="559"/>
      <c r="I94" s="559"/>
      <c r="J94" s="560"/>
      <c r="K94" s="560"/>
      <c r="L94" s="560"/>
      <c r="M94" s="560"/>
      <c r="N94" s="561"/>
    </row>
    <row r="95" spans="1:14" ht="16.5" customHeight="1">
      <c r="A95" s="484"/>
      <c r="B95" s="562" t="s">
        <v>395</v>
      </c>
      <c r="C95" s="563"/>
      <c r="D95" s="563"/>
      <c r="E95" s="563"/>
      <c r="F95" s="563"/>
      <c r="G95" s="563"/>
      <c r="H95" s="563"/>
      <c r="I95" s="563"/>
      <c r="J95" s="38" t="s">
        <v>91</v>
      </c>
      <c r="K95" s="470"/>
      <c r="L95" s="470"/>
      <c r="M95" s="470"/>
      <c r="N95" s="471"/>
    </row>
    <row r="96" spans="1:14" ht="16.5" customHeight="1" thickBot="1">
      <c r="A96" s="485"/>
      <c r="B96" s="564"/>
      <c r="C96" s="565"/>
      <c r="D96" s="565"/>
      <c r="E96" s="565"/>
      <c r="F96" s="565"/>
      <c r="G96" s="565"/>
      <c r="H96" s="565"/>
      <c r="I96" s="565"/>
      <c r="J96" s="272" t="s">
        <v>92</v>
      </c>
      <c r="K96" s="566"/>
      <c r="L96" s="566"/>
      <c r="M96" s="566"/>
      <c r="N96" s="567"/>
    </row>
    <row r="97" spans="2:17" s="274" customFormat="1" ht="13.5" thickTop="1">
      <c r="B97" s="273"/>
      <c r="C97" s="273"/>
      <c r="D97" s="273"/>
      <c r="Q97" s="275"/>
    </row>
  </sheetData>
  <sheetProtection algorithmName="SHA-512" hashValue="fRxp9Y3kK52QDArqFaK9gUD5+2WylUP4HopHB8bEcWBMOClFMqbxec3PFEv0lpsSMFSf09pLGquSP3ja4Dpp1w==" saltValue="8h0SlNtyW6m9o8DRTv8bTg==" spinCount="100000" sheet="1" formatCells="0" formatColumns="0" formatRows="0"/>
  <mergeCells count="85">
    <mergeCell ref="B78:C89"/>
    <mergeCell ref="D78:N89"/>
    <mergeCell ref="A91:A96"/>
    <mergeCell ref="B91:I92"/>
    <mergeCell ref="J91:N92"/>
    <mergeCell ref="B93:I94"/>
    <mergeCell ref="J93:N94"/>
    <mergeCell ref="B95:I96"/>
    <mergeCell ref="K95:N95"/>
    <mergeCell ref="K96:N96"/>
    <mergeCell ref="A50:A89"/>
    <mergeCell ref="B50:C64"/>
    <mergeCell ref="D50:N64"/>
    <mergeCell ref="B65:C77"/>
    <mergeCell ref="D65:N77"/>
    <mergeCell ref="B46:D48"/>
    <mergeCell ref="E46:J46"/>
    <mergeCell ref="K46:N46"/>
    <mergeCell ref="E47:J48"/>
    <mergeCell ref="K47:N48"/>
    <mergeCell ref="B42:D43"/>
    <mergeCell ref="E42:G43"/>
    <mergeCell ref="H42:K43"/>
    <mergeCell ref="L42:N43"/>
    <mergeCell ref="B44:D45"/>
    <mergeCell ref="E44:G45"/>
    <mergeCell ref="H44:K45"/>
    <mergeCell ref="L44:N45"/>
    <mergeCell ref="B36:D37"/>
    <mergeCell ref="E36:N37"/>
    <mergeCell ref="B38:D41"/>
    <mergeCell ref="E38:I38"/>
    <mergeCell ref="J38:N38"/>
    <mergeCell ref="E39:I41"/>
    <mergeCell ref="J39:N41"/>
    <mergeCell ref="B31:D32"/>
    <mergeCell ref="E31:J32"/>
    <mergeCell ref="K31:N31"/>
    <mergeCell ref="K32:N32"/>
    <mergeCell ref="B33:D35"/>
    <mergeCell ref="F33:H33"/>
    <mergeCell ref="I33:K33"/>
    <mergeCell ref="L33:N33"/>
    <mergeCell ref="E34:N35"/>
    <mergeCell ref="B26:D27"/>
    <mergeCell ref="E26:N27"/>
    <mergeCell ref="B28:D28"/>
    <mergeCell ref="E28:N28"/>
    <mergeCell ref="B29:D30"/>
    <mergeCell ref="E29:N30"/>
    <mergeCell ref="K21:N21"/>
    <mergeCell ref="K22:N22"/>
    <mergeCell ref="B23:D25"/>
    <mergeCell ref="F23:H23"/>
    <mergeCell ref="I23:K23"/>
    <mergeCell ref="L23:N23"/>
    <mergeCell ref="E24:N25"/>
    <mergeCell ref="B7:L7"/>
    <mergeCell ref="K12:N13"/>
    <mergeCell ref="B14:D15"/>
    <mergeCell ref="A18:A48"/>
    <mergeCell ref="B18:D18"/>
    <mergeCell ref="E18:N18"/>
    <mergeCell ref="B19:D20"/>
    <mergeCell ref="E19:N20"/>
    <mergeCell ref="B21:D22"/>
    <mergeCell ref="E21:J22"/>
    <mergeCell ref="A8:A15"/>
    <mergeCell ref="B8:D9"/>
    <mergeCell ref="E8:G9"/>
    <mergeCell ref="H8:J9"/>
    <mergeCell ref="K8:N9"/>
    <mergeCell ref="B10:D11"/>
    <mergeCell ref="K2:N2"/>
    <mergeCell ref="A3:N3"/>
    <mergeCell ref="A5:C5"/>
    <mergeCell ref="D5:G5"/>
    <mergeCell ref="K1:N1"/>
    <mergeCell ref="E14:G15"/>
    <mergeCell ref="H14:J15"/>
    <mergeCell ref="K14:N15"/>
    <mergeCell ref="E10:N11"/>
    <mergeCell ref="B12:D13"/>
    <mergeCell ref="E12:G13"/>
    <mergeCell ref="H12:J13"/>
  </mergeCells>
  <phoneticPr fontId="1"/>
  <conditionalFormatting sqref="E8">
    <cfRule type="expression" dxfId="51" priority="15">
      <formula>$E$8&lt;&gt;""</formula>
    </cfRule>
  </conditionalFormatting>
  <conditionalFormatting sqref="E12">
    <cfRule type="expression" dxfId="50" priority="16">
      <formula>$E$12&lt;&gt;""</formula>
    </cfRule>
  </conditionalFormatting>
  <conditionalFormatting sqref="E14">
    <cfRule type="expression" dxfId="49" priority="9">
      <formula>$E$12="無"</formula>
    </cfRule>
    <cfRule type="expression" dxfId="48" priority="13">
      <formula>$E$14&lt;&gt;""</formula>
    </cfRule>
  </conditionalFormatting>
  <conditionalFormatting sqref="E18:E19 E21 K22 F23 L23 E24 E28:E29 E31 K32 F33 L33 E34 E36 E39 J39 L42 L44 E47 K47 D50 D65 D78 J93 K95:K96">
    <cfRule type="expression" dxfId="47" priority="5">
      <formula>D18&lt;&gt;""</formula>
    </cfRule>
  </conditionalFormatting>
  <conditionalFormatting sqref="E28:E29 E31 K32 F33 L33 E34">
    <cfRule type="expression" dxfId="46" priority="7">
      <formula>$O$26=TRUE</formula>
    </cfRule>
  </conditionalFormatting>
  <conditionalFormatting sqref="E42">
    <cfRule type="expression" dxfId="45" priority="4">
      <formula>E42&lt;&gt;""</formula>
    </cfRule>
  </conditionalFormatting>
  <conditionalFormatting sqref="E44:G45">
    <cfRule type="expression" dxfId="44" priority="3">
      <formula>E44&lt;&gt;""</formula>
    </cfRule>
  </conditionalFormatting>
  <conditionalFormatting sqref="E10:N11">
    <cfRule type="expression" dxfId="43" priority="8">
      <formula>$E$10&lt;&gt;""</formula>
    </cfRule>
  </conditionalFormatting>
  <conditionalFormatting sqref="J91">
    <cfRule type="expression" dxfId="42" priority="12">
      <formula>$J$91&lt;&gt;""</formula>
    </cfRule>
  </conditionalFormatting>
  <conditionalFormatting sqref="J93 K95:K96">
    <cfRule type="expression" dxfId="41" priority="6">
      <formula>$J$91="無"</formula>
    </cfRule>
  </conditionalFormatting>
  <conditionalFormatting sqref="K14">
    <cfRule type="expression" dxfId="40" priority="1">
      <formula>$E$12="無"</formula>
    </cfRule>
    <cfRule type="expression" dxfId="39" priority="2">
      <formula>K14&lt;&gt;""</formula>
    </cfRule>
  </conditionalFormatting>
  <conditionalFormatting sqref="K8:N9">
    <cfRule type="expression" dxfId="38" priority="14">
      <formula>$K$8&lt;&gt;""</formula>
    </cfRule>
  </conditionalFormatting>
  <conditionalFormatting sqref="K12:N13">
    <cfRule type="expression" dxfId="37" priority="10">
      <formula>$K$12&lt;&gt;""</formula>
    </cfRule>
    <cfRule type="expression" dxfId="36" priority="11">
      <formula>$E$12="無"</formula>
    </cfRule>
  </conditionalFormatting>
  <dataValidations count="14">
    <dataValidation type="textLength" operator="equal" allowBlank="1" showErrorMessage="1" promptTitle="※半角数字、ハイフン(-)付きでご入力ください" prompt="例：123-4567" sqref="F23:H23" xr:uid="{00000000-0002-0000-0300-000000000000}">
      <formula1>8</formula1>
    </dataValidation>
    <dataValidation type="textLength" operator="equal" allowBlank="1" showErrorMessage="1" error="郵便番号の入力形式が誤っています。_x000a_半角数字、ハイフン(-)付きで記載されているか再度ご確認ください。" promptTitle="※半角数字、ハイフン(-)付きでご入力ください" prompt="例：123-4567" sqref="F33:H33" xr:uid="{00000000-0002-0000-0300-000002000000}">
      <formula1>8</formula1>
    </dataValidation>
    <dataValidation type="custom" allowBlank="1" showErrorMessage="1" error="電話番号の記載形式が誤っています。_x000a_半角数字、ハイフン(-)なしで記載されているか再度ご確認ください。" promptTitle="※半角数字、ハイフン(-)なしでご入力ください" prompt="例：09012345678" sqref="K47:N48" xr:uid="{00000000-0002-0000-0300-000003000000}">
      <formula1>OR(LEN(K47)=10,LEN(K47)=11)</formula1>
    </dataValidation>
    <dataValidation type="custom" allowBlank="1" showErrorMessage="1" error="メールアドレスの入力形式が誤っています。_x000a_半角英数字記号を用いて記入されているか再度ご確認ください" promptTitle="※半角英数字記号を用いてご記入ください" prompt="例：xxx@xxx.com" sqref="E47:J48" xr:uid="{00000000-0002-0000-0300-000004000000}">
      <formula1>AND(ISNUMBER(FIND("@",E47)),ISNUMBER(FIND(".",E47)))</formula1>
    </dataValidation>
    <dataValidation type="list" allowBlank="1" showErrorMessage="1" prompt="※B区分継続団体については、応募企画数から除く" sqref="E12:G13" xr:uid="{00000000-0002-0000-0300-000005000000}">
      <formula1>"有,無"</formula1>
    </dataValidation>
    <dataValidation type="list" allowBlank="1" showInputMessage="1" showErrorMessage="1" sqref="E10:N11" xr:uid="{00000000-0002-0000-0300-000006000000}">
      <formula1>"一般区分,特別エリア区分"</formula1>
    </dataValidation>
    <dataValidation type="list" allowBlank="1" showInputMessage="1" showErrorMessage="1" sqref="D5:D6" xr:uid="{00000000-0002-0000-0300-000007000000}">
      <formula1>"なし,あり"</formula1>
    </dataValidation>
    <dataValidation type="list" allowBlank="1" showInputMessage="1" showErrorMessage="1" sqref="K12:N13" xr:uid="{00000000-0002-0000-0300-000008000000}">
      <formula1>"2企画,3企画,4企画"</formula1>
    </dataValidation>
    <dataValidation type="list" allowBlank="1" showInputMessage="1" showErrorMessage="1" sqref="K8:N9" xr:uid="{00000000-0002-0000-0300-000009000000}">
      <formula1>"映像,メディアアート等"</formula1>
    </dataValidation>
    <dataValidation type="list" allowBlank="1" showInputMessage="1" showErrorMessage="1" sqref="E42:G43" xr:uid="{00000000-0002-0000-0300-00000A000000}">
      <formula1>"事務(制作)専任の担当者を置く,他の業務と兼任の担当者を置く"</formula1>
    </dataValidation>
    <dataValidation type="list" allowBlank="1" showInputMessage="1" showErrorMessage="1" sqref="E44:G45 J91" xr:uid="{00000000-0002-0000-0300-00000B000000}">
      <formula1>"有,無"</formula1>
    </dataValidation>
    <dataValidation type="list" allowBlank="1" showInputMessage="1" showErrorMessage="1" sqref="E8:G9" xr:uid="{00000000-0002-0000-0300-00000C000000}">
      <formula1>"メディア芸術"</formula1>
    </dataValidation>
    <dataValidation type="list" allowBlank="1" showErrorMessage="1" prompt="複数企画応募する場合、各企画の優先順位を記載してください。_x000a_※必ずしも優先順位の高い企画が採択されるとは限りません。" sqref="K14:N15" xr:uid="{00000000-0002-0000-0300-00000D000000}">
      <formula1>"1,2,3,4"</formula1>
    </dataValidation>
    <dataValidation type="list" allowBlank="1" showInputMessage="1" showErrorMessage="1" sqref="E14:G15" xr:uid="{00000000-0002-0000-0300-00000E000000}">
      <formula1>"複数の企画を実施可能,提案したいずれか１企画のみ実施可能"</formula1>
    </dataValidation>
  </dataValidations>
  <pageMargins left="0.7" right="0.7" top="0.75" bottom="0.75" header="0.3" footer="0.3"/>
  <pageSetup paperSize="9" scale="80" fitToHeight="0" orientation="portrait" r:id="rId1"/>
  <rowBreaks count="1" manualBreakCount="1">
    <brk id="48" max="14" man="1"/>
  </rowBreaks>
  <colBreaks count="1" manualBreakCount="1">
    <brk id="15"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4</xdr:col>
                    <xdr:colOff>146050</xdr:colOff>
                    <xdr:row>25</xdr:row>
                    <xdr:rowOff>76200</xdr:rowOff>
                  </from>
                  <to>
                    <xdr:col>6</xdr:col>
                    <xdr:colOff>12700</xdr:colOff>
                    <xdr:row>26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26"/>
  <sheetViews>
    <sheetView showGridLines="0" view="pageBreakPreview" zoomScale="90" zoomScaleNormal="100" zoomScaleSheetLayoutView="90" workbookViewId="0">
      <selection activeCell="D3" sqref="D3:F3"/>
    </sheetView>
  </sheetViews>
  <sheetFormatPr defaultRowHeight="18"/>
  <cols>
    <col min="1" max="1" width="3.58203125" customWidth="1"/>
    <col min="2" max="3" width="9.75" customWidth="1"/>
    <col min="4" max="13" width="8.25" customWidth="1"/>
    <col min="14" max="14" width="11" customWidth="1"/>
    <col min="15" max="15" width="8.25" customWidth="1"/>
    <col min="16" max="16" width="3.25" style="108" customWidth="1"/>
  </cols>
  <sheetData>
    <row r="1" spans="1:45">
      <c r="A1" s="108"/>
      <c r="B1" s="109"/>
      <c r="C1" s="109"/>
      <c r="D1" s="109"/>
      <c r="E1" s="109"/>
      <c r="F1" s="109"/>
      <c r="G1" s="109"/>
      <c r="H1" s="109"/>
      <c r="I1" s="109"/>
      <c r="J1" s="109"/>
      <c r="K1" s="109"/>
      <c r="L1" s="691" t="s">
        <v>511</v>
      </c>
      <c r="M1" s="691"/>
      <c r="N1" s="691"/>
      <c r="O1" s="691"/>
    </row>
    <row r="2" spans="1:45">
      <c r="A2" s="108"/>
      <c r="B2" s="109"/>
      <c r="C2" s="109"/>
      <c r="D2" s="109"/>
      <c r="E2" s="109"/>
      <c r="F2" s="109"/>
      <c r="G2" s="109"/>
      <c r="H2" s="109"/>
      <c r="I2" s="109"/>
      <c r="J2" s="109"/>
      <c r="K2" s="109"/>
      <c r="L2" s="110"/>
      <c r="M2" s="691" t="s">
        <v>387</v>
      </c>
      <c r="N2" s="691"/>
      <c r="O2" s="691"/>
      <c r="R2" s="237" t="s">
        <v>265</v>
      </c>
      <c r="AS2">
        <f>'No.３-②【メディア芸術】'!H13</f>
        <v>0</v>
      </c>
    </row>
    <row r="3" spans="1:45">
      <c r="A3" s="108"/>
      <c r="B3" s="695" t="s">
        <v>94</v>
      </c>
      <c r="C3" s="696"/>
      <c r="D3" s="697" t="s">
        <v>212</v>
      </c>
      <c r="E3" s="697"/>
      <c r="F3" s="697"/>
      <c r="G3" s="108"/>
      <c r="H3" s="109"/>
      <c r="I3" s="108"/>
      <c r="J3" s="108"/>
      <c r="K3" s="108"/>
      <c r="L3" s="108"/>
      <c r="M3" s="108"/>
      <c r="N3" s="108"/>
      <c r="O3" s="108"/>
      <c r="R3" s="237" t="s">
        <v>397</v>
      </c>
    </row>
    <row r="4" spans="1:45" ht="18.5" thickBot="1">
      <c r="A4" s="108"/>
      <c r="B4" s="692"/>
      <c r="C4" s="692"/>
      <c r="D4" s="692"/>
      <c r="E4" s="692"/>
      <c r="F4" s="692"/>
      <c r="G4" s="109"/>
      <c r="H4" s="109"/>
      <c r="I4" s="693" t="s">
        <v>35</v>
      </c>
      <c r="J4" s="693"/>
      <c r="K4" s="694">
        <f>IF(No.１【共通】!O26=TRUE,No.１【共通】!E19,No.１【共通】!E29)</f>
        <v>0</v>
      </c>
      <c r="L4" s="694"/>
      <c r="M4" s="694"/>
      <c r="N4" s="694"/>
      <c r="O4" s="109" t="s">
        <v>34</v>
      </c>
      <c r="R4" s="237"/>
    </row>
    <row r="5" spans="1:45" ht="30" customHeight="1" thickTop="1">
      <c r="A5" s="739" t="s">
        <v>468</v>
      </c>
      <c r="B5" s="706" t="s">
        <v>29</v>
      </c>
      <c r="C5" s="707"/>
      <c r="D5" s="708" t="s">
        <v>84</v>
      </c>
      <c r="E5" s="709"/>
      <c r="F5" s="709"/>
      <c r="G5" s="710"/>
      <c r="H5" s="711"/>
      <c r="I5" s="712"/>
      <c r="J5" s="713" t="s">
        <v>231</v>
      </c>
      <c r="K5" s="714"/>
      <c r="L5" s="714"/>
      <c r="M5" s="715"/>
      <c r="N5" s="711"/>
      <c r="O5" s="716"/>
    </row>
    <row r="6" spans="1:45" ht="30" customHeight="1" thickBot="1">
      <c r="A6" s="740"/>
      <c r="B6" s="683"/>
      <c r="C6" s="684"/>
      <c r="D6" s="717" t="s">
        <v>232</v>
      </c>
      <c r="E6" s="718"/>
      <c r="F6" s="718"/>
      <c r="G6" s="719"/>
      <c r="H6" s="720"/>
      <c r="I6" s="721"/>
      <c r="J6" s="717" t="s">
        <v>28</v>
      </c>
      <c r="K6" s="718"/>
      <c r="L6" s="718"/>
      <c r="M6" s="719"/>
      <c r="N6" s="720"/>
      <c r="O6" s="722"/>
    </row>
    <row r="7" spans="1:45" ht="26.25" customHeight="1" thickTop="1">
      <c r="A7" s="740"/>
      <c r="B7" s="681" t="s">
        <v>30</v>
      </c>
      <c r="C7" s="682"/>
      <c r="D7" s="685"/>
      <c r="E7" s="686"/>
      <c r="F7" s="686"/>
      <c r="G7" s="686"/>
      <c r="H7" s="686"/>
      <c r="I7" s="686"/>
      <c r="J7" s="686"/>
      <c r="K7" s="686"/>
      <c r="L7" s="686"/>
      <c r="M7" s="686"/>
      <c r="N7" s="686"/>
      <c r="O7" s="687"/>
    </row>
    <row r="8" spans="1:45" ht="26.25" customHeight="1" thickBot="1">
      <c r="A8" s="740"/>
      <c r="B8" s="683"/>
      <c r="C8" s="684"/>
      <c r="D8" s="688"/>
      <c r="E8" s="689"/>
      <c r="F8" s="689"/>
      <c r="G8" s="689"/>
      <c r="H8" s="689"/>
      <c r="I8" s="689"/>
      <c r="J8" s="689"/>
      <c r="K8" s="689"/>
      <c r="L8" s="689"/>
      <c r="M8" s="689"/>
      <c r="N8" s="689"/>
      <c r="O8" s="690"/>
    </row>
    <row r="9" spans="1:45" ht="95.25" customHeight="1" thickTop="1" thickBot="1">
      <c r="A9" s="740"/>
      <c r="B9" s="723" t="s">
        <v>159</v>
      </c>
      <c r="C9" s="724"/>
      <c r="D9" s="725"/>
      <c r="E9" s="726"/>
      <c r="F9" s="726"/>
      <c r="G9" s="726"/>
      <c r="H9" s="726"/>
      <c r="I9" s="726"/>
      <c r="J9" s="726"/>
      <c r="K9" s="726"/>
      <c r="L9" s="726"/>
      <c r="M9" s="726"/>
      <c r="N9" s="726"/>
      <c r="O9" s="727"/>
    </row>
    <row r="10" spans="1:45" ht="24" customHeight="1" thickTop="1">
      <c r="A10" s="740"/>
      <c r="B10" s="698" t="s">
        <v>142</v>
      </c>
      <c r="C10" s="630"/>
      <c r="D10" s="631"/>
      <c r="E10" s="523"/>
      <c r="F10" s="523"/>
      <c r="G10" s="523"/>
      <c r="H10" s="523"/>
      <c r="I10" s="523"/>
      <c r="J10" s="523"/>
      <c r="K10" s="523"/>
      <c r="L10" s="523"/>
      <c r="M10" s="523"/>
      <c r="N10" s="523"/>
      <c r="O10" s="524"/>
    </row>
    <row r="11" spans="1:45" ht="24" customHeight="1">
      <c r="A11" s="740"/>
      <c r="B11" s="630"/>
      <c r="C11" s="630"/>
      <c r="D11" s="632"/>
      <c r="E11" s="633"/>
      <c r="F11" s="633"/>
      <c r="G11" s="633"/>
      <c r="H11" s="633"/>
      <c r="I11" s="633"/>
      <c r="J11" s="633"/>
      <c r="K11" s="633"/>
      <c r="L11" s="633"/>
      <c r="M11" s="633"/>
      <c r="N11" s="633"/>
      <c r="O11" s="634"/>
    </row>
    <row r="12" spans="1:45" ht="24" customHeight="1">
      <c r="A12" s="740"/>
      <c r="B12" s="699"/>
      <c r="C12" s="699"/>
      <c r="D12" s="632"/>
      <c r="E12" s="633"/>
      <c r="F12" s="633"/>
      <c r="G12" s="633"/>
      <c r="H12" s="633"/>
      <c r="I12" s="633"/>
      <c r="J12" s="633"/>
      <c r="K12" s="633"/>
      <c r="L12" s="633"/>
      <c r="M12" s="633"/>
      <c r="N12" s="633"/>
      <c r="O12" s="634"/>
    </row>
    <row r="13" spans="1:45" ht="29.25" customHeight="1">
      <c r="A13" s="740"/>
      <c r="B13" s="605" t="s">
        <v>31</v>
      </c>
      <c r="C13" s="606"/>
      <c r="D13" s="517" t="s">
        <v>167</v>
      </c>
      <c r="E13" s="609"/>
      <c r="F13" s="609"/>
      <c r="G13" s="516"/>
      <c r="H13" s="703"/>
      <c r="I13" s="704"/>
      <c r="J13" s="704"/>
      <c r="K13" s="704"/>
      <c r="L13" s="704"/>
      <c r="M13" s="704"/>
      <c r="N13" s="704"/>
      <c r="O13" s="705"/>
    </row>
    <row r="14" spans="1:45" ht="29.25" customHeight="1">
      <c r="A14" s="740"/>
      <c r="B14" s="589"/>
      <c r="C14" s="590"/>
      <c r="D14" s="517" t="s">
        <v>154</v>
      </c>
      <c r="E14" s="609"/>
      <c r="F14" s="609"/>
      <c r="G14" s="516"/>
      <c r="H14" s="728"/>
      <c r="I14" s="729"/>
      <c r="J14" s="729"/>
      <c r="K14" s="729"/>
      <c r="L14" s="729"/>
      <c r="M14" s="729"/>
      <c r="N14" s="729"/>
      <c r="O14" s="730"/>
    </row>
    <row r="15" spans="1:45" ht="22.5" customHeight="1">
      <c r="A15" s="740"/>
      <c r="B15" s="587" t="s">
        <v>141</v>
      </c>
      <c r="C15" s="648"/>
      <c r="D15" s="700" t="s">
        <v>143</v>
      </c>
      <c r="E15" s="701"/>
      <c r="F15" s="701"/>
      <c r="G15" s="701"/>
      <c r="H15" s="95"/>
      <c r="I15" s="95"/>
      <c r="J15" s="96"/>
      <c r="K15" s="97"/>
      <c r="L15" s="97"/>
      <c r="M15" s="97"/>
      <c r="N15" s="97"/>
      <c r="O15" s="113"/>
    </row>
    <row r="16" spans="1:45" ht="22.5" customHeight="1">
      <c r="A16" s="740"/>
      <c r="B16" s="587"/>
      <c r="C16" s="648"/>
      <c r="D16" s="98"/>
      <c r="E16" s="702"/>
      <c r="F16" s="702"/>
      <c r="G16" s="735" t="s">
        <v>144</v>
      </c>
      <c r="H16" s="735"/>
      <c r="I16" s="735"/>
      <c r="J16" s="735"/>
      <c r="K16" s="735"/>
      <c r="L16" s="735"/>
      <c r="M16" s="735"/>
      <c r="N16" s="735"/>
      <c r="O16" s="113"/>
    </row>
    <row r="17" spans="1:15" ht="22.5" customHeight="1">
      <c r="A17" s="740"/>
      <c r="B17" s="587"/>
      <c r="C17" s="648"/>
      <c r="D17" s="98"/>
      <c r="E17" s="702"/>
      <c r="F17" s="702"/>
      <c r="G17" s="735" t="s">
        <v>145</v>
      </c>
      <c r="H17" s="735"/>
      <c r="I17" s="735"/>
      <c r="J17" s="735"/>
      <c r="K17" s="735"/>
      <c r="L17" s="735"/>
      <c r="M17" s="735"/>
      <c r="N17" s="735"/>
      <c r="O17" s="113"/>
    </row>
    <row r="18" spans="1:15" ht="22.5" customHeight="1">
      <c r="A18" s="740"/>
      <c r="B18" s="587"/>
      <c r="C18" s="648"/>
      <c r="D18" s="98"/>
      <c r="E18" s="702"/>
      <c r="F18" s="702"/>
      <c r="G18" s="735" t="s">
        <v>146</v>
      </c>
      <c r="H18" s="735"/>
      <c r="I18" s="735"/>
      <c r="J18" s="735"/>
      <c r="K18" s="735"/>
      <c r="L18" s="735"/>
      <c r="M18" s="735"/>
      <c r="N18" s="735"/>
      <c r="O18" s="113"/>
    </row>
    <row r="19" spans="1:15" ht="22.5" customHeight="1">
      <c r="A19" s="740"/>
      <c r="B19" s="587"/>
      <c r="C19" s="648"/>
      <c r="D19" s="98"/>
      <c r="E19" s="702"/>
      <c r="F19" s="702"/>
      <c r="G19" s="735" t="s">
        <v>147</v>
      </c>
      <c r="H19" s="735"/>
      <c r="I19" s="735"/>
      <c r="J19" s="735"/>
      <c r="K19" s="735"/>
      <c r="L19" s="735"/>
      <c r="M19" s="735"/>
      <c r="N19" s="735"/>
      <c r="O19" s="113"/>
    </row>
    <row r="20" spans="1:15" ht="22.5" customHeight="1">
      <c r="A20" s="740"/>
      <c r="B20" s="587"/>
      <c r="C20" s="648"/>
      <c r="D20" s="98"/>
      <c r="E20" s="702"/>
      <c r="F20" s="702"/>
      <c r="G20" s="735" t="s">
        <v>148</v>
      </c>
      <c r="H20" s="735"/>
      <c r="I20" s="735"/>
      <c r="J20" s="735"/>
      <c r="K20" s="735"/>
      <c r="L20" s="735"/>
      <c r="M20" s="735"/>
      <c r="N20" s="735"/>
      <c r="O20" s="113"/>
    </row>
    <row r="21" spans="1:15" ht="22.5" customHeight="1">
      <c r="A21" s="740"/>
      <c r="B21" s="587"/>
      <c r="C21" s="648"/>
      <c r="D21" s="99"/>
      <c r="E21" s="100"/>
      <c r="F21" s="100"/>
      <c r="G21" s="100"/>
      <c r="H21" s="100"/>
      <c r="I21" s="100"/>
      <c r="J21" s="100"/>
      <c r="K21" s="100"/>
      <c r="L21" s="100"/>
      <c r="M21" s="100"/>
      <c r="N21" s="100"/>
      <c r="O21" s="113"/>
    </row>
    <row r="22" spans="1:15" ht="22.5" customHeight="1">
      <c r="A22" s="740"/>
      <c r="B22" s="587"/>
      <c r="C22" s="648"/>
      <c r="D22" s="736" t="s">
        <v>149</v>
      </c>
      <c r="E22" s="737"/>
      <c r="F22" s="737"/>
      <c r="G22" s="737"/>
      <c r="H22" s="737"/>
      <c r="I22" s="737"/>
      <c r="J22" s="737"/>
      <c r="K22" s="737"/>
      <c r="L22" s="737"/>
      <c r="M22" s="737"/>
      <c r="N22" s="737"/>
      <c r="O22" s="738"/>
    </row>
    <row r="23" spans="1:15" ht="22.5" customHeight="1">
      <c r="A23" s="740"/>
      <c r="B23" s="587"/>
      <c r="C23" s="648"/>
      <c r="D23" s="732"/>
      <c r="E23" s="733"/>
      <c r="F23" s="733"/>
      <c r="G23" s="733"/>
      <c r="H23" s="733"/>
      <c r="I23" s="733"/>
      <c r="J23" s="733"/>
      <c r="K23" s="733"/>
      <c r="L23" s="733"/>
      <c r="M23" s="733"/>
      <c r="N23" s="733"/>
      <c r="O23" s="734"/>
    </row>
    <row r="24" spans="1:15" ht="22.5" customHeight="1">
      <c r="A24" s="740"/>
      <c r="B24" s="587"/>
      <c r="C24" s="648"/>
      <c r="D24" s="732"/>
      <c r="E24" s="733"/>
      <c r="F24" s="733"/>
      <c r="G24" s="733"/>
      <c r="H24" s="733"/>
      <c r="I24" s="733"/>
      <c r="J24" s="733"/>
      <c r="K24" s="733"/>
      <c r="L24" s="733"/>
      <c r="M24" s="733"/>
      <c r="N24" s="733"/>
      <c r="O24" s="734"/>
    </row>
    <row r="25" spans="1:15" ht="22.5" customHeight="1">
      <c r="A25" s="740"/>
      <c r="B25" s="587"/>
      <c r="C25" s="648"/>
      <c r="D25" s="732"/>
      <c r="E25" s="733"/>
      <c r="F25" s="733"/>
      <c r="G25" s="733"/>
      <c r="H25" s="733"/>
      <c r="I25" s="733"/>
      <c r="J25" s="733"/>
      <c r="K25" s="733"/>
      <c r="L25" s="733"/>
      <c r="M25" s="733"/>
      <c r="N25" s="733"/>
      <c r="O25" s="734"/>
    </row>
    <row r="26" spans="1:15" ht="22.5" customHeight="1">
      <c r="A26" s="740"/>
      <c r="B26" s="587"/>
      <c r="C26" s="648"/>
      <c r="D26" s="732"/>
      <c r="E26" s="733"/>
      <c r="F26" s="733"/>
      <c r="G26" s="733"/>
      <c r="H26" s="733"/>
      <c r="I26" s="733"/>
      <c r="J26" s="733"/>
      <c r="K26" s="733"/>
      <c r="L26" s="733"/>
      <c r="M26" s="733"/>
      <c r="N26" s="733"/>
      <c r="O26" s="734"/>
    </row>
    <row r="27" spans="1:15" ht="22.5" customHeight="1">
      <c r="A27" s="740"/>
      <c r="B27" s="587"/>
      <c r="C27" s="648"/>
      <c r="D27" s="732"/>
      <c r="E27" s="733"/>
      <c r="F27" s="733"/>
      <c r="G27" s="733"/>
      <c r="H27" s="733"/>
      <c r="I27" s="733"/>
      <c r="J27" s="733"/>
      <c r="K27" s="733"/>
      <c r="L27" s="733"/>
      <c r="M27" s="733"/>
      <c r="N27" s="733"/>
      <c r="O27" s="734"/>
    </row>
    <row r="28" spans="1:15" ht="22.5" customHeight="1">
      <c r="A28" s="740"/>
      <c r="B28" s="587"/>
      <c r="C28" s="648"/>
      <c r="D28" s="732"/>
      <c r="E28" s="733"/>
      <c r="F28" s="733"/>
      <c r="G28" s="733"/>
      <c r="H28" s="733"/>
      <c r="I28" s="733"/>
      <c r="J28" s="733"/>
      <c r="K28" s="733"/>
      <c r="L28" s="733"/>
      <c r="M28" s="733"/>
      <c r="N28" s="733"/>
      <c r="O28" s="734"/>
    </row>
    <row r="29" spans="1:15" ht="22.5" customHeight="1">
      <c r="A29" s="740"/>
      <c r="B29" s="587"/>
      <c r="C29" s="648"/>
      <c r="D29" s="732"/>
      <c r="E29" s="733"/>
      <c r="F29" s="733"/>
      <c r="G29" s="733"/>
      <c r="H29" s="733"/>
      <c r="I29" s="733"/>
      <c r="J29" s="733"/>
      <c r="K29" s="733"/>
      <c r="L29" s="733"/>
      <c r="M29" s="733"/>
      <c r="N29" s="733"/>
      <c r="O29" s="734"/>
    </row>
    <row r="30" spans="1:15" ht="22.5" customHeight="1">
      <c r="A30" s="740"/>
      <c r="B30" s="587"/>
      <c r="C30" s="648"/>
      <c r="D30" s="732"/>
      <c r="E30" s="733"/>
      <c r="F30" s="733"/>
      <c r="G30" s="733"/>
      <c r="H30" s="733"/>
      <c r="I30" s="733"/>
      <c r="J30" s="733"/>
      <c r="K30" s="733"/>
      <c r="L30" s="733"/>
      <c r="M30" s="733"/>
      <c r="N30" s="733"/>
      <c r="O30" s="734"/>
    </row>
    <row r="31" spans="1:15" ht="22.5" customHeight="1">
      <c r="A31" s="740"/>
      <c r="B31" s="587"/>
      <c r="C31" s="648"/>
      <c r="D31" s="732"/>
      <c r="E31" s="733"/>
      <c r="F31" s="733"/>
      <c r="G31" s="733"/>
      <c r="H31" s="733"/>
      <c r="I31" s="733"/>
      <c r="J31" s="733"/>
      <c r="K31" s="733"/>
      <c r="L31" s="733"/>
      <c r="M31" s="733"/>
      <c r="N31" s="733"/>
      <c r="O31" s="734"/>
    </row>
    <row r="32" spans="1:15" ht="22.5" customHeight="1">
      <c r="A32" s="740"/>
      <c r="B32" s="587"/>
      <c r="C32" s="648"/>
      <c r="D32" s="732"/>
      <c r="E32" s="733"/>
      <c r="F32" s="733"/>
      <c r="G32" s="733"/>
      <c r="H32" s="733"/>
      <c r="I32" s="733"/>
      <c r="J32" s="733"/>
      <c r="K32" s="733"/>
      <c r="L32" s="733"/>
      <c r="M32" s="733"/>
      <c r="N32" s="733"/>
      <c r="O32" s="734"/>
    </row>
    <row r="33" spans="1:15" ht="22.5" customHeight="1">
      <c r="A33" s="740"/>
      <c r="B33" s="587"/>
      <c r="C33" s="648"/>
      <c r="D33" s="732"/>
      <c r="E33" s="733"/>
      <c r="F33" s="733"/>
      <c r="G33" s="733"/>
      <c r="H33" s="733"/>
      <c r="I33" s="733"/>
      <c r="J33" s="733"/>
      <c r="K33" s="733"/>
      <c r="L33" s="733"/>
      <c r="M33" s="733"/>
      <c r="N33" s="733"/>
      <c r="O33" s="734"/>
    </row>
    <row r="34" spans="1:15" ht="22.5" customHeight="1">
      <c r="A34" s="740"/>
      <c r="B34" s="587"/>
      <c r="C34" s="648"/>
      <c r="D34" s="732"/>
      <c r="E34" s="733"/>
      <c r="F34" s="733"/>
      <c r="G34" s="733"/>
      <c r="H34" s="733"/>
      <c r="I34" s="733"/>
      <c r="J34" s="733"/>
      <c r="K34" s="733"/>
      <c r="L34" s="733"/>
      <c r="M34" s="733"/>
      <c r="N34" s="733"/>
      <c r="O34" s="734"/>
    </row>
    <row r="35" spans="1:15" ht="22.5" customHeight="1">
      <c r="A35" s="740"/>
      <c r="B35" s="587"/>
      <c r="C35" s="648"/>
      <c r="D35" s="732"/>
      <c r="E35" s="733"/>
      <c r="F35" s="733"/>
      <c r="G35" s="733"/>
      <c r="H35" s="733"/>
      <c r="I35" s="733"/>
      <c r="J35" s="733"/>
      <c r="K35" s="733"/>
      <c r="L35" s="733"/>
      <c r="M35" s="733"/>
      <c r="N35" s="733"/>
      <c r="O35" s="734"/>
    </row>
    <row r="36" spans="1:15" ht="22.5" customHeight="1">
      <c r="A36" s="740"/>
      <c r="B36" s="587"/>
      <c r="C36" s="648"/>
      <c r="D36" s="732"/>
      <c r="E36" s="733"/>
      <c r="F36" s="733"/>
      <c r="G36" s="733"/>
      <c r="H36" s="733"/>
      <c r="I36" s="733"/>
      <c r="J36" s="733"/>
      <c r="K36" s="733"/>
      <c r="L36" s="733"/>
      <c r="M36" s="733"/>
      <c r="N36" s="733"/>
      <c r="O36" s="734"/>
    </row>
    <row r="37" spans="1:15" ht="22.5" customHeight="1">
      <c r="A37" s="740"/>
      <c r="B37" s="587"/>
      <c r="C37" s="648"/>
      <c r="D37" s="732"/>
      <c r="E37" s="733"/>
      <c r="F37" s="733"/>
      <c r="G37" s="733"/>
      <c r="H37" s="733"/>
      <c r="I37" s="733"/>
      <c r="J37" s="733"/>
      <c r="K37" s="733"/>
      <c r="L37" s="733"/>
      <c r="M37" s="733"/>
      <c r="N37" s="733"/>
      <c r="O37" s="734"/>
    </row>
    <row r="38" spans="1:15" ht="22.5" customHeight="1">
      <c r="A38" s="740"/>
      <c r="B38" s="587"/>
      <c r="C38" s="648"/>
      <c r="D38" s="732"/>
      <c r="E38" s="733"/>
      <c r="F38" s="733"/>
      <c r="G38" s="733"/>
      <c r="H38" s="733"/>
      <c r="I38" s="733"/>
      <c r="J38" s="733"/>
      <c r="K38" s="733"/>
      <c r="L38" s="733"/>
      <c r="M38" s="733"/>
      <c r="N38" s="733"/>
      <c r="O38" s="734"/>
    </row>
    <row r="39" spans="1:15" ht="22.5" customHeight="1">
      <c r="A39" s="740"/>
      <c r="B39" s="587"/>
      <c r="C39" s="648"/>
      <c r="D39" s="732"/>
      <c r="E39" s="733"/>
      <c r="F39" s="733"/>
      <c r="G39" s="733"/>
      <c r="H39" s="733"/>
      <c r="I39" s="733"/>
      <c r="J39" s="733"/>
      <c r="K39" s="733"/>
      <c r="L39" s="733"/>
      <c r="M39" s="733"/>
      <c r="N39" s="733"/>
      <c r="O39" s="734"/>
    </row>
    <row r="40" spans="1:15" ht="22.5" customHeight="1">
      <c r="A40" s="740"/>
      <c r="B40" s="587"/>
      <c r="C40" s="648"/>
      <c r="D40" s="732"/>
      <c r="E40" s="733"/>
      <c r="F40" s="733"/>
      <c r="G40" s="733"/>
      <c r="H40" s="733"/>
      <c r="I40" s="733"/>
      <c r="J40" s="733"/>
      <c r="K40" s="733"/>
      <c r="L40" s="733"/>
      <c r="M40" s="733"/>
      <c r="N40" s="733"/>
      <c r="O40" s="734"/>
    </row>
    <row r="41" spans="1:15" ht="22.5" customHeight="1">
      <c r="A41" s="740"/>
      <c r="B41" s="587"/>
      <c r="C41" s="648"/>
      <c r="D41" s="732"/>
      <c r="E41" s="733"/>
      <c r="F41" s="733"/>
      <c r="G41" s="733"/>
      <c r="H41" s="733"/>
      <c r="I41" s="733"/>
      <c r="J41" s="733"/>
      <c r="K41" s="733"/>
      <c r="L41" s="733"/>
      <c r="M41" s="733"/>
      <c r="N41" s="733"/>
      <c r="O41" s="734"/>
    </row>
    <row r="42" spans="1:15" ht="22.5" customHeight="1">
      <c r="A42" s="740"/>
      <c r="B42" s="587"/>
      <c r="C42" s="648"/>
      <c r="D42" s="732"/>
      <c r="E42" s="733"/>
      <c r="F42" s="733"/>
      <c r="G42" s="733"/>
      <c r="H42" s="733"/>
      <c r="I42" s="733"/>
      <c r="J42" s="733"/>
      <c r="K42" s="733"/>
      <c r="L42" s="733"/>
      <c r="M42" s="733"/>
      <c r="N42" s="733"/>
      <c r="O42" s="734"/>
    </row>
    <row r="43" spans="1:15" ht="22.5" customHeight="1">
      <c r="A43" s="740"/>
      <c r="B43" s="587"/>
      <c r="C43" s="648"/>
      <c r="D43" s="732"/>
      <c r="E43" s="733"/>
      <c r="F43" s="733"/>
      <c r="G43" s="733"/>
      <c r="H43" s="733"/>
      <c r="I43" s="733"/>
      <c r="J43" s="733"/>
      <c r="K43" s="733"/>
      <c r="L43" s="733"/>
      <c r="M43" s="733"/>
      <c r="N43" s="733"/>
      <c r="O43" s="734"/>
    </row>
    <row r="44" spans="1:15">
      <c r="A44" s="740"/>
      <c r="B44" s="589"/>
      <c r="C44" s="665"/>
      <c r="D44" s="101" t="s">
        <v>162</v>
      </c>
      <c r="E44" s="102" t="s">
        <v>164</v>
      </c>
      <c r="F44" s="277"/>
      <c r="G44" s="102" t="s">
        <v>166</v>
      </c>
      <c r="H44" s="755"/>
      <c r="I44" s="755"/>
      <c r="J44" s="102" t="s">
        <v>165</v>
      </c>
      <c r="K44" s="277"/>
      <c r="L44" s="102"/>
      <c r="M44" s="102" t="s">
        <v>163</v>
      </c>
      <c r="N44" s="278"/>
      <c r="O44" s="114" t="s">
        <v>101</v>
      </c>
    </row>
    <row r="45" spans="1:15" ht="30" customHeight="1">
      <c r="A45" s="740" t="s">
        <v>468</v>
      </c>
      <c r="B45" s="630" t="s">
        <v>152</v>
      </c>
      <c r="C45" s="630"/>
      <c r="D45" s="631"/>
      <c r="E45" s="523"/>
      <c r="F45" s="523"/>
      <c r="G45" s="523"/>
      <c r="H45" s="523"/>
      <c r="I45" s="523"/>
      <c r="J45" s="523"/>
      <c r="K45" s="523"/>
      <c r="L45" s="523"/>
      <c r="M45" s="523"/>
      <c r="N45" s="523"/>
      <c r="O45" s="524"/>
    </row>
    <row r="46" spans="1:15" ht="30" customHeight="1">
      <c r="A46" s="740"/>
      <c r="B46" s="630"/>
      <c r="C46" s="630"/>
      <c r="D46" s="632"/>
      <c r="E46" s="633"/>
      <c r="F46" s="633"/>
      <c r="G46" s="633"/>
      <c r="H46" s="633"/>
      <c r="I46" s="633"/>
      <c r="J46" s="633"/>
      <c r="K46" s="633"/>
      <c r="L46" s="633"/>
      <c r="M46" s="633"/>
      <c r="N46" s="633"/>
      <c r="O46" s="634"/>
    </row>
    <row r="47" spans="1:15" ht="30" customHeight="1">
      <c r="A47" s="740"/>
      <c r="B47" s="630"/>
      <c r="C47" s="630"/>
      <c r="D47" s="632"/>
      <c r="E47" s="633"/>
      <c r="F47" s="633"/>
      <c r="G47" s="633"/>
      <c r="H47" s="633"/>
      <c r="I47" s="633"/>
      <c r="J47" s="633"/>
      <c r="K47" s="633"/>
      <c r="L47" s="633"/>
      <c r="M47" s="633"/>
      <c r="N47" s="633"/>
      <c r="O47" s="634"/>
    </row>
    <row r="48" spans="1:15" ht="30" customHeight="1">
      <c r="A48" s="740"/>
      <c r="B48" s="630"/>
      <c r="C48" s="630"/>
      <c r="D48" s="632"/>
      <c r="E48" s="633"/>
      <c r="F48" s="633"/>
      <c r="G48" s="633"/>
      <c r="H48" s="633"/>
      <c r="I48" s="633"/>
      <c r="J48" s="633"/>
      <c r="K48" s="633"/>
      <c r="L48" s="633"/>
      <c r="M48" s="633"/>
      <c r="N48" s="633"/>
      <c r="O48" s="634"/>
    </row>
    <row r="49" spans="1:15" ht="30" customHeight="1">
      <c r="A49" s="740"/>
      <c r="B49" s="630"/>
      <c r="C49" s="630"/>
      <c r="D49" s="635"/>
      <c r="E49" s="636"/>
      <c r="F49" s="636"/>
      <c r="G49" s="636"/>
      <c r="H49" s="636"/>
      <c r="I49" s="636"/>
      <c r="J49" s="636"/>
      <c r="K49" s="636"/>
      <c r="L49" s="636"/>
      <c r="M49" s="636"/>
      <c r="N49" s="636"/>
      <c r="O49" s="637"/>
    </row>
    <row r="50" spans="1:15" ht="30" customHeight="1">
      <c r="A50" s="740"/>
      <c r="B50" s="666" t="s">
        <v>398</v>
      </c>
      <c r="C50" s="667"/>
      <c r="D50" s="672"/>
      <c r="E50" s="673"/>
      <c r="F50" s="673"/>
      <c r="G50" s="673"/>
      <c r="H50" s="673"/>
      <c r="I50" s="673"/>
      <c r="J50" s="673"/>
      <c r="K50" s="673"/>
      <c r="L50" s="673"/>
      <c r="M50" s="673"/>
      <c r="N50" s="673"/>
      <c r="O50" s="674"/>
    </row>
    <row r="51" spans="1:15" ht="30" customHeight="1">
      <c r="A51" s="740"/>
      <c r="B51" s="668"/>
      <c r="C51" s="669"/>
      <c r="D51" s="675"/>
      <c r="E51" s="676"/>
      <c r="F51" s="676"/>
      <c r="G51" s="676"/>
      <c r="H51" s="676"/>
      <c r="I51" s="676"/>
      <c r="J51" s="676"/>
      <c r="K51" s="676"/>
      <c r="L51" s="676"/>
      <c r="M51" s="676"/>
      <c r="N51" s="676"/>
      <c r="O51" s="677"/>
    </row>
    <row r="52" spans="1:15" ht="30" customHeight="1">
      <c r="A52" s="740"/>
      <c r="B52" s="670"/>
      <c r="C52" s="671"/>
      <c r="D52" s="678"/>
      <c r="E52" s="679"/>
      <c r="F52" s="679"/>
      <c r="G52" s="679"/>
      <c r="H52" s="679"/>
      <c r="I52" s="679"/>
      <c r="J52" s="679"/>
      <c r="K52" s="679"/>
      <c r="L52" s="679"/>
      <c r="M52" s="679"/>
      <c r="N52" s="679"/>
      <c r="O52" s="680"/>
    </row>
    <row r="53" spans="1:15" ht="20.149999999999999" customHeight="1">
      <c r="A53" s="740"/>
      <c r="B53" s="605" t="s">
        <v>153</v>
      </c>
      <c r="C53" s="606"/>
      <c r="D53" s="638"/>
      <c r="E53" s="639"/>
      <c r="F53" s="639"/>
      <c r="G53" s="639"/>
      <c r="H53" s="640"/>
      <c r="I53" s="606" t="s">
        <v>140</v>
      </c>
      <c r="J53" s="606"/>
      <c r="K53" s="647"/>
      <c r="L53" s="662" t="s">
        <v>150</v>
      </c>
      <c r="M53" s="662"/>
      <c r="N53" s="662"/>
      <c r="O53" s="663"/>
    </row>
    <row r="54" spans="1:15" ht="24" customHeight="1">
      <c r="A54" s="740"/>
      <c r="B54" s="587"/>
      <c r="C54" s="588"/>
      <c r="D54" s="641"/>
      <c r="E54" s="642"/>
      <c r="F54" s="642"/>
      <c r="G54" s="642"/>
      <c r="H54" s="643"/>
      <c r="I54" s="588"/>
      <c r="J54" s="588"/>
      <c r="K54" s="648"/>
      <c r="L54" s="103" t="s">
        <v>95</v>
      </c>
      <c r="M54" s="279"/>
      <c r="N54" s="105" t="s">
        <v>151</v>
      </c>
      <c r="O54" s="115"/>
    </row>
    <row r="55" spans="1:15" ht="24" customHeight="1">
      <c r="A55" s="740"/>
      <c r="B55" s="587"/>
      <c r="C55" s="588"/>
      <c r="D55" s="641"/>
      <c r="E55" s="642"/>
      <c r="F55" s="642"/>
      <c r="G55" s="642"/>
      <c r="H55" s="643"/>
      <c r="I55" s="588"/>
      <c r="J55" s="588"/>
      <c r="K55" s="648"/>
      <c r="L55" s="103" t="s">
        <v>96</v>
      </c>
      <c r="M55" s="279"/>
      <c r="N55" s="106" t="s">
        <v>90</v>
      </c>
      <c r="O55" s="116"/>
    </row>
    <row r="56" spans="1:15" ht="24" customHeight="1" thickBot="1">
      <c r="A56" s="740"/>
      <c r="B56" s="607"/>
      <c r="C56" s="608"/>
      <c r="D56" s="644"/>
      <c r="E56" s="645"/>
      <c r="F56" s="645"/>
      <c r="G56" s="645"/>
      <c r="H56" s="646"/>
      <c r="I56" s="608"/>
      <c r="J56" s="608"/>
      <c r="K56" s="649"/>
      <c r="L56" s="104" t="s">
        <v>97</v>
      </c>
      <c r="M56" s="280"/>
      <c r="N56" s="107" t="s">
        <v>98</v>
      </c>
      <c r="O56" s="117"/>
    </row>
    <row r="57" spans="1:15" ht="18.75" customHeight="1" thickTop="1">
      <c r="A57" s="740"/>
      <c r="B57" s="585" t="s">
        <v>158</v>
      </c>
      <c r="C57" s="586"/>
      <c r="D57" s="591" t="s">
        <v>155</v>
      </c>
      <c r="E57" s="592"/>
      <c r="F57" s="592"/>
      <c r="G57" s="592"/>
      <c r="H57" s="592"/>
      <c r="I57" s="539"/>
      <c r="J57" s="593" t="s">
        <v>156</v>
      </c>
      <c r="K57" s="594"/>
      <c r="L57" s="594"/>
      <c r="M57" s="594"/>
      <c r="N57" s="594"/>
      <c r="O57" s="595"/>
    </row>
    <row r="58" spans="1:15" ht="18.75" customHeight="1">
      <c r="A58" s="740"/>
      <c r="B58" s="587"/>
      <c r="C58" s="588"/>
      <c r="D58" s="547"/>
      <c r="E58" s="548"/>
      <c r="F58" s="548"/>
      <c r="G58" s="548"/>
      <c r="H58" s="548"/>
      <c r="I58" s="548"/>
      <c r="J58" s="596"/>
      <c r="K58" s="597"/>
      <c r="L58" s="597"/>
      <c r="M58" s="597"/>
      <c r="N58" s="597"/>
      <c r="O58" s="598"/>
    </row>
    <row r="59" spans="1:15">
      <c r="A59" s="740"/>
      <c r="B59" s="587"/>
      <c r="C59" s="588"/>
      <c r="D59" s="548"/>
      <c r="E59" s="548"/>
      <c r="F59" s="548"/>
      <c r="G59" s="548"/>
      <c r="H59" s="548"/>
      <c r="I59" s="548"/>
      <c r="J59" s="599"/>
      <c r="K59" s="600"/>
      <c r="L59" s="600"/>
      <c r="M59" s="600"/>
      <c r="N59" s="600"/>
      <c r="O59" s="601"/>
    </row>
    <row r="60" spans="1:15">
      <c r="A60" s="740"/>
      <c r="B60" s="587"/>
      <c r="C60" s="588"/>
      <c r="D60" s="548"/>
      <c r="E60" s="548"/>
      <c r="F60" s="548"/>
      <c r="G60" s="548"/>
      <c r="H60" s="548"/>
      <c r="I60" s="548"/>
      <c r="J60" s="599"/>
      <c r="K60" s="600"/>
      <c r="L60" s="600"/>
      <c r="M60" s="600"/>
      <c r="N60" s="600"/>
      <c r="O60" s="601"/>
    </row>
    <row r="61" spans="1:15">
      <c r="A61" s="740"/>
      <c r="B61" s="587"/>
      <c r="C61" s="588"/>
      <c r="D61" s="548"/>
      <c r="E61" s="548"/>
      <c r="F61" s="548"/>
      <c r="G61" s="548"/>
      <c r="H61" s="548"/>
      <c r="I61" s="548"/>
      <c r="J61" s="599"/>
      <c r="K61" s="600"/>
      <c r="L61" s="600"/>
      <c r="M61" s="600"/>
      <c r="N61" s="600"/>
      <c r="O61" s="601"/>
    </row>
    <row r="62" spans="1:15">
      <c r="A62" s="740"/>
      <c r="B62" s="587"/>
      <c r="C62" s="588"/>
      <c r="D62" s="548"/>
      <c r="E62" s="548"/>
      <c r="F62" s="548"/>
      <c r="G62" s="548"/>
      <c r="H62" s="548"/>
      <c r="I62" s="548"/>
      <c r="J62" s="599"/>
      <c r="K62" s="600"/>
      <c r="L62" s="600"/>
      <c r="M62" s="600"/>
      <c r="N62" s="600"/>
      <c r="O62" s="601"/>
    </row>
    <row r="63" spans="1:15">
      <c r="A63" s="740"/>
      <c r="B63" s="587"/>
      <c r="C63" s="588"/>
      <c r="D63" s="548"/>
      <c r="E63" s="548"/>
      <c r="F63" s="548"/>
      <c r="G63" s="548"/>
      <c r="H63" s="548"/>
      <c r="I63" s="548"/>
      <c r="J63" s="599"/>
      <c r="K63" s="600"/>
      <c r="L63" s="600"/>
      <c r="M63" s="600"/>
      <c r="N63" s="600"/>
      <c r="O63" s="601"/>
    </row>
    <row r="64" spans="1:15" ht="18.75" customHeight="1">
      <c r="A64" s="740"/>
      <c r="B64" s="587"/>
      <c r="C64" s="588"/>
      <c r="D64" s="548"/>
      <c r="E64" s="548"/>
      <c r="F64" s="548"/>
      <c r="G64" s="548"/>
      <c r="H64" s="548"/>
      <c r="I64" s="548"/>
      <c r="J64" s="599"/>
      <c r="K64" s="600"/>
      <c r="L64" s="600"/>
      <c r="M64" s="600"/>
      <c r="N64" s="600"/>
      <c r="O64" s="601"/>
    </row>
    <row r="65" spans="1:15" ht="10.5" customHeight="1">
      <c r="A65" s="740"/>
      <c r="B65" s="587"/>
      <c r="C65" s="588"/>
      <c r="D65" s="548"/>
      <c r="E65" s="548"/>
      <c r="F65" s="548"/>
      <c r="G65" s="548"/>
      <c r="H65" s="548"/>
      <c r="I65" s="548"/>
      <c r="J65" s="599"/>
      <c r="K65" s="600"/>
      <c r="L65" s="600"/>
      <c r="M65" s="600"/>
      <c r="N65" s="600"/>
      <c r="O65" s="601"/>
    </row>
    <row r="66" spans="1:15">
      <c r="A66" s="740"/>
      <c r="B66" s="587"/>
      <c r="C66" s="588"/>
      <c r="D66" s="548"/>
      <c r="E66" s="548"/>
      <c r="F66" s="548"/>
      <c r="G66" s="548"/>
      <c r="H66" s="548"/>
      <c r="I66" s="548"/>
      <c r="J66" s="599"/>
      <c r="K66" s="600"/>
      <c r="L66" s="600"/>
      <c r="M66" s="600"/>
      <c r="N66" s="600"/>
      <c r="O66" s="601"/>
    </row>
    <row r="67" spans="1:15">
      <c r="A67" s="740"/>
      <c r="B67" s="587"/>
      <c r="C67" s="588"/>
      <c r="D67" s="548"/>
      <c r="E67" s="548"/>
      <c r="F67" s="548"/>
      <c r="G67" s="548"/>
      <c r="H67" s="548"/>
      <c r="I67" s="548"/>
      <c r="J67" s="599"/>
      <c r="K67" s="600"/>
      <c r="L67" s="600"/>
      <c r="M67" s="600"/>
      <c r="N67" s="600"/>
      <c r="O67" s="601"/>
    </row>
    <row r="68" spans="1:15">
      <c r="A68" s="740"/>
      <c r="B68" s="589"/>
      <c r="C68" s="590"/>
      <c r="D68" s="548"/>
      <c r="E68" s="548"/>
      <c r="F68" s="548"/>
      <c r="G68" s="548"/>
      <c r="H68" s="548"/>
      <c r="I68" s="548"/>
      <c r="J68" s="602"/>
      <c r="K68" s="603"/>
      <c r="L68" s="603"/>
      <c r="M68" s="603"/>
      <c r="N68" s="603"/>
      <c r="O68" s="604"/>
    </row>
    <row r="69" spans="1:15" ht="18.75" customHeight="1">
      <c r="A69" s="740"/>
      <c r="B69" s="605" t="s">
        <v>157</v>
      </c>
      <c r="C69" s="606"/>
      <c r="D69" s="591" t="s">
        <v>155</v>
      </c>
      <c r="E69" s="592"/>
      <c r="F69" s="592"/>
      <c r="G69" s="592"/>
      <c r="H69" s="592"/>
      <c r="I69" s="539"/>
      <c r="J69" s="517" t="s">
        <v>156</v>
      </c>
      <c r="K69" s="609"/>
      <c r="L69" s="609"/>
      <c r="M69" s="609"/>
      <c r="N69" s="609"/>
      <c r="O69" s="610"/>
    </row>
    <row r="70" spans="1:15" ht="18.75" customHeight="1">
      <c r="A70" s="740"/>
      <c r="B70" s="587"/>
      <c r="C70" s="588"/>
      <c r="D70" s="547"/>
      <c r="E70" s="548"/>
      <c r="F70" s="548"/>
      <c r="G70" s="548"/>
      <c r="H70" s="548"/>
      <c r="I70" s="548"/>
      <c r="J70" s="596"/>
      <c r="K70" s="597"/>
      <c r="L70" s="597"/>
      <c r="M70" s="597"/>
      <c r="N70" s="597"/>
      <c r="O70" s="598"/>
    </row>
    <row r="71" spans="1:15" ht="18.75" customHeight="1">
      <c r="A71" s="740"/>
      <c r="B71" s="587"/>
      <c r="C71" s="588"/>
      <c r="D71" s="548"/>
      <c r="E71" s="548"/>
      <c r="F71" s="548"/>
      <c r="G71" s="548"/>
      <c r="H71" s="548"/>
      <c r="I71" s="548"/>
      <c r="J71" s="599"/>
      <c r="K71" s="600"/>
      <c r="L71" s="600"/>
      <c r="M71" s="600"/>
      <c r="N71" s="600"/>
      <c r="O71" s="601"/>
    </row>
    <row r="72" spans="1:15" ht="18.75" customHeight="1">
      <c r="A72" s="740"/>
      <c r="B72" s="587"/>
      <c r="C72" s="588"/>
      <c r="D72" s="548"/>
      <c r="E72" s="548"/>
      <c r="F72" s="548"/>
      <c r="G72" s="548"/>
      <c r="H72" s="548"/>
      <c r="I72" s="548"/>
      <c r="J72" s="599"/>
      <c r="K72" s="600"/>
      <c r="L72" s="600"/>
      <c r="M72" s="600"/>
      <c r="N72" s="600"/>
      <c r="O72" s="601"/>
    </row>
    <row r="73" spans="1:15" ht="18.75" customHeight="1">
      <c r="A73" s="740"/>
      <c r="B73" s="587"/>
      <c r="C73" s="588"/>
      <c r="D73" s="548"/>
      <c r="E73" s="548"/>
      <c r="F73" s="548"/>
      <c r="G73" s="548"/>
      <c r="H73" s="548"/>
      <c r="I73" s="548"/>
      <c r="J73" s="599"/>
      <c r="K73" s="600"/>
      <c r="L73" s="600"/>
      <c r="M73" s="600"/>
      <c r="N73" s="600"/>
      <c r="O73" s="601"/>
    </row>
    <row r="74" spans="1:15" ht="18.75" customHeight="1">
      <c r="A74" s="740"/>
      <c r="B74" s="587"/>
      <c r="C74" s="588"/>
      <c r="D74" s="548"/>
      <c r="E74" s="548"/>
      <c r="F74" s="548"/>
      <c r="G74" s="548"/>
      <c r="H74" s="548"/>
      <c r="I74" s="548"/>
      <c r="J74" s="599"/>
      <c r="K74" s="600"/>
      <c r="L74" s="600"/>
      <c r="M74" s="600"/>
      <c r="N74" s="600"/>
      <c r="O74" s="601"/>
    </row>
    <row r="75" spans="1:15" ht="18.75" customHeight="1">
      <c r="A75" s="740"/>
      <c r="B75" s="587"/>
      <c r="C75" s="588"/>
      <c r="D75" s="548"/>
      <c r="E75" s="548"/>
      <c r="F75" s="548"/>
      <c r="G75" s="548"/>
      <c r="H75" s="548"/>
      <c r="I75" s="548"/>
      <c r="J75" s="599"/>
      <c r="K75" s="600"/>
      <c r="L75" s="600"/>
      <c r="M75" s="600"/>
      <c r="N75" s="600"/>
      <c r="O75" s="601"/>
    </row>
    <row r="76" spans="1:15" ht="18.75" customHeight="1">
      <c r="A76" s="740"/>
      <c r="B76" s="587"/>
      <c r="C76" s="588"/>
      <c r="D76" s="548"/>
      <c r="E76" s="548"/>
      <c r="F76" s="548"/>
      <c r="G76" s="548"/>
      <c r="H76" s="548"/>
      <c r="I76" s="548"/>
      <c r="J76" s="599"/>
      <c r="K76" s="600"/>
      <c r="L76" s="600"/>
      <c r="M76" s="600"/>
      <c r="N76" s="600"/>
      <c r="O76" s="601"/>
    </row>
    <row r="77" spans="1:15" ht="18.75" customHeight="1">
      <c r="A77" s="740"/>
      <c r="B77" s="587"/>
      <c r="C77" s="588"/>
      <c r="D77" s="548"/>
      <c r="E77" s="548"/>
      <c r="F77" s="548"/>
      <c r="G77" s="548"/>
      <c r="H77" s="548"/>
      <c r="I77" s="548"/>
      <c r="J77" s="599"/>
      <c r="K77" s="600"/>
      <c r="L77" s="600"/>
      <c r="M77" s="600"/>
      <c r="N77" s="600"/>
      <c r="O77" s="601"/>
    </row>
    <row r="78" spans="1:15" ht="18.75" customHeight="1">
      <c r="A78" s="740"/>
      <c r="B78" s="587"/>
      <c r="C78" s="588"/>
      <c r="D78" s="548"/>
      <c r="E78" s="548"/>
      <c r="F78" s="548"/>
      <c r="G78" s="548"/>
      <c r="H78" s="548"/>
      <c r="I78" s="548"/>
      <c r="J78" s="599"/>
      <c r="K78" s="600"/>
      <c r="L78" s="600"/>
      <c r="M78" s="600"/>
      <c r="N78" s="600"/>
      <c r="O78" s="601"/>
    </row>
    <row r="79" spans="1:15" ht="18.75" customHeight="1">
      <c r="A79" s="740"/>
      <c r="B79" s="587"/>
      <c r="C79" s="588"/>
      <c r="D79" s="548"/>
      <c r="E79" s="548"/>
      <c r="F79" s="548"/>
      <c r="G79" s="548"/>
      <c r="H79" s="548"/>
      <c r="I79" s="548"/>
      <c r="J79" s="599"/>
      <c r="K79" s="600"/>
      <c r="L79" s="600"/>
      <c r="M79" s="600"/>
      <c r="N79" s="600"/>
      <c r="O79" s="601"/>
    </row>
    <row r="80" spans="1:15" ht="18.75" customHeight="1">
      <c r="A80" s="740"/>
      <c r="B80" s="587"/>
      <c r="C80" s="588"/>
      <c r="D80" s="548"/>
      <c r="E80" s="548"/>
      <c r="F80" s="548"/>
      <c r="G80" s="548"/>
      <c r="H80" s="548"/>
      <c r="I80" s="548"/>
      <c r="J80" s="599"/>
      <c r="K80" s="600"/>
      <c r="L80" s="600"/>
      <c r="M80" s="600"/>
      <c r="N80" s="600"/>
      <c r="O80" s="601"/>
    </row>
    <row r="81" spans="1:22" ht="18.75" customHeight="1">
      <c r="A81" s="740"/>
      <c r="B81" s="587"/>
      <c r="C81" s="588"/>
      <c r="D81" s="548"/>
      <c r="E81" s="548"/>
      <c r="F81" s="548"/>
      <c r="G81" s="548"/>
      <c r="H81" s="548"/>
      <c r="I81" s="548"/>
      <c r="J81" s="599"/>
      <c r="K81" s="600"/>
      <c r="L81" s="600"/>
      <c r="M81" s="600"/>
      <c r="N81" s="600"/>
      <c r="O81" s="601"/>
    </row>
    <row r="82" spans="1:22" ht="18.75" customHeight="1">
      <c r="A82" s="740"/>
      <c r="B82" s="587"/>
      <c r="C82" s="588"/>
      <c r="D82" s="548"/>
      <c r="E82" s="548"/>
      <c r="F82" s="548"/>
      <c r="G82" s="548"/>
      <c r="H82" s="548"/>
      <c r="I82" s="548"/>
      <c r="J82" s="599"/>
      <c r="K82" s="600"/>
      <c r="L82" s="600"/>
      <c r="M82" s="600"/>
      <c r="N82" s="600"/>
      <c r="O82" s="601"/>
    </row>
    <row r="83" spans="1:22" ht="18.75" customHeight="1">
      <c r="A83" s="740"/>
      <c r="B83" s="587"/>
      <c r="C83" s="588"/>
      <c r="D83" s="548"/>
      <c r="E83" s="548"/>
      <c r="F83" s="548"/>
      <c r="G83" s="548"/>
      <c r="H83" s="548"/>
      <c r="I83" s="548"/>
      <c r="J83" s="599"/>
      <c r="K83" s="600"/>
      <c r="L83" s="600"/>
      <c r="M83" s="600"/>
      <c r="N83" s="600"/>
      <c r="O83" s="601"/>
    </row>
    <row r="84" spans="1:22" ht="18.5" thickBot="1">
      <c r="A84" s="740"/>
      <c r="B84" s="607"/>
      <c r="C84" s="608"/>
      <c r="D84" s="611"/>
      <c r="E84" s="611"/>
      <c r="F84" s="611"/>
      <c r="G84" s="611"/>
      <c r="H84" s="611"/>
      <c r="I84" s="611"/>
      <c r="J84" s="612"/>
      <c r="K84" s="613"/>
      <c r="L84" s="613"/>
      <c r="M84" s="613"/>
      <c r="N84" s="613"/>
      <c r="O84" s="614"/>
    </row>
    <row r="85" spans="1:22" ht="20.149999999999999" customHeight="1" thickTop="1">
      <c r="A85" s="740"/>
      <c r="B85" s="621" t="s">
        <v>523</v>
      </c>
      <c r="C85" s="622"/>
      <c r="D85" s="756" t="s">
        <v>399</v>
      </c>
      <c r="E85" s="757"/>
      <c r="F85" s="758"/>
      <c r="G85" s="756" t="s">
        <v>400</v>
      </c>
      <c r="H85" s="757"/>
      <c r="I85" s="758"/>
      <c r="J85" s="756" t="s">
        <v>401</v>
      </c>
      <c r="K85" s="757"/>
      <c r="L85" s="758"/>
      <c r="M85" s="756" t="s">
        <v>402</v>
      </c>
      <c r="N85" s="757"/>
      <c r="O85" s="759"/>
      <c r="R85" s="237" t="s">
        <v>283</v>
      </c>
    </row>
    <row r="86" spans="1:22" ht="20.149999999999999" customHeight="1">
      <c r="A86" s="740"/>
      <c r="B86" s="623"/>
      <c r="C86" s="624"/>
      <c r="D86" s="760"/>
      <c r="E86" s="761"/>
      <c r="F86" s="762"/>
      <c r="G86" s="763"/>
      <c r="H86" s="764"/>
      <c r="I86" s="765"/>
      <c r="J86" s="763"/>
      <c r="K86" s="764"/>
      <c r="L86" s="765"/>
      <c r="M86" s="763"/>
      <c r="N86" s="764"/>
      <c r="O86" s="766"/>
      <c r="R86" s="237" t="s">
        <v>284</v>
      </c>
    </row>
    <row r="87" spans="1:22" ht="20.149999999999999" customHeight="1">
      <c r="A87" s="740"/>
      <c r="B87" s="623"/>
      <c r="C87" s="624"/>
      <c r="D87" s="615" t="s">
        <v>403</v>
      </c>
      <c r="E87" s="616"/>
      <c r="F87" s="731"/>
      <c r="G87" s="615" t="s">
        <v>404</v>
      </c>
      <c r="H87" s="616"/>
      <c r="I87" s="731"/>
      <c r="J87" s="615" t="s">
        <v>405</v>
      </c>
      <c r="K87" s="616"/>
      <c r="L87" s="731"/>
      <c r="M87" s="615" t="s">
        <v>406</v>
      </c>
      <c r="N87" s="616"/>
      <c r="O87" s="617"/>
    </row>
    <row r="88" spans="1:22" ht="20.149999999999999" customHeight="1" thickBot="1">
      <c r="A88" s="740"/>
      <c r="B88" s="623"/>
      <c r="C88" s="624"/>
      <c r="D88" s="618"/>
      <c r="E88" s="619"/>
      <c r="F88" s="620"/>
      <c r="G88" s="618"/>
      <c r="H88" s="619"/>
      <c r="I88" s="620"/>
      <c r="J88" s="618"/>
      <c r="K88" s="619"/>
      <c r="L88" s="620"/>
      <c r="M88" s="618"/>
      <c r="N88" s="619"/>
      <c r="O88" s="742"/>
    </row>
    <row r="89" spans="1:22" ht="20.149999999999999" customHeight="1">
      <c r="A89" s="740"/>
      <c r="B89" s="623"/>
      <c r="C89" s="624"/>
      <c r="D89" s="743" t="s">
        <v>233</v>
      </c>
      <c r="E89" s="743"/>
      <c r="F89" s="743"/>
      <c r="G89" s="743"/>
      <c r="H89" s="743"/>
      <c r="I89" s="744"/>
      <c r="J89" s="747" t="s">
        <v>102</v>
      </c>
      <c r="K89" s="748"/>
      <c r="L89" s="748"/>
      <c r="M89" s="751">
        <f>D86+G86+J86+M86+D88+G88+J88+M88</f>
        <v>0</v>
      </c>
      <c r="N89" s="751"/>
      <c r="O89" s="752"/>
      <c r="R89" s="237" t="s">
        <v>285</v>
      </c>
    </row>
    <row r="90" spans="1:22" ht="20.149999999999999" customHeight="1" thickBot="1">
      <c r="A90" s="740"/>
      <c r="B90" s="623"/>
      <c r="C90" s="624"/>
      <c r="D90" s="745"/>
      <c r="E90" s="745"/>
      <c r="F90" s="745"/>
      <c r="G90" s="745"/>
      <c r="H90" s="745"/>
      <c r="I90" s="746"/>
      <c r="J90" s="749"/>
      <c r="K90" s="750"/>
      <c r="L90" s="750"/>
      <c r="M90" s="753"/>
      <c r="N90" s="753"/>
      <c r="O90" s="754"/>
    </row>
    <row r="91" spans="1:22" ht="153.75" customHeight="1" thickTop="1">
      <c r="A91" s="740" t="s">
        <v>468</v>
      </c>
      <c r="B91" s="585" t="s">
        <v>407</v>
      </c>
      <c r="C91" s="664"/>
      <c r="D91" s="576"/>
      <c r="E91" s="577"/>
      <c r="F91" s="577"/>
      <c r="G91" s="577"/>
      <c r="H91" s="577"/>
      <c r="I91" s="577"/>
      <c r="J91" s="577"/>
      <c r="K91" s="577"/>
      <c r="L91" s="577"/>
      <c r="M91" s="577"/>
      <c r="N91" s="577"/>
      <c r="O91" s="578"/>
    </row>
    <row r="92" spans="1:22" ht="153.75" customHeight="1">
      <c r="A92" s="740"/>
      <c r="B92" s="587"/>
      <c r="C92" s="648"/>
      <c r="D92" s="579"/>
      <c r="E92" s="580"/>
      <c r="F92" s="580"/>
      <c r="G92" s="580"/>
      <c r="H92" s="580"/>
      <c r="I92" s="580"/>
      <c r="J92" s="580"/>
      <c r="K92" s="580"/>
      <c r="L92" s="580"/>
      <c r="M92" s="580"/>
      <c r="N92" s="580"/>
      <c r="O92" s="581"/>
    </row>
    <row r="93" spans="1:22" ht="99" customHeight="1">
      <c r="A93" s="740"/>
      <c r="B93" s="587"/>
      <c r="C93" s="648"/>
      <c r="D93" s="579"/>
      <c r="E93" s="580"/>
      <c r="F93" s="580"/>
      <c r="G93" s="580"/>
      <c r="H93" s="580"/>
      <c r="I93" s="580"/>
      <c r="J93" s="580"/>
      <c r="K93" s="580"/>
      <c r="L93" s="580"/>
      <c r="M93" s="580"/>
      <c r="N93" s="580"/>
      <c r="O93" s="581"/>
    </row>
    <row r="94" spans="1:22" ht="99" customHeight="1">
      <c r="A94" s="740"/>
      <c r="B94" s="587"/>
      <c r="C94" s="648"/>
      <c r="D94" s="579"/>
      <c r="E94" s="580"/>
      <c r="F94" s="580"/>
      <c r="G94" s="580"/>
      <c r="H94" s="580"/>
      <c r="I94" s="580"/>
      <c r="J94" s="580"/>
      <c r="K94" s="580"/>
      <c r="L94" s="580"/>
      <c r="M94" s="580"/>
      <c r="N94" s="580"/>
      <c r="O94" s="581"/>
      <c r="V94" s="85"/>
    </row>
    <row r="95" spans="1:22" ht="99" customHeight="1">
      <c r="A95" s="740"/>
      <c r="B95" s="587"/>
      <c r="C95" s="648"/>
      <c r="D95" s="579"/>
      <c r="E95" s="580"/>
      <c r="F95" s="580"/>
      <c r="G95" s="580"/>
      <c r="H95" s="580"/>
      <c r="I95" s="580"/>
      <c r="J95" s="580"/>
      <c r="K95" s="580"/>
      <c r="L95" s="580"/>
      <c r="M95" s="580"/>
      <c r="N95" s="580"/>
      <c r="O95" s="581"/>
    </row>
    <row r="96" spans="1:22" ht="99" customHeight="1">
      <c r="A96" s="740"/>
      <c r="B96" s="587"/>
      <c r="C96" s="648"/>
      <c r="D96" s="579"/>
      <c r="E96" s="580"/>
      <c r="F96" s="580"/>
      <c r="G96" s="580"/>
      <c r="H96" s="580"/>
      <c r="I96" s="580"/>
      <c r="J96" s="580"/>
      <c r="K96" s="580"/>
      <c r="L96" s="580"/>
      <c r="M96" s="580"/>
      <c r="N96" s="580"/>
      <c r="O96" s="581"/>
    </row>
    <row r="97" spans="1:15" ht="99" customHeight="1">
      <c r="A97" s="740"/>
      <c r="B97" s="587"/>
      <c r="C97" s="648"/>
      <c r="D97" s="579"/>
      <c r="E97" s="580"/>
      <c r="F97" s="580"/>
      <c r="G97" s="580"/>
      <c r="H97" s="580"/>
      <c r="I97" s="580"/>
      <c r="J97" s="580"/>
      <c r="K97" s="580"/>
      <c r="L97" s="580"/>
      <c r="M97" s="580"/>
      <c r="N97" s="580"/>
      <c r="O97" s="581"/>
    </row>
    <row r="98" spans="1:15" ht="99" customHeight="1">
      <c r="A98" s="740"/>
      <c r="B98" s="587"/>
      <c r="C98" s="648"/>
      <c r="D98" s="579"/>
      <c r="E98" s="580"/>
      <c r="F98" s="580"/>
      <c r="G98" s="580"/>
      <c r="H98" s="580"/>
      <c r="I98" s="580"/>
      <c r="J98" s="580"/>
      <c r="K98" s="580"/>
      <c r="L98" s="580"/>
      <c r="M98" s="580"/>
      <c r="N98" s="580"/>
      <c r="O98" s="581"/>
    </row>
    <row r="99" spans="1:15" ht="99" customHeight="1">
      <c r="A99" s="740"/>
      <c r="B99" s="589"/>
      <c r="C99" s="665"/>
      <c r="D99" s="582"/>
      <c r="E99" s="583"/>
      <c r="F99" s="583"/>
      <c r="G99" s="583"/>
      <c r="H99" s="583"/>
      <c r="I99" s="583"/>
      <c r="J99" s="583"/>
      <c r="K99" s="583"/>
      <c r="L99" s="583"/>
      <c r="M99" s="583"/>
      <c r="N99" s="583"/>
      <c r="O99" s="584"/>
    </row>
    <row r="100" spans="1:15" ht="60" customHeight="1">
      <c r="A100" s="740"/>
      <c r="B100" s="605" t="s">
        <v>453</v>
      </c>
      <c r="C100" s="625"/>
      <c r="D100" s="591" t="s">
        <v>408</v>
      </c>
      <c r="E100" s="592"/>
      <c r="F100" s="628"/>
      <c r="G100" s="629"/>
      <c r="H100" s="609" t="s">
        <v>115</v>
      </c>
      <c r="I100" s="609"/>
      <c r="J100" s="650"/>
      <c r="K100" s="651"/>
      <c r="L100" s="651"/>
      <c r="M100" s="651"/>
      <c r="N100" s="651"/>
      <c r="O100" s="652"/>
    </row>
    <row r="101" spans="1:15" ht="48.75" customHeight="1" thickBot="1">
      <c r="A101" s="741"/>
      <c r="B101" s="626"/>
      <c r="C101" s="627"/>
      <c r="D101" s="653" t="s">
        <v>139</v>
      </c>
      <c r="E101" s="654"/>
      <c r="F101" s="112" t="s">
        <v>113</v>
      </c>
      <c r="G101" s="655"/>
      <c r="H101" s="655"/>
      <c r="I101" s="656"/>
      <c r="J101" s="657" t="s">
        <v>114</v>
      </c>
      <c r="K101" s="658"/>
      <c r="L101" s="659"/>
      <c r="M101" s="660"/>
      <c r="N101" s="660"/>
      <c r="O101" s="661"/>
    </row>
    <row r="102" spans="1:15" ht="18.5" thickTop="1">
      <c r="A102" s="111"/>
      <c r="B102" s="109" t="s">
        <v>261</v>
      </c>
      <c r="C102" s="109"/>
      <c r="D102" s="109"/>
      <c r="E102" s="109"/>
      <c r="F102" s="109"/>
      <c r="G102" s="109"/>
      <c r="H102" s="109"/>
      <c r="I102" s="109"/>
      <c r="J102" s="109"/>
      <c r="K102" s="109"/>
      <c r="L102" s="109"/>
      <c r="M102" s="109"/>
      <c r="N102" s="109"/>
      <c r="O102" s="109"/>
    </row>
    <row r="103" spans="1:15">
      <c r="B103" s="5"/>
      <c r="C103" s="5"/>
      <c r="D103" s="5"/>
      <c r="E103" s="5"/>
      <c r="F103" s="5"/>
      <c r="G103" s="5"/>
      <c r="H103" s="5"/>
      <c r="I103" s="5"/>
      <c r="J103" s="5"/>
      <c r="K103" s="5"/>
      <c r="L103" s="5"/>
      <c r="M103" s="5"/>
      <c r="N103" s="5"/>
      <c r="O103" s="5"/>
    </row>
    <row r="104" spans="1:15">
      <c r="B104" s="5"/>
      <c r="C104" s="5"/>
      <c r="D104" s="5"/>
      <c r="E104" s="5"/>
      <c r="F104" s="5"/>
      <c r="G104" s="5"/>
      <c r="H104" s="5"/>
      <c r="I104" s="5"/>
      <c r="J104" s="5"/>
      <c r="K104" s="5"/>
      <c r="L104" s="5"/>
      <c r="M104" s="5"/>
      <c r="N104" s="5"/>
      <c r="O104" s="5"/>
    </row>
    <row r="105" spans="1:15">
      <c r="B105" s="5"/>
      <c r="C105" s="5"/>
      <c r="D105" s="5"/>
      <c r="E105" s="5"/>
      <c r="F105" s="5"/>
      <c r="G105" s="5"/>
      <c r="H105" s="5"/>
      <c r="I105" s="5"/>
      <c r="J105" s="5"/>
      <c r="K105" s="5"/>
      <c r="L105" s="5"/>
      <c r="M105" s="5"/>
      <c r="N105" s="5"/>
      <c r="O105" s="5"/>
    </row>
    <row r="106" spans="1:15">
      <c r="B106" s="5"/>
      <c r="C106" s="5"/>
      <c r="D106" s="5"/>
      <c r="E106" s="5"/>
      <c r="F106" s="5"/>
      <c r="G106" s="5"/>
      <c r="H106" s="5"/>
      <c r="I106" s="5"/>
      <c r="J106" s="5"/>
      <c r="K106" s="5"/>
      <c r="L106" s="5"/>
      <c r="M106" s="5"/>
      <c r="N106" s="5"/>
      <c r="O106" s="5"/>
    </row>
    <row r="107" spans="1:15">
      <c r="B107" s="5"/>
      <c r="C107" s="5"/>
      <c r="D107" s="5"/>
      <c r="E107" s="5"/>
      <c r="F107" s="5"/>
      <c r="G107" s="5"/>
      <c r="H107" s="5"/>
      <c r="I107" s="5"/>
      <c r="J107" s="5"/>
      <c r="K107" s="5"/>
      <c r="L107" s="5"/>
      <c r="M107" s="5"/>
      <c r="N107" s="5"/>
      <c r="O107" s="5"/>
    </row>
    <row r="108" spans="1:15">
      <c r="B108" s="5"/>
      <c r="C108" s="5"/>
      <c r="D108" s="5"/>
      <c r="E108" s="5"/>
      <c r="F108" s="5"/>
      <c r="G108" s="5"/>
      <c r="H108" s="5"/>
      <c r="I108" s="5"/>
      <c r="J108" s="5"/>
      <c r="K108" s="5"/>
      <c r="L108" s="5"/>
      <c r="M108" s="5"/>
      <c r="N108" s="5"/>
      <c r="O108" s="5"/>
    </row>
    <row r="109" spans="1:15">
      <c r="B109" s="5"/>
      <c r="C109" s="5"/>
      <c r="D109" s="5"/>
      <c r="E109" s="5"/>
      <c r="F109" s="5"/>
      <c r="G109" s="5"/>
      <c r="H109" s="5"/>
      <c r="I109" s="5"/>
      <c r="J109" s="5"/>
      <c r="K109" s="5"/>
      <c r="L109" s="5"/>
      <c r="M109" s="5"/>
      <c r="N109" s="5"/>
      <c r="O109" s="5"/>
    </row>
    <row r="110" spans="1:15">
      <c r="B110" s="5"/>
      <c r="C110" s="5"/>
      <c r="D110" s="5"/>
      <c r="E110" s="5"/>
      <c r="F110" s="5"/>
      <c r="G110" s="5"/>
      <c r="H110" s="5"/>
      <c r="I110" s="5"/>
      <c r="J110" s="5"/>
      <c r="K110" s="5"/>
      <c r="L110" s="5"/>
      <c r="M110" s="5"/>
      <c r="N110" s="5"/>
      <c r="O110" s="5"/>
    </row>
    <row r="111" spans="1:15">
      <c r="B111" s="5"/>
      <c r="C111" s="5"/>
      <c r="D111" s="5"/>
      <c r="E111" s="5"/>
      <c r="F111" s="5"/>
      <c r="G111" s="5"/>
      <c r="H111" s="5"/>
      <c r="I111" s="5"/>
      <c r="J111" s="5"/>
      <c r="K111" s="5"/>
      <c r="L111" s="5"/>
      <c r="M111" s="5"/>
      <c r="N111" s="5"/>
      <c r="O111" s="5"/>
    </row>
    <row r="112" spans="1:15">
      <c r="B112" s="5"/>
      <c r="C112" s="5"/>
      <c r="D112" s="5"/>
      <c r="E112" s="5"/>
      <c r="F112" s="5"/>
      <c r="G112" s="5"/>
      <c r="H112" s="5"/>
      <c r="I112" s="5"/>
      <c r="J112" s="5"/>
      <c r="K112" s="5"/>
      <c r="L112" s="5"/>
      <c r="M112" s="5"/>
      <c r="N112" s="5"/>
      <c r="O112" s="5"/>
    </row>
    <row r="113" spans="2:15">
      <c r="B113" s="5"/>
      <c r="C113" s="5"/>
      <c r="D113" s="5"/>
      <c r="E113" s="5"/>
      <c r="F113" s="5"/>
      <c r="G113" s="5"/>
      <c r="H113" s="5"/>
      <c r="I113" s="5"/>
      <c r="J113" s="5"/>
      <c r="K113" s="5"/>
      <c r="L113" s="5"/>
      <c r="M113" s="5"/>
      <c r="N113" s="5"/>
      <c r="O113" s="5"/>
    </row>
    <row r="114" spans="2:15">
      <c r="B114" s="5"/>
      <c r="C114" s="5"/>
      <c r="D114" s="5"/>
      <c r="E114" s="5"/>
      <c r="F114" s="5"/>
      <c r="G114" s="5"/>
      <c r="H114" s="5"/>
      <c r="I114" s="5"/>
      <c r="J114" s="5"/>
      <c r="K114" s="5"/>
      <c r="L114" s="5"/>
      <c r="M114" s="5"/>
      <c r="N114" s="5"/>
      <c r="O114" s="5"/>
    </row>
    <row r="115" spans="2:15">
      <c r="B115" s="5"/>
      <c r="C115" s="5"/>
      <c r="D115" s="5"/>
      <c r="E115" s="5"/>
      <c r="F115" s="5"/>
      <c r="G115" s="5"/>
      <c r="H115" s="5"/>
      <c r="I115" s="5"/>
      <c r="J115" s="5"/>
      <c r="K115" s="5"/>
      <c r="L115" s="5"/>
      <c r="M115" s="5"/>
      <c r="N115" s="5"/>
      <c r="O115" s="5"/>
    </row>
    <row r="116" spans="2:15">
      <c r="B116" s="5"/>
      <c r="C116" s="5"/>
      <c r="D116" s="5"/>
      <c r="E116" s="5"/>
      <c r="F116" s="5"/>
      <c r="G116" s="5"/>
      <c r="H116" s="5"/>
      <c r="I116" s="5"/>
      <c r="J116" s="5"/>
      <c r="K116" s="5"/>
      <c r="L116" s="5"/>
      <c r="M116" s="5"/>
      <c r="N116" s="5"/>
      <c r="O116" s="5"/>
    </row>
    <row r="117" spans="2:15">
      <c r="B117" s="5"/>
      <c r="C117" s="5"/>
      <c r="D117" s="5"/>
      <c r="E117" s="5"/>
      <c r="F117" s="5"/>
      <c r="G117" s="5"/>
      <c r="H117" s="5"/>
      <c r="I117" s="5"/>
      <c r="J117" s="5"/>
      <c r="K117" s="5"/>
      <c r="L117" s="5"/>
      <c r="M117" s="5"/>
      <c r="N117" s="5"/>
      <c r="O117" s="5"/>
    </row>
    <row r="118" spans="2:15">
      <c r="B118" s="5"/>
      <c r="C118" s="5"/>
      <c r="D118" s="5"/>
      <c r="E118" s="5"/>
      <c r="F118" s="5"/>
      <c r="G118" s="5"/>
      <c r="H118" s="5"/>
      <c r="I118" s="5"/>
      <c r="J118" s="5"/>
      <c r="K118" s="5"/>
      <c r="L118" s="5"/>
      <c r="M118" s="5"/>
      <c r="N118" s="5"/>
      <c r="O118" s="5"/>
    </row>
    <row r="119" spans="2:15">
      <c r="B119" s="5"/>
      <c r="C119" s="5"/>
      <c r="D119" s="5"/>
      <c r="E119" s="5"/>
      <c r="F119" s="5"/>
      <c r="G119" s="5"/>
      <c r="H119" s="5"/>
      <c r="I119" s="5"/>
      <c r="J119" s="5"/>
      <c r="K119" s="5"/>
      <c r="L119" s="5"/>
      <c r="M119" s="5"/>
      <c r="N119" s="5"/>
      <c r="O119" s="5"/>
    </row>
    <row r="120" spans="2:15">
      <c r="B120" s="5"/>
      <c r="C120" s="5"/>
      <c r="D120" s="5"/>
      <c r="E120" s="5"/>
      <c r="F120" s="5"/>
      <c r="G120" s="5"/>
      <c r="H120" s="5"/>
      <c r="I120" s="5"/>
      <c r="J120" s="5"/>
      <c r="K120" s="5"/>
      <c r="L120" s="5"/>
      <c r="M120" s="5"/>
      <c r="N120" s="5"/>
      <c r="O120" s="5"/>
    </row>
    <row r="121" spans="2:15">
      <c r="B121" s="5"/>
      <c r="C121" s="5"/>
      <c r="D121" s="5"/>
      <c r="E121" s="5"/>
      <c r="F121" s="5"/>
      <c r="G121" s="5"/>
      <c r="H121" s="5"/>
      <c r="I121" s="5"/>
      <c r="J121" s="5"/>
      <c r="K121" s="5"/>
      <c r="L121" s="5"/>
      <c r="M121" s="5"/>
      <c r="N121" s="5"/>
      <c r="O121" s="5"/>
    </row>
    <row r="122" spans="2:15">
      <c r="B122" s="5"/>
      <c r="C122" s="5"/>
      <c r="D122" s="5"/>
      <c r="E122" s="5"/>
      <c r="F122" s="5"/>
      <c r="G122" s="5"/>
      <c r="H122" s="5"/>
      <c r="I122" s="5"/>
      <c r="J122" s="5"/>
      <c r="K122" s="5"/>
      <c r="L122" s="5"/>
      <c r="M122" s="5"/>
      <c r="N122" s="5"/>
      <c r="O122" s="5"/>
    </row>
    <row r="123" spans="2:15">
      <c r="B123" s="5"/>
      <c r="C123" s="5"/>
      <c r="D123" s="5"/>
      <c r="E123" s="5"/>
      <c r="F123" s="5"/>
      <c r="G123" s="5"/>
      <c r="H123" s="5"/>
      <c r="I123" s="5"/>
      <c r="J123" s="5"/>
      <c r="K123" s="5"/>
      <c r="L123" s="5"/>
      <c r="M123" s="5"/>
      <c r="N123" s="5"/>
      <c r="O123" s="5"/>
    </row>
    <row r="124" spans="2:15">
      <c r="B124" s="5"/>
      <c r="C124" s="5"/>
      <c r="D124" s="5"/>
      <c r="E124" s="5"/>
      <c r="F124" s="5"/>
      <c r="G124" s="5"/>
      <c r="H124" s="5"/>
      <c r="I124" s="5"/>
      <c r="J124" s="5"/>
      <c r="K124" s="5"/>
      <c r="L124" s="5"/>
      <c r="M124" s="5"/>
      <c r="N124" s="5"/>
      <c r="O124" s="5"/>
    </row>
    <row r="125" spans="2:15">
      <c r="B125" s="5"/>
      <c r="C125" s="5"/>
      <c r="D125" s="5"/>
      <c r="E125" s="5"/>
      <c r="F125" s="5"/>
      <c r="G125" s="5"/>
      <c r="H125" s="5"/>
      <c r="I125" s="5"/>
      <c r="J125" s="5"/>
      <c r="K125" s="5"/>
      <c r="L125" s="5"/>
      <c r="M125" s="5"/>
      <c r="N125" s="5"/>
      <c r="O125" s="5"/>
    </row>
    <row r="126" spans="2:15">
      <c r="B126" s="5"/>
      <c r="C126" s="5"/>
      <c r="D126" s="5"/>
      <c r="E126" s="5"/>
      <c r="F126" s="5"/>
      <c r="G126" s="5"/>
      <c r="H126" s="5"/>
      <c r="I126" s="5"/>
      <c r="J126" s="5"/>
      <c r="K126" s="5"/>
      <c r="L126" s="5"/>
      <c r="M126" s="5"/>
      <c r="N126" s="5"/>
      <c r="O126" s="5"/>
    </row>
  </sheetData>
  <sheetProtection algorithmName="SHA-512" hashValue="irk7ooqbxr3SWFB8xQnja2PgqJ6tvVAt+K85HfG7N69Vo/WnqF9AH+lMTVUr+Kxfjk295s9He7O0ClSIsHPwng==" saltValue="qNutyFfo02syU7PPcGn6tg==" spinCount="100000" sheet="1" formatCells="0" formatColumns="0" formatRows="0"/>
  <mergeCells count="94">
    <mergeCell ref="A5:A44"/>
    <mergeCell ref="A45:A90"/>
    <mergeCell ref="A91:A101"/>
    <mergeCell ref="M88:O88"/>
    <mergeCell ref="D89:I90"/>
    <mergeCell ref="J89:L90"/>
    <mergeCell ref="M89:O90"/>
    <mergeCell ref="H44:I44"/>
    <mergeCell ref="D85:F85"/>
    <mergeCell ref="G85:I85"/>
    <mergeCell ref="J85:L85"/>
    <mergeCell ref="M85:O85"/>
    <mergeCell ref="D86:F86"/>
    <mergeCell ref="G86:I86"/>
    <mergeCell ref="J86:L86"/>
    <mergeCell ref="M86:O86"/>
    <mergeCell ref="D87:F87"/>
    <mergeCell ref="G87:I87"/>
    <mergeCell ref="J87:L87"/>
    <mergeCell ref="D23:O43"/>
    <mergeCell ref="G16:N16"/>
    <mergeCell ref="E17:F17"/>
    <mergeCell ref="G17:N17"/>
    <mergeCell ref="E18:F18"/>
    <mergeCell ref="G18:N18"/>
    <mergeCell ref="E19:F19"/>
    <mergeCell ref="G19:N19"/>
    <mergeCell ref="E20:F20"/>
    <mergeCell ref="G20:N20"/>
    <mergeCell ref="D22:O22"/>
    <mergeCell ref="H13:O13"/>
    <mergeCell ref="D14:G14"/>
    <mergeCell ref="D13:G13"/>
    <mergeCell ref="B13:C14"/>
    <mergeCell ref="B5:C6"/>
    <mergeCell ref="D5:G5"/>
    <mergeCell ref="H5:I5"/>
    <mergeCell ref="J5:M5"/>
    <mergeCell ref="N5:O5"/>
    <mergeCell ref="D6:G6"/>
    <mergeCell ref="H6:I6"/>
    <mergeCell ref="J6:M6"/>
    <mergeCell ref="N6:O6"/>
    <mergeCell ref="B9:C9"/>
    <mergeCell ref="D9:O9"/>
    <mergeCell ref="H14:O14"/>
    <mergeCell ref="B50:C52"/>
    <mergeCell ref="D50:O52"/>
    <mergeCell ref="B7:C8"/>
    <mergeCell ref="D7:O8"/>
    <mergeCell ref="L1:O1"/>
    <mergeCell ref="M2:O2"/>
    <mergeCell ref="B4:F4"/>
    <mergeCell ref="I4:J4"/>
    <mergeCell ref="K4:N4"/>
    <mergeCell ref="B3:C3"/>
    <mergeCell ref="D3:F3"/>
    <mergeCell ref="B10:C12"/>
    <mergeCell ref="D10:O12"/>
    <mergeCell ref="B15:C44"/>
    <mergeCell ref="D15:G15"/>
    <mergeCell ref="E16:F16"/>
    <mergeCell ref="B100:C101"/>
    <mergeCell ref="D100:E100"/>
    <mergeCell ref="F100:G100"/>
    <mergeCell ref="H100:I100"/>
    <mergeCell ref="B45:C49"/>
    <mergeCell ref="D45:O49"/>
    <mergeCell ref="B53:C56"/>
    <mergeCell ref="D53:H56"/>
    <mergeCell ref="I53:K56"/>
    <mergeCell ref="J100:O100"/>
    <mergeCell ref="D101:E101"/>
    <mergeCell ref="G101:I101"/>
    <mergeCell ref="J101:K101"/>
    <mergeCell ref="L101:O101"/>
    <mergeCell ref="L53:O53"/>
    <mergeCell ref="B91:C99"/>
    <mergeCell ref="D91:O99"/>
    <mergeCell ref="B57:C68"/>
    <mergeCell ref="D57:I57"/>
    <mergeCell ref="J57:O57"/>
    <mergeCell ref="D58:I68"/>
    <mergeCell ref="J58:O68"/>
    <mergeCell ref="B69:C84"/>
    <mergeCell ref="D69:I69"/>
    <mergeCell ref="J69:O69"/>
    <mergeCell ref="D70:I84"/>
    <mergeCell ref="J70:O84"/>
    <mergeCell ref="M87:O87"/>
    <mergeCell ref="D88:F88"/>
    <mergeCell ref="G88:I88"/>
    <mergeCell ref="J88:L88"/>
    <mergeCell ref="B85:C90"/>
  </mergeCells>
  <phoneticPr fontId="1"/>
  <conditionalFormatting sqref="E16:F20">
    <cfRule type="expression" dxfId="35" priority="12">
      <formula>$F$19&lt;&gt;""</formula>
    </cfRule>
    <cfRule type="expression" dxfId="34" priority="13">
      <formula>$F$18&lt;&gt;""</formula>
    </cfRule>
    <cfRule type="expression" dxfId="33" priority="14">
      <formula>$F$17&lt;&gt;""</formula>
    </cfRule>
    <cfRule type="expression" dxfId="32" priority="15">
      <formula>$F$16&lt;&gt;""</formula>
    </cfRule>
    <cfRule type="expression" dxfId="31" priority="16">
      <formula>$F$15&lt;&gt;""</formula>
    </cfRule>
  </conditionalFormatting>
  <conditionalFormatting sqref="E16:N20">
    <cfRule type="expression" dxfId="30" priority="2">
      <formula>OR($E$16:$F$20="○")</formula>
    </cfRule>
  </conditionalFormatting>
  <conditionalFormatting sqref="G16:G20">
    <cfRule type="expression" dxfId="29" priority="4">
      <formula>E16&lt;&gt;""</formula>
    </cfRule>
  </conditionalFormatting>
  <conditionalFormatting sqref="H5:I5">
    <cfRule type="expression" dxfId="28" priority="6">
      <formula>$H$5&lt;&gt;""</formula>
    </cfRule>
  </conditionalFormatting>
  <conditionalFormatting sqref="H6:I6">
    <cfRule type="expression" dxfId="27" priority="7">
      <formula>$H$6&lt;&gt;""</formula>
    </cfRule>
  </conditionalFormatting>
  <conditionalFormatting sqref="J100 G101 L101 D7 D9:D10 H13:H14 E16:E20 D23 F44 H44 K44 N44 D45 D50 D53 M54:M56 D58 J58 D70 J70 D86 G86 J86 M86 D88 G88 J88 M88 D91 F100">
    <cfRule type="expression" dxfId="26" priority="5">
      <formula>D7&lt;&gt;""</formula>
    </cfRule>
  </conditionalFormatting>
  <conditionalFormatting sqref="J100 G101 L101">
    <cfRule type="expression" dxfId="25" priority="3">
      <formula>$F$100="該当なし"</formula>
    </cfRule>
  </conditionalFormatting>
  <conditionalFormatting sqref="M89:O90">
    <cfRule type="containsErrors" dxfId="24" priority="1">
      <formula>ISERROR(M89)</formula>
    </cfRule>
  </conditionalFormatting>
  <conditionalFormatting sqref="N5:O5">
    <cfRule type="expression" dxfId="23" priority="8">
      <formula>$N$5&lt;&gt;""</formula>
    </cfRule>
  </conditionalFormatting>
  <conditionalFormatting sqref="N6:O6">
    <cfRule type="expression" dxfId="22" priority="9">
      <formula>$N$6&lt;&gt;""</formula>
    </cfRule>
  </conditionalFormatting>
  <dataValidations count="6">
    <dataValidation type="list" allowBlank="1" showInputMessage="1" showErrorMessage="1" sqref="E16:F20" xr:uid="{00000000-0002-0000-0400-000000000000}">
      <formula1>"○"</formula1>
    </dataValidation>
    <dataValidation type="list" allowBlank="1" showInputMessage="1" showErrorMessage="1" sqref="F100:G100" xr:uid="{00000000-0002-0000-0400-000001000000}">
      <formula1>"該当あり,該当なし"</formula1>
    </dataValidation>
    <dataValidation type="list" allowBlank="1" showInputMessage="1" showErrorMessage="1" sqref="H5:I6 N5:O6" xr:uid="{00000000-0002-0000-0400-000002000000}">
      <formula1>"○,‐"</formula1>
    </dataValidation>
    <dataValidation type="list" errorStyle="warning" allowBlank="1" showInputMessage="1" showErrorMessage="1" sqref="L101:O101" xr:uid="{00000000-0002-0000-0400-000003000000}">
      <formula1>"使用(上演)許諾取付済,採択後手続き予定, 内部保有"</formula1>
    </dataValidation>
    <dataValidation type="list" allowBlank="1" showInputMessage="1" showErrorMessage="1" sqref="D3" xr:uid="{00000000-0002-0000-0400-000004000000}">
      <formula1>"なし,あり"</formula1>
    </dataValidation>
    <dataValidation allowBlank="1" showErrorMessage="1" prompt="採択後の出演者の変更は原則として認められません。_x000a_「演目の芸術上の中核となる者の個人略歴」は、未確定の箇所については、その状況を明確に記入してください(例：交渉中、予定 等)。" sqref="D50:O52" xr:uid="{00000000-0002-0000-0400-000005000000}"/>
  </dataValidations>
  <printOptions horizontalCentered="1"/>
  <pageMargins left="0.51181102362204722" right="0.51181102362204722" top="0.74803149606299213" bottom="0.74803149606299213" header="0.31496062992125984" footer="0.31496062992125984"/>
  <pageSetup paperSize="9" scale="66" fitToHeight="0" orientation="portrait" r:id="rId1"/>
  <rowBreaks count="3" manualBreakCount="3">
    <brk id="44" max="15" man="1"/>
    <brk id="90" max="15" man="1"/>
    <brk id="99" max="15"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67"/>
  <sheetViews>
    <sheetView showGridLines="0" view="pageBreakPreview" zoomScale="90" zoomScaleNormal="106" zoomScaleSheetLayoutView="90" workbookViewId="0">
      <selection activeCell="D3" sqref="D3:E3"/>
    </sheetView>
  </sheetViews>
  <sheetFormatPr defaultColWidth="9" defaultRowHeight="13"/>
  <cols>
    <col min="1" max="1" width="3.58203125" style="5" customWidth="1"/>
    <col min="2" max="11" width="11" style="5" customWidth="1"/>
    <col min="12" max="12" width="2.58203125" style="109" customWidth="1"/>
    <col min="13" max="25" width="7.25" style="276" customWidth="1"/>
    <col min="26" max="16384" width="9" style="5"/>
  </cols>
  <sheetData>
    <row r="1" spans="1:27" ht="18" customHeight="1">
      <c r="A1" s="109"/>
      <c r="B1" s="109"/>
      <c r="C1" s="109"/>
      <c r="D1" s="109"/>
      <c r="E1" s="109"/>
      <c r="F1" s="109"/>
      <c r="G1" s="109"/>
      <c r="H1" s="109"/>
      <c r="I1" s="691" t="s">
        <v>511</v>
      </c>
      <c r="J1" s="691"/>
      <c r="K1" s="691"/>
    </row>
    <row r="2" spans="1:27">
      <c r="A2" s="109"/>
      <c r="B2" s="109"/>
      <c r="C2" s="109"/>
      <c r="D2" s="109"/>
      <c r="E2" s="109"/>
      <c r="F2" s="109"/>
      <c r="G2" s="109"/>
      <c r="H2" s="109"/>
      <c r="I2" s="691" t="s">
        <v>391</v>
      </c>
      <c r="J2" s="691"/>
      <c r="K2" s="691"/>
      <c r="N2" s="109"/>
      <c r="O2" s="289"/>
      <c r="P2" s="289"/>
      <c r="Q2" s="289"/>
      <c r="R2" s="109"/>
      <c r="S2" s="109"/>
      <c r="T2" s="109"/>
      <c r="U2" s="109"/>
      <c r="V2" s="109"/>
      <c r="W2" s="109"/>
      <c r="X2" s="109"/>
      <c r="Y2" s="300"/>
      <c r="Z2" s="300"/>
      <c r="AA2" s="300"/>
    </row>
    <row r="3" spans="1:27" ht="14">
      <c r="A3" s="109"/>
      <c r="B3" s="695" t="s">
        <v>94</v>
      </c>
      <c r="C3" s="696"/>
      <c r="D3" s="767" t="s">
        <v>212</v>
      </c>
      <c r="E3" s="768"/>
      <c r="F3" s="301"/>
      <c r="G3" s="109"/>
      <c r="H3" s="109"/>
      <c r="I3" s="109"/>
      <c r="J3" s="109"/>
      <c r="K3" s="109"/>
      <c r="N3" s="109"/>
      <c r="O3" s="289"/>
      <c r="P3" s="289"/>
      <c r="Q3" s="289"/>
      <c r="R3" s="109"/>
      <c r="S3" s="109"/>
      <c r="T3" s="109"/>
      <c r="U3" s="109"/>
      <c r="V3" s="109"/>
      <c r="W3" s="109"/>
      <c r="X3" s="300"/>
      <c r="Y3" s="300"/>
      <c r="Z3" s="300"/>
      <c r="AA3" s="300"/>
    </row>
    <row r="4" spans="1:27">
      <c r="A4" s="109"/>
      <c r="B4" s="109"/>
      <c r="C4" s="109"/>
      <c r="D4" s="109"/>
      <c r="E4" s="109"/>
      <c r="F4" s="693" t="s">
        <v>35</v>
      </c>
      <c r="G4" s="693"/>
      <c r="H4" s="694">
        <f>IF(No.１【共通】!O26=TRUE,No.１【共通】!E19,No.１【共通】!E29)</f>
        <v>0</v>
      </c>
      <c r="I4" s="694"/>
      <c r="J4" s="694"/>
      <c r="K4" s="109" t="s">
        <v>34</v>
      </c>
      <c r="N4" s="237" t="s">
        <v>265</v>
      </c>
      <c r="O4" s="300"/>
      <c r="P4" s="300"/>
      <c r="Q4" s="300"/>
      <c r="R4" s="300"/>
      <c r="S4" s="300"/>
      <c r="T4" s="300"/>
      <c r="U4" s="300"/>
      <c r="V4" s="300"/>
      <c r="W4" s="300"/>
      <c r="X4" s="300"/>
      <c r="Y4" s="300"/>
      <c r="Z4" s="300"/>
      <c r="AA4" s="300"/>
    </row>
    <row r="5" spans="1:27">
      <c r="A5" s="109"/>
      <c r="B5" s="109"/>
      <c r="C5" s="109"/>
      <c r="D5" s="109"/>
      <c r="E5" s="109"/>
      <c r="F5" s="288"/>
      <c r="G5" s="288"/>
      <c r="H5" s="302"/>
      <c r="I5" s="302"/>
      <c r="J5" s="302"/>
      <c r="K5" s="109"/>
      <c r="N5" s="237" t="s">
        <v>444</v>
      </c>
      <c r="O5" s="300"/>
      <c r="P5" s="300"/>
      <c r="Q5" s="300"/>
      <c r="R5" s="300"/>
      <c r="S5" s="300"/>
      <c r="T5" s="300"/>
      <c r="U5" s="300"/>
      <c r="V5" s="300"/>
      <c r="W5" s="300"/>
      <c r="X5" s="300"/>
      <c r="Y5" s="300"/>
      <c r="Z5" s="300"/>
      <c r="AA5" s="300"/>
    </row>
    <row r="6" spans="1:27">
      <c r="A6" s="769" t="s">
        <v>454</v>
      </c>
      <c r="B6" s="391" t="s">
        <v>455</v>
      </c>
      <c r="C6" s="303"/>
      <c r="D6" s="303"/>
      <c r="E6" s="303"/>
      <c r="F6" s="304"/>
      <c r="G6" s="304"/>
      <c r="H6" s="305"/>
      <c r="I6" s="305"/>
      <c r="J6" s="305"/>
      <c r="K6" s="306"/>
      <c r="N6" s="300"/>
      <c r="O6" s="300"/>
      <c r="P6" s="300"/>
      <c r="Q6" s="300"/>
      <c r="R6" s="300"/>
      <c r="S6" s="300"/>
      <c r="T6" s="300"/>
      <c r="U6" s="300"/>
      <c r="V6" s="300"/>
      <c r="W6" s="300"/>
      <c r="X6" s="300"/>
      <c r="Y6" s="300"/>
      <c r="Z6" s="300"/>
      <c r="AA6" s="300"/>
    </row>
    <row r="7" spans="1:27">
      <c r="A7" s="770"/>
      <c r="B7" s="392" t="s">
        <v>456</v>
      </c>
      <c r="C7" s="307"/>
      <c r="D7" s="307"/>
      <c r="E7" s="307"/>
      <c r="F7" s="308"/>
      <c r="G7" s="308"/>
      <c r="H7" s="309"/>
      <c r="I7" s="309"/>
      <c r="J7" s="309"/>
      <c r="K7" s="310"/>
      <c r="N7" s="300"/>
      <c r="O7" s="300"/>
      <c r="P7" s="300"/>
      <c r="Q7" s="300"/>
      <c r="R7" s="300"/>
      <c r="S7" s="300"/>
      <c r="T7" s="300"/>
      <c r="U7" s="300"/>
      <c r="V7" s="300"/>
      <c r="W7" s="300"/>
      <c r="X7" s="300"/>
      <c r="Y7" s="300"/>
      <c r="Z7" s="300"/>
      <c r="AA7" s="300"/>
    </row>
    <row r="8" spans="1:27">
      <c r="A8" s="770"/>
      <c r="B8" s="392" t="s">
        <v>457</v>
      </c>
      <c r="C8" s="307"/>
      <c r="D8" s="307"/>
      <c r="E8" s="307"/>
      <c r="F8" s="308"/>
      <c r="G8" s="308"/>
      <c r="H8" s="309"/>
      <c r="I8" s="309"/>
      <c r="J8" s="309"/>
      <c r="K8" s="310"/>
      <c r="N8" s="300"/>
      <c r="O8" s="300"/>
      <c r="P8" s="300"/>
      <c r="Q8" s="300"/>
      <c r="R8" s="300"/>
      <c r="S8" s="300"/>
      <c r="T8" s="300"/>
      <c r="U8" s="300"/>
      <c r="V8" s="300"/>
      <c r="W8" s="300"/>
      <c r="X8" s="300"/>
      <c r="Y8" s="300"/>
      <c r="Z8" s="300"/>
      <c r="AA8" s="300"/>
    </row>
    <row r="9" spans="1:27">
      <c r="A9" s="770"/>
      <c r="B9" s="392" t="s">
        <v>288</v>
      </c>
      <c r="C9" s="307"/>
      <c r="D9" s="307"/>
      <c r="E9" s="307"/>
      <c r="F9" s="308"/>
      <c r="G9" s="308"/>
      <c r="H9" s="309"/>
      <c r="I9" s="309"/>
      <c r="J9" s="309"/>
      <c r="K9" s="310"/>
      <c r="N9" s="300"/>
      <c r="O9" s="300"/>
      <c r="P9" s="300"/>
      <c r="Q9" s="300"/>
      <c r="R9" s="300"/>
      <c r="S9" s="300"/>
      <c r="T9" s="300"/>
      <c r="U9" s="300"/>
      <c r="V9" s="300"/>
      <c r="W9" s="300"/>
      <c r="X9" s="300"/>
      <c r="Y9" s="300"/>
      <c r="Z9" s="300"/>
      <c r="AA9" s="300"/>
    </row>
    <row r="10" spans="1:27">
      <c r="A10" s="770"/>
      <c r="B10" s="392" t="s">
        <v>458</v>
      </c>
      <c r="C10" s="307"/>
      <c r="D10" s="307"/>
      <c r="E10" s="307"/>
      <c r="F10" s="308"/>
      <c r="G10" s="308"/>
      <c r="H10" s="309"/>
      <c r="I10" s="309"/>
      <c r="J10" s="309"/>
      <c r="K10" s="310"/>
      <c r="N10" s="300"/>
      <c r="O10" s="300"/>
      <c r="P10" s="300"/>
      <c r="Q10" s="300"/>
      <c r="R10" s="300"/>
      <c r="S10" s="300"/>
      <c r="T10" s="300"/>
      <c r="U10" s="300"/>
      <c r="V10" s="300"/>
      <c r="W10" s="300"/>
      <c r="X10" s="300"/>
      <c r="Y10" s="300"/>
      <c r="Z10" s="300"/>
      <c r="AA10" s="300"/>
    </row>
    <row r="11" spans="1:27">
      <c r="A11" s="770"/>
      <c r="B11" s="392" t="s">
        <v>289</v>
      </c>
      <c r="C11" s="307"/>
      <c r="D11" s="307"/>
      <c r="E11" s="307"/>
      <c r="F11" s="308"/>
      <c r="G11" s="308"/>
      <c r="H11" s="309"/>
      <c r="I11" s="309"/>
      <c r="J11" s="309"/>
      <c r="K11" s="310"/>
      <c r="N11" s="300"/>
      <c r="O11" s="300"/>
      <c r="P11" s="300"/>
      <c r="Q11" s="300"/>
      <c r="R11" s="300"/>
      <c r="S11" s="300"/>
      <c r="T11" s="300"/>
      <c r="U11" s="300"/>
      <c r="V11" s="300"/>
      <c r="W11" s="300"/>
      <c r="X11" s="300"/>
      <c r="Y11" s="300"/>
      <c r="Z11" s="300"/>
      <c r="AA11" s="300"/>
    </row>
    <row r="12" spans="1:27">
      <c r="A12" s="770"/>
      <c r="B12" s="392" t="s">
        <v>459</v>
      </c>
      <c r="C12" s="307"/>
      <c r="D12" s="307"/>
      <c r="E12" s="307"/>
      <c r="F12" s="308"/>
      <c r="G12" s="308"/>
      <c r="H12" s="309"/>
      <c r="I12" s="309"/>
      <c r="J12" s="309"/>
      <c r="K12" s="310"/>
      <c r="N12" s="300"/>
      <c r="O12" s="300"/>
      <c r="P12" s="300"/>
      <c r="Q12" s="300"/>
      <c r="R12" s="300"/>
      <c r="S12" s="300"/>
      <c r="T12" s="300"/>
      <c r="U12" s="300"/>
      <c r="V12" s="300"/>
      <c r="W12" s="300"/>
      <c r="X12" s="300"/>
      <c r="Y12" s="300"/>
      <c r="Z12" s="300"/>
      <c r="AA12" s="300"/>
    </row>
    <row r="13" spans="1:27">
      <c r="A13" s="771"/>
      <c r="B13" s="340" t="s">
        <v>460</v>
      </c>
      <c r="C13" s="311"/>
      <c r="D13" s="311"/>
      <c r="E13" s="311"/>
      <c r="F13" s="312"/>
      <c r="G13" s="312"/>
      <c r="H13" s="313"/>
      <c r="I13" s="313"/>
      <c r="J13" s="313"/>
      <c r="K13" s="314"/>
      <c r="N13" s="300"/>
      <c r="O13" s="300"/>
      <c r="P13" s="300"/>
      <c r="Q13" s="300"/>
      <c r="R13" s="300"/>
      <c r="S13" s="300"/>
      <c r="T13" s="300"/>
      <c r="U13" s="300"/>
      <c r="V13" s="300"/>
      <c r="W13" s="300"/>
      <c r="X13" s="300"/>
      <c r="Y13" s="300"/>
      <c r="Z13" s="300"/>
      <c r="AA13" s="300"/>
    </row>
    <row r="14" spans="1:27" ht="13.5" customHeight="1" thickBot="1">
      <c r="A14" s="315"/>
      <c r="B14" s="109"/>
      <c r="C14" s="109"/>
      <c r="D14" s="239"/>
      <c r="E14" s="239"/>
      <c r="F14" s="239"/>
      <c r="G14" s="315"/>
      <c r="H14" s="315"/>
      <c r="I14" s="315"/>
      <c r="J14" s="315"/>
      <c r="K14" s="316"/>
      <c r="L14" s="315"/>
      <c r="M14" s="317"/>
      <c r="N14" s="317"/>
      <c r="O14" s="317"/>
      <c r="P14" s="317"/>
      <c r="Q14" s="317"/>
      <c r="R14" s="317"/>
      <c r="S14" s="317"/>
      <c r="T14" s="317"/>
      <c r="U14" s="317"/>
      <c r="V14" s="317"/>
      <c r="W14" s="317"/>
      <c r="X14" s="317"/>
      <c r="Y14" s="317"/>
      <c r="Z14" s="317"/>
    </row>
    <row r="15" spans="1:27" ht="22.15" customHeight="1" thickTop="1">
      <c r="A15" s="772" t="s">
        <v>290</v>
      </c>
      <c r="B15" s="318" t="s">
        <v>410</v>
      </c>
      <c r="C15" s="775" t="s">
        <v>409</v>
      </c>
      <c r="D15" s="776"/>
      <c r="E15" s="776"/>
      <c r="F15" s="776"/>
      <c r="G15" s="776"/>
      <c r="H15" s="776"/>
      <c r="I15" s="776"/>
      <c r="J15" s="776"/>
      <c r="K15" s="777"/>
      <c r="L15" s="315"/>
      <c r="M15" s="317"/>
      <c r="N15" s="317"/>
      <c r="O15" s="317"/>
      <c r="P15" s="317"/>
      <c r="Q15" s="317"/>
      <c r="R15" s="317"/>
      <c r="S15" s="317"/>
      <c r="T15" s="317"/>
      <c r="U15" s="317"/>
      <c r="V15" s="317"/>
      <c r="W15" s="317"/>
      <c r="X15" s="317"/>
      <c r="Y15" s="317"/>
      <c r="Z15" s="317"/>
    </row>
    <row r="16" spans="1:27" ht="28" customHeight="1">
      <c r="A16" s="773"/>
      <c r="B16" s="778" t="s">
        <v>291</v>
      </c>
      <c r="C16" s="779"/>
      <c r="D16" s="779"/>
      <c r="E16" s="780"/>
      <c r="F16" s="781"/>
      <c r="G16" s="782" t="s">
        <v>292</v>
      </c>
      <c r="H16" s="783"/>
      <c r="I16" s="783"/>
      <c r="J16" s="319"/>
      <c r="K16" s="320" t="s">
        <v>293</v>
      </c>
      <c r="L16" s="315"/>
      <c r="M16" s="317"/>
      <c r="N16" s="317"/>
      <c r="O16" s="317"/>
      <c r="P16" s="317"/>
      <c r="Q16" s="317"/>
      <c r="R16" s="317"/>
      <c r="S16" s="317"/>
      <c r="T16" s="317"/>
      <c r="U16" s="317"/>
      <c r="V16" s="317"/>
      <c r="W16" s="317"/>
      <c r="X16" s="317"/>
      <c r="Y16" s="317"/>
      <c r="Z16" s="317"/>
    </row>
    <row r="17" spans="1:26" ht="28" customHeight="1">
      <c r="A17" s="773"/>
      <c r="B17" s="784" t="s">
        <v>294</v>
      </c>
      <c r="C17" s="785"/>
      <c r="D17" s="786"/>
      <c r="E17" s="321" t="s">
        <v>295</v>
      </c>
      <c r="F17" s="322"/>
      <c r="G17" s="323" t="s">
        <v>296</v>
      </c>
      <c r="H17" s="324" t="s">
        <v>297</v>
      </c>
      <c r="I17" s="325"/>
      <c r="J17" s="324" t="s">
        <v>296</v>
      </c>
      <c r="K17" s="326"/>
      <c r="L17" s="315"/>
      <c r="M17" s="317"/>
      <c r="N17" s="317"/>
      <c r="O17" s="317"/>
      <c r="P17" s="317"/>
      <c r="Q17" s="317"/>
      <c r="R17" s="317"/>
      <c r="S17" s="317"/>
      <c r="T17" s="317"/>
      <c r="U17" s="317"/>
      <c r="V17" s="317"/>
      <c r="W17" s="317"/>
      <c r="X17" s="317"/>
      <c r="Y17" s="317"/>
      <c r="Z17" s="317"/>
    </row>
    <row r="18" spans="1:26" ht="28" customHeight="1">
      <c r="A18" s="773"/>
      <c r="B18" s="787"/>
      <c r="C18" s="788"/>
      <c r="D18" s="789"/>
      <c r="E18" s="327" t="s">
        <v>298</v>
      </c>
      <c r="F18" s="328"/>
      <c r="G18" s="329" t="s">
        <v>296</v>
      </c>
      <c r="H18" s="330"/>
      <c r="I18" s="330"/>
      <c r="J18" s="330"/>
      <c r="K18" s="331"/>
      <c r="L18" s="315"/>
      <c r="M18" s="317"/>
      <c r="N18" s="317"/>
      <c r="O18" s="317"/>
      <c r="P18" s="317"/>
      <c r="Q18" s="317"/>
      <c r="R18" s="317"/>
      <c r="S18" s="317"/>
      <c r="T18" s="317"/>
      <c r="U18" s="317"/>
      <c r="V18" s="317"/>
      <c r="W18" s="317"/>
      <c r="X18" s="317"/>
      <c r="Y18" s="317"/>
      <c r="Z18" s="317"/>
    </row>
    <row r="19" spans="1:26" ht="28" customHeight="1">
      <c r="A19" s="773"/>
      <c r="B19" s="790" t="s">
        <v>299</v>
      </c>
      <c r="C19" s="791"/>
      <c r="D19" s="792"/>
      <c r="E19" s="332" t="s">
        <v>300</v>
      </c>
      <c r="F19" s="793"/>
      <c r="G19" s="793"/>
      <c r="H19" s="794" t="s">
        <v>301</v>
      </c>
      <c r="I19" s="795"/>
      <c r="J19" s="796"/>
      <c r="K19" s="797"/>
      <c r="L19" s="316"/>
      <c r="M19" s="317"/>
      <c r="N19" s="317"/>
      <c r="O19" s="317"/>
      <c r="P19" s="317"/>
      <c r="Q19" s="317"/>
      <c r="R19" s="317"/>
      <c r="S19" s="317"/>
      <c r="T19" s="317"/>
      <c r="U19" s="317"/>
      <c r="V19" s="317"/>
      <c r="W19" s="317"/>
      <c r="X19" s="317"/>
      <c r="Y19" s="317"/>
      <c r="Z19" s="317"/>
    </row>
    <row r="20" spans="1:26" ht="28" customHeight="1">
      <c r="A20" s="773"/>
      <c r="B20" s="778" t="s">
        <v>302</v>
      </c>
      <c r="C20" s="779"/>
      <c r="D20" s="779"/>
      <c r="E20" s="321" t="s">
        <v>303</v>
      </c>
      <c r="F20" s="322"/>
      <c r="G20" s="323" t="s">
        <v>296</v>
      </c>
      <c r="H20" s="321" t="s">
        <v>298</v>
      </c>
      <c r="I20" s="322"/>
      <c r="J20" s="798" t="s">
        <v>296</v>
      </c>
      <c r="K20" s="799"/>
      <c r="L20" s="316"/>
      <c r="M20" s="317"/>
      <c r="N20" s="317"/>
      <c r="O20" s="317"/>
      <c r="P20" s="317"/>
      <c r="Q20" s="317"/>
      <c r="R20" s="317"/>
      <c r="S20" s="317"/>
      <c r="T20" s="317"/>
      <c r="U20" s="317"/>
      <c r="V20" s="317"/>
      <c r="W20" s="317"/>
      <c r="X20" s="317"/>
      <c r="Y20" s="317"/>
      <c r="Z20" s="317"/>
    </row>
    <row r="21" spans="1:26" ht="28" customHeight="1">
      <c r="A21" s="773"/>
      <c r="B21" s="778" t="s">
        <v>304</v>
      </c>
      <c r="C21" s="779"/>
      <c r="D21" s="800"/>
      <c r="E21" s="801"/>
      <c r="F21" s="801"/>
      <c r="G21" s="802" t="s">
        <v>305</v>
      </c>
      <c r="H21" s="803"/>
      <c r="I21" s="803"/>
      <c r="J21" s="804"/>
      <c r="K21" s="805"/>
      <c r="L21" s="289"/>
      <c r="M21" s="317"/>
      <c r="N21" s="317"/>
      <c r="O21" s="317"/>
      <c r="P21" s="317"/>
      <c r="Q21" s="317"/>
      <c r="R21" s="317"/>
      <c r="S21" s="317"/>
      <c r="T21" s="317"/>
      <c r="U21" s="317"/>
      <c r="V21" s="317"/>
      <c r="W21" s="317"/>
      <c r="X21" s="317"/>
      <c r="Y21" s="317"/>
      <c r="Z21" s="317"/>
    </row>
    <row r="22" spans="1:26" ht="28" customHeight="1">
      <c r="A22" s="773"/>
      <c r="B22" s="790" t="s">
        <v>306</v>
      </c>
      <c r="C22" s="791"/>
      <c r="D22" s="792"/>
      <c r="E22" s="810"/>
      <c r="F22" s="811"/>
      <c r="G22" s="814" t="s">
        <v>307</v>
      </c>
      <c r="H22" s="815"/>
      <c r="I22" s="815"/>
      <c r="J22" s="801"/>
      <c r="K22" s="816"/>
      <c r="L22" s="289"/>
      <c r="M22" s="317"/>
      <c r="N22" s="317"/>
      <c r="O22" s="317"/>
      <c r="P22" s="317"/>
      <c r="Q22" s="317"/>
      <c r="R22" s="317"/>
      <c r="S22" s="317"/>
      <c r="T22" s="317"/>
      <c r="U22" s="317"/>
      <c r="V22" s="317"/>
      <c r="W22" s="317"/>
      <c r="X22" s="317"/>
      <c r="Y22" s="317"/>
      <c r="Z22" s="317"/>
    </row>
    <row r="23" spans="1:26" ht="28" customHeight="1">
      <c r="A23" s="773"/>
      <c r="B23" s="807"/>
      <c r="C23" s="808"/>
      <c r="D23" s="809"/>
      <c r="E23" s="812"/>
      <c r="F23" s="813"/>
      <c r="G23" s="814" t="s">
        <v>308</v>
      </c>
      <c r="H23" s="815"/>
      <c r="I23" s="815"/>
      <c r="J23" s="804"/>
      <c r="K23" s="805"/>
      <c r="L23" s="289"/>
      <c r="M23" s="317"/>
      <c r="N23" s="317"/>
      <c r="O23" s="317"/>
      <c r="P23" s="317"/>
      <c r="Q23" s="317"/>
      <c r="R23" s="317"/>
      <c r="S23" s="317"/>
      <c r="T23" s="317"/>
      <c r="U23" s="317"/>
      <c r="V23" s="317"/>
      <c r="W23" s="317"/>
      <c r="X23" s="317"/>
      <c r="Y23" s="317"/>
      <c r="Z23" s="317"/>
    </row>
    <row r="24" spans="1:26" ht="38.25" customHeight="1">
      <c r="A24" s="773"/>
      <c r="B24" s="802" t="s">
        <v>461</v>
      </c>
      <c r="C24" s="803"/>
      <c r="D24" s="817"/>
      <c r="E24" s="804"/>
      <c r="F24" s="818"/>
      <c r="G24" s="782" t="s">
        <v>309</v>
      </c>
      <c r="H24" s="783"/>
      <c r="I24" s="783"/>
      <c r="J24" s="319"/>
      <c r="K24" s="320" t="s">
        <v>310</v>
      </c>
      <c r="L24" s="289"/>
      <c r="M24" s="317"/>
      <c r="N24" s="317"/>
      <c r="O24" s="317"/>
      <c r="P24" s="317"/>
      <c r="Q24" s="317"/>
      <c r="R24" s="317"/>
      <c r="S24" s="317"/>
      <c r="T24" s="317"/>
      <c r="U24" s="317"/>
      <c r="V24" s="317"/>
      <c r="W24" s="317"/>
      <c r="X24" s="317"/>
      <c r="Y24" s="317"/>
      <c r="Z24" s="317"/>
    </row>
    <row r="25" spans="1:26" ht="28" customHeight="1">
      <c r="A25" s="773"/>
      <c r="B25" s="802" t="s">
        <v>311</v>
      </c>
      <c r="C25" s="803"/>
      <c r="D25" s="817"/>
      <c r="E25" s="819"/>
      <c r="F25" s="820"/>
      <c r="G25" s="333" t="s">
        <v>312</v>
      </c>
      <c r="H25" s="334"/>
      <c r="I25" s="335" t="s">
        <v>98</v>
      </c>
      <c r="J25" s="803"/>
      <c r="K25" s="806"/>
      <c r="L25" s="336"/>
      <c r="M25" s="317"/>
      <c r="N25" s="317"/>
      <c r="O25" s="317"/>
      <c r="P25" s="317"/>
      <c r="Q25" s="317"/>
      <c r="R25" s="317"/>
      <c r="S25" s="317"/>
      <c r="T25" s="317"/>
      <c r="U25" s="317"/>
      <c r="V25" s="317"/>
      <c r="W25" s="317"/>
      <c r="X25" s="317"/>
      <c r="Y25" s="317"/>
      <c r="Z25" s="317"/>
    </row>
    <row r="26" spans="1:26" ht="28" customHeight="1">
      <c r="A26" s="773"/>
      <c r="B26" s="821" t="s">
        <v>313</v>
      </c>
      <c r="C26" s="822"/>
      <c r="D26" s="823"/>
      <c r="E26" s="337" t="s">
        <v>314</v>
      </c>
      <c r="F26" s="338"/>
      <c r="G26" s="339" t="s">
        <v>296</v>
      </c>
      <c r="H26" s="340" t="s">
        <v>315</v>
      </c>
      <c r="I26" s="338"/>
      <c r="J26" s="824" t="s">
        <v>296</v>
      </c>
      <c r="K26" s="825"/>
      <c r="L26" s="341"/>
      <c r="M26" s="317"/>
      <c r="N26" s="317"/>
      <c r="O26" s="317"/>
      <c r="P26" s="317"/>
      <c r="Q26" s="317"/>
      <c r="R26" s="317"/>
      <c r="S26" s="317"/>
      <c r="T26" s="317"/>
      <c r="U26" s="317"/>
      <c r="V26" s="317"/>
      <c r="W26" s="317"/>
      <c r="X26" s="317"/>
      <c r="Y26" s="317"/>
      <c r="Z26" s="317"/>
    </row>
    <row r="27" spans="1:26" ht="51" customHeight="1" thickBot="1">
      <c r="A27" s="774"/>
      <c r="B27" s="826" t="s">
        <v>316</v>
      </c>
      <c r="C27" s="827"/>
      <c r="D27" s="828"/>
      <c r="E27" s="829"/>
      <c r="F27" s="830"/>
      <c r="G27" s="830"/>
      <c r="H27" s="830"/>
      <c r="I27" s="830"/>
      <c r="J27" s="830"/>
      <c r="K27" s="831"/>
      <c r="L27" s="341"/>
      <c r="M27" s="317"/>
      <c r="N27" s="317"/>
      <c r="O27" s="317"/>
      <c r="P27" s="317"/>
      <c r="Q27" s="317"/>
      <c r="R27" s="317"/>
      <c r="S27" s="317"/>
      <c r="T27" s="317"/>
      <c r="U27" s="317"/>
      <c r="V27" s="317"/>
      <c r="W27" s="317"/>
      <c r="X27" s="317"/>
      <c r="Y27" s="317"/>
      <c r="Z27" s="317"/>
    </row>
    <row r="28" spans="1:26" ht="32.25" customHeight="1" thickTop="1">
      <c r="A28" s="289"/>
      <c r="B28" s="342" t="s">
        <v>524</v>
      </c>
      <c r="C28" s="109"/>
      <c r="D28" s="343"/>
      <c r="E28" s="343"/>
      <c r="F28" s="344"/>
      <c r="G28" s="344"/>
      <c r="H28" s="344"/>
      <c r="I28" s="344"/>
      <c r="J28" s="344"/>
      <c r="K28" s="316"/>
      <c r="L28" s="289"/>
      <c r="M28" s="317"/>
      <c r="N28" s="317"/>
      <c r="O28" s="317"/>
      <c r="P28" s="317"/>
      <c r="Q28" s="317"/>
      <c r="R28" s="317"/>
      <c r="S28" s="317"/>
      <c r="T28" s="317"/>
      <c r="U28" s="317"/>
      <c r="V28" s="317"/>
      <c r="W28" s="317"/>
      <c r="X28" s="317"/>
      <c r="Y28" s="317"/>
      <c r="Z28" s="317"/>
    </row>
    <row r="29" spans="1:26" ht="18.75" customHeight="1" thickBot="1">
      <c r="A29" s="300"/>
      <c r="B29" s="300"/>
      <c r="C29" s="300"/>
      <c r="D29" s="342"/>
      <c r="E29" s="342"/>
      <c r="F29" s="345"/>
      <c r="G29" s="345"/>
      <c r="H29" s="345"/>
      <c r="I29" s="345"/>
      <c r="J29" s="345"/>
      <c r="K29" s="346"/>
      <c r="L29" s="300"/>
      <c r="M29" s="317"/>
      <c r="N29" s="317"/>
      <c r="O29" s="317"/>
      <c r="P29" s="317"/>
      <c r="Q29" s="317"/>
      <c r="R29" s="317"/>
      <c r="S29" s="317"/>
      <c r="T29" s="317"/>
      <c r="U29" s="317"/>
      <c r="V29" s="317"/>
      <c r="W29" s="317"/>
      <c r="X29" s="317"/>
      <c r="Y29" s="317"/>
      <c r="Z29" s="317"/>
    </row>
    <row r="30" spans="1:26" ht="18.75" customHeight="1" thickTop="1">
      <c r="A30" s="832" t="s">
        <v>317</v>
      </c>
      <c r="B30" s="347" t="s">
        <v>411</v>
      </c>
      <c r="C30" s="775" t="s">
        <v>462</v>
      </c>
      <c r="D30" s="776"/>
      <c r="E30" s="776"/>
      <c r="F30" s="776"/>
      <c r="G30" s="776"/>
      <c r="H30" s="776"/>
      <c r="I30" s="776"/>
      <c r="J30" s="776"/>
      <c r="K30" s="777"/>
      <c r="L30" s="300"/>
      <c r="M30" s="317"/>
      <c r="N30" s="317"/>
      <c r="O30" s="317"/>
      <c r="P30" s="317"/>
      <c r="Q30" s="317"/>
      <c r="R30" s="317"/>
      <c r="S30" s="317"/>
      <c r="T30" s="317"/>
      <c r="U30" s="317"/>
      <c r="V30" s="317"/>
      <c r="W30" s="317"/>
      <c r="X30" s="317"/>
      <c r="Y30" s="317"/>
      <c r="Z30" s="317"/>
    </row>
    <row r="31" spans="1:26" ht="33" customHeight="1">
      <c r="A31" s="833"/>
      <c r="B31" s="835" t="s">
        <v>318</v>
      </c>
      <c r="C31" s="835"/>
      <c r="D31" s="835"/>
      <c r="E31" s="836"/>
      <c r="F31" s="836"/>
      <c r="G31" s="836"/>
      <c r="H31" s="836"/>
      <c r="I31" s="836"/>
      <c r="J31" s="836"/>
      <c r="K31" s="837"/>
      <c r="L31" s="289"/>
      <c r="M31" s="317"/>
      <c r="N31" s="317"/>
      <c r="O31" s="317"/>
      <c r="P31" s="317"/>
      <c r="Q31" s="317"/>
      <c r="R31" s="317"/>
      <c r="S31" s="317"/>
      <c r="T31" s="317"/>
      <c r="U31" s="317"/>
      <c r="V31" s="317"/>
      <c r="W31" s="317"/>
      <c r="X31" s="317"/>
      <c r="Y31" s="317"/>
      <c r="Z31" s="317"/>
    </row>
    <row r="32" spans="1:26" ht="33" customHeight="1" thickBot="1">
      <c r="A32" s="834"/>
      <c r="B32" s="838" t="s">
        <v>412</v>
      </c>
      <c r="C32" s="838"/>
      <c r="D32" s="838"/>
      <c r="E32" s="839"/>
      <c r="F32" s="839"/>
      <c r="G32" s="839"/>
      <c r="H32" s="839"/>
      <c r="I32" s="839"/>
      <c r="J32" s="839"/>
      <c r="K32" s="840"/>
      <c r="L32" s="289"/>
      <c r="M32" s="317"/>
      <c r="N32" s="317"/>
      <c r="O32" s="317"/>
      <c r="P32" s="317"/>
      <c r="Q32" s="317"/>
      <c r="R32" s="317"/>
      <c r="S32" s="317"/>
      <c r="T32" s="317"/>
      <c r="U32" s="317"/>
      <c r="V32" s="317"/>
      <c r="W32" s="317"/>
      <c r="X32" s="317"/>
      <c r="Y32" s="317"/>
      <c r="Z32" s="317"/>
    </row>
    <row r="33" spans="1:26" ht="18.75" customHeight="1" thickTop="1">
      <c r="A33" s="289"/>
      <c r="B33" s="348"/>
      <c r="C33" s="348"/>
      <c r="D33" s="348"/>
      <c r="E33" s="349"/>
      <c r="F33" s="349"/>
      <c r="G33" s="349"/>
      <c r="H33" s="349"/>
      <c r="I33" s="349"/>
      <c r="J33" s="349"/>
      <c r="K33" s="349"/>
      <c r="L33" s="289"/>
      <c r="M33" s="317"/>
      <c r="N33" s="317"/>
      <c r="O33" s="317"/>
      <c r="P33" s="317"/>
      <c r="Q33" s="317"/>
      <c r="R33" s="317"/>
      <c r="S33" s="317"/>
      <c r="T33" s="317"/>
      <c r="U33" s="317"/>
      <c r="V33" s="317"/>
      <c r="W33" s="317"/>
      <c r="X33" s="317"/>
      <c r="Y33" s="317"/>
      <c r="Z33" s="317"/>
    </row>
    <row r="34" spans="1:26" ht="18.75" customHeight="1" thickBot="1">
      <c r="A34" s="300"/>
      <c r="B34" s="300"/>
      <c r="C34" s="300"/>
      <c r="D34" s="342"/>
      <c r="E34" s="342"/>
      <c r="F34" s="345"/>
      <c r="G34" s="345"/>
      <c r="H34" s="345"/>
      <c r="I34" s="345"/>
      <c r="J34" s="345"/>
      <c r="K34" s="346"/>
      <c r="L34" s="300"/>
      <c r="M34" s="317"/>
      <c r="N34" s="317"/>
      <c r="O34" s="317"/>
      <c r="P34" s="317"/>
      <c r="Q34" s="317"/>
      <c r="R34" s="317"/>
      <c r="S34" s="317"/>
      <c r="T34" s="317"/>
      <c r="U34" s="317"/>
      <c r="V34" s="317"/>
      <c r="W34" s="317"/>
      <c r="X34" s="317"/>
      <c r="Y34" s="317"/>
      <c r="Z34" s="317"/>
    </row>
    <row r="35" spans="1:26" ht="34.5" customHeight="1" thickTop="1">
      <c r="A35" s="739" t="s">
        <v>319</v>
      </c>
      <c r="B35" s="350" t="s">
        <v>411</v>
      </c>
      <c r="C35" s="841" t="s">
        <v>463</v>
      </c>
      <c r="D35" s="841"/>
      <c r="E35" s="841"/>
      <c r="F35" s="841"/>
      <c r="G35" s="841"/>
      <c r="H35" s="841"/>
      <c r="I35" s="841"/>
      <c r="J35" s="841"/>
      <c r="K35" s="842"/>
      <c r="L35" s="300"/>
      <c r="M35" s="317"/>
      <c r="N35" s="317"/>
      <c r="O35" s="317"/>
      <c r="P35" s="317"/>
      <c r="Q35" s="317"/>
      <c r="R35" s="317"/>
      <c r="S35" s="317"/>
      <c r="T35" s="317"/>
      <c r="U35" s="317"/>
      <c r="V35" s="317"/>
      <c r="W35" s="317"/>
      <c r="X35" s="317"/>
      <c r="Y35" s="317"/>
      <c r="Z35" s="317"/>
    </row>
    <row r="36" spans="1:26" ht="34.5" customHeight="1">
      <c r="A36" s="740"/>
      <c r="B36" s="843" t="s">
        <v>320</v>
      </c>
      <c r="C36" s="843"/>
      <c r="D36" s="843"/>
      <c r="E36" s="843"/>
      <c r="F36" s="843"/>
      <c r="G36" s="843"/>
      <c r="H36" s="843"/>
      <c r="I36" s="843"/>
      <c r="J36" s="843"/>
      <c r="K36" s="844"/>
      <c r="L36" s="300"/>
      <c r="M36" s="317"/>
      <c r="N36" s="317"/>
      <c r="O36" s="317"/>
      <c r="P36" s="317"/>
      <c r="Q36" s="317"/>
      <c r="R36" s="317"/>
      <c r="S36" s="317"/>
      <c r="T36" s="317"/>
      <c r="U36" s="317"/>
      <c r="V36" s="317"/>
      <c r="W36" s="317"/>
      <c r="X36" s="317"/>
      <c r="Y36" s="317"/>
      <c r="Z36" s="317"/>
    </row>
    <row r="37" spans="1:26" ht="34.5" customHeight="1">
      <c r="A37" s="740"/>
      <c r="B37" s="845" t="s">
        <v>413</v>
      </c>
      <c r="C37" s="845"/>
      <c r="D37" s="845"/>
      <c r="E37" s="845"/>
      <c r="F37" s="845"/>
      <c r="G37" s="845"/>
      <c r="H37" s="845"/>
      <c r="I37" s="845"/>
      <c r="J37" s="845"/>
      <c r="K37" s="846"/>
      <c r="L37" s="300"/>
      <c r="M37" s="317"/>
      <c r="N37" s="317"/>
      <c r="O37" s="317"/>
      <c r="P37" s="317"/>
      <c r="Q37" s="317"/>
      <c r="R37" s="317"/>
      <c r="S37" s="317"/>
      <c r="T37" s="317"/>
      <c r="U37" s="317"/>
      <c r="V37" s="317"/>
      <c r="W37" s="317"/>
      <c r="X37" s="317"/>
      <c r="Y37" s="317"/>
      <c r="Z37" s="317"/>
    </row>
    <row r="38" spans="1:26" ht="18.75" customHeight="1">
      <c r="A38" s="740"/>
      <c r="B38" s="351"/>
      <c r="C38" s="352" t="s">
        <v>29</v>
      </c>
      <c r="D38" s="847" t="s">
        <v>414</v>
      </c>
      <c r="E38" s="848"/>
      <c r="F38" s="782" t="s">
        <v>322</v>
      </c>
      <c r="G38" s="849"/>
      <c r="H38" s="782" t="s">
        <v>323</v>
      </c>
      <c r="I38" s="849"/>
      <c r="J38" s="782" t="s">
        <v>316</v>
      </c>
      <c r="K38" s="850"/>
      <c r="M38" s="317"/>
      <c r="N38" s="317"/>
      <c r="O38" s="317"/>
      <c r="P38" s="317"/>
      <c r="Q38" s="317"/>
      <c r="R38" s="317"/>
      <c r="S38" s="317"/>
      <c r="T38" s="317"/>
      <c r="U38" s="317"/>
      <c r="V38" s="317"/>
      <c r="W38" s="317"/>
      <c r="X38" s="317"/>
      <c r="Y38" s="317"/>
      <c r="Z38" s="317"/>
    </row>
    <row r="39" spans="1:26" ht="80.25" customHeight="1">
      <c r="A39" s="740"/>
      <c r="B39" s="351" t="s">
        <v>154</v>
      </c>
      <c r="C39" s="353"/>
      <c r="D39" s="851"/>
      <c r="E39" s="852"/>
      <c r="F39" s="853"/>
      <c r="G39" s="854"/>
      <c r="H39" s="853"/>
      <c r="I39" s="854"/>
      <c r="J39" s="853"/>
      <c r="K39" s="855"/>
      <c r="L39" s="289"/>
      <c r="M39" s="317"/>
      <c r="N39" s="317"/>
      <c r="O39" s="317"/>
      <c r="P39" s="317"/>
      <c r="Q39" s="317"/>
      <c r="R39" s="317"/>
      <c r="S39" s="317"/>
      <c r="T39" s="317"/>
      <c r="U39" s="317"/>
      <c r="V39" s="317"/>
      <c r="W39" s="317"/>
      <c r="X39" s="317"/>
      <c r="Y39" s="317"/>
      <c r="Z39" s="317"/>
    </row>
    <row r="40" spans="1:26" ht="80.25" customHeight="1">
      <c r="A40" s="740"/>
      <c r="B40" s="351" t="s">
        <v>154</v>
      </c>
      <c r="C40" s="353"/>
      <c r="D40" s="851"/>
      <c r="E40" s="852"/>
      <c r="F40" s="853"/>
      <c r="G40" s="854"/>
      <c r="H40" s="853"/>
      <c r="I40" s="854"/>
      <c r="J40" s="853"/>
      <c r="K40" s="855"/>
      <c r="L40" s="289"/>
      <c r="M40" s="317"/>
      <c r="N40" s="317"/>
      <c r="O40" s="317"/>
      <c r="P40" s="317"/>
      <c r="Q40" s="317"/>
      <c r="R40" s="317"/>
      <c r="S40" s="317"/>
      <c r="T40" s="317"/>
      <c r="U40" s="317"/>
      <c r="V40" s="317"/>
      <c r="W40" s="317"/>
      <c r="X40" s="317"/>
      <c r="Y40" s="317"/>
      <c r="Z40" s="317"/>
    </row>
    <row r="41" spans="1:26" ht="80.25" customHeight="1">
      <c r="A41" s="740"/>
      <c r="B41" s="351" t="s">
        <v>324</v>
      </c>
      <c r="C41" s="353"/>
      <c r="D41" s="851"/>
      <c r="E41" s="852"/>
      <c r="F41" s="853"/>
      <c r="G41" s="854"/>
      <c r="H41" s="853"/>
      <c r="I41" s="854"/>
      <c r="J41" s="853"/>
      <c r="K41" s="855"/>
      <c r="L41" s="289"/>
      <c r="M41" s="317"/>
      <c r="N41" s="317"/>
      <c r="O41" s="317"/>
      <c r="P41" s="317"/>
      <c r="Q41" s="317"/>
      <c r="R41" s="317"/>
      <c r="S41" s="317"/>
      <c r="T41" s="317"/>
      <c r="U41" s="317"/>
      <c r="V41" s="317"/>
      <c r="W41" s="317"/>
      <c r="X41" s="317"/>
      <c r="Y41" s="317"/>
      <c r="Z41" s="317"/>
    </row>
    <row r="42" spans="1:26" ht="80.25" customHeight="1" thickBot="1">
      <c r="A42" s="741"/>
      <c r="B42" s="354" t="s">
        <v>324</v>
      </c>
      <c r="C42" s="355"/>
      <c r="D42" s="858"/>
      <c r="E42" s="859"/>
      <c r="F42" s="860"/>
      <c r="G42" s="861"/>
      <c r="H42" s="860"/>
      <c r="I42" s="861"/>
      <c r="J42" s="860"/>
      <c r="K42" s="862"/>
      <c r="L42" s="341"/>
      <c r="M42" s="317"/>
      <c r="N42" s="317"/>
      <c r="O42" s="317"/>
      <c r="P42" s="317"/>
      <c r="Q42" s="317"/>
      <c r="R42" s="317"/>
      <c r="S42" s="317"/>
      <c r="T42" s="317"/>
      <c r="U42" s="317"/>
      <c r="V42" s="317"/>
      <c r="W42" s="317"/>
      <c r="X42" s="317"/>
      <c r="Y42" s="317"/>
      <c r="Z42" s="317"/>
    </row>
    <row r="43" spans="1:26" ht="21" customHeight="1" thickTop="1">
      <c r="A43" s="109"/>
      <c r="B43" s="109"/>
      <c r="C43" s="109"/>
      <c r="D43" s="356"/>
      <c r="E43" s="356"/>
      <c r="F43" s="356"/>
      <c r="G43" s="356"/>
      <c r="H43" s="356"/>
      <c r="I43" s="356"/>
      <c r="J43" s="356"/>
      <c r="K43" s="316"/>
      <c r="M43" s="317"/>
      <c r="N43" s="317"/>
      <c r="O43" s="317"/>
      <c r="P43" s="317"/>
      <c r="Q43" s="317"/>
      <c r="R43" s="317"/>
      <c r="S43" s="317"/>
      <c r="T43" s="317"/>
      <c r="U43" s="317"/>
      <c r="V43" s="317"/>
      <c r="W43" s="317"/>
      <c r="X43" s="317"/>
      <c r="Y43" s="317"/>
      <c r="Z43" s="317"/>
    </row>
    <row r="44" spans="1:26" ht="21" customHeight="1" thickBot="1">
      <c r="A44" s="109"/>
      <c r="B44" s="109"/>
      <c r="C44" s="109"/>
      <c r="D44" s="356"/>
      <c r="E44" s="356"/>
      <c r="F44" s="356"/>
      <c r="G44" s="356"/>
      <c r="H44" s="356"/>
      <c r="I44" s="356"/>
      <c r="J44" s="356"/>
      <c r="K44" s="316"/>
      <c r="M44" s="317"/>
      <c r="N44" s="864"/>
      <c r="O44" s="283"/>
      <c r="P44" s="865"/>
      <c r="Q44" s="865"/>
      <c r="R44" s="865"/>
      <c r="S44" s="865"/>
      <c r="T44" s="865"/>
      <c r="U44" s="865"/>
      <c r="V44" s="865"/>
      <c r="W44" s="865"/>
      <c r="X44" s="865"/>
      <c r="Y44" s="317"/>
      <c r="Z44" s="317"/>
    </row>
    <row r="45" spans="1:26" ht="21" customHeight="1" thickTop="1">
      <c r="A45" s="868" t="s">
        <v>325</v>
      </c>
      <c r="B45" s="347" t="s">
        <v>411</v>
      </c>
      <c r="C45" s="866" t="s">
        <v>415</v>
      </c>
      <c r="D45" s="866"/>
      <c r="E45" s="866"/>
      <c r="F45" s="866"/>
      <c r="G45" s="866"/>
      <c r="H45" s="866"/>
      <c r="I45" s="866"/>
      <c r="J45" s="866"/>
      <c r="K45" s="867"/>
      <c r="M45" s="357"/>
      <c r="N45" s="864"/>
      <c r="O45" s="83"/>
      <c r="P45" s="872"/>
      <c r="Q45" s="872"/>
      <c r="R45" s="872"/>
      <c r="S45" s="872"/>
      <c r="T45" s="872"/>
      <c r="U45" s="872"/>
      <c r="V45" s="872"/>
      <c r="W45" s="872"/>
      <c r="X45" s="872"/>
      <c r="Y45" s="357"/>
    </row>
    <row r="46" spans="1:26" ht="20.25" customHeight="1">
      <c r="A46" s="869"/>
      <c r="B46" s="358"/>
      <c r="C46" s="873" t="s">
        <v>326</v>
      </c>
      <c r="D46" s="873"/>
      <c r="E46" s="873"/>
      <c r="F46" s="873"/>
      <c r="G46" s="873"/>
      <c r="H46" s="873"/>
      <c r="I46" s="873"/>
      <c r="J46" s="873"/>
      <c r="K46" s="874"/>
      <c r="M46" s="357"/>
      <c r="N46" s="864"/>
      <c r="O46" s="293"/>
      <c r="P46" s="875"/>
      <c r="Q46" s="875"/>
      <c r="R46" s="875"/>
      <c r="S46" s="875"/>
      <c r="T46" s="875"/>
      <c r="U46" s="875"/>
      <c r="V46" s="875"/>
      <c r="W46" s="875"/>
      <c r="X46" s="875"/>
      <c r="Y46" s="357"/>
    </row>
    <row r="47" spans="1:26" ht="33" customHeight="1">
      <c r="A47" s="869"/>
      <c r="B47" s="290">
        <v>1</v>
      </c>
      <c r="C47" s="876"/>
      <c r="D47" s="876"/>
      <c r="E47" s="876"/>
      <c r="F47" s="876"/>
      <c r="G47" s="876"/>
      <c r="H47" s="876"/>
      <c r="I47" s="876"/>
      <c r="J47" s="876"/>
      <c r="K47" s="877"/>
      <c r="M47" s="357"/>
      <c r="N47" s="864"/>
      <c r="O47" s="293"/>
      <c r="P47" s="875"/>
      <c r="Q47" s="875"/>
      <c r="R47" s="875"/>
      <c r="S47" s="875"/>
      <c r="T47" s="875"/>
      <c r="U47" s="875"/>
      <c r="V47" s="875"/>
      <c r="W47" s="875"/>
      <c r="X47" s="875"/>
      <c r="Y47" s="357"/>
    </row>
    <row r="48" spans="1:26" ht="33" customHeight="1">
      <c r="A48" s="869"/>
      <c r="B48" s="290">
        <v>2</v>
      </c>
      <c r="C48" s="876"/>
      <c r="D48" s="876"/>
      <c r="E48" s="876"/>
      <c r="F48" s="876"/>
      <c r="G48" s="876"/>
      <c r="H48" s="876"/>
      <c r="I48" s="876"/>
      <c r="J48" s="876"/>
      <c r="K48" s="877"/>
      <c r="L48" s="359"/>
      <c r="M48" s="317"/>
      <c r="N48" s="864"/>
      <c r="O48" s="293"/>
      <c r="P48" s="875"/>
      <c r="Q48" s="875"/>
      <c r="R48" s="875"/>
      <c r="S48" s="875"/>
      <c r="T48" s="875"/>
      <c r="U48" s="875"/>
      <c r="V48" s="875"/>
      <c r="W48" s="875"/>
      <c r="X48" s="875"/>
      <c r="Y48" s="317"/>
      <c r="Z48" s="317"/>
    </row>
    <row r="49" spans="1:26" ht="33" customHeight="1" thickBot="1">
      <c r="A49" s="870"/>
      <c r="B49" s="291">
        <v>3</v>
      </c>
      <c r="C49" s="878"/>
      <c r="D49" s="879"/>
      <c r="E49" s="879"/>
      <c r="F49" s="879"/>
      <c r="G49" s="879"/>
      <c r="H49" s="879"/>
      <c r="I49" s="879"/>
      <c r="J49" s="879"/>
      <c r="K49" s="880"/>
      <c r="L49" s="359"/>
      <c r="M49" s="317"/>
      <c r="N49" s="360"/>
      <c r="O49" s="293"/>
      <c r="P49" s="361"/>
      <c r="Q49" s="361"/>
      <c r="R49" s="361"/>
      <c r="S49" s="361"/>
      <c r="T49" s="361"/>
      <c r="U49" s="361"/>
      <c r="V49" s="361"/>
      <c r="W49" s="361"/>
      <c r="X49" s="361"/>
      <c r="Y49" s="317"/>
      <c r="Z49" s="317"/>
    </row>
    <row r="50" spans="1:26" ht="33" hidden="1" customHeight="1">
      <c r="A50" s="870"/>
      <c r="B50" s="291">
        <v>4</v>
      </c>
      <c r="C50" s="878"/>
      <c r="D50" s="879"/>
      <c r="E50" s="879"/>
      <c r="F50" s="879"/>
      <c r="G50" s="879"/>
      <c r="H50" s="879"/>
      <c r="I50" s="879"/>
      <c r="J50" s="879"/>
      <c r="K50" s="880"/>
      <c r="L50" s="359"/>
      <c r="M50" s="317"/>
      <c r="N50" s="360"/>
      <c r="O50" s="293"/>
      <c r="P50" s="361"/>
      <c r="Q50" s="361"/>
      <c r="R50" s="361"/>
      <c r="S50" s="361"/>
      <c r="T50" s="361"/>
      <c r="U50" s="361"/>
      <c r="V50" s="361"/>
      <c r="W50" s="361"/>
      <c r="X50" s="361"/>
      <c r="Y50" s="317"/>
      <c r="Z50" s="317"/>
    </row>
    <row r="51" spans="1:26" ht="33" hidden="1" customHeight="1" thickBot="1">
      <c r="A51" s="871"/>
      <c r="B51" s="292">
        <v>5</v>
      </c>
      <c r="C51" s="856"/>
      <c r="D51" s="856"/>
      <c r="E51" s="856"/>
      <c r="F51" s="856"/>
      <c r="G51" s="856"/>
      <c r="H51" s="856"/>
      <c r="I51" s="856"/>
      <c r="J51" s="856"/>
      <c r="K51" s="857"/>
      <c r="L51" s="359"/>
      <c r="M51" s="317"/>
      <c r="N51" s="317"/>
      <c r="O51" s="317"/>
      <c r="P51" s="317"/>
      <c r="Q51" s="317"/>
      <c r="R51" s="317"/>
      <c r="S51" s="317"/>
      <c r="T51" s="317"/>
      <c r="U51" s="317"/>
      <c r="V51" s="317"/>
      <c r="W51" s="317"/>
      <c r="X51" s="317"/>
      <c r="Y51" s="317"/>
      <c r="Z51" s="317"/>
    </row>
    <row r="52" spans="1:26" ht="18.75" customHeight="1" thickTop="1">
      <c r="A52" s="362"/>
      <c r="B52" s="363"/>
      <c r="C52" s="363"/>
      <c r="D52" s="364"/>
      <c r="E52" s="364"/>
      <c r="F52" s="365"/>
      <c r="G52" s="365"/>
      <c r="H52" s="365"/>
      <c r="I52" s="365"/>
      <c r="J52" s="365"/>
      <c r="K52" s="365"/>
      <c r="L52" s="289"/>
      <c r="M52" s="317"/>
      <c r="N52" s="317"/>
      <c r="O52" s="317"/>
      <c r="P52" s="317"/>
      <c r="Q52" s="317"/>
      <c r="R52" s="317"/>
      <c r="S52" s="317"/>
      <c r="T52" s="317"/>
      <c r="U52" s="317"/>
      <c r="V52" s="317"/>
      <c r="W52" s="317"/>
      <c r="X52" s="317"/>
      <c r="Y52" s="317"/>
      <c r="Z52" s="317"/>
    </row>
    <row r="53" spans="1:26" ht="18.75" customHeight="1" thickBot="1">
      <c r="A53" s="300"/>
      <c r="B53" s="863"/>
      <c r="C53" s="863"/>
      <c r="D53" s="863"/>
      <c r="E53" s="863"/>
      <c r="F53" s="863"/>
      <c r="G53" s="863"/>
      <c r="H53" s="863"/>
      <c r="I53" s="863"/>
      <c r="J53" s="863"/>
      <c r="K53" s="863"/>
      <c r="M53" s="357"/>
      <c r="N53" s="357"/>
      <c r="O53" s="357"/>
      <c r="P53" s="357"/>
      <c r="Q53" s="357"/>
      <c r="R53" s="357"/>
      <c r="S53" s="357"/>
      <c r="T53" s="357"/>
      <c r="U53" s="357"/>
      <c r="V53" s="357"/>
      <c r="W53" s="357"/>
      <c r="X53" s="357"/>
      <c r="Y53" s="357"/>
    </row>
    <row r="54" spans="1:26" ht="17.25" customHeight="1" thickTop="1">
      <c r="A54" s="772" t="s">
        <v>327</v>
      </c>
      <c r="B54" s="347" t="s">
        <v>411</v>
      </c>
      <c r="C54" s="866" t="s">
        <v>416</v>
      </c>
      <c r="D54" s="866"/>
      <c r="E54" s="866"/>
      <c r="F54" s="866"/>
      <c r="G54" s="866"/>
      <c r="H54" s="866"/>
      <c r="I54" s="866"/>
      <c r="J54" s="866"/>
      <c r="K54" s="867"/>
      <c r="M54" s="357"/>
      <c r="N54" s="357"/>
      <c r="O54" s="357"/>
      <c r="P54" s="357"/>
      <c r="Q54" s="357"/>
      <c r="R54" s="357"/>
      <c r="S54" s="357"/>
      <c r="T54" s="357"/>
      <c r="U54" s="357"/>
      <c r="V54" s="357"/>
      <c r="W54" s="357"/>
      <c r="X54" s="357"/>
      <c r="Y54" s="357"/>
    </row>
    <row r="55" spans="1:26" ht="18" customHeight="1">
      <c r="A55" s="773"/>
      <c r="B55" s="366"/>
      <c r="C55" s="367" t="s">
        <v>469</v>
      </c>
      <c r="D55" s="367"/>
      <c r="E55" s="367"/>
      <c r="F55" s="367"/>
      <c r="G55" s="367"/>
      <c r="H55" s="367"/>
      <c r="I55" s="367"/>
      <c r="J55" s="367"/>
      <c r="K55" s="368"/>
    </row>
    <row r="56" spans="1:26" ht="12" customHeight="1">
      <c r="A56" s="773"/>
      <c r="B56" s="369"/>
      <c r="C56" s="284"/>
      <c r="D56" s="284"/>
      <c r="E56" s="284"/>
      <c r="F56" s="284"/>
      <c r="G56" s="284"/>
      <c r="H56" s="284"/>
      <c r="I56" s="284"/>
      <c r="J56" s="284"/>
      <c r="K56" s="285"/>
    </row>
    <row r="57" spans="1:26" ht="18" customHeight="1">
      <c r="A57" s="773"/>
      <c r="B57" s="286"/>
      <c r="C57" s="370"/>
      <c r="D57" s="370"/>
      <c r="E57" s="370"/>
      <c r="F57" s="370"/>
      <c r="G57" s="370"/>
      <c r="H57" s="370"/>
      <c r="I57" s="370"/>
      <c r="J57" s="370"/>
      <c r="K57" s="287"/>
    </row>
    <row r="58" spans="1:26" ht="18" customHeight="1">
      <c r="A58" s="773"/>
      <c r="B58" s="286"/>
      <c r="C58" s="370"/>
      <c r="D58" s="370"/>
      <c r="E58" s="370"/>
      <c r="F58" s="370"/>
      <c r="G58" s="370"/>
      <c r="H58" s="370"/>
      <c r="I58" s="370"/>
      <c r="J58" s="370"/>
      <c r="K58" s="287"/>
    </row>
    <row r="59" spans="1:26" ht="18" customHeight="1">
      <c r="A59" s="773"/>
      <c r="B59" s="286"/>
      <c r="C59" s="370"/>
      <c r="D59" s="370"/>
      <c r="E59" s="370"/>
      <c r="F59" s="370"/>
      <c r="G59" s="370"/>
      <c r="H59" s="370"/>
      <c r="I59" s="370"/>
      <c r="J59" s="370"/>
      <c r="K59" s="287"/>
    </row>
    <row r="60" spans="1:26" s="276" customFormat="1" ht="18" customHeight="1">
      <c r="A60" s="773"/>
      <c r="B60" s="286"/>
      <c r="C60" s="370"/>
      <c r="D60" s="370"/>
      <c r="E60" s="370"/>
      <c r="F60" s="370"/>
      <c r="G60" s="370"/>
      <c r="H60" s="370"/>
      <c r="I60" s="370"/>
      <c r="J60" s="370"/>
      <c r="K60" s="287"/>
      <c r="L60" s="109"/>
      <c r="Z60" s="5"/>
    </row>
    <row r="61" spans="1:26" s="276" customFormat="1" ht="18" customHeight="1">
      <c r="A61" s="773"/>
      <c r="B61" s="286"/>
      <c r="C61" s="370"/>
      <c r="D61" s="370"/>
      <c r="E61" s="370"/>
      <c r="F61" s="370"/>
      <c r="G61" s="370"/>
      <c r="H61" s="370"/>
      <c r="I61" s="370"/>
      <c r="J61" s="370"/>
      <c r="K61" s="287"/>
      <c r="L61" s="109"/>
      <c r="Z61" s="5"/>
    </row>
    <row r="62" spans="1:26" s="276" customFormat="1" ht="18" customHeight="1">
      <c r="A62" s="773"/>
      <c r="B62" s="286"/>
      <c r="C62" s="370"/>
      <c r="D62" s="370"/>
      <c r="E62" s="370"/>
      <c r="F62" s="370"/>
      <c r="G62" s="370"/>
      <c r="H62" s="370"/>
      <c r="I62" s="370"/>
      <c r="J62" s="370"/>
      <c r="K62" s="287"/>
      <c r="L62" s="109"/>
      <c r="Z62" s="5"/>
    </row>
    <row r="63" spans="1:26" s="276" customFormat="1" ht="18" customHeight="1">
      <c r="A63" s="773"/>
      <c r="B63" s="286"/>
      <c r="C63" s="370"/>
      <c r="D63" s="370"/>
      <c r="E63" s="370"/>
      <c r="F63" s="370"/>
      <c r="G63" s="370"/>
      <c r="H63" s="370"/>
      <c r="I63" s="370"/>
      <c r="J63" s="370"/>
      <c r="K63" s="287"/>
      <c r="L63" s="109"/>
      <c r="Z63" s="5"/>
    </row>
    <row r="64" spans="1:26" s="276" customFormat="1">
      <c r="A64" s="773"/>
      <c r="B64" s="286"/>
      <c r="C64" s="370"/>
      <c r="D64" s="370"/>
      <c r="E64" s="370"/>
      <c r="F64" s="370"/>
      <c r="G64" s="370"/>
      <c r="H64" s="370"/>
      <c r="I64" s="370"/>
      <c r="J64" s="370"/>
      <c r="K64" s="287"/>
      <c r="L64" s="109"/>
      <c r="Z64" s="5"/>
    </row>
    <row r="65" spans="1:26" s="276" customFormat="1">
      <c r="A65" s="773"/>
      <c r="B65" s="286"/>
      <c r="C65" s="370"/>
      <c r="D65" s="370"/>
      <c r="E65" s="370"/>
      <c r="F65" s="370"/>
      <c r="G65" s="370"/>
      <c r="H65" s="370"/>
      <c r="I65" s="370"/>
      <c r="J65" s="370"/>
      <c r="K65" s="287"/>
      <c r="L65" s="109"/>
      <c r="Z65" s="5"/>
    </row>
    <row r="66" spans="1:26" s="276" customFormat="1">
      <c r="A66" s="773"/>
      <c r="B66" s="286"/>
      <c r="C66" s="370"/>
      <c r="D66" s="370"/>
      <c r="E66" s="370"/>
      <c r="F66" s="370"/>
      <c r="G66" s="370"/>
      <c r="H66" s="370"/>
      <c r="I66" s="370"/>
      <c r="J66" s="370"/>
      <c r="K66" s="287"/>
      <c r="L66" s="109"/>
      <c r="Z66" s="5"/>
    </row>
    <row r="67" spans="1:26" s="276" customFormat="1">
      <c r="A67" s="773"/>
      <c r="B67" s="286"/>
      <c r="C67" s="370"/>
      <c r="D67" s="370"/>
      <c r="E67" s="370"/>
      <c r="F67" s="370"/>
      <c r="G67" s="370"/>
      <c r="H67" s="370"/>
      <c r="I67" s="370"/>
      <c r="J67" s="370"/>
      <c r="K67" s="287"/>
      <c r="L67" s="109"/>
      <c r="Z67" s="5"/>
    </row>
    <row r="68" spans="1:26" s="276" customFormat="1">
      <c r="A68" s="773"/>
      <c r="B68" s="286"/>
      <c r="C68" s="370"/>
      <c r="D68" s="370"/>
      <c r="E68" s="370"/>
      <c r="F68" s="370"/>
      <c r="G68" s="370"/>
      <c r="H68" s="370"/>
      <c r="I68" s="370"/>
      <c r="J68" s="370"/>
      <c r="K68" s="287"/>
      <c r="L68" s="109"/>
      <c r="Z68" s="5"/>
    </row>
    <row r="69" spans="1:26" s="276" customFormat="1">
      <c r="A69" s="773"/>
      <c r="B69" s="286"/>
      <c r="C69" s="370"/>
      <c r="D69" s="370"/>
      <c r="E69" s="370"/>
      <c r="F69" s="370"/>
      <c r="G69" s="370"/>
      <c r="H69" s="370"/>
      <c r="I69" s="370"/>
      <c r="J69" s="370"/>
      <c r="K69" s="287"/>
      <c r="L69" s="109"/>
      <c r="Z69" s="5"/>
    </row>
    <row r="70" spans="1:26" s="276" customFormat="1">
      <c r="A70" s="773"/>
      <c r="B70" s="286"/>
      <c r="C70" s="370"/>
      <c r="D70" s="370"/>
      <c r="E70" s="370"/>
      <c r="F70" s="370"/>
      <c r="G70" s="370"/>
      <c r="H70" s="370"/>
      <c r="I70" s="370"/>
      <c r="J70" s="370"/>
      <c r="K70" s="287"/>
      <c r="L70" s="109"/>
      <c r="Z70" s="5"/>
    </row>
    <row r="71" spans="1:26" s="276" customFormat="1">
      <c r="A71" s="773"/>
      <c r="B71" s="286"/>
      <c r="C71" s="370"/>
      <c r="D71" s="370"/>
      <c r="E71" s="370"/>
      <c r="F71" s="370"/>
      <c r="G71" s="370"/>
      <c r="H71" s="370"/>
      <c r="I71" s="370"/>
      <c r="J71" s="370"/>
      <c r="K71" s="287"/>
      <c r="L71" s="109"/>
      <c r="Z71" s="5"/>
    </row>
    <row r="72" spans="1:26" s="276" customFormat="1">
      <c r="A72" s="773"/>
      <c r="B72" s="286"/>
      <c r="C72" s="370"/>
      <c r="D72" s="370"/>
      <c r="E72" s="370"/>
      <c r="F72" s="370"/>
      <c r="G72" s="370"/>
      <c r="H72" s="370"/>
      <c r="I72" s="370"/>
      <c r="J72" s="370"/>
      <c r="K72" s="287"/>
      <c r="L72" s="109"/>
      <c r="Z72" s="5"/>
    </row>
    <row r="73" spans="1:26" s="276" customFormat="1">
      <c r="A73" s="773"/>
      <c r="B73" s="286"/>
      <c r="C73" s="370"/>
      <c r="D73" s="370"/>
      <c r="E73" s="370"/>
      <c r="F73" s="370"/>
      <c r="G73" s="370"/>
      <c r="H73" s="370"/>
      <c r="I73" s="370"/>
      <c r="J73" s="370"/>
      <c r="K73" s="287"/>
      <c r="L73" s="109"/>
      <c r="Z73" s="5"/>
    </row>
    <row r="74" spans="1:26" s="276" customFormat="1">
      <c r="A74" s="773"/>
      <c r="B74" s="286"/>
      <c r="C74" s="370"/>
      <c r="D74" s="370"/>
      <c r="E74" s="370"/>
      <c r="F74" s="370"/>
      <c r="G74" s="370"/>
      <c r="H74" s="370"/>
      <c r="I74" s="370"/>
      <c r="J74" s="370"/>
      <c r="K74" s="287"/>
      <c r="L74" s="109"/>
      <c r="Z74" s="5"/>
    </row>
    <row r="75" spans="1:26" s="276" customFormat="1">
      <c r="A75" s="773"/>
      <c r="B75" s="286"/>
      <c r="C75" s="370"/>
      <c r="D75" s="370"/>
      <c r="E75" s="370"/>
      <c r="F75" s="370"/>
      <c r="G75" s="370"/>
      <c r="H75" s="370"/>
      <c r="I75" s="370"/>
      <c r="J75" s="370"/>
      <c r="K75" s="287"/>
      <c r="L75" s="109"/>
      <c r="Z75" s="5"/>
    </row>
    <row r="76" spans="1:26">
      <c r="A76" s="773"/>
      <c r="B76" s="286"/>
      <c r="C76" s="370"/>
      <c r="D76" s="370"/>
      <c r="E76" s="370"/>
      <c r="F76" s="370"/>
      <c r="G76" s="370"/>
      <c r="H76" s="370"/>
      <c r="I76" s="370"/>
      <c r="J76" s="370"/>
      <c r="K76" s="287"/>
    </row>
    <row r="77" spans="1:26" ht="15" customHeight="1">
      <c r="A77" s="773"/>
      <c r="B77" s="286"/>
      <c r="C77" s="370"/>
      <c r="D77" s="370"/>
      <c r="E77" s="370"/>
      <c r="F77" s="370"/>
      <c r="G77" s="370"/>
      <c r="H77" s="370"/>
      <c r="I77" s="370"/>
      <c r="J77" s="370"/>
      <c r="K77" s="287"/>
    </row>
    <row r="78" spans="1:26" ht="15" customHeight="1">
      <c r="A78" s="773"/>
      <c r="B78" s="286"/>
      <c r="C78" s="370"/>
      <c r="D78" s="370"/>
      <c r="E78" s="370"/>
      <c r="F78" s="370"/>
      <c r="G78" s="370"/>
      <c r="H78" s="370"/>
      <c r="I78" s="370"/>
      <c r="J78" s="370"/>
      <c r="K78" s="287"/>
    </row>
    <row r="79" spans="1:26">
      <c r="A79" s="773"/>
      <c r="B79" s="286"/>
      <c r="C79" s="370"/>
      <c r="D79" s="370"/>
      <c r="E79" s="370"/>
      <c r="F79" s="370"/>
      <c r="G79" s="370"/>
      <c r="H79" s="370"/>
      <c r="I79" s="370"/>
      <c r="J79" s="370"/>
      <c r="K79" s="287"/>
    </row>
    <row r="80" spans="1:26">
      <c r="A80" s="773"/>
      <c r="B80" s="286"/>
      <c r="C80" s="370"/>
      <c r="D80" s="370"/>
      <c r="E80" s="370"/>
      <c r="F80" s="370"/>
      <c r="G80" s="370"/>
      <c r="H80" s="370"/>
      <c r="I80" s="370"/>
      <c r="J80" s="370"/>
      <c r="K80" s="287"/>
    </row>
    <row r="81" spans="1:11">
      <c r="A81" s="773"/>
      <c r="B81" s="286"/>
      <c r="C81" s="370"/>
      <c r="D81" s="370"/>
      <c r="E81" s="370"/>
      <c r="F81" s="370"/>
      <c r="G81" s="370"/>
      <c r="H81" s="370"/>
      <c r="I81" s="370"/>
      <c r="J81" s="370"/>
      <c r="K81" s="287"/>
    </row>
    <row r="82" spans="1:11">
      <c r="A82" s="773"/>
      <c r="B82" s="286"/>
      <c r="C82" s="370"/>
      <c r="D82" s="370"/>
      <c r="E82" s="370"/>
      <c r="F82" s="370"/>
      <c r="G82" s="370"/>
      <c r="H82" s="370"/>
      <c r="I82" s="370"/>
      <c r="J82" s="370"/>
      <c r="K82" s="287"/>
    </row>
    <row r="83" spans="1:11">
      <c r="A83" s="773"/>
      <c r="B83" s="286"/>
      <c r="C83" s="370"/>
      <c r="D83" s="370"/>
      <c r="E83" s="370"/>
      <c r="F83" s="370"/>
      <c r="G83" s="370"/>
      <c r="H83" s="370"/>
      <c r="I83" s="370"/>
      <c r="J83" s="370"/>
      <c r="K83" s="287"/>
    </row>
    <row r="84" spans="1:11">
      <c r="A84" s="773"/>
      <c r="B84" s="286"/>
      <c r="C84" s="370"/>
      <c r="D84" s="370"/>
      <c r="E84" s="370"/>
      <c r="F84" s="370"/>
      <c r="G84" s="370"/>
      <c r="H84" s="370"/>
      <c r="I84" s="370"/>
      <c r="J84" s="370"/>
      <c r="K84" s="287"/>
    </row>
    <row r="85" spans="1:11">
      <c r="A85" s="773"/>
      <c r="B85" s="286"/>
      <c r="C85" s="370"/>
      <c r="D85" s="370"/>
      <c r="E85" s="370"/>
      <c r="F85" s="370"/>
      <c r="G85" s="370"/>
      <c r="H85" s="370"/>
      <c r="I85" s="370"/>
      <c r="J85" s="370"/>
      <c r="K85" s="287"/>
    </row>
    <row r="86" spans="1:11">
      <c r="A86" s="773"/>
      <c r="B86" s="286"/>
      <c r="C86" s="370"/>
      <c r="D86" s="370"/>
      <c r="E86" s="370"/>
      <c r="F86" s="370"/>
      <c r="G86" s="370"/>
      <c r="H86" s="370"/>
      <c r="I86" s="370"/>
      <c r="J86" s="370"/>
      <c r="K86" s="287"/>
    </row>
    <row r="87" spans="1:11">
      <c r="A87" s="773"/>
      <c r="B87" s="286"/>
      <c r="C87" s="370"/>
      <c r="D87" s="370"/>
      <c r="E87" s="370"/>
      <c r="F87" s="370"/>
      <c r="G87" s="370"/>
      <c r="H87" s="370"/>
      <c r="I87" s="370"/>
      <c r="J87" s="370"/>
      <c r="K87" s="287"/>
    </row>
    <row r="88" spans="1:11">
      <c r="A88" s="773"/>
      <c r="B88" s="286"/>
      <c r="C88" s="370"/>
      <c r="D88" s="370"/>
      <c r="E88" s="370"/>
      <c r="F88" s="370"/>
      <c r="G88" s="370"/>
      <c r="H88" s="370"/>
      <c r="I88" s="370"/>
      <c r="J88" s="370"/>
      <c r="K88" s="287"/>
    </row>
    <row r="89" spans="1:11">
      <c r="A89" s="773"/>
      <c r="B89" s="286"/>
      <c r="C89" s="370"/>
      <c r="D89" s="370"/>
      <c r="E89" s="370"/>
      <c r="F89" s="370"/>
      <c r="G89" s="370"/>
      <c r="H89" s="370"/>
      <c r="I89" s="370"/>
      <c r="J89" s="370"/>
      <c r="K89" s="287"/>
    </row>
    <row r="90" spans="1:11">
      <c r="A90" s="773"/>
      <c r="B90" s="286"/>
      <c r="C90" s="370"/>
      <c r="D90" s="370"/>
      <c r="E90" s="370"/>
      <c r="F90" s="370"/>
      <c r="G90" s="370"/>
      <c r="H90" s="370"/>
      <c r="I90" s="370"/>
      <c r="J90" s="370"/>
      <c r="K90" s="287"/>
    </row>
    <row r="91" spans="1:11">
      <c r="A91" s="773"/>
      <c r="B91" s="286"/>
      <c r="C91" s="370"/>
      <c r="D91" s="370"/>
      <c r="E91" s="370"/>
      <c r="F91" s="370"/>
      <c r="G91" s="370"/>
      <c r="H91" s="370"/>
      <c r="I91" s="370"/>
      <c r="J91" s="370"/>
      <c r="K91" s="287"/>
    </row>
    <row r="92" spans="1:11" ht="16.5" customHeight="1">
      <c r="A92" s="773"/>
      <c r="B92" s="286"/>
      <c r="C92" s="370"/>
      <c r="D92" s="370"/>
      <c r="E92" s="370"/>
      <c r="F92" s="370"/>
      <c r="G92" s="370"/>
      <c r="H92" s="370"/>
      <c r="I92" s="370"/>
      <c r="J92" s="370"/>
      <c r="K92" s="287"/>
    </row>
    <row r="93" spans="1:11">
      <c r="A93" s="773"/>
      <c r="B93" s="286"/>
      <c r="C93" s="370"/>
      <c r="D93" s="370"/>
      <c r="E93" s="370"/>
      <c r="F93" s="370"/>
      <c r="G93" s="370"/>
      <c r="H93" s="370"/>
      <c r="I93" s="370"/>
      <c r="J93" s="370"/>
      <c r="K93" s="287"/>
    </row>
    <row r="94" spans="1:11" ht="18" customHeight="1">
      <c r="A94" s="773"/>
      <c r="B94" s="286"/>
      <c r="C94" s="370"/>
      <c r="D94" s="370"/>
      <c r="E94" s="370"/>
      <c r="F94" s="370"/>
      <c r="G94" s="370"/>
      <c r="H94" s="370"/>
      <c r="I94" s="370"/>
      <c r="J94" s="370"/>
      <c r="K94" s="287"/>
    </row>
    <row r="95" spans="1:11">
      <c r="A95" s="773"/>
      <c r="B95" s="286"/>
      <c r="C95" s="370"/>
      <c r="D95" s="370"/>
      <c r="E95" s="370"/>
      <c r="F95" s="370"/>
      <c r="G95" s="370"/>
      <c r="H95" s="370"/>
      <c r="I95" s="370"/>
      <c r="J95" s="370"/>
      <c r="K95" s="287"/>
    </row>
    <row r="96" spans="1:11">
      <c r="A96" s="773"/>
      <c r="B96" s="286"/>
      <c r="C96" s="370"/>
      <c r="D96" s="370"/>
      <c r="E96" s="370"/>
      <c r="F96" s="370"/>
      <c r="G96" s="370"/>
      <c r="H96" s="370"/>
      <c r="I96" s="370"/>
      <c r="J96" s="370"/>
      <c r="K96" s="287"/>
    </row>
    <row r="97" spans="1:26" ht="13.15" customHeight="1">
      <c r="A97" s="773"/>
      <c r="B97" s="286"/>
      <c r="C97" s="370"/>
      <c r="D97" s="370"/>
      <c r="E97" s="370"/>
      <c r="F97" s="370"/>
      <c r="G97" s="370"/>
      <c r="H97" s="370"/>
      <c r="I97" s="370"/>
      <c r="J97" s="370"/>
      <c r="K97" s="287"/>
    </row>
    <row r="98" spans="1:26" ht="13.5" customHeight="1">
      <c r="A98" s="773"/>
      <c r="B98" s="286"/>
      <c r="C98" s="370"/>
      <c r="D98" s="370"/>
      <c r="E98" s="370"/>
      <c r="F98" s="370"/>
      <c r="G98" s="370"/>
      <c r="H98" s="370"/>
      <c r="I98" s="370"/>
      <c r="J98" s="370"/>
      <c r="K98" s="287"/>
    </row>
    <row r="99" spans="1:26" ht="13.15" customHeight="1">
      <c r="A99" s="773"/>
      <c r="B99" s="286"/>
      <c r="C99" s="370"/>
      <c r="D99" s="370"/>
      <c r="E99" s="370"/>
      <c r="F99" s="370"/>
      <c r="G99" s="370"/>
      <c r="H99" s="370"/>
      <c r="I99" s="370"/>
      <c r="J99" s="370"/>
      <c r="K99" s="287"/>
    </row>
    <row r="100" spans="1:26" ht="16.899999999999999" customHeight="1">
      <c r="A100" s="773"/>
      <c r="B100" s="286"/>
      <c r="C100" s="370"/>
      <c r="D100" s="370"/>
      <c r="E100" s="370"/>
      <c r="F100" s="370"/>
      <c r="G100" s="370"/>
      <c r="H100" s="370"/>
      <c r="I100" s="370"/>
      <c r="J100" s="370"/>
      <c r="K100" s="287"/>
    </row>
    <row r="101" spans="1:26" ht="16.899999999999999" customHeight="1" thickBot="1">
      <c r="A101" s="774"/>
      <c r="B101" s="371"/>
      <c r="C101" s="372"/>
      <c r="D101" s="372"/>
      <c r="E101" s="372"/>
      <c r="F101" s="372"/>
      <c r="G101" s="372"/>
      <c r="H101" s="372"/>
      <c r="I101" s="372"/>
      <c r="J101" s="372"/>
      <c r="K101" s="373"/>
    </row>
    <row r="102" spans="1:26" ht="16.899999999999999" customHeight="1" thickTop="1">
      <c r="A102" s="109"/>
      <c r="B102" s="109"/>
      <c r="C102" s="109"/>
      <c r="D102" s="109"/>
      <c r="E102" s="109"/>
      <c r="F102" s="109"/>
      <c r="G102" s="109"/>
      <c r="H102" s="109"/>
      <c r="I102" s="109"/>
      <c r="J102" s="109"/>
      <c r="K102" s="109"/>
    </row>
    <row r="103" spans="1:26" ht="13.15" customHeight="1"/>
    <row r="104" spans="1:26" ht="13.15" customHeight="1"/>
    <row r="106" spans="1:26" s="276" customFormat="1" ht="16.899999999999999" customHeight="1">
      <c r="A106" s="5"/>
      <c r="B106" s="5"/>
      <c r="C106" s="5"/>
      <c r="D106" s="5"/>
      <c r="E106" s="5"/>
      <c r="F106" s="5"/>
      <c r="G106" s="5"/>
      <c r="H106" s="5"/>
      <c r="I106" s="5"/>
      <c r="J106" s="5"/>
      <c r="K106" s="5"/>
      <c r="L106" s="109"/>
      <c r="Z106" s="5"/>
    </row>
    <row r="107" spans="1:26" s="276" customFormat="1">
      <c r="A107" s="5"/>
      <c r="B107" s="5"/>
      <c r="C107" s="5"/>
      <c r="D107" s="5"/>
      <c r="E107" s="5"/>
      <c r="F107" s="5"/>
      <c r="G107" s="5"/>
      <c r="H107" s="5"/>
      <c r="I107" s="5"/>
      <c r="J107" s="5"/>
      <c r="K107" s="5"/>
      <c r="L107" s="109"/>
      <c r="Z107" s="5"/>
    </row>
    <row r="108" spans="1:26" s="276" customFormat="1">
      <c r="B108" s="5"/>
      <c r="C108" s="5"/>
      <c r="D108" s="5"/>
      <c r="E108" s="5"/>
      <c r="F108" s="5"/>
      <c r="G108" s="5"/>
      <c r="H108" s="5"/>
      <c r="I108" s="5"/>
      <c r="J108" s="5"/>
      <c r="K108" s="5"/>
      <c r="L108" s="109"/>
      <c r="Z108" s="5"/>
    </row>
    <row r="109" spans="1:26" s="276" customFormat="1">
      <c r="B109" s="5"/>
      <c r="C109" s="5"/>
      <c r="D109" s="5"/>
      <c r="E109" s="5"/>
      <c r="F109" s="5"/>
      <c r="G109" s="5"/>
      <c r="H109" s="5"/>
      <c r="I109" s="5"/>
      <c r="J109" s="5"/>
      <c r="K109" s="5"/>
      <c r="L109" s="109"/>
      <c r="Z109" s="5"/>
    </row>
    <row r="110" spans="1:26" s="276" customFormat="1" ht="19.5" customHeight="1">
      <c r="B110" s="5"/>
      <c r="C110" s="5"/>
      <c r="D110" s="5"/>
      <c r="E110" s="5"/>
      <c r="F110" s="5"/>
      <c r="G110" s="5"/>
      <c r="H110" s="5"/>
      <c r="I110" s="5"/>
      <c r="J110" s="5"/>
      <c r="K110" s="5"/>
      <c r="L110" s="109"/>
      <c r="Z110" s="5"/>
    </row>
    <row r="111" spans="1:26" s="276" customFormat="1">
      <c r="B111" s="5"/>
      <c r="C111" s="5"/>
      <c r="D111" s="5"/>
      <c r="E111" s="5"/>
      <c r="F111" s="5"/>
      <c r="G111" s="5"/>
      <c r="H111" s="5"/>
      <c r="I111" s="5"/>
      <c r="J111" s="5"/>
      <c r="K111" s="5"/>
      <c r="L111" s="109"/>
      <c r="Z111" s="5"/>
    </row>
    <row r="112" spans="1:26" s="276" customFormat="1">
      <c r="B112" s="5"/>
      <c r="C112" s="5"/>
      <c r="D112" s="5"/>
      <c r="E112" s="5"/>
      <c r="F112" s="5"/>
      <c r="G112" s="5"/>
      <c r="H112" s="5"/>
      <c r="I112" s="5"/>
      <c r="J112" s="5"/>
      <c r="K112" s="5"/>
      <c r="L112" s="109"/>
      <c r="Z112" s="5"/>
    </row>
    <row r="113" spans="1:26" s="276" customFormat="1">
      <c r="B113" s="5"/>
      <c r="C113" s="5"/>
      <c r="D113" s="5"/>
      <c r="E113" s="5"/>
      <c r="F113" s="5"/>
      <c r="G113" s="5"/>
      <c r="H113" s="5"/>
      <c r="I113" s="5"/>
      <c r="J113" s="5"/>
      <c r="K113" s="5"/>
      <c r="L113" s="109"/>
      <c r="Z113" s="5"/>
    </row>
    <row r="114" spans="1:26" s="276" customFormat="1" ht="21.75" customHeight="1">
      <c r="A114" s="5"/>
      <c r="B114" s="5"/>
      <c r="C114" s="5"/>
      <c r="D114" s="5"/>
      <c r="E114" s="5"/>
      <c r="F114" s="5"/>
      <c r="G114" s="5"/>
      <c r="H114" s="5"/>
      <c r="I114" s="5"/>
      <c r="J114" s="5"/>
      <c r="K114" s="5"/>
      <c r="L114" s="109"/>
      <c r="Z114" s="5"/>
    </row>
    <row r="115" spans="1:26" s="276" customFormat="1">
      <c r="A115" s="5"/>
      <c r="B115" s="5"/>
      <c r="C115" s="5"/>
      <c r="D115" s="5"/>
      <c r="E115" s="5"/>
      <c r="F115" s="5"/>
      <c r="G115" s="5"/>
      <c r="H115" s="5"/>
      <c r="I115" s="5"/>
      <c r="J115" s="5"/>
      <c r="K115" s="5"/>
      <c r="L115" s="109"/>
      <c r="Z115" s="5"/>
    </row>
    <row r="116" spans="1:26" s="276" customFormat="1">
      <c r="A116" s="5"/>
      <c r="B116" s="5"/>
      <c r="C116" s="5"/>
      <c r="D116" s="5"/>
      <c r="E116" s="5"/>
      <c r="F116" s="5"/>
      <c r="G116" s="5"/>
      <c r="H116" s="5"/>
      <c r="I116" s="5"/>
      <c r="J116" s="5"/>
      <c r="K116" s="5"/>
      <c r="L116" s="109"/>
      <c r="Z116" s="5"/>
    </row>
    <row r="117" spans="1:26" s="276" customFormat="1">
      <c r="A117" s="5"/>
      <c r="B117" s="5"/>
      <c r="C117" s="5"/>
      <c r="D117" s="5"/>
      <c r="E117" s="5"/>
      <c r="F117" s="5"/>
      <c r="G117" s="5"/>
      <c r="H117" s="5"/>
      <c r="I117" s="5"/>
      <c r="J117" s="5"/>
      <c r="K117" s="5"/>
      <c r="L117" s="109"/>
      <c r="Z117" s="5"/>
    </row>
    <row r="118" spans="1:26" s="276" customFormat="1">
      <c r="A118" s="5"/>
      <c r="B118" s="5"/>
      <c r="C118" s="5"/>
      <c r="D118" s="5"/>
      <c r="E118" s="5"/>
      <c r="F118" s="5"/>
      <c r="G118" s="5"/>
      <c r="H118" s="5"/>
      <c r="I118" s="5"/>
      <c r="J118" s="5"/>
      <c r="K118" s="5"/>
      <c r="L118" s="109"/>
      <c r="Z118" s="5"/>
    </row>
    <row r="119" spans="1:26" s="276" customFormat="1">
      <c r="A119" s="5"/>
      <c r="B119" s="5"/>
      <c r="C119" s="5"/>
      <c r="D119" s="5"/>
      <c r="E119" s="5"/>
      <c r="F119" s="5"/>
      <c r="G119" s="5"/>
      <c r="H119" s="5"/>
      <c r="I119" s="5"/>
      <c r="J119" s="5"/>
      <c r="K119" s="5"/>
      <c r="L119" s="109"/>
      <c r="Z119" s="5"/>
    </row>
    <row r="120" spans="1:26" s="276" customFormat="1">
      <c r="A120" s="5"/>
      <c r="B120" s="5"/>
      <c r="C120" s="5"/>
      <c r="D120" s="5"/>
      <c r="E120" s="5"/>
      <c r="F120" s="5"/>
      <c r="G120" s="5"/>
      <c r="H120" s="5"/>
      <c r="I120" s="5"/>
      <c r="J120" s="5"/>
      <c r="K120" s="5"/>
      <c r="L120" s="109"/>
      <c r="Z120" s="5"/>
    </row>
    <row r="121" spans="1:26" s="276" customFormat="1">
      <c r="A121" s="5"/>
      <c r="B121" s="5"/>
      <c r="C121" s="5"/>
      <c r="D121" s="5"/>
      <c r="E121" s="5"/>
      <c r="F121" s="5"/>
      <c r="G121" s="5"/>
      <c r="H121" s="5"/>
      <c r="I121" s="5"/>
      <c r="J121" s="5"/>
      <c r="K121" s="5"/>
      <c r="L121" s="109"/>
      <c r="Z121" s="5"/>
    </row>
    <row r="122" spans="1:26" s="276" customFormat="1">
      <c r="A122" s="5"/>
      <c r="B122" s="5"/>
      <c r="C122" s="5"/>
      <c r="D122" s="5"/>
      <c r="E122" s="5"/>
      <c r="F122" s="5"/>
      <c r="G122" s="5"/>
      <c r="H122" s="5"/>
      <c r="I122" s="5"/>
      <c r="J122" s="5"/>
      <c r="K122" s="5"/>
      <c r="L122" s="109"/>
      <c r="Z122" s="5"/>
    </row>
    <row r="123" spans="1:26" s="276" customFormat="1">
      <c r="A123" s="5"/>
      <c r="B123" s="5"/>
      <c r="C123" s="5"/>
      <c r="D123" s="5"/>
      <c r="E123" s="5"/>
      <c r="F123" s="5"/>
      <c r="G123" s="5"/>
      <c r="H123" s="5"/>
      <c r="I123" s="5"/>
      <c r="J123" s="5"/>
      <c r="K123" s="5"/>
      <c r="L123" s="109"/>
      <c r="Z123" s="5"/>
    </row>
    <row r="124" spans="1:26" s="276" customFormat="1">
      <c r="A124" s="5"/>
      <c r="B124" s="5"/>
      <c r="C124" s="5"/>
      <c r="D124" s="5"/>
      <c r="E124" s="5"/>
      <c r="F124" s="5"/>
      <c r="G124" s="5"/>
      <c r="H124" s="5"/>
      <c r="I124" s="5"/>
      <c r="J124" s="5"/>
      <c r="K124" s="5"/>
      <c r="L124" s="109"/>
      <c r="Z124" s="5"/>
    </row>
    <row r="125" spans="1:26" s="276" customFormat="1">
      <c r="A125" s="5"/>
      <c r="B125" s="5"/>
      <c r="C125" s="5"/>
      <c r="D125" s="5"/>
      <c r="E125" s="5"/>
      <c r="F125" s="5"/>
      <c r="G125" s="5"/>
      <c r="H125" s="5"/>
      <c r="I125" s="5"/>
      <c r="J125" s="5"/>
      <c r="K125" s="5"/>
      <c r="L125" s="109"/>
      <c r="Z125" s="5"/>
    </row>
    <row r="126" spans="1:26" s="276" customFormat="1">
      <c r="A126" s="5"/>
      <c r="B126" s="5"/>
      <c r="C126" s="5"/>
      <c r="D126" s="5"/>
      <c r="E126" s="5"/>
      <c r="F126" s="5"/>
      <c r="G126" s="5"/>
      <c r="H126" s="5"/>
      <c r="I126" s="5"/>
      <c r="J126" s="5"/>
      <c r="K126" s="5"/>
      <c r="L126" s="109"/>
      <c r="Z126" s="5"/>
    </row>
    <row r="127" spans="1:26" s="276" customFormat="1">
      <c r="A127" s="5"/>
      <c r="B127" s="5"/>
      <c r="C127" s="5"/>
      <c r="D127" s="5"/>
      <c r="E127" s="5"/>
      <c r="F127" s="5"/>
      <c r="G127" s="5"/>
      <c r="H127" s="5"/>
      <c r="I127" s="5"/>
      <c r="J127" s="5"/>
      <c r="K127" s="5"/>
      <c r="L127" s="109"/>
      <c r="Z127" s="5"/>
    </row>
    <row r="128" spans="1:26" s="276" customFormat="1">
      <c r="A128" s="5"/>
      <c r="B128" s="5"/>
      <c r="C128" s="5"/>
      <c r="D128" s="5"/>
      <c r="E128" s="5"/>
      <c r="F128" s="5"/>
      <c r="G128" s="5"/>
      <c r="H128" s="5"/>
      <c r="I128" s="5"/>
      <c r="J128" s="5"/>
      <c r="K128" s="5"/>
      <c r="L128" s="109"/>
      <c r="Z128" s="5"/>
    </row>
    <row r="129" spans="1:26" s="276" customFormat="1">
      <c r="A129" s="5"/>
      <c r="B129" s="5"/>
      <c r="C129" s="5"/>
      <c r="D129" s="5"/>
      <c r="E129" s="5"/>
      <c r="F129" s="5"/>
      <c r="G129" s="5"/>
      <c r="H129" s="5"/>
      <c r="I129" s="5"/>
      <c r="J129" s="5"/>
      <c r="K129" s="5"/>
      <c r="L129" s="109"/>
      <c r="Z129" s="5"/>
    </row>
    <row r="130" spans="1:26" s="276" customFormat="1">
      <c r="A130" s="5"/>
      <c r="B130" s="5"/>
      <c r="C130" s="5"/>
      <c r="D130" s="5"/>
      <c r="E130" s="5"/>
      <c r="F130" s="5"/>
      <c r="G130" s="5"/>
      <c r="H130" s="5"/>
      <c r="I130" s="5"/>
      <c r="J130" s="5"/>
      <c r="K130" s="5"/>
      <c r="L130" s="109"/>
      <c r="Z130" s="5"/>
    </row>
    <row r="131" spans="1:26" s="276" customFormat="1">
      <c r="A131" s="5"/>
      <c r="B131" s="5"/>
      <c r="C131" s="5"/>
      <c r="D131" s="5"/>
      <c r="E131" s="5"/>
      <c r="F131" s="5"/>
      <c r="G131" s="5"/>
      <c r="H131" s="5"/>
      <c r="I131" s="5"/>
      <c r="J131" s="5"/>
      <c r="K131" s="5"/>
      <c r="L131" s="109"/>
      <c r="Z131" s="5"/>
    </row>
    <row r="132" spans="1:26" s="276" customFormat="1">
      <c r="A132" s="5"/>
      <c r="B132" s="5"/>
      <c r="C132" s="5"/>
      <c r="D132" s="5"/>
      <c r="E132" s="5"/>
      <c r="F132" s="5"/>
      <c r="G132" s="5"/>
      <c r="H132" s="5"/>
      <c r="I132" s="5"/>
      <c r="J132" s="5"/>
      <c r="K132" s="5"/>
      <c r="L132" s="109"/>
      <c r="Z132" s="5"/>
    </row>
    <row r="133" spans="1:26" s="276" customFormat="1">
      <c r="A133" s="5"/>
      <c r="B133" s="5"/>
      <c r="C133" s="5"/>
      <c r="D133" s="5"/>
      <c r="E133" s="5"/>
      <c r="F133" s="5"/>
      <c r="G133" s="5"/>
      <c r="H133" s="5"/>
      <c r="I133" s="5"/>
      <c r="J133" s="5"/>
      <c r="K133" s="5"/>
      <c r="L133" s="109"/>
      <c r="Z133" s="5"/>
    </row>
    <row r="134" spans="1:26" s="276" customFormat="1">
      <c r="A134" s="5"/>
      <c r="B134" s="5"/>
      <c r="C134" s="5"/>
      <c r="D134" s="5"/>
      <c r="E134" s="5"/>
      <c r="F134" s="5"/>
      <c r="G134" s="5"/>
      <c r="H134" s="5"/>
      <c r="I134" s="5"/>
      <c r="J134" s="5"/>
      <c r="K134" s="5"/>
      <c r="L134" s="109"/>
      <c r="Z134" s="5"/>
    </row>
    <row r="135" spans="1:26" s="276" customFormat="1">
      <c r="A135" s="5"/>
      <c r="B135" s="5"/>
      <c r="C135" s="5"/>
      <c r="D135" s="5"/>
      <c r="E135" s="5"/>
      <c r="F135" s="5"/>
      <c r="G135" s="5"/>
      <c r="H135" s="5"/>
      <c r="I135" s="5"/>
      <c r="J135" s="5"/>
      <c r="K135" s="5"/>
      <c r="L135" s="109"/>
      <c r="Z135" s="5"/>
    </row>
    <row r="136" spans="1:26" s="276" customFormat="1">
      <c r="A136" s="5"/>
      <c r="B136" s="5"/>
      <c r="C136" s="5"/>
      <c r="D136" s="5"/>
      <c r="E136" s="5"/>
      <c r="F136" s="5"/>
      <c r="G136" s="5"/>
      <c r="H136" s="5"/>
      <c r="I136" s="5"/>
      <c r="J136" s="5"/>
      <c r="K136" s="5"/>
      <c r="L136" s="109"/>
      <c r="Z136" s="5"/>
    </row>
    <row r="137" spans="1:26" s="276" customFormat="1">
      <c r="A137" s="5"/>
      <c r="B137" s="5"/>
      <c r="C137" s="5"/>
      <c r="D137" s="5"/>
      <c r="E137" s="5"/>
      <c r="F137" s="5"/>
      <c r="G137" s="5"/>
      <c r="H137" s="5"/>
      <c r="I137" s="5"/>
      <c r="J137" s="5"/>
      <c r="K137" s="5"/>
      <c r="L137" s="109"/>
      <c r="Z137" s="5"/>
    </row>
    <row r="138" spans="1:26" s="276" customFormat="1">
      <c r="A138" s="5"/>
      <c r="B138" s="5"/>
      <c r="C138" s="5"/>
      <c r="D138" s="5"/>
      <c r="E138" s="5"/>
      <c r="F138" s="5"/>
      <c r="G138" s="5"/>
      <c r="H138" s="5"/>
      <c r="I138" s="5"/>
      <c r="J138" s="5"/>
      <c r="K138" s="5"/>
      <c r="L138" s="109"/>
      <c r="Z138" s="5"/>
    </row>
    <row r="139" spans="1:26" s="276" customFormat="1">
      <c r="A139" s="5"/>
      <c r="B139" s="5"/>
      <c r="C139" s="5"/>
      <c r="D139" s="5"/>
      <c r="E139" s="5"/>
      <c r="F139" s="5"/>
      <c r="G139" s="5"/>
      <c r="H139" s="5"/>
      <c r="I139" s="5"/>
      <c r="J139" s="5"/>
      <c r="K139" s="5"/>
      <c r="L139" s="109"/>
      <c r="Z139" s="5"/>
    </row>
    <row r="140" spans="1:26" s="276" customFormat="1">
      <c r="A140" s="5"/>
      <c r="B140" s="5"/>
      <c r="C140" s="5"/>
      <c r="D140" s="5"/>
      <c r="E140" s="5"/>
      <c r="F140" s="5"/>
      <c r="G140" s="5"/>
      <c r="H140" s="5"/>
      <c r="I140" s="5"/>
      <c r="J140" s="5"/>
      <c r="K140" s="5"/>
      <c r="L140" s="109"/>
      <c r="Z140" s="5"/>
    </row>
    <row r="141" spans="1:26" s="276" customFormat="1">
      <c r="A141" s="5"/>
      <c r="B141" s="5"/>
      <c r="C141" s="5"/>
      <c r="D141" s="5"/>
      <c r="E141" s="5"/>
      <c r="F141" s="5"/>
      <c r="G141" s="5"/>
      <c r="H141" s="5"/>
      <c r="I141" s="5"/>
      <c r="J141" s="5"/>
      <c r="K141" s="5"/>
      <c r="L141" s="109"/>
      <c r="Z141" s="5"/>
    </row>
    <row r="142" spans="1:26" s="276" customFormat="1">
      <c r="A142" s="5"/>
      <c r="B142" s="5"/>
      <c r="C142" s="5"/>
      <c r="D142" s="5"/>
      <c r="E142" s="5"/>
      <c r="F142" s="5"/>
      <c r="G142" s="5"/>
      <c r="H142" s="5"/>
      <c r="I142" s="5"/>
      <c r="J142" s="5"/>
      <c r="K142" s="5"/>
      <c r="L142" s="109"/>
      <c r="Z142" s="5"/>
    </row>
    <row r="143" spans="1:26" s="276" customFormat="1">
      <c r="A143" s="5"/>
      <c r="B143" s="5"/>
      <c r="C143" s="5"/>
      <c r="D143" s="5"/>
      <c r="E143" s="5"/>
      <c r="F143" s="5"/>
      <c r="G143" s="5"/>
      <c r="H143" s="5"/>
      <c r="I143" s="5"/>
      <c r="J143" s="5"/>
      <c r="K143" s="5"/>
      <c r="L143" s="109"/>
      <c r="Z143" s="5"/>
    </row>
    <row r="144" spans="1:26" s="276" customFormat="1">
      <c r="A144" s="5"/>
      <c r="B144" s="5"/>
      <c r="C144" s="5"/>
      <c r="D144" s="5"/>
      <c r="E144" s="5"/>
      <c r="F144" s="5"/>
      <c r="G144" s="5"/>
      <c r="H144" s="5"/>
      <c r="I144" s="5"/>
      <c r="J144" s="5"/>
      <c r="K144" s="5"/>
      <c r="L144" s="109"/>
      <c r="Z144" s="5"/>
    </row>
    <row r="145" spans="1:26" s="276" customFormat="1">
      <c r="A145" s="5"/>
      <c r="B145" s="5"/>
      <c r="C145" s="5"/>
      <c r="D145" s="5"/>
      <c r="E145" s="5"/>
      <c r="F145" s="5"/>
      <c r="G145" s="5"/>
      <c r="H145" s="5"/>
      <c r="I145" s="5"/>
      <c r="J145" s="5"/>
      <c r="K145" s="5"/>
      <c r="L145" s="109"/>
      <c r="Z145" s="5"/>
    </row>
    <row r="146" spans="1:26" s="276" customFormat="1">
      <c r="A146" s="5"/>
      <c r="B146" s="5"/>
      <c r="C146" s="5"/>
      <c r="D146" s="5"/>
      <c r="E146" s="5"/>
      <c r="F146" s="5"/>
      <c r="G146" s="5"/>
      <c r="H146" s="5"/>
      <c r="I146" s="5"/>
      <c r="J146" s="5"/>
      <c r="K146" s="5"/>
      <c r="L146" s="109"/>
      <c r="Z146" s="5"/>
    </row>
    <row r="147" spans="1:26" s="276" customFormat="1">
      <c r="A147" s="5"/>
      <c r="B147" s="5"/>
      <c r="C147" s="5"/>
      <c r="D147" s="5"/>
      <c r="E147" s="5"/>
      <c r="F147" s="5"/>
      <c r="G147" s="5"/>
      <c r="H147" s="5"/>
      <c r="I147" s="5"/>
      <c r="J147" s="5"/>
      <c r="K147" s="5"/>
      <c r="L147" s="109"/>
      <c r="Z147" s="5"/>
    </row>
    <row r="148" spans="1:26" s="276" customFormat="1">
      <c r="A148" s="5"/>
      <c r="B148" s="5"/>
      <c r="C148" s="5"/>
      <c r="D148" s="5"/>
      <c r="E148" s="5"/>
      <c r="F148" s="5"/>
      <c r="G148" s="5"/>
      <c r="H148" s="5"/>
      <c r="I148" s="5"/>
      <c r="J148" s="5"/>
      <c r="K148" s="5"/>
      <c r="L148" s="109"/>
      <c r="Z148" s="5"/>
    </row>
    <row r="149" spans="1:26" s="276" customFormat="1">
      <c r="A149" s="5"/>
      <c r="B149" s="5"/>
      <c r="C149" s="5"/>
      <c r="D149" s="5"/>
      <c r="E149" s="5"/>
      <c r="F149" s="5"/>
      <c r="G149" s="5"/>
      <c r="H149" s="5"/>
      <c r="I149" s="5"/>
      <c r="J149" s="5"/>
      <c r="K149" s="5"/>
      <c r="L149" s="109"/>
      <c r="Z149" s="5"/>
    </row>
    <row r="150" spans="1:26" s="276" customFormat="1">
      <c r="A150" s="5"/>
      <c r="B150" s="5"/>
      <c r="C150" s="5"/>
      <c r="D150" s="5"/>
      <c r="E150" s="5"/>
      <c r="F150" s="5"/>
      <c r="G150" s="5"/>
      <c r="H150" s="5"/>
      <c r="I150" s="5"/>
      <c r="J150" s="5"/>
      <c r="K150" s="5"/>
      <c r="L150" s="109"/>
      <c r="Z150" s="5"/>
    </row>
    <row r="151" spans="1:26" s="276" customFormat="1">
      <c r="A151" s="5"/>
      <c r="B151" s="5"/>
      <c r="C151" s="5"/>
      <c r="D151" s="5"/>
      <c r="E151" s="5"/>
      <c r="F151" s="5"/>
      <c r="G151" s="5"/>
      <c r="H151" s="5"/>
      <c r="I151" s="5"/>
      <c r="J151" s="5"/>
      <c r="K151" s="5"/>
      <c r="L151" s="109"/>
      <c r="Z151" s="5"/>
    </row>
    <row r="152" spans="1:26" s="276" customFormat="1">
      <c r="A152" s="5"/>
      <c r="B152" s="5"/>
      <c r="C152" s="5"/>
      <c r="D152" s="5"/>
      <c r="E152" s="5"/>
      <c r="F152" s="5"/>
      <c r="G152" s="5"/>
      <c r="H152" s="5"/>
      <c r="I152" s="5"/>
      <c r="J152" s="5"/>
      <c r="K152" s="5"/>
      <c r="L152" s="109"/>
      <c r="Z152" s="5"/>
    </row>
    <row r="153" spans="1:26" s="276" customFormat="1">
      <c r="A153" s="5"/>
      <c r="B153" s="5"/>
      <c r="C153" s="5"/>
      <c r="D153" s="5"/>
      <c r="E153" s="5"/>
      <c r="F153" s="5"/>
      <c r="G153" s="5"/>
      <c r="H153" s="5"/>
      <c r="I153" s="5"/>
      <c r="J153" s="5"/>
      <c r="K153" s="5"/>
      <c r="L153" s="109"/>
      <c r="Z153" s="5"/>
    </row>
    <row r="154" spans="1:26" s="276" customFormat="1">
      <c r="A154" s="5"/>
      <c r="B154" s="5"/>
      <c r="C154" s="5"/>
      <c r="D154" s="5"/>
      <c r="E154" s="5"/>
      <c r="F154" s="5"/>
      <c r="G154" s="5"/>
      <c r="H154" s="5"/>
      <c r="I154" s="5"/>
      <c r="J154" s="5"/>
      <c r="K154" s="5"/>
      <c r="L154" s="109"/>
      <c r="Z154" s="5"/>
    </row>
    <row r="155" spans="1:26" s="276" customFormat="1">
      <c r="A155" s="5"/>
      <c r="B155" s="5"/>
      <c r="C155" s="5"/>
      <c r="D155" s="5"/>
      <c r="E155" s="5"/>
      <c r="F155" s="5"/>
      <c r="G155" s="5"/>
      <c r="H155" s="5"/>
      <c r="I155" s="5"/>
      <c r="J155" s="5"/>
      <c r="K155" s="5"/>
      <c r="L155" s="109"/>
      <c r="Z155" s="5"/>
    </row>
    <row r="156" spans="1:26" s="276" customFormat="1">
      <c r="A156" s="5"/>
      <c r="B156" s="5"/>
      <c r="C156" s="5"/>
      <c r="D156" s="5"/>
      <c r="E156" s="5"/>
      <c r="F156" s="5"/>
      <c r="G156" s="5"/>
      <c r="H156" s="5"/>
      <c r="I156" s="5"/>
      <c r="J156" s="5"/>
      <c r="K156" s="5"/>
      <c r="L156" s="109"/>
      <c r="Z156" s="5"/>
    </row>
    <row r="157" spans="1:26" s="276" customFormat="1">
      <c r="A157" s="5"/>
      <c r="B157" s="5"/>
      <c r="C157" s="5"/>
      <c r="D157" s="5"/>
      <c r="E157" s="5"/>
      <c r="F157" s="5"/>
      <c r="G157" s="5"/>
      <c r="H157" s="5"/>
      <c r="I157" s="5"/>
      <c r="J157" s="5"/>
      <c r="K157" s="5"/>
      <c r="L157" s="109"/>
      <c r="Z157" s="5"/>
    </row>
    <row r="158" spans="1:26" s="276" customFormat="1">
      <c r="A158" s="5"/>
      <c r="B158" s="5"/>
      <c r="C158" s="5"/>
      <c r="D158" s="5"/>
      <c r="E158" s="5"/>
      <c r="F158" s="5"/>
      <c r="G158" s="5"/>
      <c r="H158" s="5"/>
      <c r="I158" s="5"/>
      <c r="J158" s="5"/>
      <c r="K158" s="5"/>
      <c r="L158" s="109"/>
      <c r="Z158" s="5"/>
    </row>
    <row r="159" spans="1:26" s="276" customFormat="1">
      <c r="A159" s="5"/>
      <c r="B159" s="5"/>
      <c r="C159" s="5"/>
      <c r="D159" s="5"/>
      <c r="E159" s="5"/>
      <c r="F159" s="5"/>
      <c r="G159" s="5"/>
      <c r="H159" s="5"/>
      <c r="I159" s="5"/>
      <c r="J159" s="5"/>
      <c r="K159" s="5"/>
      <c r="L159" s="109"/>
      <c r="Z159" s="5"/>
    </row>
    <row r="160" spans="1:26" s="276" customFormat="1">
      <c r="A160" s="5"/>
      <c r="B160" s="5"/>
      <c r="C160" s="5"/>
      <c r="D160" s="5"/>
      <c r="E160" s="5"/>
      <c r="F160" s="5"/>
      <c r="G160" s="5"/>
      <c r="H160" s="5"/>
      <c r="I160" s="5"/>
      <c r="J160" s="5"/>
      <c r="K160" s="5"/>
      <c r="L160" s="109"/>
      <c r="Z160" s="5"/>
    </row>
    <row r="161" spans="1:26" s="276" customFormat="1">
      <c r="A161" s="5"/>
      <c r="B161" s="5"/>
      <c r="C161" s="5"/>
      <c r="D161" s="5"/>
      <c r="E161" s="5"/>
      <c r="F161" s="5"/>
      <c r="G161" s="5"/>
      <c r="H161" s="5"/>
      <c r="I161" s="5"/>
      <c r="J161" s="5"/>
      <c r="K161" s="5"/>
      <c r="L161" s="109"/>
      <c r="Z161" s="5"/>
    </row>
    <row r="162" spans="1:26" s="276" customFormat="1">
      <c r="A162" s="5"/>
      <c r="B162" s="5"/>
      <c r="C162" s="5"/>
      <c r="D162" s="5"/>
      <c r="E162" s="5"/>
      <c r="F162" s="5"/>
      <c r="G162" s="5"/>
      <c r="H162" s="5"/>
      <c r="I162" s="5"/>
      <c r="J162" s="5"/>
      <c r="K162" s="5"/>
      <c r="L162" s="109"/>
      <c r="Z162" s="5"/>
    </row>
    <row r="163" spans="1:26" s="276" customFormat="1">
      <c r="A163" s="5"/>
      <c r="B163" s="5"/>
      <c r="C163" s="5"/>
      <c r="D163" s="5"/>
      <c r="E163" s="5"/>
      <c r="F163" s="5"/>
      <c r="G163" s="5"/>
      <c r="H163" s="5"/>
      <c r="I163" s="5"/>
      <c r="J163" s="5"/>
      <c r="K163" s="5"/>
      <c r="L163" s="109"/>
      <c r="Z163" s="5"/>
    </row>
    <row r="164" spans="1:26" s="276" customFormat="1">
      <c r="A164" s="5"/>
      <c r="B164" s="5"/>
      <c r="C164" s="5"/>
      <c r="D164" s="5"/>
      <c r="E164" s="5"/>
      <c r="F164" s="5"/>
      <c r="G164" s="5"/>
      <c r="H164" s="5"/>
      <c r="I164" s="5"/>
      <c r="J164" s="5"/>
      <c r="K164" s="5"/>
      <c r="L164" s="109"/>
      <c r="Z164" s="5"/>
    </row>
    <row r="165" spans="1:26" s="276" customFormat="1">
      <c r="A165" s="5"/>
      <c r="B165" s="5"/>
      <c r="C165" s="5"/>
      <c r="D165" s="5"/>
      <c r="E165" s="5"/>
      <c r="F165" s="5"/>
      <c r="G165" s="5"/>
      <c r="H165" s="5"/>
      <c r="I165" s="5"/>
      <c r="J165" s="5"/>
      <c r="K165" s="5"/>
      <c r="L165" s="109"/>
      <c r="Z165" s="5"/>
    </row>
    <row r="166" spans="1:26" s="276" customFormat="1">
      <c r="A166" s="5"/>
      <c r="B166" s="5"/>
      <c r="C166" s="5"/>
      <c r="D166" s="5"/>
      <c r="E166" s="5"/>
      <c r="F166" s="5"/>
      <c r="G166" s="5"/>
      <c r="H166" s="5"/>
      <c r="I166" s="5"/>
      <c r="J166" s="5"/>
      <c r="K166" s="5"/>
      <c r="L166" s="109"/>
      <c r="Z166" s="5"/>
    </row>
    <row r="167" spans="1:26" s="276" customFormat="1">
      <c r="A167" s="5"/>
      <c r="B167" s="5"/>
      <c r="C167" s="5"/>
      <c r="D167" s="5"/>
      <c r="E167" s="5"/>
      <c r="F167" s="5"/>
      <c r="G167" s="5"/>
      <c r="H167" s="5"/>
      <c r="I167" s="5"/>
      <c r="J167" s="5"/>
      <c r="K167" s="5"/>
      <c r="L167" s="109"/>
      <c r="Z167" s="5"/>
    </row>
  </sheetData>
  <sheetProtection algorithmName="SHA-512" hashValue="aTyVTEWD8JU+FhiWYrUqnpk8bbqca28sZYDVJ54n/bIK96IjIWJq7Rj/a6aEy75ThOtb7U1jZ+QuRYJifGrkZA==" saltValue="iijM1hEMR6txL8i27dRFvw==" spinCount="100000" sheet="1" formatCells="0" formatColumns="0" formatRows="0"/>
  <mergeCells count="86">
    <mergeCell ref="B53:K53"/>
    <mergeCell ref="N44:N48"/>
    <mergeCell ref="P44:X44"/>
    <mergeCell ref="A54:A101"/>
    <mergeCell ref="C54:K54"/>
    <mergeCell ref="A45:A51"/>
    <mergeCell ref="C45:K45"/>
    <mergeCell ref="P45:X45"/>
    <mergeCell ref="C46:K46"/>
    <mergeCell ref="P46:X46"/>
    <mergeCell ref="C47:K47"/>
    <mergeCell ref="P47:X47"/>
    <mergeCell ref="C48:K48"/>
    <mergeCell ref="P48:X48"/>
    <mergeCell ref="C49:K49"/>
    <mergeCell ref="C50:K50"/>
    <mergeCell ref="C51:K51"/>
    <mergeCell ref="D41:E41"/>
    <mergeCell ref="F41:G41"/>
    <mergeCell ref="H41:I41"/>
    <mergeCell ref="J41:K41"/>
    <mergeCell ref="D42:E42"/>
    <mergeCell ref="F42:G42"/>
    <mergeCell ref="H42:I42"/>
    <mergeCell ref="J42:K42"/>
    <mergeCell ref="A35:A42"/>
    <mergeCell ref="C35:K35"/>
    <mergeCell ref="B36:K36"/>
    <mergeCell ref="B37:K37"/>
    <mergeCell ref="D38:E38"/>
    <mergeCell ref="F38:G38"/>
    <mergeCell ref="H38:I38"/>
    <mergeCell ref="J38:K38"/>
    <mergeCell ref="D39:E39"/>
    <mergeCell ref="F39:G39"/>
    <mergeCell ref="H39:I39"/>
    <mergeCell ref="J39:K39"/>
    <mergeCell ref="D40:E40"/>
    <mergeCell ref="F40:G40"/>
    <mergeCell ref="H40:I40"/>
    <mergeCell ref="J40:K40"/>
    <mergeCell ref="B26:D26"/>
    <mergeCell ref="J26:K26"/>
    <mergeCell ref="B27:D27"/>
    <mergeCell ref="E27:K27"/>
    <mergeCell ref="A30:A32"/>
    <mergeCell ref="C30:K30"/>
    <mergeCell ref="B31:D31"/>
    <mergeCell ref="E31:K31"/>
    <mergeCell ref="B32:D32"/>
    <mergeCell ref="E32:K32"/>
    <mergeCell ref="G21:I21"/>
    <mergeCell ref="J21:K21"/>
    <mergeCell ref="J25:K25"/>
    <mergeCell ref="B22:D23"/>
    <mergeCell ref="E22:F23"/>
    <mergeCell ref="G22:I22"/>
    <mergeCell ref="J22:K22"/>
    <mergeCell ref="G23:I23"/>
    <mergeCell ref="J23:K23"/>
    <mergeCell ref="B24:D24"/>
    <mergeCell ref="E24:F24"/>
    <mergeCell ref="G24:I24"/>
    <mergeCell ref="B25:D25"/>
    <mergeCell ref="E25:F25"/>
    <mergeCell ref="I1:K1"/>
    <mergeCell ref="A6:A13"/>
    <mergeCell ref="A15:A27"/>
    <mergeCell ref="C15:K15"/>
    <mergeCell ref="B16:D16"/>
    <mergeCell ref="E16:F16"/>
    <mergeCell ref="G16:I16"/>
    <mergeCell ref="B17:D18"/>
    <mergeCell ref="B19:D19"/>
    <mergeCell ref="F19:G19"/>
    <mergeCell ref="H19:I19"/>
    <mergeCell ref="J19:K19"/>
    <mergeCell ref="B20:D20"/>
    <mergeCell ref="J20:K20"/>
    <mergeCell ref="B21:D21"/>
    <mergeCell ref="E21:F21"/>
    <mergeCell ref="I2:K2"/>
    <mergeCell ref="B3:C3"/>
    <mergeCell ref="D3:E3"/>
    <mergeCell ref="F4:G4"/>
    <mergeCell ref="H4:J4"/>
  </mergeCells>
  <phoneticPr fontId="1"/>
  <conditionalFormatting sqref="E16 J16 I17 F17:F20 J19 I20 J21:K23 E21:F25 J24 H25 F26 I26 E27 E31:K32 C39:K42 C47:K51">
    <cfRule type="expression" dxfId="21" priority="1">
      <formula>C16&lt;&gt;""</formula>
    </cfRule>
  </conditionalFormatting>
  <dataValidations count="15">
    <dataValidation type="list" allowBlank="1" showInputMessage="1" showErrorMessage="1" sqref="J23:K23" xr:uid="{00000000-0002-0000-0500-000000000000}">
      <formula1>"条件なし,要,不要"</formula1>
    </dataValidation>
    <dataValidation type="list" allowBlank="1" showInputMessage="1" showErrorMessage="1" sqref="J22:K22" xr:uid="{00000000-0002-0000-0500-000001000000}">
      <formula1>"条件なし,あり,なし"</formula1>
    </dataValidation>
    <dataValidation type="list" allowBlank="1" showInputMessage="1" showErrorMessage="1" sqref="E22:F23" xr:uid="{00000000-0002-0000-0500-000002000000}">
      <formula1>"使用しない,あれば必要に応じて使用する,必ず使用する"</formula1>
    </dataValidation>
    <dataValidation type="list" allowBlank="1" showInputMessage="1" showErrorMessage="1" sqref="F19:G19 J19:K19" xr:uid="{00000000-0002-0000-0500-000003000000}">
      <formula1>"条件なし,可,条件が合えば可,不可"</formula1>
    </dataValidation>
    <dataValidation type="list" allowBlank="1" showInputMessage="1" showErrorMessage="1" sqref="D3" xr:uid="{00000000-0002-0000-0500-000004000000}">
      <formula1>"なし,あり"</formula1>
    </dataValidation>
    <dataValidation type="list" allowBlank="1" showInputMessage="1" showErrorMessage="1" sqref="C39:C42" xr:uid="{00000000-0002-0000-0500-000005000000}">
      <formula1>"共演、参加又は体験対象となる児童・生徒,鑑賞対象となる児童・生徒全員,その他（備考に記載）"</formula1>
    </dataValidation>
    <dataValidation type="list" allowBlank="1" sqref="G14:J14" xr:uid="{00000000-0002-0000-0500-000006000000}">
      <formula1>#REF!</formula1>
    </dataValidation>
    <dataValidation type="list" allowBlank="1" sqref="F34:J34 F29:J29" xr:uid="{00000000-0002-0000-0500-000007000000}">
      <formula1>"体育館のステージ上,フロア,ステージ上・フロアの両方,ステージ上への設置・フロアへの設置ともに対応可能"</formula1>
    </dataValidation>
    <dataValidation type="list" allowBlank="1" showInputMessage="1" showErrorMessage="1" sqref="K14 K36:K44 K34 K52 K28:K29" xr:uid="{00000000-0002-0000-0500-000008000000}">
      <formula1>"可,不可,－"</formula1>
    </dataValidation>
    <dataValidation type="list" allowBlank="1" showInputMessage="1" showErrorMessage="1" sqref="E16:F16" xr:uid="{00000000-0002-0000-0500-000009000000}">
      <formula1>"条件なし,2F以上不可,2F以上可(エレベーター必須),2F以上応相談"</formula1>
    </dataValidation>
    <dataValidation type="list" allowBlank="1" showInputMessage="1" showErrorMessage="1" sqref="E21:F21" xr:uid="{00000000-0002-0000-0500-00000A000000}">
      <formula1>"不要,遮光要件なし,5割程度必要,7割程度必要, 完全暗転必須"</formula1>
    </dataValidation>
    <dataValidation type="list" allowBlank="1" showInputMessage="1" showErrorMessage="1" sqref="E31:K31" xr:uid="{00000000-0002-0000-0500-00000B000000}">
      <formula1>"要,不要"</formula1>
    </dataValidation>
    <dataValidation type="list" allowBlank="1" sqref="J21:K21" xr:uid="{00000000-0002-0000-0500-00000C000000}">
      <formula1>"不要,有無のみ確認したい,あれば使用する可能性がある,必ず必要"</formula1>
    </dataValidation>
    <dataValidation type="list" allowBlank="1" sqref="E24:F24" xr:uid="{00000000-0002-0000-0500-00000D000000}">
      <formula1>"横づけ要件なし,応相談,必須"</formula1>
    </dataValidation>
    <dataValidation type="list" allowBlank="1" showInputMessage="1" showErrorMessage="1" sqref="E25:F25" xr:uid="{00000000-0002-0000-0500-00000E000000}">
      <formula1>"条件なし,普通車,ハイエース,小型トラック(軽トラック),中型トラック,大型トラック"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7" fitToHeight="0" orientation="portrait" r:id="rId1"/>
  <headerFooter>
    <oddHeader>&amp;R&amp;9&amp;K00-039&amp;F</oddHeader>
  </headerFooter>
  <rowBreaks count="2" manualBreakCount="2">
    <brk id="33" max="11" man="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2"/>
  <sheetViews>
    <sheetView showGridLines="0" view="pageBreakPreview" zoomScale="90" zoomScaleNormal="115" zoomScaleSheetLayoutView="90" workbookViewId="0">
      <selection activeCell="E3" sqref="E3:H3"/>
    </sheetView>
  </sheetViews>
  <sheetFormatPr defaultRowHeight="18"/>
  <cols>
    <col min="1" max="1" width="3.58203125" customWidth="1"/>
    <col min="2" max="2" width="3.25" customWidth="1"/>
    <col min="5" max="6" width="3.08203125" customWidth="1"/>
    <col min="7" max="7" width="8.08203125" customWidth="1"/>
    <col min="8" max="8" width="7.08203125" customWidth="1"/>
    <col min="9" max="9" width="6.25" customWidth="1"/>
    <col min="10" max="10" width="5" customWidth="1"/>
    <col min="11" max="11" width="6" customWidth="1"/>
    <col min="12" max="12" width="5.58203125" customWidth="1"/>
    <col min="13" max="13" width="7.5" customWidth="1"/>
    <col min="14" max="15" width="5.58203125" customWidth="1"/>
    <col min="16" max="16" width="6.08203125" customWidth="1"/>
    <col min="17" max="17" width="1.83203125" customWidth="1"/>
    <col min="18" max="18" width="2.08203125" style="236" customWidth="1"/>
  </cols>
  <sheetData>
    <row r="1" spans="1:20">
      <c r="A1" s="108"/>
      <c r="B1" s="109"/>
      <c r="C1" s="109"/>
      <c r="D1" s="109"/>
      <c r="E1" s="109"/>
      <c r="F1" s="109"/>
      <c r="G1" s="109"/>
      <c r="H1" s="109"/>
      <c r="I1" s="109"/>
      <c r="J1" s="109"/>
      <c r="K1" s="109"/>
      <c r="L1" s="109"/>
      <c r="M1" s="691" t="s">
        <v>511</v>
      </c>
      <c r="N1" s="691"/>
      <c r="O1" s="691"/>
      <c r="P1" s="691"/>
      <c r="Q1" s="691"/>
    </row>
    <row r="2" spans="1:20">
      <c r="A2" s="108"/>
      <c r="B2" s="691" t="s">
        <v>390</v>
      </c>
      <c r="C2" s="691"/>
      <c r="D2" s="691"/>
      <c r="E2" s="691"/>
      <c r="F2" s="691"/>
      <c r="G2" s="691"/>
      <c r="H2" s="691"/>
      <c r="I2" s="691"/>
      <c r="J2" s="691"/>
      <c r="K2" s="691"/>
      <c r="L2" s="691"/>
      <c r="M2" s="691"/>
      <c r="N2" s="691"/>
      <c r="O2" s="691"/>
      <c r="P2" s="691"/>
      <c r="Q2" s="691"/>
      <c r="T2" s="237" t="s">
        <v>265</v>
      </c>
    </row>
    <row r="3" spans="1:20">
      <c r="A3" s="108"/>
      <c r="B3" s="881" t="s">
        <v>94</v>
      </c>
      <c r="C3" s="881"/>
      <c r="D3" s="881"/>
      <c r="E3" s="697" t="s">
        <v>212</v>
      </c>
      <c r="F3" s="697"/>
      <c r="G3" s="697"/>
      <c r="H3" s="697"/>
      <c r="I3" s="119"/>
      <c r="J3" s="119"/>
      <c r="K3" s="108"/>
      <c r="L3" s="108"/>
      <c r="M3" s="108"/>
      <c r="N3" s="108"/>
      <c r="O3" s="108"/>
      <c r="P3" s="108"/>
      <c r="Q3" s="108"/>
      <c r="T3" s="237" t="s">
        <v>397</v>
      </c>
    </row>
    <row r="4" spans="1:20" ht="18.5" thickBot="1">
      <c r="A4" s="108"/>
      <c r="B4" s="692"/>
      <c r="C4" s="692"/>
      <c r="D4" s="692"/>
      <c r="E4" s="692"/>
      <c r="F4" s="692"/>
      <c r="G4" s="692"/>
      <c r="H4" s="109"/>
      <c r="I4" s="108"/>
      <c r="J4" s="882" t="s">
        <v>35</v>
      </c>
      <c r="K4" s="882"/>
      <c r="L4" s="694">
        <f>IF(No.１【共通】!O26=TRUE,No.１【共通】!E19,No.１【共通】!E29)</f>
        <v>0</v>
      </c>
      <c r="M4" s="694"/>
      <c r="N4" s="694"/>
      <c r="O4" s="694"/>
      <c r="P4" s="694"/>
      <c r="Q4" s="109" t="s">
        <v>34</v>
      </c>
      <c r="S4" s="237"/>
      <c r="T4" s="237"/>
    </row>
    <row r="5" spans="1:20" ht="18.75" customHeight="1" thickTop="1">
      <c r="A5" s="739" t="s">
        <v>466</v>
      </c>
      <c r="B5" s="883" t="s">
        <v>464</v>
      </c>
      <c r="C5" s="883"/>
      <c r="D5" s="708"/>
      <c r="E5" s="887" t="s">
        <v>417</v>
      </c>
      <c r="F5" s="888"/>
      <c r="G5" s="888"/>
      <c r="H5" s="888"/>
      <c r="I5" s="888"/>
      <c r="J5" s="888"/>
      <c r="K5" s="888"/>
      <c r="L5" s="888"/>
      <c r="M5" s="888"/>
      <c r="N5" s="888"/>
      <c r="O5" s="888"/>
      <c r="P5" s="888"/>
      <c r="Q5" s="889"/>
      <c r="S5" s="237"/>
    </row>
    <row r="6" spans="1:20" ht="18.75" customHeight="1">
      <c r="A6" s="740"/>
      <c r="B6" s="698"/>
      <c r="C6" s="698"/>
      <c r="D6" s="884"/>
      <c r="E6" s="890"/>
      <c r="F6" s="891"/>
      <c r="G6" s="891"/>
      <c r="H6" s="891"/>
      <c r="I6" s="891"/>
      <c r="J6" s="891"/>
      <c r="K6" s="891"/>
      <c r="L6" s="891"/>
      <c r="M6" s="891"/>
      <c r="N6" s="891"/>
      <c r="O6" s="891"/>
      <c r="P6" s="891"/>
      <c r="Q6" s="892"/>
      <c r="S6" s="237"/>
    </row>
    <row r="7" spans="1:20" ht="18.75" customHeight="1">
      <c r="A7" s="740"/>
      <c r="B7" s="698"/>
      <c r="C7" s="698"/>
      <c r="D7" s="884"/>
      <c r="E7" s="893"/>
      <c r="F7" s="894"/>
      <c r="G7" s="894"/>
      <c r="H7" s="894"/>
      <c r="I7" s="894"/>
      <c r="J7" s="894"/>
      <c r="K7" s="894"/>
      <c r="L7" s="894"/>
      <c r="M7" s="894"/>
      <c r="N7" s="894"/>
      <c r="O7" s="894"/>
      <c r="P7" s="894"/>
      <c r="Q7" s="895"/>
      <c r="S7" s="237"/>
    </row>
    <row r="8" spans="1:20" ht="18.75" customHeight="1">
      <c r="A8" s="740"/>
      <c r="B8" s="698"/>
      <c r="C8" s="698"/>
      <c r="D8" s="884"/>
      <c r="E8" s="893"/>
      <c r="F8" s="894"/>
      <c r="G8" s="894"/>
      <c r="H8" s="894"/>
      <c r="I8" s="894"/>
      <c r="J8" s="894"/>
      <c r="K8" s="894"/>
      <c r="L8" s="894"/>
      <c r="M8" s="894"/>
      <c r="N8" s="894"/>
      <c r="O8" s="894"/>
      <c r="P8" s="894"/>
      <c r="Q8" s="895"/>
    </row>
    <row r="9" spans="1:20" ht="18.75" customHeight="1">
      <c r="A9" s="740"/>
      <c r="B9" s="698"/>
      <c r="C9" s="698"/>
      <c r="D9" s="884"/>
      <c r="E9" s="893"/>
      <c r="F9" s="894"/>
      <c r="G9" s="894"/>
      <c r="H9" s="894"/>
      <c r="I9" s="894"/>
      <c r="J9" s="894"/>
      <c r="K9" s="894"/>
      <c r="L9" s="894"/>
      <c r="M9" s="894"/>
      <c r="N9" s="894"/>
      <c r="O9" s="894"/>
      <c r="P9" s="894"/>
      <c r="Q9" s="895"/>
    </row>
    <row r="10" spans="1:20" ht="18.75" customHeight="1">
      <c r="A10" s="740"/>
      <c r="B10" s="698"/>
      <c r="C10" s="698"/>
      <c r="D10" s="884"/>
      <c r="E10" s="893"/>
      <c r="F10" s="894"/>
      <c r="G10" s="894"/>
      <c r="H10" s="894"/>
      <c r="I10" s="894"/>
      <c r="J10" s="894"/>
      <c r="K10" s="894"/>
      <c r="L10" s="894"/>
      <c r="M10" s="894"/>
      <c r="N10" s="894"/>
      <c r="O10" s="894"/>
      <c r="P10" s="894"/>
      <c r="Q10" s="895"/>
    </row>
    <row r="11" spans="1:20" ht="18.75" customHeight="1">
      <c r="A11" s="740"/>
      <c r="B11" s="698"/>
      <c r="C11" s="698"/>
      <c r="D11" s="884"/>
      <c r="E11" s="893"/>
      <c r="F11" s="894"/>
      <c r="G11" s="894"/>
      <c r="H11" s="894"/>
      <c r="I11" s="894"/>
      <c r="J11" s="894"/>
      <c r="K11" s="894"/>
      <c r="L11" s="894"/>
      <c r="M11" s="894"/>
      <c r="N11" s="894"/>
      <c r="O11" s="894"/>
      <c r="P11" s="894"/>
      <c r="Q11" s="895"/>
    </row>
    <row r="12" spans="1:20" ht="18.75" customHeight="1">
      <c r="A12" s="740"/>
      <c r="B12" s="698"/>
      <c r="C12" s="698"/>
      <c r="D12" s="884"/>
      <c r="E12" s="893"/>
      <c r="F12" s="894"/>
      <c r="G12" s="894"/>
      <c r="H12" s="894"/>
      <c r="I12" s="894"/>
      <c r="J12" s="894"/>
      <c r="K12" s="894"/>
      <c r="L12" s="894"/>
      <c r="M12" s="894"/>
      <c r="N12" s="894"/>
      <c r="O12" s="894"/>
      <c r="P12" s="894"/>
      <c r="Q12" s="895"/>
    </row>
    <row r="13" spans="1:20" ht="18.75" customHeight="1">
      <c r="A13" s="740"/>
      <c r="B13" s="698"/>
      <c r="C13" s="698"/>
      <c r="D13" s="884"/>
      <c r="E13" s="893"/>
      <c r="F13" s="894"/>
      <c r="G13" s="894"/>
      <c r="H13" s="894"/>
      <c r="I13" s="894"/>
      <c r="J13" s="894"/>
      <c r="K13" s="894"/>
      <c r="L13" s="894"/>
      <c r="M13" s="894"/>
      <c r="N13" s="894"/>
      <c r="O13" s="894"/>
      <c r="P13" s="894"/>
      <c r="Q13" s="895"/>
    </row>
    <row r="14" spans="1:20" ht="18.75" customHeight="1">
      <c r="A14" s="740"/>
      <c r="B14" s="698"/>
      <c r="C14" s="698"/>
      <c r="D14" s="884"/>
      <c r="E14" s="893"/>
      <c r="F14" s="894"/>
      <c r="G14" s="894"/>
      <c r="H14" s="894"/>
      <c r="I14" s="894"/>
      <c r="J14" s="894"/>
      <c r="K14" s="894"/>
      <c r="L14" s="894"/>
      <c r="M14" s="894"/>
      <c r="N14" s="894"/>
      <c r="O14" s="894"/>
      <c r="P14" s="894"/>
      <c r="Q14" s="895"/>
    </row>
    <row r="15" spans="1:20" ht="18.75" customHeight="1">
      <c r="A15" s="740"/>
      <c r="B15" s="698"/>
      <c r="C15" s="698"/>
      <c r="D15" s="884"/>
      <c r="E15" s="896"/>
      <c r="F15" s="897"/>
      <c r="G15" s="897"/>
      <c r="H15" s="897"/>
      <c r="I15" s="897"/>
      <c r="J15" s="897"/>
      <c r="K15" s="897"/>
      <c r="L15" s="897"/>
      <c r="M15" s="897"/>
      <c r="N15" s="897"/>
      <c r="O15" s="897"/>
      <c r="P15" s="897"/>
      <c r="Q15" s="898"/>
    </row>
    <row r="16" spans="1:20" ht="18.75" customHeight="1">
      <c r="A16" s="740"/>
      <c r="B16" s="698"/>
      <c r="C16" s="698"/>
      <c r="D16" s="884"/>
      <c r="E16" s="899" t="s">
        <v>418</v>
      </c>
      <c r="F16" s="900"/>
      <c r="G16" s="900"/>
      <c r="H16" s="900"/>
      <c r="I16" s="900"/>
      <c r="J16" s="900"/>
      <c r="K16" s="900"/>
      <c r="L16" s="900"/>
      <c r="M16" s="900"/>
      <c r="N16" s="900"/>
      <c r="O16" s="900"/>
      <c r="P16" s="900"/>
      <c r="Q16" s="901"/>
    </row>
    <row r="17" spans="1:17" ht="18.75" customHeight="1">
      <c r="A17" s="740"/>
      <c r="B17" s="698"/>
      <c r="C17" s="698"/>
      <c r="D17" s="884"/>
      <c r="E17" s="890"/>
      <c r="F17" s="891"/>
      <c r="G17" s="891"/>
      <c r="H17" s="891"/>
      <c r="I17" s="891"/>
      <c r="J17" s="891"/>
      <c r="K17" s="891"/>
      <c r="L17" s="891"/>
      <c r="M17" s="891"/>
      <c r="N17" s="891"/>
      <c r="O17" s="891"/>
      <c r="P17" s="891"/>
      <c r="Q17" s="892"/>
    </row>
    <row r="18" spans="1:17" ht="18.75" customHeight="1">
      <c r="A18" s="740"/>
      <c r="B18" s="698"/>
      <c r="C18" s="698"/>
      <c r="D18" s="884"/>
      <c r="E18" s="893"/>
      <c r="F18" s="894"/>
      <c r="G18" s="894"/>
      <c r="H18" s="894"/>
      <c r="I18" s="894"/>
      <c r="J18" s="894"/>
      <c r="K18" s="894"/>
      <c r="L18" s="894"/>
      <c r="M18" s="894"/>
      <c r="N18" s="894"/>
      <c r="O18" s="894"/>
      <c r="P18" s="894"/>
      <c r="Q18" s="895"/>
    </row>
    <row r="19" spans="1:17" ht="18.75" customHeight="1">
      <c r="A19" s="740"/>
      <c r="B19" s="698"/>
      <c r="C19" s="698"/>
      <c r="D19" s="884"/>
      <c r="E19" s="893"/>
      <c r="F19" s="894"/>
      <c r="G19" s="894"/>
      <c r="H19" s="894"/>
      <c r="I19" s="894"/>
      <c r="J19" s="894"/>
      <c r="K19" s="894"/>
      <c r="L19" s="894"/>
      <c r="M19" s="894"/>
      <c r="N19" s="894"/>
      <c r="O19" s="894"/>
      <c r="P19" s="894"/>
      <c r="Q19" s="895"/>
    </row>
    <row r="20" spans="1:17" ht="18.75" customHeight="1">
      <c r="A20" s="740"/>
      <c r="B20" s="698"/>
      <c r="C20" s="698"/>
      <c r="D20" s="884"/>
      <c r="E20" s="893"/>
      <c r="F20" s="894"/>
      <c r="G20" s="894"/>
      <c r="H20" s="894"/>
      <c r="I20" s="894"/>
      <c r="J20" s="894"/>
      <c r="K20" s="894"/>
      <c r="L20" s="894"/>
      <c r="M20" s="894"/>
      <c r="N20" s="894"/>
      <c r="O20" s="894"/>
      <c r="P20" s="894"/>
      <c r="Q20" s="895"/>
    </row>
    <row r="21" spans="1:17" ht="18.75" customHeight="1">
      <c r="A21" s="740"/>
      <c r="B21" s="698"/>
      <c r="C21" s="698"/>
      <c r="D21" s="884"/>
      <c r="E21" s="893"/>
      <c r="F21" s="894"/>
      <c r="G21" s="894"/>
      <c r="H21" s="894"/>
      <c r="I21" s="894"/>
      <c r="J21" s="894"/>
      <c r="K21" s="894"/>
      <c r="L21" s="894"/>
      <c r="M21" s="894"/>
      <c r="N21" s="894"/>
      <c r="O21" s="894"/>
      <c r="P21" s="894"/>
      <c r="Q21" s="895"/>
    </row>
    <row r="22" spans="1:17" ht="18.75" customHeight="1">
      <c r="A22" s="740"/>
      <c r="B22" s="698"/>
      <c r="C22" s="698"/>
      <c r="D22" s="884"/>
      <c r="E22" s="893"/>
      <c r="F22" s="894"/>
      <c r="G22" s="894"/>
      <c r="H22" s="894"/>
      <c r="I22" s="894"/>
      <c r="J22" s="894"/>
      <c r="K22" s="894"/>
      <c r="L22" s="894"/>
      <c r="M22" s="894"/>
      <c r="N22" s="894"/>
      <c r="O22" s="894"/>
      <c r="P22" s="894"/>
      <c r="Q22" s="895"/>
    </row>
    <row r="23" spans="1:17" ht="18.75" customHeight="1">
      <c r="A23" s="740"/>
      <c r="B23" s="698"/>
      <c r="C23" s="698"/>
      <c r="D23" s="884"/>
      <c r="E23" s="893"/>
      <c r="F23" s="894"/>
      <c r="G23" s="894"/>
      <c r="H23" s="894"/>
      <c r="I23" s="894"/>
      <c r="J23" s="894"/>
      <c r="K23" s="894"/>
      <c r="L23" s="894"/>
      <c r="M23" s="894"/>
      <c r="N23" s="894"/>
      <c r="O23" s="894"/>
      <c r="P23" s="894"/>
      <c r="Q23" s="895"/>
    </row>
    <row r="24" spans="1:17">
      <c r="A24" s="740"/>
      <c r="B24" s="698"/>
      <c r="C24" s="698"/>
      <c r="D24" s="884"/>
      <c r="E24" s="893"/>
      <c r="F24" s="894"/>
      <c r="G24" s="894"/>
      <c r="H24" s="894"/>
      <c r="I24" s="894"/>
      <c r="J24" s="894"/>
      <c r="K24" s="894"/>
      <c r="L24" s="894"/>
      <c r="M24" s="894"/>
      <c r="N24" s="894"/>
      <c r="O24" s="894"/>
      <c r="P24" s="894"/>
      <c r="Q24" s="895"/>
    </row>
    <row r="25" spans="1:17" ht="18.75" customHeight="1">
      <c r="A25" s="740"/>
      <c r="B25" s="698"/>
      <c r="C25" s="698"/>
      <c r="D25" s="884"/>
      <c r="E25" s="896"/>
      <c r="F25" s="897"/>
      <c r="G25" s="897"/>
      <c r="H25" s="897"/>
      <c r="I25" s="897"/>
      <c r="J25" s="897"/>
      <c r="K25" s="897"/>
      <c r="L25" s="897"/>
      <c r="M25" s="897"/>
      <c r="N25" s="897"/>
      <c r="O25" s="897"/>
      <c r="P25" s="897"/>
      <c r="Q25" s="898"/>
    </row>
    <row r="26" spans="1:17" ht="18.75" customHeight="1">
      <c r="A26" s="740"/>
      <c r="B26" s="698" t="s">
        <v>465</v>
      </c>
      <c r="C26" s="698"/>
      <c r="D26" s="884"/>
      <c r="E26" s="902" t="s">
        <v>419</v>
      </c>
      <c r="F26" s="903"/>
      <c r="G26" s="903"/>
      <c r="H26" s="903"/>
      <c r="I26" s="903"/>
      <c r="J26" s="903"/>
      <c r="K26" s="903"/>
      <c r="L26" s="903"/>
      <c r="M26" s="903"/>
      <c r="N26" s="903"/>
      <c r="O26" s="903"/>
      <c r="P26" s="903"/>
      <c r="Q26" s="904"/>
    </row>
    <row r="27" spans="1:17" ht="18.75" customHeight="1">
      <c r="A27" s="740"/>
      <c r="B27" s="698"/>
      <c r="C27" s="698"/>
      <c r="D27" s="884"/>
      <c r="E27" s="890"/>
      <c r="F27" s="891"/>
      <c r="G27" s="891"/>
      <c r="H27" s="891"/>
      <c r="I27" s="891"/>
      <c r="J27" s="891"/>
      <c r="K27" s="891"/>
      <c r="L27" s="891"/>
      <c r="M27" s="891"/>
      <c r="N27" s="891"/>
      <c r="O27" s="891"/>
      <c r="P27" s="891"/>
      <c r="Q27" s="892"/>
    </row>
    <row r="28" spans="1:17" ht="18.75" customHeight="1">
      <c r="A28" s="740"/>
      <c r="B28" s="698"/>
      <c r="C28" s="698"/>
      <c r="D28" s="884"/>
      <c r="E28" s="893"/>
      <c r="F28" s="894"/>
      <c r="G28" s="894"/>
      <c r="H28" s="894"/>
      <c r="I28" s="894"/>
      <c r="J28" s="894"/>
      <c r="K28" s="894"/>
      <c r="L28" s="894"/>
      <c r="M28" s="894"/>
      <c r="N28" s="894"/>
      <c r="O28" s="894"/>
      <c r="P28" s="894"/>
      <c r="Q28" s="895"/>
    </row>
    <row r="29" spans="1:17" ht="18.75" customHeight="1">
      <c r="A29" s="740"/>
      <c r="B29" s="698"/>
      <c r="C29" s="698"/>
      <c r="D29" s="884"/>
      <c r="E29" s="893"/>
      <c r="F29" s="894"/>
      <c r="G29" s="894"/>
      <c r="H29" s="894"/>
      <c r="I29" s="894"/>
      <c r="J29" s="894"/>
      <c r="K29" s="894"/>
      <c r="L29" s="894"/>
      <c r="M29" s="894"/>
      <c r="N29" s="894"/>
      <c r="O29" s="894"/>
      <c r="P29" s="894"/>
      <c r="Q29" s="895"/>
    </row>
    <row r="30" spans="1:17" ht="18.75" customHeight="1">
      <c r="A30" s="740"/>
      <c r="B30" s="698"/>
      <c r="C30" s="698"/>
      <c r="D30" s="884"/>
      <c r="E30" s="893"/>
      <c r="F30" s="894"/>
      <c r="G30" s="894"/>
      <c r="H30" s="894"/>
      <c r="I30" s="894"/>
      <c r="J30" s="894"/>
      <c r="K30" s="894"/>
      <c r="L30" s="894"/>
      <c r="M30" s="894"/>
      <c r="N30" s="894"/>
      <c r="O30" s="894"/>
      <c r="P30" s="894"/>
      <c r="Q30" s="895"/>
    </row>
    <row r="31" spans="1:17" ht="18.75" customHeight="1">
      <c r="A31" s="740"/>
      <c r="B31" s="698"/>
      <c r="C31" s="698"/>
      <c r="D31" s="884"/>
      <c r="E31" s="893"/>
      <c r="F31" s="894"/>
      <c r="G31" s="894"/>
      <c r="H31" s="894"/>
      <c r="I31" s="894"/>
      <c r="J31" s="894"/>
      <c r="K31" s="894"/>
      <c r="L31" s="894"/>
      <c r="M31" s="894"/>
      <c r="N31" s="894"/>
      <c r="O31" s="894"/>
      <c r="P31" s="894"/>
      <c r="Q31" s="895"/>
    </row>
    <row r="32" spans="1:17" ht="18.75" customHeight="1">
      <c r="A32" s="740"/>
      <c r="B32" s="698"/>
      <c r="C32" s="698"/>
      <c r="D32" s="884"/>
      <c r="E32" s="896"/>
      <c r="F32" s="897"/>
      <c r="G32" s="897"/>
      <c r="H32" s="897"/>
      <c r="I32" s="897"/>
      <c r="J32" s="897"/>
      <c r="K32" s="897"/>
      <c r="L32" s="897"/>
      <c r="M32" s="897"/>
      <c r="N32" s="897"/>
      <c r="O32" s="897"/>
      <c r="P32" s="897"/>
      <c r="Q32" s="898"/>
    </row>
    <row r="33" spans="1:18" ht="18.75" customHeight="1">
      <c r="A33" s="740"/>
      <c r="B33" s="698"/>
      <c r="C33" s="698"/>
      <c r="D33" s="884"/>
      <c r="E33" s="902" t="s">
        <v>420</v>
      </c>
      <c r="F33" s="903"/>
      <c r="G33" s="903"/>
      <c r="H33" s="903"/>
      <c r="I33" s="903"/>
      <c r="J33" s="903"/>
      <c r="K33" s="903"/>
      <c r="L33" s="903"/>
      <c r="M33" s="903"/>
      <c r="N33" s="903"/>
      <c r="O33" s="903"/>
      <c r="P33" s="903"/>
      <c r="Q33" s="904"/>
    </row>
    <row r="34" spans="1:18" ht="18.75" customHeight="1">
      <c r="A34" s="740"/>
      <c r="B34" s="698"/>
      <c r="C34" s="698"/>
      <c r="D34" s="884"/>
      <c r="E34" s="890"/>
      <c r="F34" s="891"/>
      <c r="G34" s="891"/>
      <c r="H34" s="891"/>
      <c r="I34" s="891"/>
      <c r="J34" s="891"/>
      <c r="K34" s="891"/>
      <c r="L34" s="891"/>
      <c r="M34" s="891"/>
      <c r="N34" s="891"/>
      <c r="O34" s="891"/>
      <c r="P34" s="891"/>
      <c r="Q34" s="892"/>
    </row>
    <row r="35" spans="1:18" ht="18.75" customHeight="1">
      <c r="A35" s="740"/>
      <c r="B35" s="698"/>
      <c r="C35" s="698"/>
      <c r="D35" s="884"/>
      <c r="E35" s="893"/>
      <c r="F35" s="894"/>
      <c r="G35" s="894"/>
      <c r="H35" s="894"/>
      <c r="I35" s="894"/>
      <c r="J35" s="894"/>
      <c r="K35" s="894"/>
      <c r="L35" s="894"/>
      <c r="M35" s="894"/>
      <c r="N35" s="894"/>
      <c r="O35" s="894"/>
      <c r="P35" s="894"/>
      <c r="Q35" s="895"/>
    </row>
    <row r="36" spans="1:18" ht="18.75" customHeight="1">
      <c r="A36" s="740"/>
      <c r="B36" s="698"/>
      <c r="C36" s="698"/>
      <c r="D36" s="884"/>
      <c r="E36" s="893"/>
      <c r="F36" s="894"/>
      <c r="G36" s="894"/>
      <c r="H36" s="894"/>
      <c r="I36" s="894"/>
      <c r="J36" s="894"/>
      <c r="K36" s="894"/>
      <c r="L36" s="894"/>
      <c r="M36" s="894"/>
      <c r="N36" s="894"/>
      <c r="O36" s="894"/>
      <c r="P36" s="894"/>
      <c r="Q36" s="895"/>
    </row>
    <row r="37" spans="1:18" ht="18.75" customHeight="1">
      <c r="A37" s="740"/>
      <c r="B37" s="698"/>
      <c r="C37" s="698"/>
      <c r="D37" s="884"/>
      <c r="E37" s="893"/>
      <c r="F37" s="894"/>
      <c r="G37" s="894"/>
      <c r="H37" s="894"/>
      <c r="I37" s="894"/>
      <c r="J37" s="894"/>
      <c r="K37" s="894"/>
      <c r="L37" s="894"/>
      <c r="M37" s="894"/>
      <c r="N37" s="894"/>
      <c r="O37" s="894"/>
      <c r="P37" s="894"/>
      <c r="Q37" s="895"/>
    </row>
    <row r="38" spans="1:18" ht="18.75" customHeight="1">
      <c r="A38" s="740"/>
      <c r="B38" s="698"/>
      <c r="C38" s="698"/>
      <c r="D38" s="884"/>
      <c r="E38" s="893"/>
      <c r="F38" s="894"/>
      <c r="G38" s="894"/>
      <c r="H38" s="894"/>
      <c r="I38" s="894"/>
      <c r="J38" s="894"/>
      <c r="K38" s="894"/>
      <c r="L38" s="894"/>
      <c r="M38" s="894"/>
      <c r="N38" s="894"/>
      <c r="O38" s="894"/>
      <c r="P38" s="894"/>
      <c r="Q38" s="895"/>
    </row>
    <row r="39" spans="1:18" ht="18.75" customHeight="1">
      <c r="A39" s="740"/>
      <c r="B39" s="698"/>
      <c r="C39" s="698"/>
      <c r="D39" s="884"/>
      <c r="E39" s="896"/>
      <c r="F39" s="897"/>
      <c r="G39" s="897"/>
      <c r="H39" s="897"/>
      <c r="I39" s="897"/>
      <c r="J39" s="897"/>
      <c r="K39" s="897"/>
      <c r="L39" s="897"/>
      <c r="M39" s="897"/>
      <c r="N39" s="897"/>
      <c r="O39" s="897"/>
      <c r="P39" s="897"/>
      <c r="Q39" s="898"/>
    </row>
    <row r="40" spans="1:18" ht="18.75" customHeight="1">
      <c r="A40" s="740"/>
      <c r="B40" s="698"/>
      <c r="C40" s="698"/>
      <c r="D40" s="884"/>
      <c r="E40" s="902" t="s">
        <v>421</v>
      </c>
      <c r="F40" s="903"/>
      <c r="G40" s="903"/>
      <c r="H40" s="903"/>
      <c r="I40" s="903"/>
      <c r="J40" s="903"/>
      <c r="K40" s="903"/>
      <c r="L40" s="903"/>
      <c r="M40" s="903"/>
      <c r="N40" s="903"/>
      <c r="O40" s="903"/>
      <c r="P40" s="903"/>
      <c r="Q40" s="904"/>
    </row>
    <row r="41" spans="1:18" ht="18.75" customHeight="1">
      <c r="A41" s="740"/>
      <c r="B41" s="698"/>
      <c r="C41" s="698"/>
      <c r="D41" s="884"/>
      <c r="E41" s="890"/>
      <c r="F41" s="891"/>
      <c r="G41" s="891"/>
      <c r="H41" s="891"/>
      <c r="I41" s="891"/>
      <c r="J41" s="891"/>
      <c r="K41" s="891"/>
      <c r="L41" s="891"/>
      <c r="M41" s="891"/>
      <c r="N41" s="891"/>
      <c r="O41" s="891"/>
      <c r="P41" s="891"/>
      <c r="Q41" s="892"/>
    </row>
    <row r="42" spans="1:18" ht="18.75" customHeight="1">
      <c r="A42" s="740"/>
      <c r="B42" s="698"/>
      <c r="C42" s="698"/>
      <c r="D42" s="884"/>
      <c r="E42" s="893"/>
      <c r="F42" s="894"/>
      <c r="G42" s="894"/>
      <c r="H42" s="894"/>
      <c r="I42" s="894"/>
      <c r="J42" s="894"/>
      <c r="K42" s="894"/>
      <c r="L42" s="894"/>
      <c r="M42" s="894"/>
      <c r="N42" s="894"/>
      <c r="O42" s="894"/>
      <c r="P42" s="894"/>
      <c r="Q42" s="895"/>
    </row>
    <row r="43" spans="1:18" ht="18.75" customHeight="1">
      <c r="A43" s="740"/>
      <c r="B43" s="698"/>
      <c r="C43" s="698"/>
      <c r="D43" s="884"/>
      <c r="E43" s="893"/>
      <c r="F43" s="894"/>
      <c r="G43" s="894"/>
      <c r="H43" s="894"/>
      <c r="I43" s="894"/>
      <c r="J43" s="894"/>
      <c r="K43" s="894"/>
      <c r="L43" s="894"/>
      <c r="M43" s="894"/>
      <c r="N43" s="894"/>
      <c r="O43" s="894"/>
      <c r="P43" s="894"/>
      <c r="Q43" s="895"/>
    </row>
    <row r="44" spans="1:18" ht="18.75" customHeight="1">
      <c r="A44" s="740"/>
      <c r="B44" s="698"/>
      <c r="C44" s="698"/>
      <c r="D44" s="884"/>
      <c r="E44" s="893"/>
      <c r="F44" s="894"/>
      <c r="G44" s="894"/>
      <c r="H44" s="894"/>
      <c r="I44" s="894"/>
      <c r="J44" s="894"/>
      <c r="K44" s="894"/>
      <c r="L44" s="894"/>
      <c r="M44" s="894"/>
      <c r="N44" s="894"/>
      <c r="O44" s="894"/>
      <c r="P44" s="894"/>
      <c r="Q44" s="895"/>
    </row>
    <row r="45" spans="1:18" ht="18.75" customHeight="1" thickBot="1">
      <c r="A45" s="741"/>
      <c r="B45" s="885"/>
      <c r="C45" s="885"/>
      <c r="D45" s="886"/>
      <c r="E45" s="905"/>
      <c r="F45" s="906"/>
      <c r="G45" s="906"/>
      <c r="H45" s="906"/>
      <c r="I45" s="906"/>
      <c r="J45" s="906"/>
      <c r="K45" s="906"/>
      <c r="L45" s="906"/>
      <c r="M45" s="906"/>
      <c r="N45" s="906"/>
      <c r="O45" s="906"/>
      <c r="P45" s="906"/>
      <c r="Q45" s="907"/>
    </row>
    <row r="46" spans="1:18" s="108" customFormat="1" ht="18.5" thickTop="1">
      <c r="B46" s="109"/>
      <c r="C46" s="109"/>
      <c r="D46" s="109"/>
      <c r="E46" s="109"/>
      <c r="F46" s="109"/>
      <c r="G46" s="109"/>
      <c r="H46" s="109"/>
      <c r="I46" s="109"/>
      <c r="J46" s="109"/>
      <c r="K46" s="109"/>
      <c r="L46" s="109"/>
      <c r="M46" s="109"/>
      <c r="N46" s="109"/>
      <c r="O46" s="109"/>
      <c r="P46" s="109"/>
      <c r="Q46" s="109"/>
      <c r="R46" s="236"/>
    </row>
    <row r="47" spans="1:18">
      <c r="B47" s="5"/>
      <c r="C47" s="5"/>
      <c r="D47" s="5"/>
      <c r="E47" s="5"/>
      <c r="F47" s="5"/>
      <c r="G47" s="5"/>
      <c r="H47" s="5"/>
      <c r="I47" s="5"/>
      <c r="J47" s="5"/>
      <c r="K47" s="5"/>
      <c r="L47" s="5"/>
      <c r="M47" s="5"/>
      <c r="N47" s="5"/>
      <c r="O47" s="5"/>
      <c r="P47" s="5"/>
      <c r="Q47" s="5"/>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sheetData>
  <sheetProtection algorithmName="SHA-512" hashValue="LXc9rL42Yk6NmFgtZ7fQ7E8Lk105XG7o7EFe7KSu8Q7laFvCUtMSX4EFvdiANCMoX8LdkYrLGvMAATgaGKv0aw==" saltValue="9zFutNj6+l+6u14GVIZjCA==" spinCount="100000" sheet="1" formatCells="0" formatColumns="0" formatRows="0"/>
  <mergeCells count="20">
    <mergeCell ref="A5:A45"/>
    <mergeCell ref="B5:D25"/>
    <mergeCell ref="B26:D45"/>
    <mergeCell ref="E5:Q5"/>
    <mergeCell ref="E6:Q15"/>
    <mergeCell ref="E16:Q16"/>
    <mergeCell ref="E17:Q25"/>
    <mergeCell ref="E26:Q26"/>
    <mergeCell ref="E27:Q32"/>
    <mergeCell ref="E33:Q33"/>
    <mergeCell ref="E34:Q39"/>
    <mergeCell ref="E40:Q40"/>
    <mergeCell ref="E41:Q45"/>
    <mergeCell ref="M1:Q1"/>
    <mergeCell ref="B2:Q2"/>
    <mergeCell ref="B3:D3"/>
    <mergeCell ref="E3:H3"/>
    <mergeCell ref="B4:G4"/>
    <mergeCell ref="J4:K4"/>
    <mergeCell ref="L4:P4"/>
  </mergeCells>
  <phoneticPr fontId="1"/>
  <conditionalFormatting sqref="E6 E17">
    <cfRule type="expression" dxfId="20" priority="2">
      <formula>E6&lt;&gt;""</formula>
    </cfRule>
  </conditionalFormatting>
  <conditionalFormatting sqref="E27 E34 E41">
    <cfRule type="expression" dxfId="19" priority="1">
      <formula>E27&lt;&gt;""</formula>
    </cfRule>
  </conditionalFormatting>
  <dataValidations count="1">
    <dataValidation type="list" allowBlank="1" showInputMessage="1" showErrorMessage="1" sqref="E3" xr:uid="{00000000-0002-0000-0600-000000000000}">
      <formula1>"なし,あり"</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94"/>
  <sheetViews>
    <sheetView showGridLines="0" view="pageBreakPreview" zoomScale="90" zoomScaleNormal="70" zoomScaleSheetLayoutView="90" workbookViewId="0">
      <selection activeCell="C13" sqref="C13"/>
    </sheetView>
  </sheetViews>
  <sheetFormatPr defaultColWidth="3.75" defaultRowHeight="18" customHeight="1"/>
  <cols>
    <col min="1" max="1" width="9.75" style="6" customWidth="1"/>
    <col min="2" max="2" width="15.58203125" style="6" customWidth="1"/>
    <col min="3" max="3" width="3.75" style="7" customWidth="1"/>
    <col min="4" max="4" width="3.83203125" style="7" customWidth="1"/>
    <col min="5" max="5" width="11.75" style="7" customWidth="1"/>
    <col min="6" max="6" width="6.08203125" style="224" customWidth="1"/>
    <col min="7" max="7" width="13.5" style="225" customWidth="1"/>
    <col min="8" max="8" width="9.75" style="224" customWidth="1"/>
    <col min="9" max="9" width="13.08203125" style="227" customWidth="1"/>
    <col min="10" max="10" width="7.08203125" style="228" customWidth="1"/>
    <col min="11" max="11" width="25.58203125" style="8" customWidth="1"/>
    <col min="12" max="12" width="3.58203125" style="6" customWidth="1"/>
    <col min="13" max="14" width="3.75" style="123"/>
    <col min="15" max="15" width="5.08203125" style="123" bestFit="1" customWidth="1"/>
    <col min="16" max="17" width="3.75" style="123"/>
    <col min="18" max="18" width="6.08203125" style="123" bestFit="1" customWidth="1"/>
    <col min="19" max="71" width="3.75" style="123"/>
    <col min="72" max="258" width="3.75" style="6"/>
    <col min="259" max="259" width="9.75" style="6" customWidth="1"/>
    <col min="260" max="260" width="15.58203125" style="6" customWidth="1"/>
    <col min="261" max="261" width="3.75" style="6" customWidth="1"/>
    <col min="262" max="262" width="3.83203125" style="6" customWidth="1"/>
    <col min="263" max="263" width="11.75" style="6" customWidth="1"/>
    <col min="264" max="264" width="6.08203125" style="6" customWidth="1"/>
    <col min="265" max="265" width="13.5" style="6" customWidth="1"/>
    <col min="266" max="266" width="28.58203125" style="6" customWidth="1"/>
    <col min="267" max="267" width="4.33203125" style="6" customWidth="1"/>
    <col min="268" max="514" width="3.75" style="6"/>
    <col min="515" max="515" width="9.75" style="6" customWidth="1"/>
    <col min="516" max="516" width="15.58203125" style="6" customWidth="1"/>
    <col min="517" max="517" width="3.75" style="6" customWidth="1"/>
    <col min="518" max="518" width="3.83203125" style="6" customWidth="1"/>
    <col min="519" max="519" width="11.75" style="6" customWidth="1"/>
    <col min="520" max="520" width="6.08203125" style="6" customWidth="1"/>
    <col min="521" max="521" width="13.5" style="6" customWidth="1"/>
    <col min="522" max="522" width="28.58203125" style="6" customWidth="1"/>
    <col min="523" max="523" width="4.33203125" style="6" customWidth="1"/>
    <col min="524" max="770" width="3.75" style="6"/>
    <col min="771" max="771" width="9.75" style="6" customWidth="1"/>
    <col min="772" max="772" width="15.58203125" style="6" customWidth="1"/>
    <col min="773" max="773" width="3.75" style="6" customWidth="1"/>
    <col min="774" max="774" width="3.83203125" style="6" customWidth="1"/>
    <col min="775" max="775" width="11.75" style="6" customWidth="1"/>
    <col min="776" max="776" width="6.08203125" style="6" customWidth="1"/>
    <col min="777" max="777" width="13.5" style="6" customWidth="1"/>
    <col min="778" max="778" width="28.58203125" style="6" customWidth="1"/>
    <col min="779" max="779" width="4.33203125" style="6" customWidth="1"/>
    <col min="780" max="1026" width="3.75" style="6"/>
    <col min="1027" max="1027" width="9.75" style="6" customWidth="1"/>
    <col min="1028" max="1028" width="15.58203125" style="6" customWidth="1"/>
    <col min="1029" max="1029" width="3.75" style="6" customWidth="1"/>
    <col min="1030" max="1030" width="3.83203125" style="6" customWidth="1"/>
    <col min="1031" max="1031" width="11.75" style="6" customWidth="1"/>
    <col min="1032" max="1032" width="6.08203125" style="6" customWidth="1"/>
    <col min="1033" max="1033" width="13.5" style="6" customWidth="1"/>
    <col min="1034" max="1034" width="28.58203125" style="6" customWidth="1"/>
    <col min="1035" max="1035" width="4.33203125" style="6" customWidth="1"/>
    <col min="1036" max="1282" width="3.75" style="6"/>
    <col min="1283" max="1283" width="9.75" style="6" customWidth="1"/>
    <col min="1284" max="1284" width="15.58203125" style="6" customWidth="1"/>
    <col min="1285" max="1285" width="3.75" style="6" customWidth="1"/>
    <col min="1286" max="1286" width="3.83203125" style="6" customWidth="1"/>
    <col min="1287" max="1287" width="11.75" style="6" customWidth="1"/>
    <col min="1288" max="1288" width="6.08203125" style="6" customWidth="1"/>
    <col min="1289" max="1289" width="13.5" style="6" customWidth="1"/>
    <col min="1290" max="1290" width="28.58203125" style="6" customWidth="1"/>
    <col min="1291" max="1291" width="4.33203125" style="6" customWidth="1"/>
    <col min="1292" max="1538" width="3.75" style="6"/>
    <col min="1539" max="1539" width="9.75" style="6" customWidth="1"/>
    <col min="1540" max="1540" width="15.58203125" style="6" customWidth="1"/>
    <col min="1541" max="1541" width="3.75" style="6" customWidth="1"/>
    <col min="1542" max="1542" width="3.83203125" style="6" customWidth="1"/>
    <col min="1543" max="1543" width="11.75" style="6" customWidth="1"/>
    <col min="1544" max="1544" width="6.08203125" style="6" customWidth="1"/>
    <col min="1545" max="1545" width="13.5" style="6" customWidth="1"/>
    <col min="1546" max="1546" width="28.58203125" style="6" customWidth="1"/>
    <col min="1547" max="1547" width="4.33203125" style="6" customWidth="1"/>
    <col min="1548" max="1794" width="3.75" style="6"/>
    <col min="1795" max="1795" width="9.75" style="6" customWidth="1"/>
    <col min="1796" max="1796" width="15.58203125" style="6" customWidth="1"/>
    <col min="1797" max="1797" width="3.75" style="6" customWidth="1"/>
    <col min="1798" max="1798" width="3.83203125" style="6" customWidth="1"/>
    <col min="1799" max="1799" width="11.75" style="6" customWidth="1"/>
    <col min="1800" max="1800" width="6.08203125" style="6" customWidth="1"/>
    <col min="1801" max="1801" width="13.5" style="6" customWidth="1"/>
    <col min="1802" max="1802" width="28.58203125" style="6" customWidth="1"/>
    <col min="1803" max="1803" width="4.33203125" style="6" customWidth="1"/>
    <col min="1804" max="2050" width="3.75" style="6"/>
    <col min="2051" max="2051" width="9.75" style="6" customWidth="1"/>
    <col min="2052" max="2052" width="15.58203125" style="6" customWidth="1"/>
    <col min="2053" max="2053" width="3.75" style="6" customWidth="1"/>
    <col min="2054" max="2054" width="3.83203125" style="6" customWidth="1"/>
    <col min="2055" max="2055" width="11.75" style="6" customWidth="1"/>
    <col min="2056" max="2056" width="6.08203125" style="6" customWidth="1"/>
    <col min="2057" max="2057" width="13.5" style="6" customWidth="1"/>
    <col min="2058" max="2058" width="28.58203125" style="6" customWidth="1"/>
    <col min="2059" max="2059" width="4.33203125" style="6" customWidth="1"/>
    <col min="2060" max="2306" width="3.75" style="6"/>
    <col min="2307" max="2307" width="9.75" style="6" customWidth="1"/>
    <col min="2308" max="2308" width="15.58203125" style="6" customWidth="1"/>
    <col min="2309" max="2309" width="3.75" style="6" customWidth="1"/>
    <col min="2310" max="2310" width="3.83203125" style="6" customWidth="1"/>
    <col min="2311" max="2311" width="11.75" style="6" customWidth="1"/>
    <col min="2312" max="2312" width="6.08203125" style="6" customWidth="1"/>
    <col min="2313" max="2313" width="13.5" style="6" customWidth="1"/>
    <col min="2314" max="2314" width="28.58203125" style="6" customWidth="1"/>
    <col min="2315" max="2315" width="4.33203125" style="6" customWidth="1"/>
    <col min="2316" max="2562" width="3.75" style="6"/>
    <col min="2563" max="2563" width="9.75" style="6" customWidth="1"/>
    <col min="2564" max="2564" width="15.58203125" style="6" customWidth="1"/>
    <col min="2565" max="2565" width="3.75" style="6" customWidth="1"/>
    <col min="2566" max="2566" width="3.83203125" style="6" customWidth="1"/>
    <col min="2567" max="2567" width="11.75" style="6" customWidth="1"/>
    <col min="2568" max="2568" width="6.08203125" style="6" customWidth="1"/>
    <col min="2569" max="2569" width="13.5" style="6" customWidth="1"/>
    <col min="2570" max="2570" width="28.58203125" style="6" customWidth="1"/>
    <col min="2571" max="2571" width="4.33203125" style="6" customWidth="1"/>
    <col min="2572" max="2818" width="3.75" style="6"/>
    <col min="2819" max="2819" width="9.75" style="6" customWidth="1"/>
    <col min="2820" max="2820" width="15.58203125" style="6" customWidth="1"/>
    <col min="2821" max="2821" width="3.75" style="6" customWidth="1"/>
    <col min="2822" max="2822" width="3.83203125" style="6" customWidth="1"/>
    <col min="2823" max="2823" width="11.75" style="6" customWidth="1"/>
    <col min="2824" max="2824" width="6.08203125" style="6" customWidth="1"/>
    <col min="2825" max="2825" width="13.5" style="6" customWidth="1"/>
    <col min="2826" max="2826" width="28.58203125" style="6" customWidth="1"/>
    <col min="2827" max="2827" width="4.33203125" style="6" customWidth="1"/>
    <col min="2828" max="3074" width="3.75" style="6"/>
    <col min="3075" max="3075" width="9.75" style="6" customWidth="1"/>
    <col min="3076" max="3076" width="15.58203125" style="6" customWidth="1"/>
    <col min="3077" max="3077" width="3.75" style="6" customWidth="1"/>
    <col min="3078" max="3078" width="3.83203125" style="6" customWidth="1"/>
    <col min="3079" max="3079" width="11.75" style="6" customWidth="1"/>
    <col min="3080" max="3080" width="6.08203125" style="6" customWidth="1"/>
    <col min="3081" max="3081" width="13.5" style="6" customWidth="1"/>
    <col min="3082" max="3082" width="28.58203125" style="6" customWidth="1"/>
    <col min="3083" max="3083" width="4.33203125" style="6" customWidth="1"/>
    <col min="3084" max="3330" width="3.75" style="6"/>
    <col min="3331" max="3331" width="9.75" style="6" customWidth="1"/>
    <col min="3332" max="3332" width="15.58203125" style="6" customWidth="1"/>
    <col min="3333" max="3333" width="3.75" style="6" customWidth="1"/>
    <col min="3334" max="3334" width="3.83203125" style="6" customWidth="1"/>
    <col min="3335" max="3335" width="11.75" style="6" customWidth="1"/>
    <col min="3336" max="3336" width="6.08203125" style="6" customWidth="1"/>
    <col min="3337" max="3337" width="13.5" style="6" customWidth="1"/>
    <col min="3338" max="3338" width="28.58203125" style="6" customWidth="1"/>
    <col min="3339" max="3339" width="4.33203125" style="6" customWidth="1"/>
    <col min="3340" max="3586" width="3.75" style="6"/>
    <col min="3587" max="3587" width="9.75" style="6" customWidth="1"/>
    <col min="3588" max="3588" width="15.58203125" style="6" customWidth="1"/>
    <col min="3589" max="3589" width="3.75" style="6" customWidth="1"/>
    <col min="3590" max="3590" width="3.83203125" style="6" customWidth="1"/>
    <col min="3591" max="3591" width="11.75" style="6" customWidth="1"/>
    <col min="3592" max="3592" width="6.08203125" style="6" customWidth="1"/>
    <col min="3593" max="3593" width="13.5" style="6" customWidth="1"/>
    <col min="3594" max="3594" width="28.58203125" style="6" customWidth="1"/>
    <col min="3595" max="3595" width="4.33203125" style="6" customWidth="1"/>
    <col min="3596" max="3842" width="3.75" style="6"/>
    <col min="3843" max="3843" width="9.75" style="6" customWidth="1"/>
    <col min="3844" max="3844" width="15.58203125" style="6" customWidth="1"/>
    <col min="3845" max="3845" width="3.75" style="6" customWidth="1"/>
    <col min="3846" max="3846" width="3.83203125" style="6" customWidth="1"/>
    <col min="3847" max="3847" width="11.75" style="6" customWidth="1"/>
    <col min="3848" max="3848" width="6.08203125" style="6" customWidth="1"/>
    <col min="3849" max="3849" width="13.5" style="6" customWidth="1"/>
    <col min="3850" max="3850" width="28.58203125" style="6" customWidth="1"/>
    <col min="3851" max="3851" width="4.33203125" style="6" customWidth="1"/>
    <col min="3852" max="4098" width="3.75" style="6"/>
    <col min="4099" max="4099" width="9.75" style="6" customWidth="1"/>
    <col min="4100" max="4100" width="15.58203125" style="6" customWidth="1"/>
    <col min="4101" max="4101" width="3.75" style="6" customWidth="1"/>
    <col min="4102" max="4102" width="3.83203125" style="6" customWidth="1"/>
    <col min="4103" max="4103" width="11.75" style="6" customWidth="1"/>
    <col min="4104" max="4104" width="6.08203125" style="6" customWidth="1"/>
    <col min="4105" max="4105" width="13.5" style="6" customWidth="1"/>
    <col min="4106" max="4106" width="28.58203125" style="6" customWidth="1"/>
    <col min="4107" max="4107" width="4.33203125" style="6" customWidth="1"/>
    <col min="4108" max="4354" width="3.75" style="6"/>
    <col min="4355" max="4355" width="9.75" style="6" customWidth="1"/>
    <col min="4356" max="4356" width="15.58203125" style="6" customWidth="1"/>
    <col min="4357" max="4357" width="3.75" style="6" customWidth="1"/>
    <col min="4358" max="4358" width="3.83203125" style="6" customWidth="1"/>
    <col min="4359" max="4359" width="11.75" style="6" customWidth="1"/>
    <col min="4360" max="4360" width="6.08203125" style="6" customWidth="1"/>
    <col min="4361" max="4361" width="13.5" style="6" customWidth="1"/>
    <col min="4362" max="4362" width="28.58203125" style="6" customWidth="1"/>
    <col min="4363" max="4363" width="4.33203125" style="6" customWidth="1"/>
    <col min="4364" max="4610" width="3.75" style="6"/>
    <col min="4611" max="4611" width="9.75" style="6" customWidth="1"/>
    <col min="4612" max="4612" width="15.58203125" style="6" customWidth="1"/>
    <col min="4613" max="4613" width="3.75" style="6" customWidth="1"/>
    <col min="4614" max="4614" width="3.83203125" style="6" customWidth="1"/>
    <col min="4615" max="4615" width="11.75" style="6" customWidth="1"/>
    <col min="4616" max="4616" width="6.08203125" style="6" customWidth="1"/>
    <col min="4617" max="4617" width="13.5" style="6" customWidth="1"/>
    <col min="4618" max="4618" width="28.58203125" style="6" customWidth="1"/>
    <col min="4619" max="4619" width="4.33203125" style="6" customWidth="1"/>
    <col min="4620" max="4866" width="3.75" style="6"/>
    <col min="4867" max="4867" width="9.75" style="6" customWidth="1"/>
    <col min="4868" max="4868" width="15.58203125" style="6" customWidth="1"/>
    <col min="4869" max="4869" width="3.75" style="6" customWidth="1"/>
    <col min="4870" max="4870" width="3.83203125" style="6" customWidth="1"/>
    <col min="4871" max="4871" width="11.75" style="6" customWidth="1"/>
    <col min="4872" max="4872" width="6.08203125" style="6" customWidth="1"/>
    <col min="4873" max="4873" width="13.5" style="6" customWidth="1"/>
    <col min="4874" max="4874" width="28.58203125" style="6" customWidth="1"/>
    <col min="4875" max="4875" width="4.33203125" style="6" customWidth="1"/>
    <col min="4876" max="5122" width="3.75" style="6"/>
    <col min="5123" max="5123" width="9.75" style="6" customWidth="1"/>
    <col min="5124" max="5124" width="15.58203125" style="6" customWidth="1"/>
    <col min="5125" max="5125" width="3.75" style="6" customWidth="1"/>
    <col min="5126" max="5126" width="3.83203125" style="6" customWidth="1"/>
    <col min="5127" max="5127" width="11.75" style="6" customWidth="1"/>
    <col min="5128" max="5128" width="6.08203125" style="6" customWidth="1"/>
    <col min="5129" max="5129" width="13.5" style="6" customWidth="1"/>
    <col min="5130" max="5130" width="28.58203125" style="6" customWidth="1"/>
    <col min="5131" max="5131" width="4.33203125" style="6" customWidth="1"/>
    <col min="5132" max="5378" width="3.75" style="6"/>
    <col min="5379" max="5379" width="9.75" style="6" customWidth="1"/>
    <col min="5380" max="5380" width="15.58203125" style="6" customWidth="1"/>
    <col min="5381" max="5381" width="3.75" style="6" customWidth="1"/>
    <col min="5382" max="5382" width="3.83203125" style="6" customWidth="1"/>
    <col min="5383" max="5383" width="11.75" style="6" customWidth="1"/>
    <col min="5384" max="5384" width="6.08203125" style="6" customWidth="1"/>
    <col min="5385" max="5385" width="13.5" style="6" customWidth="1"/>
    <col min="5386" max="5386" width="28.58203125" style="6" customWidth="1"/>
    <col min="5387" max="5387" width="4.33203125" style="6" customWidth="1"/>
    <col min="5388" max="5634" width="3.75" style="6"/>
    <col min="5635" max="5635" width="9.75" style="6" customWidth="1"/>
    <col min="5636" max="5636" width="15.58203125" style="6" customWidth="1"/>
    <col min="5637" max="5637" width="3.75" style="6" customWidth="1"/>
    <col min="5638" max="5638" width="3.83203125" style="6" customWidth="1"/>
    <col min="5639" max="5639" width="11.75" style="6" customWidth="1"/>
    <col min="5640" max="5640" width="6.08203125" style="6" customWidth="1"/>
    <col min="5641" max="5641" width="13.5" style="6" customWidth="1"/>
    <col min="5642" max="5642" width="28.58203125" style="6" customWidth="1"/>
    <col min="5643" max="5643" width="4.33203125" style="6" customWidth="1"/>
    <col min="5644" max="5890" width="3.75" style="6"/>
    <col min="5891" max="5891" width="9.75" style="6" customWidth="1"/>
    <col min="5892" max="5892" width="15.58203125" style="6" customWidth="1"/>
    <col min="5893" max="5893" width="3.75" style="6" customWidth="1"/>
    <col min="5894" max="5894" width="3.83203125" style="6" customWidth="1"/>
    <col min="5895" max="5895" width="11.75" style="6" customWidth="1"/>
    <col min="5896" max="5896" width="6.08203125" style="6" customWidth="1"/>
    <col min="5897" max="5897" width="13.5" style="6" customWidth="1"/>
    <col min="5898" max="5898" width="28.58203125" style="6" customWidth="1"/>
    <col min="5899" max="5899" width="4.33203125" style="6" customWidth="1"/>
    <col min="5900" max="6146" width="3.75" style="6"/>
    <col min="6147" max="6147" width="9.75" style="6" customWidth="1"/>
    <col min="6148" max="6148" width="15.58203125" style="6" customWidth="1"/>
    <col min="6149" max="6149" width="3.75" style="6" customWidth="1"/>
    <col min="6150" max="6150" width="3.83203125" style="6" customWidth="1"/>
    <col min="6151" max="6151" width="11.75" style="6" customWidth="1"/>
    <col min="6152" max="6152" width="6.08203125" style="6" customWidth="1"/>
    <col min="6153" max="6153" width="13.5" style="6" customWidth="1"/>
    <col min="6154" max="6154" width="28.58203125" style="6" customWidth="1"/>
    <col min="6155" max="6155" width="4.33203125" style="6" customWidth="1"/>
    <col min="6156" max="6402" width="3.75" style="6"/>
    <col min="6403" max="6403" width="9.75" style="6" customWidth="1"/>
    <col min="6404" max="6404" width="15.58203125" style="6" customWidth="1"/>
    <col min="6405" max="6405" width="3.75" style="6" customWidth="1"/>
    <col min="6406" max="6406" width="3.83203125" style="6" customWidth="1"/>
    <col min="6407" max="6407" width="11.75" style="6" customWidth="1"/>
    <col min="6408" max="6408" width="6.08203125" style="6" customWidth="1"/>
    <col min="6409" max="6409" width="13.5" style="6" customWidth="1"/>
    <col min="6410" max="6410" width="28.58203125" style="6" customWidth="1"/>
    <col min="6411" max="6411" width="4.33203125" style="6" customWidth="1"/>
    <col min="6412" max="6658" width="3.75" style="6"/>
    <col min="6659" max="6659" width="9.75" style="6" customWidth="1"/>
    <col min="6660" max="6660" width="15.58203125" style="6" customWidth="1"/>
    <col min="6661" max="6661" width="3.75" style="6" customWidth="1"/>
    <col min="6662" max="6662" width="3.83203125" style="6" customWidth="1"/>
    <col min="6663" max="6663" width="11.75" style="6" customWidth="1"/>
    <col min="6664" max="6664" width="6.08203125" style="6" customWidth="1"/>
    <col min="6665" max="6665" width="13.5" style="6" customWidth="1"/>
    <col min="6666" max="6666" width="28.58203125" style="6" customWidth="1"/>
    <col min="6667" max="6667" width="4.33203125" style="6" customWidth="1"/>
    <col min="6668" max="6914" width="3.75" style="6"/>
    <col min="6915" max="6915" width="9.75" style="6" customWidth="1"/>
    <col min="6916" max="6916" width="15.58203125" style="6" customWidth="1"/>
    <col min="6917" max="6917" width="3.75" style="6" customWidth="1"/>
    <col min="6918" max="6918" width="3.83203125" style="6" customWidth="1"/>
    <col min="6919" max="6919" width="11.75" style="6" customWidth="1"/>
    <col min="6920" max="6920" width="6.08203125" style="6" customWidth="1"/>
    <col min="6921" max="6921" width="13.5" style="6" customWidth="1"/>
    <col min="6922" max="6922" width="28.58203125" style="6" customWidth="1"/>
    <col min="6923" max="6923" width="4.33203125" style="6" customWidth="1"/>
    <col min="6924" max="7170" width="3.75" style="6"/>
    <col min="7171" max="7171" width="9.75" style="6" customWidth="1"/>
    <col min="7172" max="7172" width="15.58203125" style="6" customWidth="1"/>
    <col min="7173" max="7173" width="3.75" style="6" customWidth="1"/>
    <col min="7174" max="7174" width="3.83203125" style="6" customWidth="1"/>
    <col min="7175" max="7175" width="11.75" style="6" customWidth="1"/>
    <col min="7176" max="7176" width="6.08203125" style="6" customWidth="1"/>
    <col min="7177" max="7177" width="13.5" style="6" customWidth="1"/>
    <col min="7178" max="7178" width="28.58203125" style="6" customWidth="1"/>
    <col min="7179" max="7179" width="4.33203125" style="6" customWidth="1"/>
    <col min="7180" max="7426" width="3.75" style="6"/>
    <col min="7427" max="7427" width="9.75" style="6" customWidth="1"/>
    <col min="7428" max="7428" width="15.58203125" style="6" customWidth="1"/>
    <col min="7429" max="7429" width="3.75" style="6" customWidth="1"/>
    <col min="7430" max="7430" width="3.83203125" style="6" customWidth="1"/>
    <col min="7431" max="7431" width="11.75" style="6" customWidth="1"/>
    <col min="7432" max="7432" width="6.08203125" style="6" customWidth="1"/>
    <col min="7433" max="7433" width="13.5" style="6" customWidth="1"/>
    <col min="7434" max="7434" width="28.58203125" style="6" customWidth="1"/>
    <col min="7435" max="7435" width="4.33203125" style="6" customWidth="1"/>
    <col min="7436" max="7682" width="3.75" style="6"/>
    <col min="7683" max="7683" width="9.75" style="6" customWidth="1"/>
    <col min="7684" max="7684" width="15.58203125" style="6" customWidth="1"/>
    <col min="7685" max="7685" width="3.75" style="6" customWidth="1"/>
    <col min="7686" max="7686" width="3.83203125" style="6" customWidth="1"/>
    <col min="7687" max="7687" width="11.75" style="6" customWidth="1"/>
    <col min="7688" max="7688" width="6.08203125" style="6" customWidth="1"/>
    <col min="7689" max="7689" width="13.5" style="6" customWidth="1"/>
    <col min="7690" max="7690" width="28.58203125" style="6" customWidth="1"/>
    <col min="7691" max="7691" width="4.33203125" style="6" customWidth="1"/>
    <col min="7692" max="7938" width="3.75" style="6"/>
    <col min="7939" max="7939" width="9.75" style="6" customWidth="1"/>
    <col min="7940" max="7940" width="15.58203125" style="6" customWidth="1"/>
    <col min="7941" max="7941" width="3.75" style="6" customWidth="1"/>
    <col min="7942" max="7942" width="3.83203125" style="6" customWidth="1"/>
    <col min="7943" max="7943" width="11.75" style="6" customWidth="1"/>
    <col min="7944" max="7944" width="6.08203125" style="6" customWidth="1"/>
    <col min="7945" max="7945" width="13.5" style="6" customWidth="1"/>
    <col min="7946" max="7946" width="28.58203125" style="6" customWidth="1"/>
    <col min="7947" max="7947" width="4.33203125" style="6" customWidth="1"/>
    <col min="7948" max="8194" width="3.75" style="6"/>
    <col min="8195" max="8195" width="9.75" style="6" customWidth="1"/>
    <col min="8196" max="8196" width="15.58203125" style="6" customWidth="1"/>
    <col min="8197" max="8197" width="3.75" style="6" customWidth="1"/>
    <col min="8198" max="8198" width="3.83203125" style="6" customWidth="1"/>
    <col min="8199" max="8199" width="11.75" style="6" customWidth="1"/>
    <col min="8200" max="8200" width="6.08203125" style="6" customWidth="1"/>
    <col min="8201" max="8201" width="13.5" style="6" customWidth="1"/>
    <col min="8202" max="8202" width="28.58203125" style="6" customWidth="1"/>
    <col min="8203" max="8203" width="4.33203125" style="6" customWidth="1"/>
    <col min="8204" max="8450" width="3.75" style="6"/>
    <col min="8451" max="8451" width="9.75" style="6" customWidth="1"/>
    <col min="8452" max="8452" width="15.58203125" style="6" customWidth="1"/>
    <col min="8453" max="8453" width="3.75" style="6" customWidth="1"/>
    <col min="8454" max="8454" width="3.83203125" style="6" customWidth="1"/>
    <col min="8455" max="8455" width="11.75" style="6" customWidth="1"/>
    <col min="8456" max="8456" width="6.08203125" style="6" customWidth="1"/>
    <col min="8457" max="8457" width="13.5" style="6" customWidth="1"/>
    <col min="8458" max="8458" width="28.58203125" style="6" customWidth="1"/>
    <col min="8459" max="8459" width="4.33203125" style="6" customWidth="1"/>
    <col min="8460" max="8706" width="3.75" style="6"/>
    <col min="8707" max="8707" width="9.75" style="6" customWidth="1"/>
    <col min="8708" max="8708" width="15.58203125" style="6" customWidth="1"/>
    <col min="8709" max="8709" width="3.75" style="6" customWidth="1"/>
    <col min="8710" max="8710" width="3.83203125" style="6" customWidth="1"/>
    <col min="8711" max="8711" width="11.75" style="6" customWidth="1"/>
    <col min="8712" max="8712" width="6.08203125" style="6" customWidth="1"/>
    <col min="8713" max="8713" width="13.5" style="6" customWidth="1"/>
    <col min="8714" max="8714" width="28.58203125" style="6" customWidth="1"/>
    <col min="8715" max="8715" width="4.33203125" style="6" customWidth="1"/>
    <col min="8716" max="8962" width="3.75" style="6"/>
    <col min="8963" max="8963" width="9.75" style="6" customWidth="1"/>
    <col min="8964" max="8964" width="15.58203125" style="6" customWidth="1"/>
    <col min="8965" max="8965" width="3.75" style="6" customWidth="1"/>
    <col min="8966" max="8966" width="3.83203125" style="6" customWidth="1"/>
    <col min="8967" max="8967" width="11.75" style="6" customWidth="1"/>
    <col min="8968" max="8968" width="6.08203125" style="6" customWidth="1"/>
    <col min="8969" max="8969" width="13.5" style="6" customWidth="1"/>
    <col min="8970" max="8970" width="28.58203125" style="6" customWidth="1"/>
    <col min="8971" max="8971" width="4.33203125" style="6" customWidth="1"/>
    <col min="8972" max="9218" width="3.75" style="6"/>
    <col min="9219" max="9219" width="9.75" style="6" customWidth="1"/>
    <col min="9220" max="9220" width="15.58203125" style="6" customWidth="1"/>
    <col min="9221" max="9221" width="3.75" style="6" customWidth="1"/>
    <col min="9222" max="9222" width="3.83203125" style="6" customWidth="1"/>
    <col min="9223" max="9223" width="11.75" style="6" customWidth="1"/>
    <col min="9224" max="9224" width="6.08203125" style="6" customWidth="1"/>
    <col min="9225" max="9225" width="13.5" style="6" customWidth="1"/>
    <col min="9226" max="9226" width="28.58203125" style="6" customWidth="1"/>
    <col min="9227" max="9227" width="4.33203125" style="6" customWidth="1"/>
    <col min="9228" max="9474" width="3.75" style="6"/>
    <col min="9475" max="9475" width="9.75" style="6" customWidth="1"/>
    <col min="9476" max="9476" width="15.58203125" style="6" customWidth="1"/>
    <col min="9477" max="9477" width="3.75" style="6" customWidth="1"/>
    <col min="9478" max="9478" width="3.83203125" style="6" customWidth="1"/>
    <col min="9479" max="9479" width="11.75" style="6" customWidth="1"/>
    <col min="9480" max="9480" width="6.08203125" style="6" customWidth="1"/>
    <col min="9481" max="9481" width="13.5" style="6" customWidth="1"/>
    <col min="9482" max="9482" width="28.58203125" style="6" customWidth="1"/>
    <col min="9483" max="9483" width="4.33203125" style="6" customWidth="1"/>
    <col min="9484" max="9730" width="3.75" style="6"/>
    <col min="9731" max="9731" width="9.75" style="6" customWidth="1"/>
    <col min="9732" max="9732" width="15.58203125" style="6" customWidth="1"/>
    <col min="9733" max="9733" width="3.75" style="6" customWidth="1"/>
    <col min="9734" max="9734" width="3.83203125" style="6" customWidth="1"/>
    <col min="9735" max="9735" width="11.75" style="6" customWidth="1"/>
    <col min="9736" max="9736" width="6.08203125" style="6" customWidth="1"/>
    <col min="9737" max="9737" width="13.5" style="6" customWidth="1"/>
    <col min="9738" max="9738" width="28.58203125" style="6" customWidth="1"/>
    <col min="9739" max="9739" width="4.33203125" style="6" customWidth="1"/>
    <col min="9740" max="9986" width="3.75" style="6"/>
    <col min="9987" max="9987" width="9.75" style="6" customWidth="1"/>
    <col min="9988" max="9988" width="15.58203125" style="6" customWidth="1"/>
    <col min="9989" max="9989" width="3.75" style="6" customWidth="1"/>
    <col min="9990" max="9990" width="3.83203125" style="6" customWidth="1"/>
    <col min="9991" max="9991" width="11.75" style="6" customWidth="1"/>
    <col min="9992" max="9992" width="6.08203125" style="6" customWidth="1"/>
    <col min="9993" max="9993" width="13.5" style="6" customWidth="1"/>
    <col min="9994" max="9994" width="28.58203125" style="6" customWidth="1"/>
    <col min="9995" max="9995" width="4.33203125" style="6" customWidth="1"/>
    <col min="9996" max="10242" width="3.75" style="6"/>
    <col min="10243" max="10243" width="9.75" style="6" customWidth="1"/>
    <col min="10244" max="10244" width="15.58203125" style="6" customWidth="1"/>
    <col min="10245" max="10245" width="3.75" style="6" customWidth="1"/>
    <col min="10246" max="10246" width="3.83203125" style="6" customWidth="1"/>
    <col min="10247" max="10247" width="11.75" style="6" customWidth="1"/>
    <col min="10248" max="10248" width="6.08203125" style="6" customWidth="1"/>
    <col min="10249" max="10249" width="13.5" style="6" customWidth="1"/>
    <col min="10250" max="10250" width="28.58203125" style="6" customWidth="1"/>
    <col min="10251" max="10251" width="4.33203125" style="6" customWidth="1"/>
    <col min="10252" max="10498" width="3.75" style="6"/>
    <col min="10499" max="10499" width="9.75" style="6" customWidth="1"/>
    <col min="10500" max="10500" width="15.58203125" style="6" customWidth="1"/>
    <col min="10501" max="10501" width="3.75" style="6" customWidth="1"/>
    <col min="10502" max="10502" width="3.83203125" style="6" customWidth="1"/>
    <col min="10503" max="10503" width="11.75" style="6" customWidth="1"/>
    <col min="10504" max="10504" width="6.08203125" style="6" customWidth="1"/>
    <col min="10505" max="10505" width="13.5" style="6" customWidth="1"/>
    <col min="10506" max="10506" width="28.58203125" style="6" customWidth="1"/>
    <col min="10507" max="10507" width="4.33203125" style="6" customWidth="1"/>
    <col min="10508" max="10754" width="3.75" style="6"/>
    <col min="10755" max="10755" width="9.75" style="6" customWidth="1"/>
    <col min="10756" max="10756" width="15.58203125" style="6" customWidth="1"/>
    <col min="10757" max="10757" width="3.75" style="6" customWidth="1"/>
    <col min="10758" max="10758" width="3.83203125" style="6" customWidth="1"/>
    <col min="10759" max="10759" width="11.75" style="6" customWidth="1"/>
    <col min="10760" max="10760" width="6.08203125" style="6" customWidth="1"/>
    <col min="10761" max="10761" width="13.5" style="6" customWidth="1"/>
    <col min="10762" max="10762" width="28.58203125" style="6" customWidth="1"/>
    <col min="10763" max="10763" width="4.33203125" style="6" customWidth="1"/>
    <col min="10764" max="11010" width="3.75" style="6"/>
    <col min="11011" max="11011" width="9.75" style="6" customWidth="1"/>
    <col min="11012" max="11012" width="15.58203125" style="6" customWidth="1"/>
    <col min="11013" max="11013" width="3.75" style="6" customWidth="1"/>
    <col min="11014" max="11014" width="3.83203125" style="6" customWidth="1"/>
    <col min="11015" max="11015" width="11.75" style="6" customWidth="1"/>
    <col min="11016" max="11016" width="6.08203125" style="6" customWidth="1"/>
    <col min="11017" max="11017" width="13.5" style="6" customWidth="1"/>
    <col min="11018" max="11018" width="28.58203125" style="6" customWidth="1"/>
    <col min="11019" max="11019" width="4.33203125" style="6" customWidth="1"/>
    <col min="11020" max="11266" width="3.75" style="6"/>
    <col min="11267" max="11267" width="9.75" style="6" customWidth="1"/>
    <col min="11268" max="11268" width="15.58203125" style="6" customWidth="1"/>
    <col min="11269" max="11269" width="3.75" style="6" customWidth="1"/>
    <col min="11270" max="11270" width="3.83203125" style="6" customWidth="1"/>
    <col min="11271" max="11271" width="11.75" style="6" customWidth="1"/>
    <col min="11272" max="11272" width="6.08203125" style="6" customWidth="1"/>
    <col min="11273" max="11273" width="13.5" style="6" customWidth="1"/>
    <col min="11274" max="11274" width="28.58203125" style="6" customWidth="1"/>
    <col min="11275" max="11275" width="4.33203125" style="6" customWidth="1"/>
    <col min="11276" max="11522" width="3.75" style="6"/>
    <col min="11523" max="11523" width="9.75" style="6" customWidth="1"/>
    <col min="11524" max="11524" width="15.58203125" style="6" customWidth="1"/>
    <col min="11525" max="11525" width="3.75" style="6" customWidth="1"/>
    <col min="11526" max="11526" width="3.83203125" style="6" customWidth="1"/>
    <col min="11527" max="11527" width="11.75" style="6" customWidth="1"/>
    <col min="11528" max="11528" width="6.08203125" style="6" customWidth="1"/>
    <col min="11529" max="11529" width="13.5" style="6" customWidth="1"/>
    <col min="11530" max="11530" width="28.58203125" style="6" customWidth="1"/>
    <col min="11531" max="11531" width="4.33203125" style="6" customWidth="1"/>
    <col min="11532" max="11778" width="3.75" style="6"/>
    <col min="11779" max="11779" width="9.75" style="6" customWidth="1"/>
    <col min="11780" max="11780" width="15.58203125" style="6" customWidth="1"/>
    <col min="11781" max="11781" width="3.75" style="6" customWidth="1"/>
    <col min="11782" max="11782" width="3.83203125" style="6" customWidth="1"/>
    <col min="11783" max="11783" width="11.75" style="6" customWidth="1"/>
    <col min="11784" max="11784" width="6.08203125" style="6" customWidth="1"/>
    <col min="11785" max="11785" width="13.5" style="6" customWidth="1"/>
    <col min="11786" max="11786" width="28.58203125" style="6" customWidth="1"/>
    <col min="11787" max="11787" width="4.33203125" style="6" customWidth="1"/>
    <col min="11788" max="12034" width="3.75" style="6"/>
    <col min="12035" max="12035" width="9.75" style="6" customWidth="1"/>
    <col min="12036" max="12036" width="15.58203125" style="6" customWidth="1"/>
    <col min="12037" max="12037" width="3.75" style="6" customWidth="1"/>
    <col min="12038" max="12038" width="3.83203125" style="6" customWidth="1"/>
    <col min="12039" max="12039" width="11.75" style="6" customWidth="1"/>
    <col min="12040" max="12040" width="6.08203125" style="6" customWidth="1"/>
    <col min="12041" max="12041" width="13.5" style="6" customWidth="1"/>
    <col min="12042" max="12042" width="28.58203125" style="6" customWidth="1"/>
    <col min="12043" max="12043" width="4.33203125" style="6" customWidth="1"/>
    <col min="12044" max="12290" width="3.75" style="6"/>
    <col min="12291" max="12291" width="9.75" style="6" customWidth="1"/>
    <col min="12292" max="12292" width="15.58203125" style="6" customWidth="1"/>
    <col min="12293" max="12293" width="3.75" style="6" customWidth="1"/>
    <col min="12294" max="12294" width="3.83203125" style="6" customWidth="1"/>
    <col min="12295" max="12295" width="11.75" style="6" customWidth="1"/>
    <col min="12296" max="12296" width="6.08203125" style="6" customWidth="1"/>
    <col min="12297" max="12297" width="13.5" style="6" customWidth="1"/>
    <col min="12298" max="12298" width="28.58203125" style="6" customWidth="1"/>
    <col min="12299" max="12299" width="4.33203125" style="6" customWidth="1"/>
    <col min="12300" max="12546" width="3.75" style="6"/>
    <col min="12547" max="12547" width="9.75" style="6" customWidth="1"/>
    <col min="12548" max="12548" width="15.58203125" style="6" customWidth="1"/>
    <col min="12549" max="12549" width="3.75" style="6" customWidth="1"/>
    <col min="12550" max="12550" width="3.83203125" style="6" customWidth="1"/>
    <col min="12551" max="12551" width="11.75" style="6" customWidth="1"/>
    <col min="12552" max="12552" width="6.08203125" style="6" customWidth="1"/>
    <col min="12553" max="12553" width="13.5" style="6" customWidth="1"/>
    <col min="12554" max="12554" width="28.58203125" style="6" customWidth="1"/>
    <col min="12555" max="12555" width="4.33203125" style="6" customWidth="1"/>
    <col min="12556" max="12802" width="3.75" style="6"/>
    <col min="12803" max="12803" width="9.75" style="6" customWidth="1"/>
    <col min="12804" max="12804" width="15.58203125" style="6" customWidth="1"/>
    <col min="12805" max="12805" width="3.75" style="6" customWidth="1"/>
    <col min="12806" max="12806" width="3.83203125" style="6" customWidth="1"/>
    <col min="12807" max="12807" width="11.75" style="6" customWidth="1"/>
    <col min="12808" max="12808" width="6.08203125" style="6" customWidth="1"/>
    <col min="12809" max="12809" width="13.5" style="6" customWidth="1"/>
    <col min="12810" max="12810" width="28.58203125" style="6" customWidth="1"/>
    <col min="12811" max="12811" width="4.33203125" style="6" customWidth="1"/>
    <col min="12812" max="13058" width="3.75" style="6"/>
    <col min="13059" max="13059" width="9.75" style="6" customWidth="1"/>
    <col min="13060" max="13060" width="15.58203125" style="6" customWidth="1"/>
    <col min="13061" max="13061" width="3.75" style="6" customWidth="1"/>
    <col min="13062" max="13062" width="3.83203125" style="6" customWidth="1"/>
    <col min="13063" max="13063" width="11.75" style="6" customWidth="1"/>
    <col min="13064" max="13064" width="6.08203125" style="6" customWidth="1"/>
    <col min="13065" max="13065" width="13.5" style="6" customWidth="1"/>
    <col min="13066" max="13066" width="28.58203125" style="6" customWidth="1"/>
    <col min="13067" max="13067" width="4.33203125" style="6" customWidth="1"/>
    <col min="13068" max="13314" width="3.75" style="6"/>
    <col min="13315" max="13315" width="9.75" style="6" customWidth="1"/>
    <col min="13316" max="13316" width="15.58203125" style="6" customWidth="1"/>
    <col min="13317" max="13317" width="3.75" style="6" customWidth="1"/>
    <col min="13318" max="13318" width="3.83203125" style="6" customWidth="1"/>
    <col min="13319" max="13319" width="11.75" style="6" customWidth="1"/>
    <col min="13320" max="13320" width="6.08203125" style="6" customWidth="1"/>
    <col min="13321" max="13321" width="13.5" style="6" customWidth="1"/>
    <col min="13322" max="13322" width="28.58203125" style="6" customWidth="1"/>
    <col min="13323" max="13323" width="4.33203125" style="6" customWidth="1"/>
    <col min="13324" max="13570" width="3.75" style="6"/>
    <col min="13571" max="13571" width="9.75" style="6" customWidth="1"/>
    <col min="13572" max="13572" width="15.58203125" style="6" customWidth="1"/>
    <col min="13573" max="13573" width="3.75" style="6" customWidth="1"/>
    <col min="13574" max="13574" width="3.83203125" style="6" customWidth="1"/>
    <col min="13575" max="13575" width="11.75" style="6" customWidth="1"/>
    <col min="13576" max="13576" width="6.08203125" style="6" customWidth="1"/>
    <col min="13577" max="13577" width="13.5" style="6" customWidth="1"/>
    <col min="13578" max="13578" width="28.58203125" style="6" customWidth="1"/>
    <col min="13579" max="13579" width="4.33203125" style="6" customWidth="1"/>
    <col min="13580" max="13826" width="3.75" style="6"/>
    <col min="13827" max="13827" width="9.75" style="6" customWidth="1"/>
    <col min="13828" max="13828" width="15.58203125" style="6" customWidth="1"/>
    <col min="13829" max="13829" width="3.75" style="6" customWidth="1"/>
    <col min="13830" max="13830" width="3.83203125" style="6" customWidth="1"/>
    <col min="13831" max="13831" width="11.75" style="6" customWidth="1"/>
    <col min="13832" max="13832" width="6.08203125" style="6" customWidth="1"/>
    <col min="13833" max="13833" width="13.5" style="6" customWidth="1"/>
    <col min="13834" max="13834" width="28.58203125" style="6" customWidth="1"/>
    <col min="13835" max="13835" width="4.33203125" style="6" customWidth="1"/>
    <col min="13836" max="14082" width="3.75" style="6"/>
    <col min="14083" max="14083" width="9.75" style="6" customWidth="1"/>
    <col min="14084" max="14084" width="15.58203125" style="6" customWidth="1"/>
    <col min="14085" max="14085" width="3.75" style="6" customWidth="1"/>
    <col min="14086" max="14086" width="3.83203125" style="6" customWidth="1"/>
    <col min="14087" max="14087" width="11.75" style="6" customWidth="1"/>
    <col min="14088" max="14088" width="6.08203125" style="6" customWidth="1"/>
    <col min="14089" max="14089" width="13.5" style="6" customWidth="1"/>
    <col min="14090" max="14090" width="28.58203125" style="6" customWidth="1"/>
    <col min="14091" max="14091" width="4.33203125" style="6" customWidth="1"/>
    <col min="14092" max="14338" width="3.75" style="6"/>
    <col min="14339" max="14339" width="9.75" style="6" customWidth="1"/>
    <col min="14340" max="14340" width="15.58203125" style="6" customWidth="1"/>
    <col min="14341" max="14341" width="3.75" style="6" customWidth="1"/>
    <col min="14342" max="14342" width="3.83203125" style="6" customWidth="1"/>
    <col min="14343" max="14343" width="11.75" style="6" customWidth="1"/>
    <col min="14344" max="14344" width="6.08203125" style="6" customWidth="1"/>
    <col min="14345" max="14345" width="13.5" style="6" customWidth="1"/>
    <col min="14346" max="14346" width="28.58203125" style="6" customWidth="1"/>
    <col min="14347" max="14347" width="4.33203125" style="6" customWidth="1"/>
    <col min="14348" max="14594" width="3.75" style="6"/>
    <col min="14595" max="14595" width="9.75" style="6" customWidth="1"/>
    <col min="14596" max="14596" width="15.58203125" style="6" customWidth="1"/>
    <col min="14597" max="14597" width="3.75" style="6" customWidth="1"/>
    <col min="14598" max="14598" width="3.83203125" style="6" customWidth="1"/>
    <col min="14599" max="14599" width="11.75" style="6" customWidth="1"/>
    <col min="14600" max="14600" width="6.08203125" style="6" customWidth="1"/>
    <col min="14601" max="14601" width="13.5" style="6" customWidth="1"/>
    <col min="14602" max="14602" width="28.58203125" style="6" customWidth="1"/>
    <col min="14603" max="14603" width="4.33203125" style="6" customWidth="1"/>
    <col min="14604" max="14850" width="3.75" style="6"/>
    <col min="14851" max="14851" width="9.75" style="6" customWidth="1"/>
    <col min="14852" max="14852" width="15.58203125" style="6" customWidth="1"/>
    <col min="14853" max="14853" width="3.75" style="6" customWidth="1"/>
    <col min="14854" max="14854" width="3.83203125" style="6" customWidth="1"/>
    <col min="14855" max="14855" width="11.75" style="6" customWidth="1"/>
    <col min="14856" max="14856" width="6.08203125" style="6" customWidth="1"/>
    <col min="14857" max="14857" width="13.5" style="6" customWidth="1"/>
    <col min="14858" max="14858" width="28.58203125" style="6" customWidth="1"/>
    <col min="14859" max="14859" width="4.33203125" style="6" customWidth="1"/>
    <col min="14860" max="15106" width="3.75" style="6"/>
    <col min="15107" max="15107" width="9.75" style="6" customWidth="1"/>
    <col min="15108" max="15108" width="15.58203125" style="6" customWidth="1"/>
    <col min="15109" max="15109" width="3.75" style="6" customWidth="1"/>
    <col min="15110" max="15110" width="3.83203125" style="6" customWidth="1"/>
    <col min="15111" max="15111" width="11.75" style="6" customWidth="1"/>
    <col min="15112" max="15112" width="6.08203125" style="6" customWidth="1"/>
    <col min="15113" max="15113" width="13.5" style="6" customWidth="1"/>
    <col min="15114" max="15114" width="28.58203125" style="6" customWidth="1"/>
    <col min="15115" max="15115" width="4.33203125" style="6" customWidth="1"/>
    <col min="15116" max="15362" width="3.75" style="6"/>
    <col min="15363" max="15363" width="9.75" style="6" customWidth="1"/>
    <col min="15364" max="15364" width="15.58203125" style="6" customWidth="1"/>
    <col min="15365" max="15365" width="3.75" style="6" customWidth="1"/>
    <col min="15366" max="15366" width="3.83203125" style="6" customWidth="1"/>
    <col min="15367" max="15367" width="11.75" style="6" customWidth="1"/>
    <col min="15368" max="15368" width="6.08203125" style="6" customWidth="1"/>
    <col min="15369" max="15369" width="13.5" style="6" customWidth="1"/>
    <col min="15370" max="15370" width="28.58203125" style="6" customWidth="1"/>
    <col min="15371" max="15371" width="4.33203125" style="6" customWidth="1"/>
    <col min="15372" max="15618" width="3.75" style="6"/>
    <col min="15619" max="15619" width="9.75" style="6" customWidth="1"/>
    <col min="15620" max="15620" width="15.58203125" style="6" customWidth="1"/>
    <col min="15621" max="15621" width="3.75" style="6" customWidth="1"/>
    <col min="15622" max="15622" width="3.83203125" style="6" customWidth="1"/>
    <col min="15623" max="15623" width="11.75" style="6" customWidth="1"/>
    <col min="15624" max="15624" width="6.08203125" style="6" customWidth="1"/>
    <col min="15625" max="15625" width="13.5" style="6" customWidth="1"/>
    <col min="15626" max="15626" width="28.58203125" style="6" customWidth="1"/>
    <col min="15627" max="15627" width="4.33203125" style="6" customWidth="1"/>
    <col min="15628" max="15874" width="3.75" style="6"/>
    <col min="15875" max="15875" width="9.75" style="6" customWidth="1"/>
    <col min="15876" max="15876" width="15.58203125" style="6" customWidth="1"/>
    <col min="15877" max="15877" width="3.75" style="6" customWidth="1"/>
    <col min="15878" max="15878" width="3.83203125" style="6" customWidth="1"/>
    <col min="15879" max="15879" width="11.75" style="6" customWidth="1"/>
    <col min="15880" max="15880" width="6.08203125" style="6" customWidth="1"/>
    <col min="15881" max="15881" width="13.5" style="6" customWidth="1"/>
    <col min="15882" max="15882" width="28.58203125" style="6" customWidth="1"/>
    <col min="15883" max="15883" width="4.33203125" style="6" customWidth="1"/>
    <col min="15884" max="16130" width="3.75" style="6"/>
    <col min="16131" max="16131" width="9.75" style="6" customWidth="1"/>
    <col min="16132" max="16132" width="15.58203125" style="6" customWidth="1"/>
    <col min="16133" max="16133" width="3.75" style="6" customWidth="1"/>
    <col min="16134" max="16134" width="3.83203125" style="6" customWidth="1"/>
    <col min="16135" max="16135" width="11.75" style="6" customWidth="1"/>
    <col min="16136" max="16136" width="6.08203125" style="6" customWidth="1"/>
    <col min="16137" max="16137" width="13.5" style="6" customWidth="1"/>
    <col min="16138" max="16138" width="28.58203125" style="6" customWidth="1"/>
    <col min="16139" max="16139" width="4.33203125" style="6" customWidth="1"/>
    <col min="16140" max="16384" width="3.75" style="6"/>
  </cols>
  <sheetData>
    <row r="1" spans="1:71" ht="23.5" customHeight="1">
      <c r="A1" s="1013" t="s">
        <v>54</v>
      </c>
      <c r="B1" s="1013"/>
      <c r="C1" s="1026">
        <f>IF(No.１【共通】!O26=TRUE,No.１【共通】!E19,No.１【共通】!E29)</f>
        <v>0</v>
      </c>
      <c r="D1" s="1026"/>
      <c r="E1" s="1026"/>
      <c r="F1" s="1026"/>
      <c r="G1" s="1026"/>
      <c r="H1" s="1026"/>
      <c r="I1" s="143" t="s">
        <v>34</v>
      </c>
      <c r="J1" s="144"/>
      <c r="K1" s="1021" t="s">
        <v>510</v>
      </c>
      <c r="L1" s="1021"/>
    </row>
    <row r="2" spans="1:71" ht="18" customHeight="1">
      <c r="A2" s="121"/>
      <c r="B2" s="122"/>
      <c r="C2" s="122"/>
      <c r="D2" s="122"/>
      <c r="E2" s="122"/>
      <c r="F2" s="145"/>
      <c r="G2" s="146"/>
      <c r="H2" s="145"/>
      <c r="I2" s="147"/>
      <c r="J2" s="148"/>
      <c r="K2" s="124"/>
      <c r="L2" s="125" t="s">
        <v>388</v>
      </c>
    </row>
    <row r="3" spans="1:71" ht="18" customHeight="1">
      <c r="A3" s="630" t="s">
        <v>94</v>
      </c>
      <c r="B3" s="630"/>
      <c r="C3" s="630"/>
      <c r="D3" s="1020" t="s">
        <v>212</v>
      </c>
      <c r="E3" s="1020"/>
      <c r="F3" s="145"/>
      <c r="G3" s="146"/>
      <c r="H3" s="145"/>
      <c r="I3" s="147"/>
      <c r="J3" s="148"/>
      <c r="K3" s="124"/>
      <c r="L3" s="125"/>
    </row>
    <row r="4" spans="1:71" ht="23.25" customHeight="1" thickBot="1">
      <c r="A4" s="910" t="s">
        <v>198</v>
      </c>
      <c r="B4" s="910"/>
      <c r="C4" s="910"/>
      <c r="D4" s="910"/>
      <c r="E4" s="128"/>
      <c r="F4" s="149"/>
      <c r="G4" s="150"/>
      <c r="H4" s="143"/>
      <c r="I4" s="147"/>
      <c r="J4" s="148"/>
      <c r="K4" s="123"/>
      <c r="L4" s="123"/>
    </row>
    <row r="5" spans="1:71" ht="18" customHeight="1" thickBot="1">
      <c r="A5" s="127"/>
      <c r="B5" s="925" t="s">
        <v>119</v>
      </c>
      <c r="C5" s="926"/>
      <c r="D5" s="926"/>
      <c r="E5" s="927"/>
      <c r="F5" s="1027" t="s">
        <v>423</v>
      </c>
      <c r="G5" s="1028"/>
      <c r="H5" s="991" t="s">
        <v>169</v>
      </c>
      <c r="I5" s="992"/>
      <c r="J5" s="988" t="s">
        <v>171</v>
      </c>
      <c r="K5" s="132"/>
      <c r="L5" s="133" t="s">
        <v>209</v>
      </c>
    </row>
    <row r="6" spans="1:71" s="9" customFormat="1" ht="18" customHeight="1">
      <c r="A6" s="911" t="s">
        <v>36</v>
      </c>
      <c r="B6" s="913" t="s">
        <v>37</v>
      </c>
      <c r="C6" s="915" t="s">
        <v>38</v>
      </c>
      <c r="D6" s="916"/>
      <c r="E6" s="917" t="s">
        <v>422</v>
      </c>
      <c r="F6" s="1024" t="s">
        <v>117</v>
      </c>
      <c r="G6" s="1022" t="s">
        <v>39</v>
      </c>
      <c r="H6" s="977" t="s">
        <v>116</v>
      </c>
      <c r="I6" s="975" t="s">
        <v>39</v>
      </c>
      <c r="J6" s="989"/>
      <c r="K6" s="1016" t="s">
        <v>40</v>
      </c>
      <c r="L6" s="1017"/>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row>
    <row r="7" spans="1:71" s="9" customFormat="1" ht="24.75" customHeight="1" thickBot="1">
      <c r="A7" s="912"/>
      <c r="B7" s="914"/>
      <c r="C7" s="49" t="s">
        <v>41</v>
      </c>
      <c r="D7" s="50" t="s">
        <v>42</v>
      </c>
      <c r="E7" s="918"/>
      <c r="F7" s="1025"/>
      <c r="G7" s="1023"/>
      <c r="H7" s="978"/>
      <c r="I7" s="976"/>
      <c r="J7" s="990"/>
      <c r="K7" s="1018"/>
      <c r="L7" s="101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row>
    <row r="8" spans="1:71" ht="18" customHeight="1">
      <c r="A8" s="919" t="s">
        <v>160</v>
      </c>
      <c r="B8" s="10"/>
      <c r="C8" s="11"/>
      <c r="D8" s="139"/>
      <c r="E8" s="43"/>
      <c r="F8" s="151" t="str">
        <f>IF(J8="",IF(E8="","",1),"-")</f>
        <v/>
      </c>
      <c r="G8" s="152">
        <f>IF(F8="",C8*E8,IF(F8="-",C8*E8,C8*E8*F8))</f>
        <v>0</v>
      </c>
      <c r="H8" s="153"/>
      <c r="I8" s="154">
        <f>IF(H8="",C8*E8,C8*E8*H8)</f>
        <v>0</v>
      </c>
      <c r="J8" s="155"/>
      <c r="K8" s="966"/>
      <c r="L8" s="949"/>
    </row>
    <row r="9" spans="1:71" ht="18" customHeight="1">
      <c r="A9" s="919"/>
      <c r="B9" s="13"/>
      <c r="C9" s="14"/>
      <c r="D9" s="139"/>
      <c r="E9" s="44"/>
      <c r="F9" s="156" t="str">
        <f t="shared" ref="F9:F31" si="0">IF(J9="",IF(E9="","",1),"-")</f>
        <v/>
      </c>
      <c r="G9" s="152">
        <f t="shared" ref="G9:G12" si="1">IF(F9="",C9*E9,IF(F9="-",C9*E9,C9*E9*F9))</f>
        <v>0</v>
      </c>
      <c r="H9" s="153"/>
      <c r="I9" s="154">
        <f t="shared" ref="I9:I31" si="2">IF(H9="",C9*E9,C9*E9*H9)</f>
        <v>0</v>
      </c>
      <c r="J9" s="157"/>
      <c r="K9" s="952"/>
      <c r="L9" s="951"/>
    </row>
    <row r="10" spans="1:71" ht="18" customHeight="1">
      <c r="A10" s="919"/>
      <c r="B10" s="13"/>
      <c r="C10" s="14"/>
      <c r="D10" s="139"/>
      <c r="E10" s="44"/>
      <c r="F10" s="156" t="str">
        <f t="shared" si="0"/>
        <v/>
      </c>
      <c r="G10" s="152">
        <f t="shared" si="1"/>
        <v>0</v>
      </c>
      <c r="H10" s="153"/>
      <c r="I10" s="154">
        <f t="shared" si="2"/>
        <v>0</v>
      </c>
      <c r="J10" s="157"/>
      <c r="K10" s="952"/>
      <c r="L10" s="951"/>
    </row>
    <row r="11" spans="1:71" ht="18" customHeight="1">
      <c r="A11" s="919"/>
      <c r="B11" s="13"/>
      <c r="C11" s="14"/>
      <c r="D11" s="139"/>
      <c r="E11" s="44"/>
      <c r="F11" s="156" t="str">
        <f t="shared" si="0"/>
        <v/>
      </c>
      <c r="G11" s="152">
        <f t="shared" si="1"/>
        <v>0</v>
      </c>
      <c r="H11" s="153"/>
      <c r="I11" s="154">
        <f t="shared" si="2"/>
        <v>0</v>
      </c>
      <c r="J11" s="157"/>
      <c r="K11" s="952"/>
      <c r="L11" s="951"/>
    </row>
    <row r="12" spans="1:71" ht="18" customHeight="1">
      <c r="A12" s="919"/>
      <c r="B12" s="16"/>
      <c r="C12" s="17"/>
      <c r="D12" s="139"/>
      <c r="E12" s="45"/>
      <c r="F12" s="158" t="str">
        <f t="shared" si="0"/>
        <v/>
      </c>
      <c r="G12" s="152">
        <f t="shared" si="1"/>
        <v>0</v>
      </c>
      <c r="H12" s="153"/>
      <c r="I12" s="154">
        <f t="shared" si="2"/>
        <v>0</v>
      </c>
      <c r="J12" s="160"/>
      <c r="K12" s="969"/>
      <c r="L12" s="970"/>
    </row>
    <row r="13" spans="1:71" ht="18" customHeight="1" thickBot="1">
      <c r="A13" s="920"/>
      <c r="B13" s="51" t="s">
        <v>43</v>
      </c>
      <c r="C13" s="442">
        <f>SUM(C8:C12)</f>
        <v>0</v>
      </c>
      <c r="D13" s="442"/>
      <c r="E13" s="443">
        <f>IFERROR(AVERAGE(E8:E12),0)</f>
        <v>0</v>
      </c>
      <c r="F13" s="444">
        <f t="shared" si="0"/>
        <v>1</v>
      </c>
      <c r="G13" s="162">
        <f>SUM(G8:G12)</f>
        <v>0</v>
      </c>
      <c r="H13" s="163"/>
      <c r="I13" s="164">
        <f>SUM(I8:I12)</f>
        <v>0</v>
      </c>
      <c r="J13" s="165"/>
      <c r="K13" s="973"/>
      <c r="L13" s="974"/>
    </row>
    <row r="14" spans="1:71" ht="18" customHeight="1">
      <c r="A14" s="921" t="s">
        <v>44</v>
      </c>
      <c r="B14" s="10"/>
      <c r="C14" s="11"/>
      <c r="D14" s="139"/>
      <c r="E14" s="43"/>
      <c r="F14" s="142" t="str">
        <f>IF(J14="",IF(E14="","",1),"-")</f>
        <v/>
      </c>
      <c r="G14" s="152">
        <f>IF(F14="",C14*E14,IF(F14="-",C14*E14,C14*E14*F14))</f>
        <v>0</v>
      </c>
      <c r="H14" s="166"/>
      <c r="I14" s="154">
        <f t="shared" si="2"/>
        <v>0</v>
      </c>
      <c r="J14" s="167"/>
      <c r="K14" s="979"/>
      <c r="L14" s="980"/>
    </row>
    <row r="15" spans="1:71" ht="18" customHeight="1">
      <c r="A15" s="921"/>
      <c r="B15" s="10"/>
      <c r="C15" s="11"/>
      <c r="D15" s="139"/>
      <c r="E15" s="43"/>
      <c r="F15" s="47" t="str">
        <f t="shared" si="0"/>
        <v/>
      </c>
      <c r="G15" s="168">
        <f t="shared" ref="G15:G19" si="3">IF(F15="",C15*E15,IF(F15="-",C15*E15,C15*E15*F15))</f>
        <v>0</v>
      </c>
      <c r="H15" s="153"/>
      <c r="I15" s="154">
        <f t="shared" si="2"/>
        <v>0</v>
      </c>
      <c r="J15" s="157"/>
      <c r="K15" s="981"/>
      <c r="L15" s="982"/>
    </row>
    <row r="16" spans="1:71" ht="18" customHeight="1">
      <c r="A16" s="921"/>
      <c r="B16" s="10"/>
      <c r="C16" s="11"/>
      <c r="D16" s="139"/>
      <c r="E16" s="43"/>
      <c r="F16" s="47" t="str">
        <f t="shared" si="0"/>
        <v/>
      </c>
      <c r="G16" s="168">
        <f t="shared" si="3"/>
        <v>0</v>
      </c>
      <c r="H16" s="169"/>
      <c r="I16" s="154">
        <f t="shared" si="2"/>
        <v>0</v>
      </c>
      <c r="J16" s="157"/>
      <c r="K16" s="952"/>
      <c r="L16" s="951"/>
    </row>
    <row r="17" spans="1:12" ht="18" customHeight="1">
      <c r="A17" s="921"/>
      <c r="B17" s="63"/>
      <c r="C17" s="64"/>
      <c r="D17" s="140"/>
      <c r="E17" s="65"/>
      <c r="F17" s="151" t="str">
        <f t="shared" si="0"/>
        <v/>
      </c>
      <c r="G17" s="168">
        <f t="shared" si="3"/>
        <v>0</v>
      </c>
      <c r="H17" s="153"/>
      <c r="I17" s="154">
        <f t="shared" si="2"/>
        <v>0</v>
      </c>
      <c r="J17" s="157"/>
      <c r="K17" s="952"/>
      <c r="L17" s="951"/>
    </row>
    <row r="18" spans="1:12" ht="18" customHeight="1">
      <c r="A18" s="921"/>
      <c r="B18" s="13"/>
      <c r="C18" s="14"/>
      <c r="D18" s="139"/>
      <c r="E18" s="44"/>
      <c r="F18" s="156" t="str">
        <f t="shared" si="0"/>
        <v/>
      </c>
      <c r="G18" s="168">
        <f t="shared" si="3"/>
        <v>0</v>
      </c>
      <c r="H18" s="169"/>
      <c r="I18" s="154">
        <f t="shared" si="2"/>
        <v>0</v>
      </c>
      <c r="J18" s="157"/>
      <c r="K18" s="952"/>
      <c r="L18" s="951"/>
    </row>
    <row r="19" spans="1:12" ht="18" customHeight="1">
      <c r="A19" s="921"/>
      <c r="B19" s="16"/>
      <c r="C19" s="17"/>
      <c r="D19" s="139"/>
      <c r="E19" s="45"/>
      <c r="F19" s="158" t="str">
        <f t="shared" si="0"/>
        <v/>
      </c>
      <c r="G19" s="159">
        <f t="shared" si="3"/>
        <v>0</v>
      </c>
      <c r="H19" s="170"/>
      <c r="I19" s="171">
        <f t="shared" si="2"/>
        <v>0</v>
      </c>
      <c r="J19" s="160"/>
      <c r="K19" s="969"/>
      <c r="L19" s="970"/>
    </row>
    <row r="20" spans="1:12" ht="18" customHeight="1" thickBot="1">
      <c r="A20" s="912"/>
      <c r="B20" s="51" t="s">
        <v>45</v>
      </c>
      <c r="C20" s="52"/>
      <c r="D20" s="52"/>
      <c r="E20" s="53"/>
      <c r="F20" s="161" t="str">
        <f t="shared" si="0"/>
        <v/>
      </c>
      <c r="G20" s="172">
        <f>SUM(G14:G19)</f>
        <v>0</v>
      </c>
      <c r="H20" s="173"/>
      <c r="I20" s="164">
        <f>SUM(I14:I19)</f>
        <v>0</v>
      </c>
      <c r="J20" s="165"/>
      <c r="K20" s="973"/>
      <c r="L20" s="974"/>
    </row>
    <row r="21" spans="1:12" ht="18" customHeight="1">
      <c r="A21" s="911" t="s">
        <v>161</v>
      </c>
      <c r="B21" s="66"/>
      <c r="C21" s="64"/>
      <c r="D21" s="139"/>
      <c r="E21" s="71"/>
      <c r="F21" s="174" t="str">
        <f t="shared" si="0"/>
        <v/>
      </c>
      <c r="G21" s="152">
        <f>IF(F21="",C21*E21,IF(F21="-",C21*E21,C21*E21*F21))</f>
        <v>0</v>
      </c>
      <c r="H21" s="166"/>
      <c r="I21" s="154">
        <f t="shared" si="2"/>
        <v>0</v>
      </c>
      <c r="J21" s="167"/>
      <c r="K21" s="983"/>
      <c r="L21" s="984"/>
    </row>
    <row r="22" spans="1:12" ht="18" customHeight="1">
      <c r="A22" s="921"/>
      <c r="B22" s="67"/>
      <c r="C22" s="68"/>
      <c r="D22" s="139"/>
      <c r="E22" s="65"/>
      <c r="F22" s="151" t="str">
        <f t="shared" si="0"/>
        <v/>
      </c>
      <c r="G22" s="152">
        <f t="shared" ref="G22:G24" si="4">IF(F22="",C22*E22,IF(F22="-",C22*E22,C22*E22*F22))</f>
        <v>0</v>
      </c>
      <c r="H22" s="153"/>
      <c r="I22" s="154">
        <f t="shared" si="2"/>
        <v>0</v>
      </c>
      <c r="J22" s="157"/>
      <c r="K22" s="985"/>
      <c r="L22" s="986"/>
    </row>
    <row r="23" spans="1:12" ht="18" customHeight="1">
      <c r="A23" s="921"/>
      <c r="B23" s="67"/>
      <c r="C23" s="68"/>
      <c r="D23" s="139"/>
      <c r="E23" s="65"/>
      <c r="F23" s="156" t="str">
        <f t="shared" si="0"/>
        <v/>
      </c>
      <c r="G23" s="175">
        <f t="shared" si="4"/>
        <v>0</v>
      </c>
      <c r="H23" s="169"/>
      <c r="I23" s="154">
        <f t="shared" si="2"/>
        <v>0</v>
      </c>
      <c r="J23" s="157"/>
      <c r="K23" s="987"/>
      <c r="L23" s="951"/>
    </row>
    <row r="24" spans="1:12" ht="18" customHeight="1">
      <c r="A24" s="921"/>
      <c r="B24" s="69"/>
      <c r="C24" s="70"/>
      <c r="D24" s="139"/>
      <c r="E24" s="72"/>
      <c r="F24" s="176" t="str">
        <f t="shared" si="0"/>
        <v/>
      </c>
      <c r="G24" s="159">
        <f t="shared" si="4"/>
        <v>0</v>
      </c>
      <c r="H24" s="170"/>
      <c r="I24" s="177">
        <f t="shared" si="2"/>
        <v>0</v>
      </c>
      <c r="J24" s="178"/>
      <c r="K24" s="971"/>
      <c r="L24" s="972"/>
    </row>
    <row r="25" spans="1:12" ht="18" customHeight="1" thickBot="1">
      <c r="A25" s="912"/>
      <c r="B25" s="51" t="s">
        <v>46</v>
      </c>
      <c r="C25" s="52"/>
      <c r="D25" s="52"/>
      <c r="E25" s="53"/>
      <c r="F25" s="161" t="str">
        <f t="shared" si="0"/>
        <v/>
      </c>
      <c r="G25" s="172">
        <f>SUM(G21:G24)</f>
        <v>0</v>
      </c>
      <c r="H25" s="173"/>
      <c r="I25" s="179">
        <f>SUM(I21:I24)</f>
        <v>0</v>
      </c>
      <c r="J25" s="180"/>
      <c r="K25" s="973"/>
      <c r="L25" s="974"/>
    </row>
    <row r="26" spans="1:12" ht="18" customHeight="1">
      <c r="A26" s="922" t="s">
        <v>168</v>
      </c>
      <c r="B26" s="18"/>
      <c r="C26" s="19"/>
      <c r="D26" s="139"/>
      <c r="E26" s="46"/>
      <c r="F26" s="174" t="str">
        <f t="shared" si="0"/>
        <v/>
      </c>
      <c r="G26" s="152">
        <f>IF(F26="",C26*E26,IF(F26="-",C26*E26,C26*E26*F26))</f>
        <v>0</v>
      </c>
      <c r="H26" s="166"/>
      <c r="I26" s="154">
        <f t="shared" si="2"/>
        <v>0</v>
      </c>
      <c r="J26" s="155"/>
      <c r="K26" s="948"/>
      <c r="L26" s="949"/>
    </row>
    <row r="27" spans="1:12" ht="18" customHeight="1">
      <c r="A27" s="923"/>
      <c r="B27" s="10"/>
      <c r="C27" s="11"/>
      <c r="D27" s="139"/>
      <c r="E27" s="43"/>
      <c r="F27" s="151" t="str">
        <f t="shared" si="0"/>
        <v/>
      </c>
      <c r="G27" s="181">
        <f t="shared" ref="G27:G31" si="5">IF(F27="",C27*E27,IF(F27="-",C27*E27,C27*E27*F27))</f>
        <v>0</v>
      </c>
      <c r="H27" s="153"/>
      <c r="I27" s="154">
        <f t="shared" si="2"/>
        <v>0</v>
      </c>
      <c r="J27" s="157"/>
      <c r="K27" s="950"/>
      <c r="L27" s="951"/>
    </row>
    <row r="28" spans="1:12" ht="18" customHeight="1">
      <c r="A28" s="923"/>
      <c r="B28" s="13"/>
      <c r="C28" s="14"/>
      <c r="D28" s="139"/>
      <c r="E28" s="44"/>
      <c r="F28" s="156" t="str">
        <f t="shared" si="0"/>
        <v/>
      </c>
      <c r="G28" s="152">
        <f t="shared" si="5"/>
        <v>0</v>
      </c>
      <c r="H28" s="169"/>
      <c r="I28" s="154">
        <f t="shared" si="2"/>
        <v>0</v>
      </c>
      <c r="J28" s="157"/>
      <c r="K28" s="952"/>
      <c r="L28" s="951"/>
    </row>
    <row r="29" spans="1:12" ht="18" customHeight="1">
      <c r="A29" s="923"/>
      <c r="B29" s="13"/>
      <c r="C29" s="14"/>
      <c r="D29" s="139"/>
      <c r="E29" s="44"/>
      <c r="F29" s="156" t="str">
        <f t="shared" si="0"/>
        <v/>
      </c>
      <c r="G29" s="152">
        <f t="shared" si="5"/>
        <v>0</v>
      </c>
      <c r="H29" s="169"/>
      <c r="I29" s="154">
        <f t="shared" si="2"/>
        <v>0</v>
      </c>
      <c r="J29" s="157"/>
      <c r="K29" s="281"/>
      <c r="L29" s="282"/>
    </row>
    <row r="30" spans="1:12" ht="18" customHeight="1">
      <c r="A30" s="923"/>
      <c r="B30" s="13"/>
      <c r="C30" s="14"/>
      <c r="D30" s="139"/>
      <c r="E30" s="44"/>
      <c r="F30" s="156" t="str">
        <f t="shared" si="0"/>
        <v/>
      </c>
      <c r="G30" s="152">
        <f t="shared" si="5"/>
        <v>0</v>
      </c>
      <c r="H30" s="169"/>
      <c r="I30" s="154">
        <f t="shared" si="2"/>
        <v>0</v>
      </c>
      <c r="J30" s="157"/>
      <c r="K30" s="952"/>
      <c r="L30" s="951"/>
    </row>
    <row r="31" spans="1:12" ht="18" customHeight="1">
      <c r="A31" s="923"/>
      <c r="B31" s="16"/>
      <c r="C31" s="17"/>
      <c r="D31" s="139"/>
      <c r="E31" s="45"/>
      <c r="F31" s="158" t="str">
        <f t="shared" si="0"/>
        <v/>
      </c>
      <c r="G31" s="182">
        <f t="shared" si="5"/>
        <v>0</v>
      </c>
      <c r="H31" s="170"/>
      <c r="I31" s="177">
        <f t="shared" si="2"/>
        <v>0</v>
      </c>
      <c r="J31" s="183"/>
      <c r="K31" s="969"/>
      <c r="L31" s="970"/>
    </row>
    <row r="32" spans="1:12" ht="18" customHeight="1" thickBot="1">
      <c r="A32" s="924"/>
      <c r="B32" s="54" t="s">
        <v>47</v>
      </c>
      <c r="C32" s="55"/>
      <c r="D32" s="55"/>
      <c r="E32" s="56"/>
      <c r="F32" s="184"/>
      <c r="G32" s="185">
        <f>SUM(G26:G31)</f>
        <v>0</v>
      </c>
      <c r="H32" s="186"/>
      <c r="I32" s="187">
        <f>SUM(I26:I31)</f>
        <v>0</v>
      </c>
      <c r="J32" s="188"/>
      <c r="K32" s="962"/>
      <c r="L32" s="963"/>
    </row>
    <row r="33" spans="1:71" ht="18" customHeight="1" thickTop="1" thickBot="1">
      <c r="A33" s="908" t="s">
        <v>118</v>
      </c>
      <c r="B33" s="909"/>
      <c r="C33" s="909"/>
      <c r="D33" s="909"/>
      <c r="E33" s="909"/>
      <c r="F33" s="189" t="s">
        <v>121</v>
      </c>
      <c r="G33" s="190">
        <f>SUM(G13,G20,G25,G32)</f>
        <v>0</v>
      </c>
      <c r="H33" s="191" t="s">
        <v>122</v>
      </c>
      <c r="I33" s="192">
        <f>SUM(I13,I20,I25,I32)</f>
        <v>0</v>
      </c>
      <c r="J33" s="193"/>
      <c r="K33" s="964"/>
      <c r="L33" s="965"/>
    </row>
    <row r="34" spans="1:71" ht="9.65" customHeight="1" thickBot="1">
      <c r="A34" s="123"/>
      <c r="B34" s="123"/>
      <c r="C34" s="123"/>
      <c r="D34" s="123"/>
      <c r="E34" s="123"/>
      <c r="F34" s="231"/>
      <c r="G34" s="231"/>
      <c r="H34" s="147"/>
      <c r="I34" s="147"/>
      <c r="J34" s="148"/>
      <c r="K34" s="123"/>
      <c r="L34" s="123"/>
    </row>
    <row r="35" spans="1:71" ht="18" customHeight="1">
      <c r="A35" s="930" t="s">
        <v>89</v>
      </c>
      <c r="B35" s="21" t="s">
        <v>48</v>
      </c>
      <c r="C35" s="22">
        <v>1</v>
      </c>
      <c r="D35" s="23" t="s">
        <v>260</v>
      </c>
      <c r="E35" s="46">
        <v>35650</v>
      </c>
      <c r="F35" s="174">
        <f t="shared" ref="F35:F37" si="6">IF(J35="",IF(E35="","",1),"-")</f>
        <v>1</v>
      </c>
      <c r="G35" s="168">
        <f>IF(F35="",C35*E35,IF(F35="-",C35*E35,C35*E35*F35))</f>
        <v>35650</v>
      </c>
      <c r="H35" s="166"/>
      <c r="I35" s="194">
        <f t="shared" ref="I35:I37" si="7">IF(H35="",C35*E35,C35*E35*H35)</f>
        <v>35650</v>
      </c>
      <c r="J35" s="195"/>
      <c r="K35" s="966"/>
      <c r="L35" s="949"/>
      <c r="P35" s="1003"/>
      <c r="Q35" s="1003"/>
      <c r="R35" s="1003"/>
      <c r="S35" s="1003"/>
      <c r="T35" s="1003"/>
      <c r="U35" s="1003"/>
      <c r="V35" s="1003"/>
      <c r="W35" s="1003"/>
    </row>
    <row r="36" spans="1:71" ht="18" customHeight="1">
      <c r="A36" s="921"/>
      <c r="B36" s="24" t="s">
        <v>49</v>
      </c>
      <c r="C36" s="136"/>
      <c r="D36" s="137" t="s">
        <v>260</v>
      </c>
      <c r="E36" s="138"/>
      <c r="F36" s="196" t="str">
        <f t="shared" si="6"/>
        <v/>
      </c>
      <c r="G36" s="152">
        <f t="shared" ref="G36:G37" si="8">IF(F36="",C36*E36,IF(F36="-",C36*E36,C36*E36*F36))</f>
        <v>0</v>
      </c>
      <c r="H36" s="197"/>
      <c r="I36" s="154">
        <f t="shared" si="7"/>
        <v>0</v>
      </c>
      <c r="J36" s="157"/>
      <c r="K36" s="952"/>
      <c r="L36" s="951"/>
      <c r="O36" s="1003"/>
      <c r="P36" s="1003"/>
      <c r="Q36" s="1003"/>
      <c r="R36" s="1003"/>
      <c r="S36" s="1003"/>
      <c r="T36" s="1003"/>
      <c r="U36" s="1003"/>
      <c r="V36" s="1003"/>
    </row>
    <row r="37" spans="1:71" ht="18" customHeight="1" thickBot="1">
      <c r="A37" s="931"/>
      <c r="B37" s="25"/>
      <c r="C37" s="26"/>
      <c r="D37" s="27"/>
      <c r="E37" s="57"/>
      <c r="F37" s="198" t="str">
        <f t="shared" si="6"/>
        <v/>
      </c>
      <c r="G37" s="199">
        <f t="shared" si="8"/>
        <v>0</v>
      </c>
      <c r="H37" s="200"/>
      <c r="I37" s="201">
        <f t="shared" si="7"/>
        <v>0</v>
      </c>
      <c r="J37" s="202"/>
      <c r="K37" s="967"/>
      <c r="L37" s="968"/>
      <c r="O37" s="1003"/>
      <c r="P37" s="1003"/>
      <c r="Q37" s="1003"/>
      <c r="R37" s="1003"/>
      <c r="S37" s="1003"/>
      <c r="T37" s="1003"/>
      <c r="U37" s="1003"/>
      <c r="V37" s="1003"/>
    </row>
    <row r="38" spans="1:71" ht="17.25" customHeight="1" thickTop="1" thickBot="1">
      <c r="A38" s="1014" t="s">
        <v>124</v>
      </c>
      <c r="B38" s="1015"/>
      <c r="C38" s="1015"/>
      <c r="D38" s="1015"/>
      <c r="E38" s="1015"/>
      <c r="F38" s="203" t="s">
        <v>121</v>
      </c>
      <c r="G38" s="204">
        <f>SUM(G35:G37)</f>
        <v>35650</v>
      </c>
      <c r="H38" s="205" t="s">
        <v>122</v>
      </c>
      <c r="I38" s="206">
        <f>SUM(I35:I37)</f>
        <v>35650</v>
      </c>
      <c r="J38" s="207"/>
      <c r="K38" s="964"/>
      <c r="L38" s="965"/>
      <c r="O38" s="1003"/>
      <c r="P38" s="1003"/>
      <c r="Q38" s="1003"/>
      <c r="R38" s="1003"/>
      <c r="S38" s="1003"/>
      <c r="T38" s="1003"/>
      <c r="U38" s="1003"/>
      <c r="V38" s="1003"/>
    </row>
    <row r="39" spans="1:71" ht="20.5" customHeight="1" thickBot="1">
      <c r="A39" s="123"/>
      <c r="B39" s="123"/>
      <c r="C39" s="123"/>
      <c r="D39" s="123"/>
      <c r="E39" s="123"/>
      <c r="F39" s="147"/>
      <c r="G39" s="147"/>
      <c r="H39" s="147"/>
      <c r="I39" s="147"/>
      <c r="J39" s="148"/>
      <c r="K39" s="123"/>
      <c r="L39" s="123"/>
      <c r="O39" s="130"/>
      <c r="P39" s="130"/>
      <c r="Q39" s="130"/>
      <c r="R39" s="130"/>
      <c r="S39" s="130"/>
      <c r="T39" s="130"/>
      <c r="U39" s="130"/>
      <c r="V39" s="130"/>
    </row>
    <row r="40" spans="1:71" ht="23.25" customHeight="1" thickBot="1">
      <c r="A40" s="928" t="s">
        <v>120</v>
      </c>
      <c r="B40" s="929"/>
      <c r="C40" s="58"/>
      <c r="D40" s="58"/>
      <c r="E40" s="59"/>
      <c r="F40" s="208" t="s">
        <v>121</v>
      </c>
      <c r="G40" s="209">
        <f>SUM(G38,G33)</f>
        <v>35650</v>
      </c>
      <c r="H40" s="210" t="s">
        <v>122</v>
      </c>
      <c r="I40" s="211">
        <f>SUM(I38,I33)</f>
        <v>35650</v>
      </c>
      <c r="J40" s="212"/>
      <c r="K40" s="960"/>
      <c r="L40" s="961"/>
      <c r="N40" s="131"/>
    </row>
    <row r="41" spans="1:71" ht="37" customHeight="1" thickBot="1">
      <c r="A41" s="1007"/>
      <c r="B41" s="1007"/>
      <c r="C41" s="1007"/>
      <c r="D41" s="1007"/>
      <c r="E41" s="1007"/>
      <c r="F41" s="1007"/>
      <c r="G41" s="1007"/>
      <c r="H41" s="213"/>
      <c r="I41" s="147"/>
      <c r="J41" s="148"/>
      <c r="K41" s="123"/>
      <c r="L41" s="123"/>
    </row>
    <row r="42" spans="1:71" s="9" customFormat="1" ht="20.149999999999999" customHeight="1">
      <c r="A42" s="911" t="s">
        <v>36</v>
      </c>
      <c r="B42" s="913" t="s">
        <v>37</v>
      </c>
      <c r="C42" s="915" t="s">
        <v>38</v>
      </c>
      <c r="D42" s="916"/>
      <c r="E42" s="944" t="s">
        <v>422</v>
      </c>
      <c r="F42" s="946" t="s">
        <v>117</v>
      </c>
      <c r="G42" s="953" t="s">
        <v>39</v>
      </c>
      <c r="H42" s="954" t="s">
        <v>123</v>
      </c>
      <c r="I42" s="955"/>
      <c r="J42" s="955"/>
      <c r="K42" s="955"/>
      <c r="L42" s="956"/>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row>
    <row r="43" spans="1:71" s="9" customFormat="1" ht="20.149999999999999" customHeight="1" thickBot="1">
      <c r="A43" s="912"/>
      <c r="B43" s="914"/>
      <c r="C43" s="49" t="s">
        <v>41</v>
      </c>
      <c r="D43" s="50" t="s">
        <v>42</v>
      </c>
      <c r="E43" s="945"/>
      <c r="F43" s="947"/>
      <c r="G43" s="945"/>
      <c r="H43" s="957"/>
      <c r="I43" s="958"/>
      <c r="J43" s="958"/>
      <c r="K43" s="958"/>
      <c r="L43" s="95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row>
    <row r="44" spans="1:71" ht="18" customHeight="1">
      <c r="A44" s="1004" t="s">
        <v>50</v>
      </c>
      <c r="B44" s="48"/>
      <c r="C44" s="19"/>
      <c r="D44" s="141"/>
      <c r="E44" s="20"/>
      <c r="F44" s="232"/>
      <c r="G44" s="214">
        <f>C44*E44</f>
        <v>0</v>
      </c>
      <c r="H44" s="935"/>
      <c r="I44" s="936"/>
      <c r="J44" s="936"/>
      <c r="K44" s="936"/>
      <c r="L44" s="937"/>
    </row>
    <row r="45" spans="1:71" ht="18" customHeight="1">
      <c r="A45" s="1005"/>
      <c r="B45" s="10"/>
      <c r="C45" s="11"/>
      <c r="D45" s="139"/>
      <c r="E45" s="12"/>
      <c r="F45" s="233"/>
      <c r="G45" s="215">
        <f>C45*E45</f>
        <v>0</v>
      </c>
      <c r="H45" s="938"/>
      <c r="I45" s="939"/>
      <c r="J45" s="939"/>
      <c r="K45" s="939"/>
      <c r="L45" s="940"/>
    </row>
    <row r="46" spans="1:71" ht="18" customHeight="1">
      <c r="A46" s="1005"/>
      <c r="B46" s="28"/>
      <c r="C46" s="14"/>
      <c r="D46" s="139"/>
      <c r="E46" s="15"/>
      <c r="F46" s="234"/>
      <c r="G46" s="216">
        <f>C46*E46</f>
        <v>0</v>
      </c>
      <c r="H46" s="938"/>
      <c r="I46" s="939"/>
      <c r="J46" s="939"/>
      <c r="K46" s="939"/>
      <c r="L46" s="940"/>
    </row>
    <row r="47" spans="1:71" ht="18" customHeight="1" thickBot="1">
      <c r="A47" s="1006"/>
      <c r="B47" s="29"/>
      <c r="C47" s="30"/>
      <c r="D47" s="139"/>
      <c r="E47" s="31"/>
      <c r="F47" s="235"/>
      <c r="G47" s="217">
        <f>C47*E47</f>
        <v>0</v>
      </c>
      <c r="H47" s="941"/>
      <c r="I47" s="942"/>
      <c r="J47" s="942"/>
      <c r="K47" s="942"/>
      <c r="L47" s="943"/>
    </row>
    <row r="48" spans="1:71" ht="18" customHeight="1" thickTop="1" thickBot="1">
      <c r="A48" s="1009" t="s">
        <v>88</v>
      </c>
      <c r="B48" s="1010"/>
      <c r="C48" s="1010"/>
      <c r="D48" s="1010"/>
      <c r="E48" s="1010"/>
      <c r="F48" s="1011"/>
      <c r="G48" s="60">
        <f>SUM(G44:G47)</f>
        <v>0</v>
      </c>
      <c r="H48" s="932"/>
      <c r="I48" s="933"/>
      <c r="J48" s="933"/>
      <c r="K48" s="933"/>
      <c r="L48" s="934"/>
    </row>
    <row r="49" spans="1:12" ht="9" customHeight="1" thickBot="1">
      <c r="A49" s="1012"/>
      <c r="B49" s="1012"/>
      <c r="C49" s="1012"/>
      <c r="D49" s="1012"/>
      <c r="E49" s="1012"/>
      <c r="F49" s="1012"/>
      <c r="G49" s="1012"/>
      <c r="H49" s="213"/>
      <c r="I49" s="147"/>
      <c r="J49" s="148"/>
      <c r="K49" s="123"/>
      <c r="L49" s="123"/>
    </row>
    <row r="50" spans="1:12" ht="24.75" customHeight="1" thickBot="1">
      <c r="A50" s="997" t="s">
        <v>424</v>
      </c>
      <c r="B50" s="998"/>
      <c r="C50" s="998"/>
      <c r="D50" s="998"/>
      <c r="E50" s="998"/>
      <c r="F50" s="998"/>
      <c r="G50" s="998"/>
      <c r="H50" s="999"/>
      <c r="I50" s="993"/>
      <c r="J50" s="994"/>
      <c r="K50" s="994"/>
      <c r="L50" s="995"/>
    </row>
    <row r="51" spans="1:12" ht="24.75" customHeight="1" thickBot="1">
      <c r="A51" s="997" t="s">
        <v>125</v>
      </c>
      <c r="B51" s="998"/>
      <c r="C51" s="998"/>
      <c r="D51" s="998"/>
      <c r="E51" s="998"/>
      <c r="F51" s="998"/>
      <c r="G51" s="998"/>
      <c r="H51" s="999"/>
      <c r="I51" s="1000"/>
      <c r="J51" s="1001"/>
      <c r="K51" s="1001"/>
      <c r="L51" s="1002"/>
    </row>
    <row r="52" spans="1:12" ht="18" customHeight="1">
      <c r="A52" s="1008"/>
      <c r="B52" s="1008"/>
      <c r="C52" s="1008"/>
      <c r="D52" s="1008"/>
      <c r="E52" s="1013" t="s">
        <v>103</v>
      </c>
      <c r="F52" s="1013"/>
      <c r="G52" s="996"/>
      <c r="H52" s="996"/>
      <c r="I52" s="996"/>
      <c r="J52" s="996"/>
      <c r="K52" s="996"/>
      <c r="L52" s="126" t="s">
        <v>34</v>
      </c>
    </row>
    <row r="53" spans="1:12" ht="18" customHeight="1">
      <c r="A53" s="123"/>
      <c r="B53" s="123"/>
      <c r="C53" s="128"/>
      <c r="D53" s="128"/>
      <c r="E53" s="128"/>
      <c r="F53" s="149"/>
      <c r="G53" s="150"/>
      <c r="H53" s="218"/>
      <c r="I53" s="147"/>
      <c r="J53" s="148"/>
      <c r="K53" s="123"/>
      <c r="L53" s="123"/>
    </row>
    <row r="54" spans="1:12" ht="18" customHeight="1">
      <c r="A54" s="123"/>
      <c r="B54" s="123"/>
      <c r="C54" s="128"/>
      <c r="D54" s="128"/>
      <c r="E54" s="128"/>
      <c r="F54" s="149"/>
      <c r="G54" s="150"/>
      <c r="H54" s="219"/>
      <c r="I54" s="147"/>
      <c r="J54" s="148"/>
      <c r="K54" s="123"/>
      <c r="L54" s="123"/>
    </row>
    <row r="55" spans="1:12" ht="18" customHeight="1">
      <c r="A55" s="123"/>
      <c r="B55" s="123"/>
      <c r="C55" s="128"/>
      <c r="D55" s="128"/>
      <c r="E55" s="128"/>
      <c r="F55" s="149"/>
      <c r="G55" s="150"/>
      <c r="H55" s="220"/>
      <c r="I55" s="147"/>
      <c r="J55" s="148"/>
      <c r="K55" s="123"/>
      <c r="L55" s="123"/>
    </row>
    <row r="56" spans="1:12" ht="18" customHeight="1">
      <c r="A56" s="123"/>
      <c r="B56" s="123"/>
      <c r="C56" s="128"/>
      <c r="D56" s="128"/>
      <c r="E56" s="128"/>
      <c r="F56" s="149"/>
      <c r="G56" s="150"/>
      <c r="H56" s="220"/>
      <c r="I56" s="147"/>
      <c r="J56" s="148"/>
      <c r="K56" s="123"/>
      <c r="L56" s="123"/>
    </row>
    <row r="57" spans="1:12" ht="18" customHeight="1">
      <c r="A57" s="123"/>
      <c r="B57" s="123"/>
      <c r="C57" s="128"/>
      <c r="D57" s="128"/>
      <c r="E57" s="128"/>
      <c r="F57" s="149"/>
      <c r="G57" s="150"/>
      <c r="H57" s="134"/>
      <c r="I57" s="147"/>
      <c r="J57" s="148"/>
      <c r="K57" s="123"/>
      <c r="L57" s="123"/>
    </row>
    <row r="58" spans="1:12" ht="18" customHeight="1">
      <c r="A58" s="123"/>
      <c r="B58" s="123"/>
      <c r="C58" s="128"/>
      <c r="D58" s="128"/>
      <c r="E58" s="128"/>
      <c r="F58" s="149"/>
      <c r="G58" s="150"/>
      <c r="H58" s="220"/>
      <c r="I58" s="147"/>
      <c r="J58" s="148"/>
      <c r="K58" s="123"/>
      <c r="L58" s="123"/>
    </row>
    <row r="59" spans="1:12" ht="18" customHeight="1">
      <c r="A59" s="123"/>
      <c r="B59" s="123"/>
      <c r="C59" s="128"/>
      <c r="D59" s="128"/>
      <c r="E59" s="128"/>
      <c r="F59" s="149"/>
      <c r="G59" s="150"/>
      <c r="H59" s="220"/>
      <c r="I59" s="147"/>
      <c r="J59" s="148"/>
      <c r="K59" s="123"/>
      <c r="L59" s="123"/>
    </row>
    <row r="60" spans="1:12" ht="18" customHeight="1">
      <c r="A60" s="123"/>
      <c r="B60" s="123"/>
      <c r="C60" s="128"/>
      <c r="D60" s="128"/>
      <c r="E60" s="128"/>
      <c r="F60" s="149"/>
      <c r="G60" s="150"/>
      <c r="H60" s="220"/>
      <c r="I60" s="147"/>
      <c r="J60" s="148"/>
      <c r="K60" s="123"/>
      <c r="L60" s="123"/>
    </row>
    <row r="61" spans="1:12" ht="20.25" customHeight="1">
      <c r="A61" s="123"/>
      <c r="B61" s="123"/>
      <c r="C61" s="128"/>
      <c r="D61" s="128"/>
      <c r="E61" s="128"/>
      <c r="F61" s="149"/>
      <c r="G61" s="150"/>
      <c r="H61" s="220"/>
      <c r="I61" s="147"/>
      <c r="J61" s="148"/>
      <c r="K61" s="123"/>
      <c r="L61" s="123"/>
    </row>
    <row r="62" spans="1:12" ht="18" customHeight="1">
      <c r="A62" s="123"/>
      <c r="B62" s="123"/>
      <c r="C62" s="128"/>
      <c r="D62" s="128"/>
      <c r="E62" s="128"/>
      <c r="F62" s="149"/>
      <c r="G62" s="150"/>
      <c r="H62" s="220"/>
      <c r="I62" s="147"/>
      <c r="J62" s="148"/>
      <c r="K62" s="123"/>
      <c r="L62" s="123"/>
    </row>
    <row r="63" spans="1:12" ht="18" customHeight="1">
      <c r="A63" s="123"/>
      <c r="B63" s="123"/>
      <c r="C63" s="128"/>
      <c r="D63" s="128"/>
      <c r="E63" s="128"/>
      <c r="F63" s="149"/>
      <c r="G63" s="150"/>
      <c r="H63" s="220"/>
      <c r="I63" s="147"/>
      <c r="J63" s="148"/>
      <c r="K63" s="123"/>
      <c r="L63" s="123"/>
    </row>
    <row r="64" spans="1:12" ht="35.25" customHeight="1">
      <c r="A64" s="123"/>
      <c r="B64" s="123"/>
      <c r="C64" s="128"/>
      <c r="D64" s="128"/>
      <c r="E64" s="128"/>
      <c r="F64" s="149"/>
      <c r="G64" s="150"/>
      <c r="H64" s="220"/>
      <c r="I64" s="147"/>
      <c r="J64" s="148"/>
      <c r="K64" s="123"/>
      <c r="L64" s="123"/>
    </row>
    <row r="65" spans="1:12" ht="26.25" customHeight="1">
      <c r="A65" s="123"/>
      <c r="B65" s="123"/>
      <c r="C65" s="128"/>
      <c r="D65" s="128"/>
      <c r="E65" s="128"/>
      <c r="F65" s="149"/>
      <c r="G65" s="150"/>
      <c r="H65" s="220"/>
      <c r="I65" s="147"/>
      <c r="J65" s="148"/>
      <c r="K65" s="123"/>
      <c r="L65" s="123"/>
    </row>
    <row r="66" spans="1:12" ht="30" customHeight="1">
      <c r="A66" s="123"/>
      <c r="B66" s="123"/>
      <c r="C66" s="128"/>
      <c r="D66" s="128"/>
      <c r="E66" s="128"/>
      <c r="F66" s="149"/>
      <c r="G66" s="150"/>
      <c r="H66" s="221"/>
      <c r="I66" s="147"/>
      <c r="J66" s="148"/>
      <c r="K66" s="123"/>
      <c r="L66" s="135"/>
    </row>
    <row r="67" spans="1:12" ht="31.5" customHeight="1">
      <c r="A67" s="123"/>
      <c r="B67" s="123"/>
      <c r="C67" s="128"/>
      <c r="D67" s="128"/>
      <c r="E67" s="128"/>
      <c r="F67" s="149"/>
      <c r="G67" s="150"/>
      <c r="H67" s="221"/>
      <c r="I67" s="147"/>
      <c r="J67" s="148"/>
      <c r="K67" s="123"/>
      <c r="L67" s="135"/>
    </row>
    <row r="68" spans="1:12" ht="18" customHeight="1">
      <c r="A68" s="123"/>
      <c r="B68" s="123"/>
      <c r="C68" s="128"/>
      <c r="D68" s="128"/>
      <c r="E68" s="128"/>
      <c r="F68" s="149"/>
      <c r="G68" s="150"/>
      <c r="H68" s="134"/>
      <c r="I68" s="147"/>
      <c r="J68" s="148"/>
      <c r="K68" s="123"/>
      <c r="L68" s="123"/>
    </row>
    <row r="69" spans="1:12" ht="18" customHeight="1">
      <c r="A69" s="123"/>
      <c r="B69" s="123"/>
      <c r="C69" s="128"/>
      <c r="D69" s="128"/>
      <c r="E69" s="128"/>
      <c r="F69" s="149"/>
      <c r="G69" s="150"/>
      <c r="H69" s="222"/>
      <c r="I69" s="147"/>
      <c r="J69" s="148"/>
      <c r="K69" s="123"/>
      <c r="L69" s="123"/>
    </row>
    <row r="70" spans="1:12" ht="18" customHeight="1">
      <c r="A70" s="123"/>
      <c r="B70" s="123"/>
      <c r="C70" s="128"/>
      <c r="D70" s="128"/>
      <c r="E70" s="128"/>
      <c r="F70" s="149"/>
      <c r="G70" s="150"/>
      <c r="H70" s="222"/>
      <c r="I70" s="147"/>
      <c r="J70" s="148"/>
      <c r="K70" s="123"/>
      <c r="L70" s="123"/>
    </row>
    <row r="71" spans="1:12" ht="18" customHeight="1">
      <c r="A71" s="123"/>
      <c r="B71" s="123"/>
      <c r="C71" s="128"/>
      <c r="D71" s="128"/>
      <c r="E71" s="128"/>
      <c r="F71" s="149"/>
      <c r="G71" s="150"/>
      <c r="H71" s="134"/>
      <c r="I71" s="147"/>
      <c r="J71" s="148"/>
      <c r="K71" s="123"/>
      <c r="L71" s="123"/>
    </row>
    <row r="72" spans="1:12" ht="18" customHeight="1">
      <c r="A72" s="123"/>
      <c r="B72" s="123"/>
      <c r="C72" s="128"/>
      <c r="D72" s="128"/>
      <c r="E72" s="128"/>
      <c r="F72" s="149"/>
      <c r="G72" s="150"/>
      <c r="H72" s="223"/>
      <c r="I72" s="147"/>
      <c r="J72" s="148"/>
      <c r="K72" s="123"/>
      <c r="L72" s="123"/>
    </row>
    <row r="73" spans="1:12" ht="18" customHeight="1">
      <c r="A73" s="123"/>
      <c r="B73" s="123"/>
      <c r="C73" s="128"/>
      <c r="D73" s="128"/>
      <c r="E73" s="128"/>
      <c r="F73" s="149"/>
      <c r="G73" s="150"/>
      <c r="H73" s="134"/>
      <c r="I73" s="147"/>
      <c r="J73" s="148"/>
      <c r="K73" s="123"/>
      <c r="L73" s="123"/>
    </row>
    <row r="74" spans="1:12" ht="18" customHeight="1">
      <c r="A74" s="123"/>
      <c r="B74" s="123"/>
      <c r="C74" s="128"/>
      <c r="D74" s="128"/>
      <c r="E74" s="128"/>
      <c r="F74" s="149"/>
      <c r="G74" s="150"/>
      <c r="H74" s="222"/>
      <c r="I74" s="147"/>
      <c r="J74" s="148"/>
      <c r="K74" s="123"/>
      <c r="L74" s="123"/>
    </row>
    <row r="75" spans="1:12" ht="18" customHeight="1">
      <c r="A75" s="123"/>
      <c r="B75" s="123"/>
      <c r="C75" s="128"/>
      <c r="D75" s="128"/>
      <c r="E75" s="128"/>
      <c r="F75" s="149"/>
      <c r="G75" s="150"/>
      <c r="H75" s="222"/>
      <c r="I75" s="147"/>
      <c r="J75" s="148"/>
      <c r="K75" s="123"/>
      <c r="L75" s="123"/>
    </row>
    <row r="76" spans="1:12" ht="18" customHeight="1">
      <c r="A76" s="123"/>
      <c r="B76" s="123"/>
      <c r="C76" s="128"/>
      <c r="D76" s="128"/>
      <c r="E76" s="128"/>
      <c r="F76" s="149"/>
      <c r="G76" s="150"/>
      <c r="H76" s="222"/>
      <c r="I76" s="147"/>
      <c r="J76" s="148"/>
      <c r="K76" s="123"/>
      <c r="L76" s="123"/>
    </row>
    <row r="77" spans="1:12" ht="18" customHeight="1">
      <c r="A77" s="123"/>
      <c r="B77" s="123"/>
      <c r="C77" s="128"/>
      <c r="D77" s="128"/>
      <c r="E77" s="128"/>
      <c r="F77" s="149"/>
      <c r="G77" s="150"/>
      <c r="H77" s="222"/>
      <c r="I77" s="147"/>
      <c r="J77" s="148"/>
      <c r="K77" s="123"/>
      <c r="L77" s="123"/>
    </row>
    <row r="78" spans="1:12" ht="18" customHeight="1">
      <c r="A78" s="123"/>
      <c r="B78" s="123"/>
      <c r="C78" s="128"/>
      <c r="D78" s="128"/>
      <c r="E78" s="128"/>
      <c r="F78" s="149"/>
      <c r="G78" s="150"/>
      <c r="H78" s="134"/>
      <c r="I78" s="147"/>
      <c r="J78" s="148"/>
      <c r="K78" s="123"/>
      <c r="L78" s="123"/>
    </row>
    <row r="79" spans="1:12" ht="20.25" customHeight="1">
      <c r="A79" s="123"/>
      <c r="B79" s="123"/>
      <c r="C79" s="128"/>
      <c r="D79" s="128"/>
      <c r="E79" s="128"/>
      <c r="F79" s="149"/>
      <c r="G79" s="150"/>
      <c r="H79" s="223"/>
      <c r="I79" s="147"/>
      <c r="J79" s="148"/>
      <c r="K79" s="123"/>
      <c r="L79" s="123"/>
    </row>
    <row r="80" spans="1:12" ht="18" customHeight="1">
      <c r="A80" s="123"/>
      <c r="B80" s="123"/>
      <c r="C80" s="128"/>
      <c r="D80" s="128"/>
      <c r="E80" s="128"/>
      <c r="F80" s="149"/>
      <c r="G80" s="150"/>
      <c r="H80" s="222"/>
      <c r="I80" s="147"/>
      <c r="J80" s="148"/>
      <c r="K80" s="123"/>
      <c r="L80" s="123"/>
    </row>
    <row r="81" spans="1:12" ht="18" customHeight="1">
      <c r="A81" s="123"/>
      <c r="B81" s="123"/>
      <c r="C81" s="128"/>
      <c r="D81" s="128"/>
      <c r="E81" s="128"/>
      <c r="F81" s="149"/>
      <c r="G81" s="150"/>
      <c r="H81" s="222"/>
      <c r="I81" s="147"/>
      <c r="J81" s="148"/>
      <c r="K81" s="123"/>
      <c r="L81" s="123"/>
    </row>
    <row r="82" spans="1:12" ht="18" customHeight="1">
      <c r="A82" s="123"/>
      <c r="B82" s="123"/>
      <c r="C82" s="128"/>
      <c r="D82" s="128"/>
      <c r="E82" s="128"/>
      <c r="F82" s="149"/>
      <c r="G82" s="150"/>
      <c r="H82" s="134"/>
      <c r="I82" s="147"/>
      <c r="J82" s="148"/>
      <c r="K82" s="123"/>
      <c r="L82" s="123"/>
    </row>
    <row r="83" spans="1:12" ht="18" customHeight="1">
      <c r="A83" s="123"/>
      <c r="B83" s="123"/>
      <c r="C83" s="128"/>
      <c r="D83" s="128"/>
      <c r="E83" s="128"/>
      <c r="F83" s="149"/>
      <c r="G83" s="150"/>
      <c r="H83" s="222"/>
      <c r="I83" s="147"/>
      <c r="J83" s="148"/>
      <c r="K83" s="123"/>
      <c r="L83" s="123"/>
    </row>
    <row r="84" spans="1:12" ht="18" customHeight="1">
      <c r="A84" s="123"/>
      <c r="B84" s="123"/>
      <c r="C84" s="128"/>
      <c r="D84" s="128"/>
      <c r="E84" s="128"/>
      <c r="F84" s="149"/>
      <c r="G84" s="150"/>
      <c r="H84" s="222"/>
      <c r="I84" s="147"/>
      <c r="J84" s="148"/>
      <c r="K84" s="123"/>
      <c r="L84" s="123"/>
    </row>
    <row r="85" spans="1:12" ht="18" customHeight="1">
      <c r="A85" s="123"/>
      <c r="B85" s="123"/>
      <c r="C85" s="128"/>
      <c r="D85" s="128"/>
      <c r="E85" s="128"/>
      <c r="F85" s="149"/>
      <c r="G85" s="150"/>
      <c r="H85" s="222"/>
      <c r="I85" s="147"/>
      <c r="J85" s="148"/>
      <c r="K85" s="123"/>
      <c r="L85" s="123"/>
    </row>
    <row r="86" spans="1:12" ht="18" customHeight="1">
      <c r="A86" s="123"/>
      <c r="B86" s="123"/>
      <c r="C86" s="128"/>
      <c r="D86" s="128"/>
      <c r="E86" s="128"/>
      <c r="F86" s="149"/>
      <c r="G86" s="150"/>
      <c r="H86" s="134"/>
      <c r="I86" s="147"/>
      <c r="J86" s="148"/>
      <c r="K86" s="123"/>
      <c r="L86" s="123"/>
    </row>
    <row r="87" spans="1:12" ht="18" customHeight="1">
      <c r="A87" s="123"/>
      <c r="B87" s="123"/>
      <c r="C87" s="128"/>
      <c r="D87" s="128"/>
      <c r="E87" s="128"/>
      <c r="F87" s="149"/>
      <c r="G87" s="150"/>
      <c r="H87" s="222"/>
      <c r="I87" s="147"/>
      <c r="J87" s="148"/>
      <c r="K87" s="123"/>
      <c r="L87" s="123"/>
    </row>
    <row r="88" spans="1:12" ht="18" customHeight="1">
      <c r="A88" s="123"/>
      <c r="B88" s="123"/>
      <c r="C88" s="128"/>
      <c r="D88" s="128"/>
      <c r="E88" s="128"/>
      <c r="F88" s="149"/>
      <c r="G88" s="150"/>
      <c r="H88" s="222"/>
      <c r="I88" s="147"/>
      <c r="J88" s="148"/>
      <c r="K88" s="123"/>
      <c r="L88" s="123"/>
    </row>
    <row r="89" spans="1:12" ht="18" customHeight="1">
      <c r="A89" s="123"/>
      <c r="B89" s="123"/>
      <c r="C89" s="128"/>
      <c r="D89" s="128"/>
      <c r="E89" s="128"/>
      <c r="F89" s="149"/>
      <c r="G89" s="150"/>
      <c r="H89" s="222"/>
      <c r="I89" s="147"/>
      <c r="J89" s="148"/>
      <c r="K89" s="123"/>
      <c r="L89" s="123"/>
    </row>
    <row r="90" spans="1:12" ht="18" customHeight="1">
      <c r="A90" s="123"/>
      <c r="B90" s="123"/>
      <c r="C90" s="128"/>
      <c r="D90" s="128"/>
      <c r="E90" s="128"/>
      <c r="F90" s="149"/>
      <c r="G90" s="150"/>
      <c r="H90" s="222"/>
      <c r="I90" s="147"/>
      <c r="J90" s="148"/>
      <c r="K90" s="123"/>
      <c r="L90" s="123"/>
    </row>
    <row r="91" spans="1:12" ht="18" customHeight="1">
      <c r="H91" s="226"/>
      <c r="K91" s="6"/>
    </row>
    <row r="92" spans="1:12" ht="18" customHeight="1">
      <c r="H92" s="226"/>
      <c r="K92" s="6"/>
    </row>
    <row r="93" spans="1:12" ht="18" customHeight="1">
      <c r="A93" s="32"/>
      <c r="B93" s="32"/>
      <c r="C93" s="33"/>
      <c r="D93" s="33"/>
      <c r="E93" s="33"/>
      <c r="F93" s="229"/>
      <c r="G93" s="230"/>
      <c r="H93" s="229"/>
      <c r="K93" s="34"/>
      <c r="L93" s="32"/>
    </row>
    <row r="94" spans="1:12" ht="18" customHeight="1">
      <c r="A94" s="32"/>
      <c r="B94" s="32"/>
      <c r="C94" s="33"/>
      <c r="D94" s="33"/>
      <c r="E94" s="33"/>
      <c r="F94" s="229"/>
      <c r="G94" s="230"/>
      <c r="H94" s="229"/>
      <c r="K94" s="34"/>
      <c r="L94" s="32"/>
    </row>
  </sheetData>
  <mergeCells count="88">
    <mergeCell ref="A3:C3"/>
    <mergeCell ref="D3:E3"/>
    <mergeCell ref="K1:L1"/>
    <mergeCell ref="K10:L10"/>
    <mergeCell ref="K11:L11"/>
    <mergeCell ref="G6:G7"/>
    <mergeCell ref="F6:F7"/>
    <mergeCell ref="A1:B1"/>
    <mergeCell ref="C1:H1"/>
    <mergeCell ref="F5:G5"/>
    <mergeCell ref="K12:L12"/>
    <mergeCell ref="K13:L13"/>
    <mergeCell ref="K8:L8"/>
    <mergeCell ref="K9:L9"/>
    <mergeCell ref="K6:L7"/>
    <mergeCell ref="Q37:V37"/>
    <mergeCell ref="O37:P37"/>
    <mergeCell ref="Q36:V36"/>
    <mergeCell ref="O36:P36"/>
    <mergeCell ref="R35:W35"/>
    <mergeCell ref="P35:Q35"/>
    <mergeCell ref="I50:L50"/>
    <mergeCell ref="G52:K52"/>
    <mergeCell ref="A51:H51"/>
    <mergeCell ref="I51:L51"/>
    <mergeCell ref="Q38:V38"/>
    <mergeCell ref="O38:P38"/>
    <mergeCell ref="A44:A47"/>
    <mergeCell ref="A41:G41"/>
    <mergeCell ref="A52:D52"/>
    <mergeCell ref="A48:F48"/>
    <mergeCell ref="A49:G49"/>
    <mergeCell ref="E52:F52"/>
    <mergeCell ref="A50:H50"/>
    <mergeCell ref="A38:E38"/>
    <mergeCell ref="A42:A43"/>
    <mergeCell ref="B42:B43"/>
    <mergeCell ref="K24:L24"/>
    <mergeCell ref="K25:L25"/>
    <mergeCell ref="I6:I7"/>
    <mergeCell ref="H6:H7"/>
    <mergeCell ref="K14:L14"/>
    <mergeCell ref="K15:L15"/>
    <mergeCell ref="K16:L16"/>
    <mergeCell ref="K17:L17"/>
    <mergeCell ref="K18:L18"/>
    <mergeCell ref="K19:L19"/>
    <mergeCell ref="K20:L20"/>
    <mergeCell ref="K21:L21"/>
    <mergeCell ref="K22:L22"/>
    <mergeCell ref="K23:L23"/>
    <mergeCell ref="J5:J7"/>
    <mergeCell ref="H5:I5"/>
    <mergeCell ref="K26:L26"/>
    <mergeCell ref="K27:L27"/>
    <mergeCell ref="K28:L28"/>
    <mergeCell ref="G42:G43"/>
    <mergeCell ref="H42:L43"/>
    <mergeCell ref="K40:L40"/>
    <mergeCell ref="K32:L32"/>
    <mergeCell ref="K33:L33"/>
    <mergeCell ref="K35:L35"/>
    <mergeCell ref="K36:L36"/>
    <mergeCell ref="K37:L37"/>
    <mergeCell ref="K38:L38"/>
    <mergeCell ref="K30:L30"/>
    <mergeCell ref="K31:L31"/>
    <mergeCell ref="A40:B40"/>
    <mergeCell ref="A35:A37"/>
    <mergeCell ref="H48:L48"/>
    <mergeCell ref="H44:L44"/>
    <mergeCell ref="H45:L45"/>
    <mergeCell ref="H46:L46"/>
    <mergeCell ref="H47:L47"/>
    <mergeCell ref="C42:D42"/>
    <mergeCell ref="E42:E43"/>
    <mergeCell ref="F42:F43"/>
    <mergeCell ref="A33:E33"/>
    <mergeCell ref="A4:D4"/>
    <mergeCell ref="A6:A7"/>
    <mergeCell ref="B6:B7"/>
    <mergeCell ref="C6:D6"/>
    <mergeCell ref="E6:E7"/>
    <mergeCell ref="A8:A13"/>
    <mergeCell ref="A14:A20"/>
    <mergeCell ref="A21:A25"/>
    <mergeCell ref="A26:A32"/>
    <mergeCell ref="B5:E5"/>
  </mergeCells>
  <phoneticPr fontId="10"/>
  <conditionalFormatting sqref="B8:F12 H8:H12 J8:L12 B14:F19 H14:H19 J14:L19 B21:F24 H21:H24 J21:L24 B26:F31 H26:H31 J26:L31 B35:F37 H35:H37 J35:L37 B44:E47 H44:L47 I50:L51">
    <cfRule type="expression" dxfId="18" priority="2">
      <formula>B8&lt;&gt;""</formula>
    </cfRule>
  </conditionalFormatting>
  <conditionalFormatting sqref="C36">
    <cfRule type="expression" dxfId="17" priority="9">
      <formula>$C$36&lt;&gt;""</formula>
    </cfRule>
  </conditionalFormatting>
  <conditionalFormatting sqref="E36">
    <cfRule type="expression" dxfId="16" priority="8">
      <formula>$E$36&lt;&gt;""</formula>
    </cfRule>
  </conditionalFormatting>
  <conditionalFormatting sqref="G52:K52">
    <cfRule type="expression" dxfId="15" priority="1">
      <formula>$G$52&lt;&gt;""</formula>
    </cfRule>
  </conditionalFormatting>
  <conditionalFormatting sqref="I50:J51">
    <cfRule type="expression" dxfId="14" priority="7">
      <formula>$I$50&lt;&gt;""</formula>
    </cfRule>
  </conditionalFormatting>
  <dataValidations count="9">
    <dataValidation type="list" allowBlank="1" sqref="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WVP983082:WVR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K131114:L131114 K196650:L196650 K262186:L262186 K327722:L327722 K393258:L393258 K458794:L458794 K524330:L524330 K589866:L589866 K655402:L655402 K720938:L720938 K786474:L786474 K852010:L852010 K917546:L917546 K983082:L983082 K65578:L65578 F65578:H65578 F983082:H983082 F917546:H917546 F852010:H852010 F786474:H786474 F720938:H720938 F655402:H655402 F589866:H589866 F524330:H524330 F458794:H458794 F393258:H393258 F327722:H327722 F262186:H262186 F196650:H196650 F131114:H131114" xr:uid="{00000000-0002-0000-0800-000000000000}">
      <formula1>"5,4,3"</formula1>
    </dataValidation>
    <dataValidation type="list" allowBlank="1" sqref="JD50:JF51 SZ50:TB51 ACV50:ACX51 AMR50:AMT51 AWN50:AWP51 BGJ50:BGL51 BQF50:BQH51 CAB50:CAD51 CJX50:CJZ51 CTT50:CTV51 DDP50:DDR51 DNL50:DNN51 DXH50:DXJ51 EHD50:EHF51 EQZ50:ERB51 FAV50:FAX51 FKR50:FKT51 FUN50:FUP51 GEJ50:GEL51 GOF50:GOH51 GYB50:GYD51 HHX50:HHZ51 HRT50:HRV51 IBP50:IBR51 ILL50:ILN51 IVH50:IVJ51 JFD50:JFF51 JOZ50:JPB51 JYV50:JYX51 KIR50:KIT51 KSN50:KSP51 LCJ50:LCL51 LMF50:LMH51 LWB50:LWD51 MFX50:MFZ51 MPT50:MPV51 MZP50:MZR51 NJL50:NJN51 NTH50:NTJ51 ODD50:ODF51 OMZ50:ONB51 OWV50:OWX51 PGR50:PGT51 PQN50:PQP51 QAJ50:QAL51 QKF50:QKH51 QUB50:QUD51 RDX50:RDZ51 RNT50:RNV51 RXP50:RXR51 SHL50:SHN51 SRH50:SRJ51 TBD50:TBF51 TKZ50:TLB51 TUV50:TUX51 UER50:UET51 UON50:UOP51 UYJ50:UYL51 VIF50:VIH51 VSB50:VSD51 WBX50:WBZ51 WLT50:WLV51 WVP50:WVR51 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65577:L65577 K131113:L131113 K196649:L196649 K262185:L262185 K327721:L327721 K393257:L393257 K458793:L458793 K524329:L524329 K589865:L589865 K655401:L655401 K720937:L720937 K786473:L786473 K852009:L852009 K917545:L917545 K983081:L983081 F131113:H131113 F65577:H65577 F983081:H983081 F917545:H917545 F852009:H852009 F786473:H786473 F720937:H720937 F655401:H655401 F589865:H589865 F524329:H524329 F458793:H458793 F393257:H393257 F327721:H327721 F262185:H262185 F196649:H196649" xr:uid="{00000000-0002-0000-0800-000001000000}">
      <formula1>"0.5,1,2,"</formula1>
    </dataValidation>
    <dataValidation type="list" allowBlank="1" showInputMessage="1" showErrorMessage="1" sqref="E36" xr:uid="{00000000-0002-0000-0800-000002000000}">
      <formula1>"5200,10400,15600"</formula1>
    </dataValidation>
    <dataValidation type="list" allowBlank="1" showInputMessage="1" showErrorMessage="1" sqref="C36" xr:uid="{00000000-0002-0000-0800-000003000000}">
      <formula1>"1,2,3,4,5"</formula1>
    </dataValidation>
    <dataValidation type="list" errorStyle="information" allowBlank="1" showInputMessage="1" showErrorMessage="1" sqref="D8:D12" xr:uid="{00000000-0002-0000-0800-000004000000}">
      <formula1>"人,式"</formula1>
    </dataValidation>
    <dataValidation type="list" errorStyle="information" allowBlank="1" showInputMessage="1" showErrorMessage="1" sqref="D44:D47 D26:D31 D18:D19 D14:D16 D21:D22" xr:uid="{00000000-0002-0000-0800-000005000000}">
      <formula1>"人,回,式,クール,週間"</formula1>
    </dataValidation>
    <dataValidation type="list" allowBlank="1" showInputMessage="1" showErrorMessage="1" sqref="J8:J12 J14:J19 J21:J24 J26:J31 J35:J37" xr:uid="{00000000-0002-0000-0800-000006000000}">
      <formula1>"○"</formula1>
    </dataValidation>
    <dataValidation type="list" allowBlank="1" showInputMessage="1" showErrorMessage="1" sqref="D3" xr:uid="{00000000-0002-0000-0800-000007000000}">
      <formula1>"なし,あり"</formula1>
    </dataValidation>
    <dataValidation type="list" allowBlank="1" showInputMessage="1" showErrorMessage="1" sqref="I50:L50" xr:uid="{00000000-0002-0000-0800-000008000000}">
      <formula1>"有,無"</formula1>
    </dataValidation>
  </dataValidations>
  <printOptions horizontalCentered="1"/>
  <pageMargins left="0.51181102362204722" right="0.51181102362204722" top="0.55118110236220474" bottom="0.55118110236220474" header="0.31496062992125984" footer="0.31496062992125984"/>
  <pageSetup paperSize="9" scale="66" fitToWidth="2" orientation="portrait"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9"/>
  <sheetViews>
    <sheetView showGridLines="0" view="pageBreakPreview" zoomScale="90" zoomScaleNormal="130" zoomScaleSheetLayoutView="90" workbookViewId="0">
      <selection activeCell="P62" sqref="P62:P65"/>
    </sheetView>
  </sheetViews>
  <sheetFormatPr defaultColWidth="8.58203125" defaultRowHeight="18"/>
  <cols>
    <col min="1" max="1" width="3.58203125" style="84" customWidth="1"/>
    <col min="2" max="16" width="5.58203125" style="84" customWidth="1"/>
    <col min="17" max="17" width="1.83203125" style="84" customWidth="1"/>
    <col min="18" max="18" width="2.08203125" style="402" customWidth="1"/>
    <col min="19" max="21" width="8.58203125" style="42"/>
    <col min="22" max="16384" width="8.58203125" style="84"/>
  </cols>
  <sheetData>
    <row r="1" spans="1:20">
      <c r="A1" s="238"/>
      <c r="B1" s="239"/>
      <c r="C1" s="239"/>
      <c r="D1" s="239"/>
      <c r="E1" s="239"/>
      <c r="F1" s="239"/>
      <c r="G1" s="239"/>
      <c r="H1" s="239"/>
      <c r="I1" s="239"/>
      <c r="J1" s="239"/>
      <c r="K1" s="239"/>
      <c r="L1" s="1075" t="s">
        <v>511</v>
      </c>
      <c r="M1" s="1075"/>
      <c r="N1" s="1075"/>
      <c r="O1" s="1075"/>
      <c r="P1" s="1075"/>
      <c r="Q1" s="1075"/>
      <c r="T1" s="237" t="s">
        <v>265</v>
      </c>
    </row>
    <row r="2" spans="1:20">
      <c r="A2" s="238"/>
      <c r="B2" s="1075" t="s">
        <v>389</v>
      </c>
      <c r="C2" s="1075"/>
      <c r="D2" s="1075"/>
      <c r="E2" s="1075"/>
      <c r="F2" s="1075"/>
      <c r="G2" s="1075"/>
      <c r="H2" s="1075"/>
      <c r="I2" s="1075"/>
      <c r="J2" s="1075"/>
      <c r="K2" s="1075"/>
      <c r="L2" s="1075"/>
      <c r="M2" s="1075"/>
      <c r="N2" s="1075"/>
      <c r="O2" s="1075"/>
      <c r="P2" s="1075"/>
      <c r="Q2" s="1075"/>
      <c r="T2" s="237" t="s">
        <v>397</v>
      </c>
    </row>
    <row r="3" spans="1:20" ht="18.5" thickBot="1">
      <c r="A3" s="238"/>
      <c r="B3" s="1076"/>
      <c r="C3" s="1076"/>
      <c r="D3" s="1076"/>
      <c r="E3" s="1076"/>
      <c r="F3" s="1076"/>
      <c r="G3" s="1076"/>
      <c r="H3" s="239"/>
      <c r="I3" s="240"/>
      <c r="J3" s="1104" t="s">
        <v>35</v>
      </c>
      <c r="K3" s="1104"/>
      <c r="L3" s="1105">
        <f>IF(No.１【共通】!O26=TRUE,No.１【共通】!E19,No.１【共通】!E29)</f>
        <v>0</v>
      </c>
      <c r="M3" s="1105"/>
      <c r="N3" s="1105"/>
      <c r="O3" s="1105"/>
      <c r="P3" s="1105"/>
      <c r="Q3" s="239" t="s">
        <v>34</v>
      </c>
      <c r="S3" s="237"/>
      <c r="T3" s="237"/>
    </row>
    <row r="4" spans="1:20" ht="31.5" customHeight="1" thickTop="1">
      <c r="A4" s="868" t="s">
        <v>266</v>
      </c>
      <c r="B4" s="1106" t="s">
        <v>450</v>
      </c>
      <c r="C4" s="1107"/>
      <c r="D4" s="1107"/>
      <c r="E4" s="1107"/>
      <c r="F4" s="1107"/>
      <c r="G4" s="1107"/>
      <c r="H4" s="1107"/>
      <c r="I4" s="1107"/>
      <c r="J4" s="1107"/>
      <c r="K4" s="1107"/>
      <c r="L4" s="1107"/>
      <c r="M4" s="1107"/>
      <c r="N4" s="1107"/>
      <c r="O4" s="1107"/>
      <c r="P4" s="1107"/>
      <c r="Q4" s="1108"/>
      <c r="S4" s="237"/>
    </row>
    <row r="5" spans="1:20" ht="31.5" customHeight="1">
      <c r="A5" s="869"/>
      <c r="B5" s="1109"/>
      <c r="C5" s="1109"/>
      <c r="D5" s="1109"/>
      <c r="E5" s="1109"/>
      <c r="F5" s="1109"/>
      <c r="G5" s="1109"/>
      <c r="H5" s="1109"/>
      <c r="I5" s="1109"/>
      <c r="J5" s="1109"/>
      <c r="K5" s="1109"/>
      <c r="L5" s="1109"/>
      <c r="M5" s="1109"/>
      <c r="N5" s="1109"/>
      <c r="O5" s="1109"/>
      <c r="P5" s="1109"/>
      <c r="Q5" s="1110"/>
      <c r="S5" s="237"/>
    </row>
    <row r="6" spans="1:20" ht="31.5" customHeight="1">
      <c r="A6" s="869"/>
      <c r="B6" s="1109"/>
      <c r="C6" s="1109"/>
      <c r="D6" s="1109"/>
      <c r="E6" s="1109"/>
      <c r="F6" s="1109"/>
      <c r="G6" s="1109"/>
      <c r="H6" s="1109"/>
      <c r="I6" s="1109"/>
      <c r="J6" s="1109"/>
      <c r="K6" s="1109"/>
      <c r="L6" s="1109"/>
      <c r="M6" s="1109"/>
      <c r="N6" s="1109"/>
      <c r="O6" s="1109"/>
      <c r="P6" s="1109"/>
      <c r="Q6" s="1110"/>
      <c r="S6" s="237"/>
    </row>
    <row r="7" spans="1:20" ht="31.5" customHeight="1">
      <c r="A7" s="869"/>
      <c r="B7" s="1109"/>
      <c r="C7" s="1109"/>
      <c r="D7" s="1109"/>
      <c r="E7" s="1109"/>
      <c r="F7" s="1109"/>
      <c r="G7" s="1109"/>
      <c r="H7" s="1109"/>
      <c r="I7" s="1109"/>
      <c r="J7" s="1109"/>
      <c r="K7" s="1109"/>
      <c r="L7" s="1109"/>
      <c r="M7" s="1109"/>
      <c r="N7" s="1109"/>
      <c r="O7" s="1109"/>
      <c r="P7" s="1109"/>
      <c r="Q7" s="1110"/>
    </row>
    <row r="8" spans="1:20">
      <c r="A8" s="869"/>
      <c r="B8" s="873" t="s">
        <v>267</v>
      </c>
      <c r="C8" s="873"/>
      <c r="D8" s="873"/>
      <c r="E8" s="1111"/>
      <c r="F8" s="1111"/>
      <c r="G8" s="1111"/>
      <c r="H8" s="1111"/>
      <c r="I8" s="1029">
        <f>No.１【共通】!E10</f>
        <v>0</v>
      </c>
      <c r="J8" s="1029"/>
      <c r="K8" s="1029"/>
      <c r="L8" s="1029"/>
      <c r="M8" s="1029"/>
      <c r="N8" s="1029"/>
      <c r="O8" s="1029"/>
      <c r="P8" s="1029"/>
      <c r="Q8" s="1030"/>
    </row>
    <row r="9" spans="1:20" ht="38.25" customHeight="1" thickBot="1">
      <c r="A9" s="871"/>
      <c r="B9" s="1031" t="s">
        <v>428</v>
      </c>
      <c r="C9" s="1032"/>
      <c r="D9" s="1033"/>
      <c r="E9" s="1034"/>
      <c r="F9" s="1035"/>
      <c r="G9" s="1035"/>
      <c r="H9" s="1035"/>
      <c r="I9" s="1035"/>
      <c r="J9" s="1035"/>
      <c r="K9" s="1035"/>
      <c r="L9" s="1035"/>
      <c r="M9" s="1035"/>
      <c r="N9" s="1035"/>
      <c r="O9" s="1035"/>
      <c r="P9" s="1035"/>
      <c r="Q9" s="1036"/>
    </row>
    <row r="10" spans="1:20" ht="18.5" thickTop="1">
      <c r="A10" s="238"/>
      <c r="B10" s="241" t="s">
        <v>214</v>
      </c>
      <c r="C10" s="242"/>
      <c r="D10" s="242"/>
      <c r="E10" s="242"/>
      <c r="F10" s="242"/>
      <c r="G10" s="242"/>
      <c r="H10" s="242"/>
      <c r="I10" s="242"/>
      <c r="J10" s="242"/>
      <c r="K10" s="242"/>
      <c r="L10" s="242"/>
      <c r="M10" s="242"/>
      <c r="N10" s="242"/>
      <c r="O10" s="242"/>
      <c r="P10" s="242"/>
      <c r="Q10" s="242"/>
    </row>
    <row r="11" spans="1:20">
      <c r="A11" s="238"/>
      <c r="B11" s="243"/>
      <c r="C11" s="243"/>
      <c r="D11" s="243"/>
      <c r="E11" s="243"/>
      <c r="F11" s="243"/>
      <c r="G11" s="243"/>
      <c r="H11" s="243"/>
      <c r="I11" s="243"/>
      <c r="J11" s="243"/>
      <c r="K11" s="243"/>
      <c r="L11" s="243"/>
      <c r="M11" s="243"/>
      <c r="N11" s="243"/>
      <c r="O11" s="243"/>
      <c r="P11" s="243"/>
      <c r="Q11" s="243"/>
    </row>
    <row r="12" spans="1:20" ht="18.5" thickBot="1">
      <c r="A12" s="238"/>
      <c r="B12" s="1076"/>
      <c r="C12" s="1076"/>
      <c r="D12" s="1076"/>
      <c r="E12" s="1076"/>
      <c r="F12" s="1076"/>
      <c r="G12" s="1076"/>
      <c r="H12" s="243"/>
      <c r="I12" s="243"/>
      <c r="J12" s="243"/>
      <c r="K12" s="243"/>
      <c r="L12" s="243"/>
      <c r="M12" s="243"/>
      <c r="N12" s="243"/>
      <c r="O12" s="243"/>
      <c r="P12" s="243"/>
      <c r="Q12" s="243"/>
    </row>
    <row r="13" spans="1:20" ht="18.5" thickTop="1">
      <c r="A13" s="1077" t="s">
        <v>268</v>
      </c>
      <c r="B13" s="1080" t="s">
        <v>269</v>
      </c>
      <c r="C13" s="1081"/>
      <c r="D13" s="1081"/>
      <c r="E13" s="1081"/>
      <c r="F13" s="1081"/>
      <c r="G13" s="1081"/>
      <c r="H13" s="1081"/>
      <c r="I13" s="1081"/>
      <c r="J13" s="1081"/>
      <c r="K13" s="1081"/>
      <c r="L13" s="1081"/>
      <c r="M13" s="1081"/>
      <c r="N13" s="1081"/>
      <c r="O13" s="1081"/>
      <c r="P13" s="1081"/>
      <c r="Q13" s="1082"/>
    </row>
    <row r="14" spans="1:20" ht="18" customHeight="1">
      <c r="A14" s="1078"/>
      <c r="B14" s="1083" t="s">
        <v>429</v>
      </c>
      <c r="C14" s="1084"/>
      <c r="D14" s="1088" t="s">
        <v>215</v>
      </c>
      <c r="E14" s="1089"/>
      <c r="F14" s="1090"/>
      <c r="G14" s="1091" t="s">
        <v>216</v>
      </c>
      <c r="H14" s="1092"/>
      <c r="I14" s="1092"/>
      <c r="J14" s="1095" t="s">
        <v>217</v>
      </c>
      <c r="K14" s="1092"/>
      <c r="L14" s="1092"/>
      <c r="M14" s="1095" t="s">
        <v>218</v>
      </c>
      <c r="N14" s="1092"/>
      <c r="O14" s="1092"/>
      <c r="P14" s="1092"/>
      <c r="Q14" s="1097"/>
    </row>
    <row r="15" spans="1:20">
      <c r="A15" s="1078"/>
      <c r="B15" s="1085"/>
      <c r="C15" s="1084"/>
      <c r="D15" s="1088"/>
      <c r="E15" s="1089"/>
      <c r="F15" s="1090"/>
      <c r="G15" s="1093"/>
      <c r="H15" s="1094"/>
      <c r="I15" s="1094"/>
      <c r="J15" s="1096"/>
      <c r="K15" s="1094"/>
      <c r="L15" s="1094"/>
      <c r="M15" s="1095"/>
      <c r="N15" s="1092"/>
      <c r="O15" s="1092"/>
      <c r="P15" s="1092"/>
      <c r="Q15" s="1097"/>
    </row>
    <row r="16" spans="1:20">
      <c r="A16" s="1078"/>
      <c r="B16" s="1085"/>
      <c r="C16" s="1084"/>
      <c r="D16" s="1088" t="s">
        <v>425</v>
      </c>
      <c r="E16" s="1089"/>
      <c r="F16" s="1089"/>
      <c r="G16" s="1098"/>
      <c r="H16" s="1099"/>
      <c r="I16" s="1099"/>
      <c r="J16" s="1100"/>
      <c r="K16" s="1099"/>
      <c r="L16" s="1101"/>
      <c r="M16" s="1102">
        <f>G16-J16</f>
        <v>0</v>
      </c>
      <c r="N16" s="1102"/>
      <c r="O16" s="1102"/>
      <c r="P16" s="1102"/>
      <c r="Q16" s="1103"/>
    </row>
    <row r="17" spans="1:21">
      <c r="A17" s="1078"/>
      <c r="B17" s="1085"/>
      <c r="C17" s="1084"/>
      <c r="D17" s="1088" t="s">
        <v>426</v>
      </c>
      <c r="E17" s="1089"/>
      <c r="F17" s="1089"/>
      <c r="G17" s="1098"/>
      <c r="H17" s="1099"/>
      <c r="I17" s="1099"/>
      <c r="J17" s="1100"/>
      <c r="K17" s="1099"/>
      <c r="L17" s="1101"/>
      <c r="M17" s="1102">
        <f>G17-J17</f>
        <v>0</v>
      </c>
      <c r="N17" s="1102"/>
      <c r="O17" s="1102"/>
      <c r="P17" s="1102"/>
      <c r="Q17" s="1103"/>
    </row>
    <row r="18" spans="1:21" ht="18.5" thickBot="1">
      <c r="A18" s="1079"/>
      <c r="B18" s="1086"/>
      <c r="C18" s="1087"/>
      <c r="D18" s="1056" t="s">
        <v>427</v>
      </c>
      <c r="E18" s="1057"/>
      <c r="F18" s="1057"/>
      <c r="G18" s="1058"/>
      <c r="H18" s="1059"/>
      <c r="I18" s="1059"/>
      <c r="J18" s="1060"/>
      <c r="K18" s="1059"/>
      <c r="L18" s="1061"/>
      <c r="M18" s="1062">
        <f>G18-J18</f>
        <v>0</v>
      </c>
      <c r="N18" s="1062"/>
      <c r="O18" s="1062"/>
      <c r="P18" s="1062"/>
      <c r="Q18" s="1063"/>
    </row>
    <row r="19" spans="1:21" ht="18.5" thickTop="1">
      <c r="A19" s="238"/>
      <c r="B19" s="243"/>
      <c r="C19" s="243"/>
      <c r="D19" s="243"/>
      <c r="E19" s="243"/>
      <c r="F19" s="243"/>
      <c r="G19" s="243"/>
      <c r="H19" s="243"/>
      <c r="I19" s="243"/>
      <c r="J19" s="243"/>
      <c r="K19" s="243"/>
      <c r="L19" s="243"/>
      <c r="M19" s="243"/>
      <c r="N19" s="243"/>
      <c r="O19" s="243"/>
      <c r="P19" s="243"/>
      <c r="Q19" s="243"/>
    </row>
    <row r="20" spans="1:21">
      <c r="A20" s="238"/>
      <c r="B20" s="244" t="s">
        <v>219</v>
      </c>
      <c r="C20" s="243"/>
      <c r="D20" s="243"/>
      <c r="E20" s="243"/>
      <c r="F20" s="243"/>
      <c r="G20" s="243"/>
      <c r="H20" s="243"/>
      <c r="I20" s="243"/>
      <c r="J20" s="243"/>
      <c r="K20" s="243"/>
      <c r="L20" s="243"/>
      <c r="M20" s="243"/>
      <c r="N20" s="243"/>
      <c r="O20" s="243"/>
      <c r="P20" s="397"/>
      <c r="Q20" s="243"/>
    </row>
    <row r="21" spans="1:21" s="86" customFormat="1" ht="33.75" customHeight="1">
      <c r="A21" s="245"/>
      <c r="B21" s="1118" t="s">
        <v>513</v>
      </c>
      <c r="C21" s="1118"/>
      <c r="D21" s="1118"/>
      <c r="E21" s="1118"/>
      <c r="F21" s="1118"/>
      <c r="G21" s="1118"/>
      <c r="H21" s="1118"/>
      <c r="I21" s="1118"/>
      <c r="J21" s="1118"/>
      <c r="K21" s="1118"/>
      <c r="L21" s="1118"/>
      <c r="M21" s="1118"/>
      <c r="N21" s="1118"/>
      <c r="O21" s="1118"/>
      <c r="P21" s="1118"/>
      <c r="Q21" s="1118"/>
      <c r="R21" s="403"/>
      <c r="S21" s="246"/>
      <c r="T21" s="246"/>
      <c r="U21" s="246"/>
    </row>
    <row r="22" spans="1:21" s="86" customFormat="1" ht="7.5" customHeight="1">
      <c r="A22" s="245"/>
      <c r="B22" s="247"/>
      <c r="C22" s="247"/>
      <c r="D22" s="247"/>
      <c r="E22" s="247"/>
      <c r="F22" s="247"/>
      <c r="G22" s="247"/>
      <c r="H22" s="247"/>
      <c r="I22" s="247"/>
      <c r="J22" s="247"/>
      <c r="K22" s="247"/>
      <c r="L22" s="247"/>
      <c r="M22" s="247"/>
      <c r="N22" s="247"/>
      <c r="O22" s="247"/>
      <c r="P22" s="398"/>
      <c r="Q22" s="247"/>
      <c r="R22" s="403"/>
      <c r="S22" s="246"/>
      <c r="T22" s="246"/>
      <c r="U22" s="246"/>
    </row>
    <row r="23" spans="1:21" s="87" customFormat="1" ht="18" customHeight="1">
      <c r="A23" s="247"/>
      <c r="B23" s="248" t="s">
        <v>220</v>
      </c>
      <c r="C23" s="247"/>
      <c r="D23" s="247"/>
      <c r="E23" s="247"/>
      <c r="F23" s="247"/>
      <c r="G23" s="247"/>
      <c r="H23" s="247"/>
      <c r="I23" s="247"/>
      <c r="J23" s="247"/>
      <c r="K23" s="247"/>
      <c r="L23" s="247"/>
      <c r="M23" s="247"/>
      <c r="N23" s="247"/>
      <c r="O23" s="247"/>
      <c r="P23" s="398"/>
      <c r="Q23" s="247"/>
      <c r="R23" s="409"/>
      <c r="S23" s="410"/>
      <c r="T23" s="410"/>
      <c r="U23" s="410"/>
    </row>
    <row r="24" spans="1:21" s="87" customFormat="1" ht="12.5" thickBot="1">
      <c r="A24" s="247"/>
      <c r="B24" s="247" t="s">
        <v>221</v>
      </c>
      <c r="C24" s="247"/>
      <c r="D24" s="247"/>
      <c r="E24" s="247"/>
      <c r="F24" s="247"/>
      <c r="G24" s="247"/>
      <c r="H24" s="247"/>
      <c r="I24" s="247"/>
      <c r="J24" s="247"/>
      <c r="K24" s="247"/>
      <c r="L24" s="247"/>
      <c r="M24" s="247"/>
      <c r="N24" s="247"/>
      <c r="O24" s="247"/>
      <c r="P24" s="398"/>
      <c r="Q24" s="247"/>
      <c r="R24" s="409"/>
      <c r="S24" s="410"/>
      <c r="T24" s="410"/>
      <c r="U24" s="410"/>
    </row>
    <row r="25" spans="1:21" s="87" customFormat="1" ht="21" customHeight="1" thickTop="1" thickBot="1">
      <c r="A25" s="247"/>
      <c r="B25" s="247"/>
      <c r="C25" s="1119" t="s">
        <v>514</v>
      </c>
      <c r="D25" s="1120"/>
      <c r="E25" s="1120"/>
      <c r="F25" s="1120"/>
      <c r="G25" s="1120"/>
      <c r="H25" s="1120"/>
      <c r="I25" s="1120"/>
      <c r="J25" s="1120"/>
      <c r="K25" s="1120"/>
      <c r="L25" s="1120"/>
      <c r="M25" s="1120"/>
      <c r="N25" s="1120"/>
      <c r="O25" s="1120"/>
      <c r="P25" s="249"/>
      <c r="Q25" s="247"/>
      <c r="R25" s="409"/>
      <c r="S25" s="410"/>
      <c r="T25" s="410"/>
      <c r="U25" s="410"/>
    </row>
    <row r="26" spans="1:21" s="87" customFormat="1" ht="11.25" customHeight="1" thickTop="1">
      <c r="A26" s="247"/>
      <c r="B26" s="247"/>
      <c r="C26" s="407"/>
      <c r="D26" s="407"/>
      <c r="E26" s="407"/>
      <c r="F26" s="407"/>
      <c r="G26" s="407"/>
      <c r="H26" s="407"/>
      <c r="I26" s="407"/>
      <c r="J26" s="407"/>
      <c r="K26" s="247"/>
      <c r="L26" s="247"/>
      <c r="M26" s="247"/>
      <c r="N26" s="247"/>
      <c r="O26" s="247"/>
      <c r="P26" s="398"/>
      <c r="Q26" s="247"/>
      <c r="R26" s="409"/>
      <c r="S26" s="410"/>
      <c r="T26" s="410"/>
      <c r="U26" s="410"/>
    </row>
    <row r="27" spans="1:21" s="87" customFormat="1" ht="12.5" thickBot="1">
      <c r="A27" s="247"/>
      <c r="B27" s="247" t="s">
        <v>222</v>
      </c>
      <c r="C27" s="407"/>
      <c r="D27" s="407"/>
      <c r="E27" s="407"/>
      <c r="F27" s="407"/>
      <c r="G27" s="407"/>
      <c r="H27" s="407"/>
      <c r="I27" s="407"/>
      <c r="J27" s="407"/>
      <c r="K27" s="247"/>
      <c r="L27" s="247"/>
      <c r="M27" s="247"/>
      <c r="N27" s="247"/>
      <c r="O27" s="247"/>
      <c r="P27" s="398"/>
      <c r="Q27" s="247"/>
      <c r="R27" s="409"/>
      <c r="S27" s="410"/>
      <c r="T27" s="410"/>
      <c r="U27" s="410"/>
    </row>
    <row r="28" spans="1:21" s="413" customFormat="1" ht="21" customHeight="1" thickTop="1">
      <c r="A28" s="250"/>
      <c r="B28" s="250"/>
      <c r="C28" s="1121" t="s">
        <v>526</v>
      </c>
      <c r="D28" s="1122"/>
      <c r="E28" s="1122"/>
      <c r="F28" s="1122"/>
      <c r="G28" s="1122"/>
      <c r="H28" s="1122"/>
      <c r="I28" s="1122"/>
      <c r="J28" s="1122"/>
      <c r="K28" s="1122"/>
      <c r="L28" s="1122"/>
      <c r="M28" s="1122"/>
      <c r="N28" s="1122"/>
      <c r="O28" s="1122"/>
      <c r="P28" s="251"/>
      <c r="Q28" s="250"/>
      <c r="R28" s="411"/>
      <c r="S28" s="412"/>
      <c r="T28" s="412"/>
      <c r="U28" s="412"/>
    </row>
    <row r="29" spans="1:21" s="413" customFormat="1" ht="21" customHeight="1">
      <c r="A29" s="250"/>
      <c r="B29" s="250"/>
      <c r="C29" s="1123" t="s">
        <v>527</v>
      </c>
      <c r="D29" s="1124"/>
      <c r="E29" s="1124"/>
      <c r="F29" s="1124"/>
      <c r="G29" s="1124"/>
      <c r="H29" s="1124"/>
      <c r="I29" s="1124"/>
      <c r="J29" s="1124"/>
      <c r="K29" s="1124"/>
      <c r="L29" s="1124"/>
      <c r="M29" s="1124"/>
      <c r="N29" s="1124"/>
      <c r="O29" s="1124"/>
      <c r="P29" s="252"/>
      <c r="Q29" s="250"/>
      <c r="R29" s="411"/>
      <c r="S29" s="412"/>
      <c r="T29" s="412"/>
      <c r="U29" s="412"/>
    </row>
    <row r="30" spans="1:21" s="413" customFormat="1" ht="21" customHeight="1">
      <c r="A30" s="250"/>
      <c r="B30" s="250"/>
      <c r="C30" s="1123" t="s">
        <v>528</v>
      </c>
      <c r="D30" s="1124"/>
      <c r="E30" s="1124"/>
      <c r="F30" s="1124"/>
      <c r="G30" s="1124"/>
      <c r="H30" s="1124"/>
      <c r="I30" s="1124"/>
      <c r="J30" s="1124"/>
      <c r="K30" s="1124"/>
      <c r="L30" s="1124"/>
      <c r="M30" s="1124"/>
      <c r="N30" s="1124"/>
      <c r="O30" s="1124"/>
      <c r="P30" s="252"/>
      <c r="Q30" s="250"/>
      <c r="R30" s="411"/>
      <c r="S30" s="412"/>
      <c r="T30" s="412"/>
      <c r="U30" s="412"/>
    </row>
    <row r="31" spans="1:21" s="413" customFormat="1" ht="21" customHeight="1" thickBot="1">
      <c r="A31" s="250"/>
      <c r="B31" s="250"/>
      <c r="C31" s="1125" t="s">
        <v>529</v>
      </c>
      <c r="D31" s="1126"/>
      <c r="E31" s="1126"/>
      <c r="F31" s="1126"/>
      <c r="G31" s="1126"/>
      <c r="H31" s="1126"/>
      <c r="I31" s="1126"/>
      <c r="J31" s="1126"/>
      <c r="K31" s="1126"/>
      <c r="L31" s="1126"/>
      <c r="M31" s="1126"/>
      <c r="N31" s="1126"/>
      <c r="O31" s="1126"/>
      <c r="P31" s="253"/>
      <c r="Q31" s="250"/>
      <c r="R31" s="411"/>
      <c r="S31" s="412"/>
      <c r="T31" s="412"/>
      <c r="U31" s="412"/>
    </row>
    <row r="32" spans="1:21" s="413" customFormat="1" ht="4.5" customHeight="1" thickTop="1">
      <c r="A32" s="250"/>
      <c r="B32" s="250"/>
      <c r="C32" s="254"/>
      <c r="D32" s="254"/>
      <c r="E32" s="254"/>
      <c r="F32" s="254"/>
      <c r="G32" s="254"/>
      <c r="H32" s="254"/>
      <c r="I32" s="254"/>
      <c r="J32" s="254"/>
      <c r="K32" s="250"/>
      <c r="L32" s="250"/>
      <c r="M32" s="250"/>
      <c r="N32" s="250"/>
      <c r="O32" s="250"/>
      <c r="P32" s="399"/>
      <c r="Q32" s="250"/>
      <c r="R32" s="411"/>
      <c r="S32" s="412"/>
      <c r="T32" s="412"/>
      <c r="U32" s="412"/>
    </row>
    <row r="33" spans="1:21" s="413" customFormat="1" ht="4.5" customHeight="1">
      <c r="A33" s="250"/>
      <c r="B33" s="250"/>
      <c r="C33" s="254"/>
      <c r="D33" s="254"/>
      <c r="E33" s="254"/>
      <c r="F33" s="254"/>
      <c r="G33" s="254"/>
      <c r="H33" s="254"/>
      <c r="I33" s="254"/>
      <c r="J33" s="254"/>
      <c r="K33" s="250"/>
      <c r="L33" s="250"/>
      <c r="M33" s="250"/>
      <c r="N33" s="250"/>
      <c r="O33" s="250"/>
      <c r="P33" s="399"/>
      <c r="Q33" s="250"/>
      <c r="R33" s="411"/>
      <c r="S33" s="412"/>
      <c r="T33" s="412"/>
      <c r="U33" s="412"/>
    </row>
    <row r="34" spans="1:21" s="87" customFormat="1" ht="11.25" customHeight="1">
      <c r="A34" s="247"/>
      <c r="B34" s="247"/>
      <c r="C34" s="407"/>
      <c r="D34" s="407"/>
      <c r="E34" s="407"/>
      <c r="F34" s="407"/>
      <c r="G34" s="407"/>
      <c r="H34" s="407"/>
      <c r="I34" s="407"/>
      <c r="J34" s="407"/>
      <c r="K34" s="247"/>
      <c r="L34" s="247"/>
      <c r="M34" s="247"/>
      <c r="N34" s="247"/>
      <c r="O34" s="247"/>
      <c r="P34" s="398"/>
      <c r="Q34" s="247"/>
      <c r="R34" s="409"/>
      <c r="S34" s="410"/>
      <c r="T34" s="410"/>
      <c r="U34" s="410"/>
    </row>
    <row r="35" spans="1:21" s="87" customFormat="1" ht="12.5" thickBot="1">
      <c r="A35" s="247"/>
      <c r="B35" s="247" t="s">
        <v>223</v>
      </c>
      <c r="C35" s="407"/>
      <c r="D35" s="407"/>
      <c r="E35" s="407"/>
      <c r="F35" s="407"/>
      <c r="G35" s="407"/>
      <c r="H35" s="407"/>
      <c r="I35" s="407"/>
      <c r="J35" s="407"/>
      <c r="K35" s="247"/>
      <c r="L35" s="247"/>
      <c r="M35" s="247"/>
      <c r="N35" s="247"/>
      <c r="O35" s="247"/>
      <c r="P35" s="398"/>
      <c r="Q35" s="247"/>
      <c r="R35" s="409"/>
      <c r="S35" s="410"/>
      <c r="T35" s="410"/>
      <c r="U35" s="410"/>
    </row>
    <row r="36" spans="1:21" s="87" customFormat="1" ht="21" customHeight="1" thickTop="1">
      <c r="A36" s="247"/>
      <c r="B36" s="247"/>
      <c r="C36" s="1127" t="s">
        <v>224</v>
      </c>
      <c r="D36" s="1128"/>
      <c r="E36" s="1128"/>
      <c r="F36" s="1128"/>
      <c r="G36" s="1128"/>
      <c r="H36" s="1128"/>
      <c r="I36" s="1128"/>
      <c r="J36" s="1128"/>
      <c r="K36" s="1128"/>
      <c r="L36" s="1128"/>
      <c r="M36" s="1128"/>
      <c r="N36" s="1128"/>
      <c r="O36" s="1128"/>
      <c r="P36" s="395"/>
      <c r="Q36" s="247"/>
      <c r="R36" s="409"/>
      <c r="S36" s="410"/>
      <c r="T36" s="410"/>
      <c r="U36" s="410"/>
    </row>
    <row r="37" spans="1:21" s="87" customFormat="1" ht="21" customHeight="1">
      <c r="A37" s="247"/>
      <c r="B37" s="247"/>
      <c r="C37" s="1113" t="s">
        <v>530</v>
      </c>
      <c r="D37" s="1114"/>
      <c r="E37" s="1114"/>
      <c r="F37" s="1114"/>
      <c r="G37" s="1114"/>
      <c r="H37" s="1114"/>
      <c r="I37" s="1114"/>
      <c r="J37" s="1114"/>
      <c r="K37" s="1114"/>
      <c r="L37" s="1114"/>
      <c r="M37" s="1114"/>
      <c r="N37" s="1114"/>
      <c r="O37" s="1115"/>
      <c r="P37" s="406"/>
      <c r="Q37" s="247"/>
      <c r="R37" s="409"/>
      <c r="S37" s="410"/>
      <c r="T37" s="410"/>
      <c r="U37" s="410"/>
    </row>
    <row r="38" spans="1:21" s="87" customFormat="1" ht="21" customHeight="1">
      <c r="A38" s="247"/>
      <c r="B38" s="247"/>
      <c r="C38" s="1129" t="s">
        <v>430</v>
      </c>
      <c r="D38" s="1130"/>
      <c r="E38" s="1130"/>
      <c r="F38" s="1130"/>
      <c r="G38" s="1130"/>
      <c r="H38" s="1130"/>
      <c r="I38" s="1130"/>
      <c r="J38" s="1130"/>
      <c r="K38" s="1130"/>
      <c r="L38" s="1130"/>
      <c r="M38" s="1130"/>
      <c r="N38" s="1130"/>
      <c r="O38" s="1130"/>
      <c r="P38" s="1071"/>
      <c r="Q38" s="247"/>
      <c r="R38" s="409"/>
      <c r="S38" s="410"/>
      <c r="T38" s="410"/>
      <c r="U38" s="410"/>
    </row>
    <row r="39" spans="1:21" s="87" customFormat="1" ht="26" customHeight="1" thickBot="1">
      <c r="A39" s="247"/>
      <c r="B39" s="247"/>
      <c r="C39" s="255"/>
      <c r="D39" s="1069" t="s">
        <v>531</v>
      </c>
      <c r="E39" s="1069"/>
      <c r="F39" s="1069"/>
      <c r="G39" s="1069"/>
      <c r="H39" s="1069"/>
      <c r="I39" s="1069"/>
      <c r="J39" s="1069"/>
      <c r="K39" s="1069"/>
      <c r="L39" s="1069"/>
      <c r="M39" s="1069"/>
      <c r="N39" s="1069"/>
      <c r="O39" s="1131"/>
      <c r="P39" s="1072"/>
      <c r="Q39" s="256"/>
      <c r="R39" s="414"/>
      <c r="S39" s="415"/>
      <c r="T39" s="415"/>
      <c r="U39" s="415"/>
    </row>
    <row r="40" spans="1:21" s="87" customFormat="1" ht="16.5" hidden="1" customHeight="1">
      <c r="A40" s="247"/>
      <c r="B40" s="247"/>
      <c r="C40" s="120"/>
      <c r="D40" s="120"/>
      <c r="E40" s="120"/>
      <c r="F40" s="120"/>
      <c r="G40" s="120"/>
      <c r="H40" s="120"/>
      <c r="I40" s="120"/>
      <c r="J40" s="120"/>
      <c r="P40" s="400"/>
      <c r="Q40" s="247"/>
      <c r="R40" s="409"/>
      <c r="S40" s="410"/>
      <c r="T40" s="410"/>
      <c r="U40" s="410"/>
    </row>
    <row r="41" spans="1:21" s="87" customFormat="1" ht="17.5" customHeight="1" thickTop="1">
      <c r="A41" s="247"/>
      <c r="B41" s="248" t="s">
        <v>225</v>
      </c>
      <c r="C41" s="247"/>
      <c r="D41" s="247"/>
      <c r="E41" s="247"/>
      <c r="F41" s="247"/>
      <c r="G41" s="247"/>
      <c r="H41" s="247"/>
      <c r="I41" s="247"/>
      <c r="J41" s="247"/>
      <c r="K41" s="247"/>
      <c r="L41" s="247"/>
      <c r="M41" s="247"/>
      <c r="N41" s="247"/>
      <c r="O41" s="247"/>
      <c r="P41" s="398"/>
      <c r="Q41" s="247"/>
      <c r="R41" s="409"/>
      <c r="S41" s="410"/>
      <c r="T41" s="410"/>
      <c r="U41" s="410"/>
    </row>
    <row r="42" spans="1:21" s="87" customFormat="1" ht="12.5" thickBot="1">
      <c r="A42" s="247"/>
      <c r="B42" s="247" t="s">
        <v>226</v>
      </c>
      <c r="C42" s="407"/>
      <c r="D42" s="407"/>
      <c r="E42" s="407"/>
      <c r="F42" s="407"/>
      <c r="G42" s="407"/>
      <c r="H42" s="407"/>
      <c r="I42" s="407"/>
      <c r="J42" s="407"/>
      <c r="K42" s="247"/>
      <c r="L42" s="247"/>
      <c r="M42" s="247"/>
      <c r="N42" s="247"/>
      <c r="O42" s="247"/>
      <c r="P42" s="398"/>
      <c r="Q42" s="247"/>
      <c r="R42" s="409"/>
      <c r="S42" s="410"/>
      <c r="T42" s="410"/>
      <c r="U42" s="410"/>
    </row>
    <row r="43" spans="1:21" s="87" customFormat="1" ht="21" customHeight="1" thickTop="1">
      <c r="A43" s="247"/>
      <c r="B43" s="247"/>
      <c r="C43" s="1048" t="s">
        <v>431</v>
      </c>
      <c r="D43" s="1049"/>
      <c r="E43" s="1049"/>
      <c r="F43" s="1049"/>
      <c r="G43" s="1049"/>
      <c r="H43" s="1049"/>
      <c r="I43" s="1049"/>
      <c r="J43" s="1049"/>
      <c r="K43" s="1049"/>
      <c r="L43" s="1049"/>
      <c r="M43" s="1049"/>
      <c r="N43" s="1049"/>
      <c r="O43" s="1050"/>
      <c r="P43" s="395"/>
      <c r="Q43" s="247"/>
      <c r="R43" s="409"/>
      <c r="S43" s="410"/>
      <c r="T43" s="410"/>
      <c r="U43" s="410"/>
    </row>
    <row r="44" spans="1:21" s="87" customFormat="1" ht="21" customHeight="1">
      <c r="A44" s="247"/>
      <c r="B44" s="247"/>
      <c r="C44" s="1051" t="s">
        <v>432</v>
      </c>
      <c r="D44" s="1052"/>
      <c r="E44" s="1052"/>
      <c r="F44" s="1052"/>
      <c r="G44" s="1052"/>
      <c r="H44" s="1052"/>
      <c r="I44" s="1052"/>
      <c r="J44" s="1052"/>
      <c r="K44" s="1052"/>
      <c r="L44" s="1052"/>
      <c r="M44" s="1052"/>
      <c r="N44" s="1052"/>
      <c r="O44" s="1053"/>
      <c r="P44" s="408"/>
      <c r="Q44" s="247"/>
      <c r="R44" s="409"/>
      <c r="S44" s="410"/>
      <c r="T44" s="410"/>
      <c r="U44" s="410"/>
    </row>
    <row r="45" spans="1:21" s="87" customFormat="1" ht="21" customHeight="1">
      <c r="A45" s="247"/>
      <c r="B45" s="247"/>
      <c r="C45" s="1037" t="s">
        <v>433</v>
      </c>
      <c r="D45" s="1038"/>
      <c r="E45" s="1038"/>
      <c r="F45" s="1038"/>
      <c r="G45" s="1038"/>
      <c r="H45" s="1038"/>
      <c r="I45" s="1038"/>
      <c r="J45" s="1038"/>
      <c r="K45" s="1038"/>
      <c r="L45" s="1038"/>
      <c r="M45" s="1038"/>
      <c r="N45" s="1038"/>
      <c r="O45" s="1038"/>
      <c r="P45" s="1067"/>
      <c r="Q45" s="247"/>
      <c r="R45" s="409"/>
      <c r="S45" s="410"/>
      <c r="T45" s="410"/>
      <c r="U45" s="410"/>
    </row>
    <row r="46" spans="1:21" s="87" customFormat="1" ht="29" customHeight="1" thickBot="1">
      <c r="A46" s="247"/>
      <c r="B46" s="247"/>
      <c r="C46" s="404"/>
      <c r="D46" s="1069" t="s">
        <v>515</v>
      </c>
      <c r="E46" s="1069"/>
      <c r="F46" s="1069"/>
      <c r="G46" s="1069"/>
      <c r="H46" s="1069"/>
      <c r="I46" s="1069"/>
      <c r="J46" s="1069"/>
      <c r="K46" s="1069"/>
      <c r="L46" s="1069"/>
      <c r="M46" s="1069"/>
      <c r="N46" s="1069"/>
      <c r="O46" s="1069"/>
      <c r="P46" s="1068"/>
      <c r="Q46" s="247"/>
      <c r="R46" s="409"/>
      <c r="S46" s="410"/>
      <c r="T46" s="410"/>
      <c r="U46" s="410"/>
    </row>
    <row r="47" spans="1:21" s="87" customFormat="1" ht="11.25" customHeight="1" thickTop="1">
      <c r="A47" s="247"/>
      <c r="B47" s="247"/>
      <c r="C47" s="407"/>
      <c r="D47" s="407"/>
      <c r="E47" s="407"/>
      <c r="F47" s="407"/>
      <c r="G47" s="407"/>
      <c r="H47" s="407"/>
      <c r="I47" s="407"/>
      <c r="J47" s="407"/>
      <c r="K47" s="247"/>
      <c r="L47" s="247"/>
      <c r="M47" s="247"/>
      <c r="N47" s="247"/>
      <c r="O47" s="247"/>
      <c r="P47" s="398"/>
      <c r="Q47" s="247"/>
      <c r="R47" s="409"/>
      <c r="S47" s="410"/>
      <c r="T47" s="410"/>
      <c r="U47" s="410"/>
    </row>
    <row r="48" spans="1:21" s="87" customFormat="1" ht="12.5" thickBot="1">
      <c r="A48" s="247"/>
      <c r="B48" s="247" t="s">
        <v>227</v>
      </c>
      <c r="C48" s="407"/>
      <c r="D48" s="407"/>
      <c r="E48" s="407"/>
      <c r="F48" s="407"/>
      <c r="G48" s="407"/>
      <c r="H48" s="407"/>
      <c r="I48" s="407"/>
      <c r="J48" s="407"/>
      <c r="K48" s="247"/>
      <c r="L48" s="247"/>
      <c r="M48" s="247"/>
      <c r="N48" s="247"/>
      <c r="O48" s="247"/>
      <c r="P48" s="398"/>
      <c r="Q48" s="247"/>
      <c r="R48" s="409"/>
      <c r="S48" s="410"/>
      <c r="T48" s="410"/>
      <c r="U48" s="410"/>
    </row>
    <row r="49" spans="1:21" s="87" customFormat="1" ht="21" customHeight="1" thickTop="1">
      <c r="A49" s="247"/>
      <c r="B49" s="247"/>
      <c r="C49" s="1044" t="s">
        <v>228</v>
      </c>
      <c r="D49" s="1045"/>
      <c r="E49" s="1045"/>
      <c r="F49" s="1045"/>
      <c r="G49" s="1045"/>
      <c r="H49" s="1045"/>
      <c r="I49" s="1045"/>
      <c r="J49" s="1045"/>
      <c r="K49" s="1045"/>
      <c r="L49" s="1045"/>
      <c r="M49" s="1045"/>
      <c r="N49" s="1045"/>
      <c r="O49" s="1045"/>
      <c r="P49" s="1070"/>
      <c r="Q49" s="247"/>
      <c r="R49" s="409"/>
      <c r="S49" s="410"/>
      <c r="T49" s="410"/>
      <c r="U49" s="410"/>
    </row>
    <row r="50" spans="1:21" s="87" customFormat="1" ht="12.65" customHeight="1">
      <c r="A50" s="247"/>
      <c r="B50" s="247"/>
      <c r="C50" s="1054" t="s">
        <v>434</v>
      </c>
      <c r="D50" s="1055"/>
      <c r="E50" s="1055"/>
      <c r="F50" s="1055"/>
      <c r="G50" s="1055"/>
      <c r="H50" s="1055"/>
      <c r="I50" s="1055"/>
      <c r="J50" s="1055"/>
      <c r="K50" s="1055"/>
      <c r="L50" s="1055"/>
      <c r="M50" s="1055"/>
      <c r="N50" s="1055"/>
      <c r="O50" s="1055"/>
      <c r="P50" s="1071"/>
      <c r="Q50" s="247"/>
      <c r="R50" s="409"/>
      <c r="S50" s="410"/>
      <c r="T50" s="410"/>
      <c r="U50" s="410"/>
    </row>
    <row r="51" spans="1:21" s="87" customFormat="1" ht="21" customHeight="1">
      <c r="A51" s="247"/>
      <c r="B51" s="247"/>
      <c r="C51" s="401"/>
      <c r="D51" s="1046" t="s">
        <v>435</v>
      </c>
      <c r="E51" s="1047"/>
      <c r="F51" s="1047"/>
      <c r="G51" s="1047"/>
      <c r="H51" s="1047"/>
      <c r="I51" s="1047"/>
      <c r="J51" s="1047"/>
      <c r="K51" s="1047"/>
      <c r="L51" s="1047"/>
      <c r="M51" s="1047"/>
      <c r="N51" s="1047"/>
      <c r="O51" s="1047"/>
      <c r="P51" s="1071"/>
      <c r="Q51" s="247"/>
      <c r="R51" s="409" t="b">
        <v>0</v>
      </c>
      <c r="S51" s="410"/>
      <c r="T51" s="410"/>
      <c r="U51" s="410"/>
    </row>
    <row r="52" spans="1:21" s="87" customFormat="1" ht="21" customHeight="1">
      <c r="A52" s="247"/>
      <c r="B52" s="247"/>
      <c r="C52" s="405"/>
      <c r="D52" s="1042" t="s">
        <v>436</v>
      </c>
      <c r="E52" s="1043"/>
      <c r="F52" s="1043"/>
      <c r="G52" s="1043"/>
      <c r="H52" s="1043"/>
      <c r="I52" s="1043"/>
      <c r="J52" s="1043"/>
      <c r="K52" s="1043"/>
      <c r="L52" s="1043"/>
      <c r="M52" s="1043"/>
      <c r="N52" s="1043"/>
      <c r="O52" s="1043"/>
      <c r="P52" s="1071"/>
      <c r="Q52" s="247"/>
      <c r="R52" s="409" t="b">
        <v>0</v>
      </c>
      <c r="S52" s="410"/>
      <c r="T52" s="410"/>
      <c r="U52" s="410"/>
    </row>
    <row r="53" spans="1:21" s="87" customFormat="1" ht="21" customHeight="1" thickBot="1">
      <c r="A53" s="247"/>
      <c r="B53" s="247"/>
      <c r="C53" s="404"/>
      <c r="D53" s="1073" t="s">
        <v>437</v>
      </c>
      <c r="E53" s="1074"/>
      <c r="F53" s="1074"/>
      <c r="G53" s="1074"/>
      <c r="H53" s="1074"/>
      <c r="I53" s="1074"/>
      <c r="J53" s="1074"/>
      <c r="K53" s="1074"/>
      <c r="L53" s="1074"/>
      <c r="M53" s="1074"/>
      <c r="N53" s="1074"/>
      <c r="O53" s="1074"/>
      <c r="P53" s="1072"/>
      <c r="Q53" s="247"/>
      <c r="R53" s="409" t="b">
        <v>0</v>
      </c>
      <c r="S53" s="410"/>
      <c r="T53" s="410"/>
      <c r="U53" s="410"/>
    </row>
    <row r="54" spans="1:21" s="87" customFormat="1" ht="11.25" customHeight="1" thickTop="1">
      <c r="A54" s="247"/>
      <c r="B54" s="247"/>
      <c r="C54" s="407"/>
      <c r="D54" s="407"/>
      <c r="E54" s="407"/>
      <c r="F54" s="407"/>
      <c r="G54" s="407"/>
      <c r="H54" s="407"/>
      <c r="I54" s="407"/>
      <c r="J54" s="407"/>
      <c r="K54" s="247"/>
      <c r="L54" s="247"/>
      <c r="M54" s="247"/>
      <c r="N54" s="247"/>
      <c r="O54" s="247"/>
      <c r="P54" s="398"/>
      <c r="Q54" s="247"/>
      <c r="R54" s="409"/>
      <c r="S54" s="410"/>
      <c r="T54" s="410"/>
      <c r="U54" s="410"/>
    </row>
    <row r="55" spans="1:21" s="87" customFormat="1" ht="22.5" customHeight="1">
      <c r="A55" s="247"/>
      <c r="B55" s="248" t="s">
        <v>229</v>
      </c>
      <c r="C55" s="247"/>
      <c r="D55" s="247"/>
      <c r="E55" s="247"/>
      <c r="F55" s="247"/>
      <c r="G55" s="247"/>
      <c r="H55" s="247"/>
      <c r="I55" s="247"/>
      <c r="J55" s="247"/>
      <c r="K55" s="247"/>
      <c r="L55" s="247"/>
      <c r="M55" s="247"/>
      <c r="N55" s="247"/>
      <c r="O55" s="247"/>
      <c r="P55" s="398"/>
      <c r="Q55" s="247"/>
      <c r="R55" s="409"/>
      <c r="S55" s="410"/>
      <c r="T55" s="410"/>
      <c r="U55" s="410"/>
    </row>
    <row r="56" spans="1:21" s="87" customFormat="1" ht="16.75" customHeight="1" thickBot="1">
      <c r="A56" s="247"/>
      <c r="B56" s="247" t="s">
        <v>539</v>
      </c>
      <c r="C56" s="424"/>
      <c r="D56" s="424"/>
      <c r="E56" s="424"/>
      <c r="F56" s="424"/>
      <c r="G56" s="424"/>
      <c r="H56" s="424"/>
      <c r="I56" s="424"/>
      <c r="J56" s="424"/>
      <c r="K56" s="247"/>
      <c r="L56" s="247"/>
      <c r="M56" s="247"/>
      <c r="N56" s="247"/>
      <c r="O56" s="247"/>
      <c r="P56" s="398"/>
      <c r="Q56" s="247"/>
      <c r="R56" s="409"/>
      <c r="S56" s="410"/>
      <c r="T56" s="410"/>
      <c r="U56" s="410"/>
    </row>
    <row r="57" spans="1:21" s="87" customFormat="1" ht="21" customHeight="1" thickTop="1" thickBot="1">
      <c r="A57" s="247"/>
      <c r="B57" s="247"/>
      <c r="C57" s="1039" t="s">
        <v>532</v>
      </c>
      <c r="D57" s="1040"/>
      <c r="E57" s="1040"/>
      <c r="F57" s="1040"/>
      <c r="G57" s="1040"/>
      <c r="H57" s="1040"/>
      <c r="I57" s="1040"/>
      <c r="J57" s="1040"/>
      <c r="K57" s="1040"/>
      <c r="L57" s="1040"/>
      <c r="M57" s="1040"/>
      <c r="N57" s="1040"/>
      <c r="O57" s="1041"/>
      <c r="P57" s="448"/>
      <c r="Q57" s="247"/>
      <c r="R57" s="409"/>
      <c r="S57" s="410"/>
      <c r="T57" s="410"/>
      <c r="U57" s="410"/>
    </row>
    <row r="58" spans="1:21" s="87" customFormat="1" ht="11.15" customHeight="1" thickTop="1">
      <c r="A58" s="247"/>
      <c r="B58" s="247"/>
      <c r="C58" s="424"/>
      <c r="D58" s="424"/>
      <c r="E58" s="424"/>
      <c r="F58" s="424"/>
      <c r="G58" s="424"/>
      <c r="H58" s="424"/>
      <c r="I58" s="424"/>
      <c r="J58" s="424"/>
      <c r="K58" s="247"/>
      <c r="L58" s="247"/>
      <c r="M58" s="247"/>
      <c r="N58" s="247"/>
      <c r="O58" s="247"/>
      <c r="P58" s="398"/>
      <c r="Q58" s="247"/>
      <c r="R58" s="409"/>
      <c r="S58" s="410"/>
      <c r="T58" s="410"/>
      <c r="U58" s="410"/>
    </row>
    <row r="59" spans="1:21" s="87" customFormat="1" ht="21" customHeight="1" thickBot="1">
      <c r="A59" s="247"/>
      <c r="B59" s="247"/>
      <c r="C59" s="1112" t="s">
        <v>533</v>
      </c>
      <c r="D59" s="1112"/>
      <c r="E59" s="1112"/>
      <c r="F59" s="1112"/>
      <c r="G59" s="1112"/>
      <c r="H59" s="1112"/>
      <c r="I59" s="1112"/>
      <c r="J59" s="1112"/>
      <c r="K59" s="1112"/>
      <c r="L59" s="247"/>
      <c r="M59" s="247"/>
      <c r="N59" s="247"/>
      <c r="O59" s="247"/>
      <c r="P59" s="398"/>
      <c r="Q59" s="247"/>
      <c r="R59" s="409"/>
      <c r="S59" s="410"/>
      <c r="T59" s="410"/>
      <c r="U59" s="410"/>
    </row>
    <row r="60" spans="1:21" s="87" customFormat="1" ht="21" customHeight="1" thickTop="1">
      <c r="A60" s="247"/>
      <c r="B60" s="247"/>
      <c r="C60" s="1048" t="s">
        <v>534</v>
      </c>
      <c r="D60" s="1049"/>
      <c r="E60" s="1049"/>
      <c r="F60" s="1049"/>
      <c r="G60" s="1049"/>
      <c r="H60" s="1049"/>
      <c r="I60" s="1049"/>
      <c r="J60" s="1049"/>
      <c r="K60" s="1049"/>
      <c r="L60" s="1049"/>
      <c r="M60" s="1049"/>
      <c r="N60" s="1049"/>
      <c r="O60" s="1050"/>
      <c r="P60" s="395"/>
      <c r="Q60" s="247"/>
      <c r="R60" s="409"/>
      <c r="S60" s="410"/>
      <c r="T60" s="410"/>
      <c r="U60" s="410"/>
    </row>
    <row r="61" spans="1:21" s="87" customFormat="1" ht="21" customHeight="1">
      <c r="A61" s="247"/>
      <c r="B61" s="247"/>
      <c r="C61" s="1113" t="s">
        <v>535</v>
      </c>
      <c r="D61" s="1114"/>
      <c r="E61" s="1114"/>
      <c r="F61" s="1114"/>
      <c r="G61" s="1114"/>
      <c r="H61" s="1114"/>
      <c r="I61" s="1114"/>
      <c r="J61" s="1114"/>
      <c r="K61" s="1114"/>
      <c r="L61" s="1114"/>
      <c r="M61" s="1114"/>
      <c r="N61" s="1114"/>
      <c r="O61" s="1115"/>
      <c r="P61" s="406"/>
      <c r="Q61" s="247"/>
      <c r="R61" s="409"/>
      <c r="S61" s="410"/>
      <c r="T61" s="410"/>
      <c r="U61" s="410"/>
    </row>
    <row r="62" spans="1:21" s="87" customFormat="1" ht="18" customHeight="1">
      <c r="A62" s="247"/>
      <c r="B62" s="247"/>
      <c r="C62" s="1116" t="s">
        <v>438</v>
      </c>
      <c r="D62" s="1117"/>
      <c r="E62" s="1117"/>
      <c r="F62" s="1117"/>
      <c r="G62" s="1117"/>
      <c r="H62" s="1117"/>
      <c r="I62" s="1117"/>
      <c r="J62" s="1117"/>
      <c r="K62" s="1117"/>
      <c r="L62" s="1117"/>
      <c r="M62" s="1117"/>
      <c r="N62" s="1117"/>
      <c r="O62" s="1117"/>
      <c r="P62" s="1067"/>
      <c r="Q62" s="247"/>
      <c r="R62" s="409"/>
      <c r="S62" s="410"/>
      <c r="T62" s="410"/>
      <c r="U62" s="410"/>
    </row>
    <row r="63" spans="1:21" s="87" customFormat="1" ht="21" customHeight="1">
      <c r="A63" s="247"/>
      <c r="B63" s="247"/>
      <c r="C63" s="425"/>
      <c r="D63" s="1132" t="s">
        <v>536</v>
      </c>
      <c r="E63" s="1133"/>
      <c r="F63" s="1133"/>
      <c r="G63" s="1133"/>
      <c r="H63" s="1133"/>
      <c r="I63" s="1133"/>
      <c r="J63" s="1133"/>
      <c r="K63" s="1133"/>
      <c r="L63" s="1133"/>
      <c r="M63" s="1133"/>
      <c r="N63" s="1134"/>
      <c r="O63" s="92"/>
      <c r="P63" s="1067"/>
      <c r="Q63" s="247"/>
      <c r="R63" s="409"/>
      <c r="S63" s="410"/>
      <c r="T63" s="410"/>
      <c r="U63" s="410"/>
    </row>
    <row r="64" spans="1:21" s="87" customFormat="1" ht="47.5" customHeight="1">
      <c r="A64" s="247"/>
      <c r="B64" s="247"/>
      <c r="C64" s="425"/>
      <c r="D64" s="1064"/>
      <c r="E64" s="1065"/>
      <c r="F64" s="1065"/>
      <c r="G64" s="1065"/>
      <c r="H64" s="1065"/>
      <c r="I64" s="1065"/>
      <c r="J64" s="1065"/>
      <c r="K64" s="1065"/>
      <c r="L64" s="1065"/>
      <c r="M64" s="1065"/>
      <c r="N64" s="1066"/>
      <c r="O64" s="92"/>
      <c r="P64" s="1067"/>
      <c r="Q64" s="247"/>
      <c r="R64" s="409"/>
      <c r="S64" s="410"/>
      <c r="T64" s="410"/>
      <c r="U64" s="410"/>
    </row>
    <row r="65" spans="1:21" s="87" customFormat="1" ht="6" customHeight="1">
      <c r="A65" s="247"/>
      <c r="B65" s="247"/>
      <c r="C65" s="257"/>
      <c r="D65" s="1135"/>
      <c r="E65" s="1135"/>
      <c r="F65" s="1135"/>
      <c r="G65" s="1135"/>
      <c r="H65" s="1135"/>
      <c r="I65" s="1135"/>
      <c r="J65" s="1135"/>
      <c r="K65" s="88"/>
      <c r="L65" s="88"/>
      <c r="M65" s="88"/>
      <c r="N65" s="88"/>
      <c r="O65" s="88"/>
      <c r="P65" s="1067"/>
      <c r="Q65" s="247"/>
      <c r="R65" s="409"/>
      <c r="S65" s="410"/>
      <c r="T65" s="410"/>
      <c r="U65" s="410"/>
    </row>
    <row r="66" spans="1:21" s="418" customFormat="1" ht="21" customHeight="1">
      <c r="A66" s="258"/>
      <c r="B66" s="258"/>
      <c r="C66" s="1136" t="s">
        <v>537</v>
      </c>
      <c r="D66" s="1137"/>
      <c r="E66" s="1137"/>
      <c r="F66" s="1137"/>
      <c r="G66" s="1137"/>
      <c r="H66" s="1137"/>
      <c r="I66" s="1137"/>
      <c r="J66" s="1137"/>
      <c r="K66" s="1137"/>
      <c r="L66" s="1137"/>
      <c r="M66" s="1137"/>
      <c r="N66" s="1137"/>
      <c r="O66" s="1137"/>
      <c r="P66" s="1138"/>
      <c r="Q66" s="258"/>
      <c r="R66" s="416"/>
      <c r="S66" s="417"/>
      <c r="T66" s="417"/>
      <c r="U66" s="417"/>
    </row>
    <row r="67" spans="1:21" s="418" customFormat="1" ht="12.65" customHeight="1">
      <c r="A67" s="258"/>
      <c r="B67" s="258"/>
      <c r="C67" s="1139" t="s">
        <v>439</v>
      </c>
      <c r="D67" s="1140"/>
      <c r="E67" s="1140"/>
      <c r="F67" s="1140"/>
      <c r="G67" s="1140"/>
      <c r="H67" s="1140"/>
      <c r="I67" s="1140"/>
      <c r="J67" s="1140"/>
      <c r="K67" s="1140"/>
      <c r="L67" s="1140"/>
      <c r="M67" s="1140"/>
      <c r="N67" s="1140"/>
      <c r="O67" s="1140"/>
      <c r="P67" s="1138"/>
      <c r="Q67" s="258"/>
      <c r="R67" s="416"/>
      <c r="S67" s="417"/>
      <c r="T67" s="417"/>
      <c r="U67" s="417"/>
    </row>
    <row r="68" spans="1:21" s="418" customFormat="1" ht="4.5" customHeight="1">
      <c r="A68" s="258"/>
      <c r="B68" s="258"/>
      <c r="C68" s="396"/>
      <c r="D68" s="89"/>
      <c r="E68" s="89"/>
      <c r="F68" s="89"/>
      <c r="G68" s="89"/>
      <c r="H68" s="89"/>
      <c r="I68" s="89"/>
      <c r="J68" s="89"/>
      <c r="K68" s="90"/>
      <c r="L68" s="90"/>
      <c r="M68" s="90"/>
      <c r="N68" s="90"/>
      <c r="O68" s="90"/>
      <c r="P68" s="1138"/>
      <c r="Q68" s="258"/>
      <c r="R68" s="416"/>
      <c r="S68" s="417"/>
      <c r="T68" s="417"/>
      <c r="U68" s="417"/>
    </row>
    <row r="69" spans="1:21" s="418" customFormat="1" ht="32.15" customHeight="1">
      <c r="A69" s="258"/>
      <c r="B69" s="258"/>
      <c r="C69" s="259"/>
      <c r="D69" s="1141" t="s">
        <v>538</v>
      </c>
      <c r="E69" s="1141"/>
      <c r="F69" s="1141"/>
      <c r="G69" s="1141"/>
      <c r="H69" s="1141"/>
      <c r="I69" s="1141"/>
      <c r="J69" s="1141"/>
      <c r="K69" s="1141"/>
      <c r="L69" s="1141"/>
      <c r="M69" s="1141"/>
      <c r="N69" s="1141"/>
      <c r="O69" s="90"/>
      <c r="P69" s="1138"/>
      <c r="Q69" s="258"/>
      <c r="R69" s="416" t="b">
        <v>1</v>
      </c>
      <c r="S69" s="419" t="b">
        <v>0</v>
      </c>
      <c r="T69" s="419" t="b">
        <v>0</v>
      </c>
      <c r="U69" s="417"/>
    </row>
    <row r="70" spans="1:21" s="418" customFormat="1" ht="6" customHeight="1">
      <c r="A70" s="258"/>
      <c r="B70" s="258"/>
      <c r="C70" s="260"/>
      <c r="D70" s="1142"/>
      <c r="E70" s="1142"/>
      <c r="F70" s="1142"/>
      <c r="G70" s="1142"/>
      <c r="H70" s="1142"/>
      <c r="I70" s="1142"/>
      <c r="J70" s="1142"/>
      <c r="K70" s="91"/>
      <c r="L70" s="91"/>
      <c r="M70" s="91"/>
      <c r="N70" s="91"/>
      <c r="O70" s="91"/>
      <c r="P70" s="1138"/>
      <c r="Q70" s="258"/>
      <c r="R70" s="416"/>
      <c r="S70" s="417"/>
      <c r="T70" s="417"/>
      <c r="U70" s="417"/>
    </row>
    <row r="71" spans="1:21" s="87" customFormat="1" ht="16.5" customHeight="1">
      <c r="A71" s="247"/>
      <c r="B71" s="247"/>
      <c r="C71" s="1037" t="s">
        <v>440</v>
      </c>
      <c r="D71" s="1038"/>
      <c r="E71" s="1038"/>
      <c r="F71" s="1038"/>
      <c r="G71" s="1038"/>
      <c r="H71" s="1038"/>
      <c r="I71" s="1038"/>
      <c r="J71" s="1038"/>
      <c r="K71" s="1038"/>
      <c r="L71" s="1038"/>
      <c r="M71" s="1038"/>
      <c r="N71" s="1038"/>
      <c r="O71" s="1038"/>
      <c r="P71" s="1067"/>
      <c r="Q71" s="247"/>
      <c r="R71" s="409"/>
      <c r="S71" s="410"/>
      <c r="T71" s="410"/>
      <c r="U71" s="410"/>
    </row>
    <row r="72" spans="1:21" s="87" customFormat="1" ht="16" customHeight="1">
      <c r="A72" s="247"/>
      <c r="B72" s="247"/>
      <c r="C72" s="1143" t="s">
        <v>230</v>
      </c>
      <c r="D72" s="1144"/>
      <c r="E72" s="1144"/>
      <c r="F72" s="1144"/>
      <c r="G72" s="1144"/>
      <c r="H72" s="1144"/>
      <c r="I72" s="1144"/>
      <c r="J72" s="1144"/>
      <c r="K72" s="1144"/>
      <c r="L72" s="1144"/>
      <c r="M72" s="1144"/>
      <c r="N72" s="1144"/>
      <c r="O72" s="1144"/>
      <c r="P72" s="1067"/>
      <c r="Q72" s="247"/>
      <c r="R72" s="409"/>
      <c r="S72" s="410"/>
      <c r="T72" s="410"/>
      <c r="U72" s="410"/>
    </row>
    <row r="73" spans="1:21" s="87" customFormat="1" ht="16.5" customHeight="1">
      <c r="A73" s="247"/>
      <c r="B73" s="247"/>
      <c r="C73" s="1037" t="s">
        <v>441</v>
      </c>
      <c r="D73" s="1038"/>
      <c r="E73" s="1038"/>
      <c r="F73" s="1038"/>
      <c r="G73" s="1038"/>
      <c r="H73" s="1038"/>
      <c r="I73" s="1038"/>
      <c r="J73" s="1038"/>
      <c r="K73" s="1038"/>
      <c r="L73" s="1038"/>
      <c r="M73" s="1038"/>
      <c r="N73" s="1038"/>
      <c r="O73" s="1038"/>
      <c r="P73" s="1067"/>
      <c r="Q73" s="247"/>
      <c r="R73" s="409"/>
      <c r="S73" s="410"/>
      <c r="T73" s="410"/>
      <c r="U73" s="410"/>
    </row>
    <row r="74" spans="1:21" s="87" customFormat="1" ht="16" customHeight="1" thickBot="1">
      <c r="A74" s="247"/>
      <c r="B74" s="247"/>
      <c r="C74" s="1157" t="s">
        <v>230</v>
      </c>
      <c r="D74" s="1158"/>
      <c r="E74" s="1158"/>
      <c r="F74" s="1158"/>
      <c r="G74" s="1158"/>
      <c r="H74" s="1158"/>
      <c r="I74" s="1158"/>
      <c r="J74" s="1158"/>
      <c r="K74" s="1158"/>
      <c r="L74" s="1158"/>
      <c r="M74" s="1158"/>
      <c r="N74" s="1158"/>
      <c r="O74" s="1158"/>
      <c r="P74" s="1068"/>
      <c r="Q74" s="247"/>
      <c r="R74" s="409"/>
      <c r="S74" s="410"/>
      <c r="T74" s="410"/>
      <c r="U74" s="410"/>
    </row>
    <row r="75" spans="1:21" s="87" customFormat="1" ht="11.25" customHeight="1" thickTop="1">
      <c r="A75" s="247"/>
      <c r="B75" s="247"/>
      <c r="C75" s="424"/>
      <c r="D75" s="424"/>
      <c r="E75" s="424"/>
      <c r="F75" s="424"/>
      <c r="G75" s="424"/>
      <c r="H75" s="424"/>
      <c r="I75" s="424"/>
      <c r="J75" s="424"/>
      <c r="K75" s="247"/>
      <c r="L75" s="247"/>
      <c r="M75" s="247"/>
      <c r="N75" s="247"/>
      <c r="O75" s="247"/>
      <c r="P75" s="398"/>
      <c r="Q75" s="247"/>
      <c r="R75" s="409"/>
      <c r="S75" s="410"/>
      <c r="T75" s="410"/>
      <c r="U75" s="410"/>
    </row>
    <row r="76" spans="1:21" s="86" customFormat="1" ht="21" customHeight="1" thickBot="1">
      <c r="A76" s="245"/>
      <c r="B76" s="247"/>
      <c r="C76" s="1112" t="s">
        <v>546</v>
      </c>
      <c r="D76" s="1112"/>
      <c r="E76" s="1112"/>
      <c r="F76" s="1112"/>
      <c r="G76" s="1112"/>
      <c r="H76" s="1112"/>
      <c r="I76" s="1112"/>
      <c r="J76" s="1112"/>
      <c r="K76" s="1112"/>
      <c r="L76" s="247"/>
      <c r="M76" s="247"/>
      <c r="N76" s="247"/>
      <c r="O76" s="247"/>
      <c r="P76" s="398"/>
      <c r="Q76" s="247"/>
      <c r="R76" s="403"/>
      <c r="S76" s="246"/>
      <c r="T76" s="246"/>
      <c r="U76" s="246"/>
    </row>
    <row r="77" spans="1:21" s="86" customFormat="1" ht="21" customHeight="1" thickTop="1">
      <c r="A77" s="245"/>
      <c r="B77" s="247"/>
      <c r="C77" s="1162" t="s">
        <v>547</v>
      </c>
      <c r="D77" s="1163"/>
      <c r="E77" s="1163"/>
      <c r="F77" s="1163"/>
      <c r="G77" s="1163"/>
      <c r="H77" s="1163"/>
      <c r="I77" s="1163"/>
      <c r="J77" s="1163"/>
      <c r="K77" s="1163"/>
      <c r="L77" s="1163"/>
      <c r="M77" s="1163"/>
      <c r="N77" s="1163"/>
      <c r="O77" s="1164"/>
      <c r="P77" s="1170"/>
      <c r="Q77" s="247"/>
      <c r="R77" s="403"/>
      <c r="S77" s="246"/>
      <c r="T77" s="246"/>
      <c r="U77" s="246"/>
    </row>
    <row r="78" spans="1:21" s="86" customFormat="1" ht="21" customHeight="1">
      <c r="A78" s="245"/>
      <c r="B78" s="247"/>
      <c r="C78" s="420"/>
      <c r="D78" s="1053" t="s">
        <v>540</v>
      </c>
      <c r="E78" s="1114"/>
      <c r="F78" s="1114"/>
      <c r="G78" s="1114"/>
      <c r="H78" s="1114"/>
      <c r="I78" s="1114"/>
      <c r="J78" s="1114"/>
      <c r="K78" s="1114"/>
      <c r="L78" s="1114"/>
      <c r="M78" s="1114"/>
      <c r="N78" s="1115"/>
      <c r="O78" s="421"/>
      <c r="P78" s="1171"/>
      <c r="Q78" s="247"/>
      <c r="R78" s="403"/>
      <c r="S78" s="246"/>
      <c r="T78" s="246"/>
      <c r="U78" s="246"/>
    </row>
    <row r="79" spans="1:21" s="86" customFormat="1" ht="7.5" customHeight="1">
      <c r="A79" s="245"/>
      <c r="B79" s="247"/>
      <c r="C79" s="425"/>
      <c r="D79" s="426"/>
      <c r="E79" s="421"/>
      <c r="F79" s="421"/>
      <c r="G79" s="421"/>
      <c r="H79" s="421"/>
      <c r="I79" s="421"/>
      <c r="J79" s="421"/>
      <c r="K79" s="421"/>
      <c r="L79" s="421"/>
      <c r="M79" s="421"/>
      <c r="N79" s="427"/>
      <c r="O79" s="421"/>
      <c r="P79" s="1171"/>
      <c r="Q79" s="247"/>
      <c r="R79" s="403"/>
      <c r="S79" s="246"/>
      <c r="T79" s="246"/>
      <c r="U79" s="246"/>
    </row>
    <row r="80" spans="1:21" s="86" customFormat="1" ht="20.5" customHeight="1">
      <c r="A80" s="245"/>
      <c r="B80" s="247"/>
      <c r="C80" s="425"/>
      <c r="D80" s="426"/>
      <c r="E80" s="1132"/>
      <c r="F80" s="1133"/>
      <c r="G80" s="1165" t="s">
        <v>541</v>
      </c>
      <c r="H80" s="1165"/>
      <c r="I80" s="1133" t="s">
        <v>542</v>
      </c>
      <c r="J80" s="1134"/>
      <c r="K80" s="1132" t="s">
        <v>543</v>
      </c>
      <c r="L80" s="1133"/>
      <c r="M80" s="1133"/>
      <c r="N80" s="1134"/>
      <c r="O80" s="421"/>
      <c r="P80" s="1171"/>
      <c r="Q80" s="247"/>
      <c r="R80" s="403"/>
      <c r="S80" s="246"/>
      <c r="T80" s="246"/>
      <c r="U80" s="246"/>
    </row>
    <row r="81" spans="1:21" s="86" customFormat="1" ht="20.5" customHeight="1">
      <c r="A81" s="245"/>
      <c r="B81" s="247"/>
      <c r="C81" s="425"/>
      <c r="D81" s="428"/>
      <c r="E81" s="1053" t="s">
        <v>516</v>
      </c>
      <c r="F81" s="1115"/>
      <c r="G81" s="1166"/>
      <c r="H81" s="1167"/>
      <c r="I81" s="1145"/>
      <c r="J81" s="1147"/>
      <c r="K81" s="1145"/>
      <c r="L81" s="1146"/>
      <c r="M81" s="1146"/>
      <c r="N81" s="1147"/>
      <c r="O81" s="92"/>
      <c r="P81" s="1171"/>
      <c r="Q81" s="247"/>
      <c r="R81" s="403"/>
      <c r="S81" s="246"/>
      <c r="T81" s="246"/>
      <c r="U81" s="246"/>
    </row>
    <row r="82" spans="1:21" s="434" customFormat="1" ht="20.399999999999999" customHeight="1">
      <c r="A82" s="429"/>
      <c r="B82" s="258"/>
      <c r="C82" s="396"/>
      <c r="D82" s="430"/>
      <c r="E82" s="1053" t="s">
        <v>517</v>
      </c>
      <c r="F82" s="1115"/>
      <c r="G82" s="1145"/>
      <c r="H82" s="1147"/>
      <c r="I82" s="1145"/>
      <c r="J82" s="1147"/>
      <c r="K82" s="1145"/>
      <c r="L82" s="1146"/>
      <c r="M82" s="1146"/>
      <c r="N82" s="1147"/>
      <c r="O82" s="431"/>
      <c r="P82" s="1171"/>
      <c r="Q82" s="258"/>
      <c r="R82" s="432"/>
      <c r="S82" s="433"/>
      <c r="T82" s="433"/>
      <c r="U82" s="433"/>
    </row>
    <row r="83" spans="1:21" s="434" customFormat="1" ht="20.5" customHeight="1">
      <c r="A83" s="429"/>
      <c r="B83" s="258"/>
      <c r="C83" s="422"/>
      <c r="D83" s="435"/>
      <c r="E83" s="1053" t="s">
        <v>518</v>
      </c>
      <c r="F83" s="1115"/>
      <c r="G83" s="1145"/>
      <c r="H83" s="1147"/>
      <c r="I83" s="1145"/>
      <c r="J83" s="1147"/>
      <c r="K83" s="1145"/>
      <c r="L83" s="1146"/>
      <c r="M83" s="1146"/>
      <c r="N83" s="1147"/>
      <c r="O83" s="423"/>
      <c r="P83" s="1171"/>
      <c r="Q83" s="258"/>
      <c r="R83" s="432"/>
      <c r="S83" s="433"/>
      <c r="T83" s="433"/>
      <c r="U83" s="433"/>
    </row>
    <row r="84" spans="1:21" s="434" customFormat="1" ht="20.5" customHeight="1">
      <c r="A84" s="429"/>
      <c r="B84" s="258"/>
      <c r="C84" s="396"/>
      <c r="D84" s="436"/>
      <c r="E84" s="1148" t="s">
        <v>519</v>
      </c>
      <c r="F84" s="1149"/>
      <c r="G84" s="1145"/>
      <c r="H84" s="1147"/>
      <c r="I84" s="1145"/>
      <c r="J84" s="1147"/>
      <c r="K84" s="1145"/>
      <c r="L84" s="1146"/>
      <c r="M84" s="1146"/>
      <c r="N84" s="1147"/>
      <c r="O84" s="90"/>
      <c r="P84" s="1171"/>
      <c r="Q84" s="258"/>
      <c r="R84" s="432"/>
      <c r="S84" s="433"/>
      <c r="T84" s="433"/>
      <c r="U84" s="433"/>
    </row>
    <row r="85" spans="1:21" s="434" customFormat="1" ht="20.5" customHeight="1">
      <c r="A85" s="429"/>
      <c r="B85" s="258"/>
      <c r="C85" s="259"/>
      <c r="D85" s="430"/>
      <c r="E85" s="1053" t="s">
        <v>544</v>
      </c>
      <c r="F85" s="1115"/>
      <c r="G85" s="1145"/>
      <c r="H85" s="1147"/>
      <c r="I85" s="1145"/>
      <c r="J85" s="1147"/>
      <c r="K85" s="1145"/>
      <c r="L85" s="1146"/>
      <c r="M85" s="1146"/>
      <c r="N85" s="1147"/>
      <c r="O85" s="90"/>
      <c r="P85" s="1171"/>
      <c r="Q85" s="258"/>
      <c r="R85" s="432" t="b">
        <v>0</v>
      </c>
      <c r="S85" s="433" t="b">
        <v>0</v>
      </c>
      <c r="T85" s="433" t="b">
        <v>0</v>
      </c>
      <c r="U85" s="433"/>
    </row>
    <row r="86" spans="1:21" s="434" customFormat="1" ht="6" customHeight="1">
      <c r="A86" s="429"/>
      <c r="B86" s="258"/>
      <c r="C86" s="396"/>
      <c r="D86" s="437"/>
      <c r="E86" s="1159"/>
      <c r="F86" s="1159"/>
      <c r="G86" s="1160"/>
      <c r="H86" s="1160"/>
      <c r="I86" s="1160"/>
      <c r="J86" s="1160"/>
      <c r="K86" s="1160"/>
      <c r="L86" s="1160"/>
      <c r="M86" s="1160"/>
      <c r="N86" s="1161"/>
      <c r="O86" s="90"/>
      <c r="P86" s="1171"/>
      <c r="Q86" s="258"/>
      <c r="R86" s="432"/>
      <c r="S86" s="433"/>
      <c r="T86" s="433"/>
      <c r="U86" s="433"/>
    </row>
    <row r="87" spans="1:21" s="86" customFormat="1" ht="21" customHeight="1">
      <c r="A87" s="245"/>
      <c r="B87" s="247"/>
      <c r="C87" s="420"/>
      <c r="D87" s="1052" t="s">
        <v>545</v>
      </c>
      <c r="E87" s="1052"/>
      <c r="F87" s="1052"/>
      <c r="G87" s="1052"/>
      <c r="H87" s="1052"/>
      <c r="I87" s="1052"/>
      <c r="J87" s="1052"/>
      <c r="K87" s="1052"/>
      <c r="L87" s="1052"/>
      <c r="M87" s="1052"/>
      <c r="N87" s="1052"/>
      <c r="O87" s="421"/>
      <c r="P87" s="1171"/>
      <c r="Q87" s="247"/>
      <c r="R87" s="403"/>
      <c r="S87" s="246"/>
      <c r="T87" s="246"/>
      <c r="U87" s="246"/>
    </row>
    <row r="88" spans="1:21" s="86" customFormat="1" ht="39.5" customHeight="1">
      <c r="A88" s="245"/>
      <c r="B88" s="247"/>
      <c r="C88" s="438"/>
      <c r="D88" s="1064"/>
      <c r="E88" s="1065"/>
      <c r="F88" s="1065"/>
      <c r="G88" s="1065"/>
      <c r="H88" s="1065"/>
      <c r="I88" s="1065"/>
      <c r="J88" s="1065"/>
      <c r="K88" s="1065"/>
      <c r="L88" s="1065"/>
      <c r="M88" s="1065"/>
      <c r="N88" s="1066"/>
      <c r="O88" s="439"/>
      <c r="P88" s="1172"/>
      <c r="Q88" s="247"/>
      <c r="R88" s="403"/>
      <c r="S88" s="246"/>
      <c r="T88" s="246"/>
      <c r="U88" s="246"/>
    </row>
    <row r="89" spans="1:21" s="418" customFormat="1" ht="21" customHeight="1">
      <c r="A89" s="258"/>
      <c r="B89" s="258"/>
      <c r="C89" s="1136" t="s">
        <v>551</v>
      </c>
      <c r="D89" s="1137"/>
      <c r="E89" s="1137"/>
      <c r="F89" s="1137"/>
      <c r="G89" s="1137"/>
      <c r="H89" s="1137"/>
      <c r="I89" s="1137"/>
      <c r="J89" s="1137"/>
      <c r="K89" s="1137"/>
      <c r="L89" s="1137"/>
      <c r="M89" s="1137"/>
      <c r="N89" s="1137"/>
      <c r="O89" s="1137"/>
      <c r="P89" s="1173"/>
      <c r="Q89" s="258"/>
      <c r="R89" s="416"/>
      <c r="S89" s="417"/>
      <c r="T89" s="417"/>
      <c r="U89" s="417"/>
    </row>
    <row r="90" spans="1:21" s="418" customFormat="1" ht="12.65" customHeight="1">
      <c r="A90" s="258"/>
      <c r="B90" s="258"/>
      <c r="C90" s="1139" t="s">
        <v>439</v>
      </c>
      <c r="D90" s="1140"/>
      <c r="E90" s="1140"/>
      <c r="F90" s="1140"/>
      <c r="G90" s="1140"/>
      <c r="H90" s="1140"/>
      <c r="I90" s="1140"/>
      <c r="J90" s="1140"/>
      <c r="K90" s="1140"/>
      <c r="L90" s="1140"/>
      <c r="M90" s="1140"/>
      <c r="N90" s="1140"/>
      <c r="O90" s="1140"/>
      <c r="P90" s="1171"/>
      <c r="Q90" s="258"/>
      <c r="R90" s="416"/>
      <c r="S90" s="417"/>
      <c r="T90" s="417"/>
      <c r="U90" s="417"/>
    </row>
    <row r="91" spans="1:21" s="418" customFormat="1" ht="4.5" customHeight="1">
      <c r="A91" s="258"/>
      <c r="B91" s="258"/>
      <c r="C91" s="396"/>
      <c r="D91" s="89"/>
      <c r="E91" s="89"/>
      <c r="F91" s="89"/>
      <c r="G91" s="89"/>
      <c r="H91" s="89"/>
      <c r="I91" s="89"/>
      <c r="J91" s="89"/>
      <c r="K91" s="90"/>
      <c r="L91" s="90"/>
      <c r="M91" s="90"/>
      <c r="N91" s="90"/>
      <c r="O91" s="90"/>
      <c r="P91" s="1171"/>
      <c r="Q91" s="258"/>
      <c r="R91" s="416"/>
      <c r="S91" s="417"/>
      <c r="T91" s="417"/>
      <c r="U91" s="417"/>
    </row>
    <row r="92" spans="1:21" s="418" customFormat="1" ht="32.15" customHeight="1">
      <c r="A92" s="258"/>
      <c r="B92" s="258"/>
      <c r="C92" s="259"/>
      <c r="D92" s="1141" t="s">
        <v>538</v>
      </c>
      <c r="E92" s="1141"/>
      <c r="F92" s="1141"/>
      <c r="G92" s="1141"/>
      <c r="H92" s="1141"/>
      <c r="I92" s="1141"/>
      <c r="J92" s="1141"/>
      <c r="K92" s="1141"/>
      <c r="L92" s="1141"/>
      <c r="M92" s="1141"/>
      <c r="N92" s="1141"/>
      <c r="O92" s="90"/>
      <c r="P92" s="1171"/>
      <c r="Q92" s="258"/>
      <c r="R92" s="416" t="b">
        <v>1</v>
      </c>
      <c r="S92" s="419" t="b">
        <v>0</v>
      </c>
      <c r="T92" s="419" t="b">
        <v>0</v>
      </c>
      <c r="U92" s="417"/>
    </row>
    <row r="93" spans="1:21" s="418" customFormat="1" ht="6" customHeight="1" thickBot="1">
      <c r="A93" s="258"/>
      <c r="B93" s="258"/>
      <c r="C93" s="445"/>
      <c r="D93" s="1175"/>
      <c r="E93" s="1175"/>
      <c r="F93" s="1175"/>
      <c r="G93" s="1175"/>
      <c r="H93" s="1175"/>
      <c r="I93" s="1175"/>
      <c r="J93" s="1175"/>
      <c r="K93" s="446"/>
      <c r="L93" s="446"/>
      <c r="M93" s="446"/>
      <c r="N93" s="446"/>
      <c r="O93" s="446"/>
      <c r="P93" s="1174"/>
      <c r="Q93" s="258"/>
      <c r="R93" s="416"/>
      <c r="S93" s="417"/>
      <c r="T93" s="417"/>
      <c r="U93" s="417"/>
    </row>
    <row r="94" spans="1:21" s="87" customFormat="1" ht="11.25" customHeight="1" thickTop="1">
      <c r="A94" s="247"/>
      <c r="B94" s="247"/>
      <c r="C94" s="407"/>
      <c r="D94" s="407"/>
      <c r="E94" s="407"/>
      <c r="F94" s="407"/>
      <c r="G94" s="407"/>
      <c r="H94" s="407"/>
      <c r="I94" s="407"/>
      <c r="J94" s="407"/>
      <c r="K94" s="247"/>
      <c r="L94" s="247"/>
      <c r="M94" s="247"/>
      <c r="N94" s="247"/>
      <c r="O94" s="247"/>
      <c r="P94" s="398"/>
      <c r="Q94" s="247"/>
      <c r="R94" s="409"/>
      <c r="S94" s="410"/>
      <c r="T94" s="410"/>
      <c r="U94" s="410"/>
    </row>
    <row r="95" spans="1:21" s="87" customFormat="1" ht="16.75" customHeight="1">
      <c r="A95" s="247"/>
      <c r="B95" s="247" t="s">
        <v>552</v>
      </c>
      <c r="C95" s="440"/>
      <c r="D95" s="440"/>
      <c r="E95" s="440"/>
      <c r="F95" s="440"/>
      <c r="G95" s="440"/>
      <c r="H95" s="440"/>
      <c r="I95" s="440"/>
      <c r="J95" s="440"/>
      <c r="K95" s="247"/>
      <c r="L95" s="247"/>
      <c r="M95" s="247"/>
      <c r="N95" s="247"/>
      <c r="O95" s="247"/>
      <c r="P95" s="398"/>
      <c r="Q95" s="247"/>
      <c r="R95" s="409"/>
      <c r="S95" s="410"/>
      <c r="T95" s="410"/>
      <c r="U95" s="410"/>
    </row>
    <row r="96" spans="1:21" s="87" customFormat="1" ht="16.75" customHeight="1" thickBot="1">
      <c r="A96" s="247"/>
      <c r="B96" s="247"/>
      <c r="C96" s="1176" t="s">
        <v>553</v>
      </c>
      <c r="D96" s="1176"/>
      <c r="E96" s="1176"/>
      <c r="F96" s="1176"/>
      <c r="G96" s="1176"/>
      <c r="H96" s="1176"/>
      <c r="I96" s="1176"/>
      <c r="J96" s="1176"/>
      <c r="K96" s="1176"/>
      <c r="L96" s="1176"/>
      <c r="M96" s="1176"/>
      <c r="N96" s="1176"/>
      <c r="O96" s="1176"/>
      <c r="P96" s="1176"/>
      <c r="Q96" s="247"/>
      <c r="R96" s="409"/>
      <c r="S96" s="410"/>
      <c r="T96" s="410"/>
      <c r="U96" s="410"/>
    </row>
    <row r="97" spans="1:21" s="86" customFormat="1" ht="21" customHeight="1" thickTop="1">
      <c r="A97" s="245"/>
      <c r="B97" s="247"/>
      <c r="C97" s="1177" t="s">
        <v>554</v>
      </c>
      <c r="D97" s="1178"/>
      <c r="E97" s="1178"/>
      <c r="F97" s="1178"/>
      <c r="G97" s="1178"/>
      <c r="H97" s="1178"/>
      <c r="I97" s="1178"/>
      <c r="J97" s="1178"/>
      <c r="K97" s="1178"/>
      <c r="L97" s="1178"/>
      <c r="M97" s="1178"/>
      <c r="N97" s="1178"/>
      <c r="O97" s="1178"/>
      <c r="P97" s="1179"/>
      <c r="Q97" s="247"/>
      <c r="R97" s="447"/>
      <c r="S97" s="246"/>
      <c r="T97" s="246"/>
      <c r="U97" s="246"/>
    </row>
    <row r="98" spans="1:21" s="86" customFormat="1" ht="21" customHeight="1">
      <c r="A98" s="245"/>
      <c r="B98" s="247"/>
      <c r="C98" s="441"/>
      <c r="D98" s="1152" t="s">
        <v>555</v>
      </c>
      <c r="E98" s="1153"/>
      <c r="F98" s="1153"/>
      <c r="G98" s="1153"/>
      <c r="H98" s="1153"/>
      <c r="I98" s="1153"/>
      <c r="J98" s="1153"/>
      <c r="K98" s="1153"/>
      <c r="L98" s="1153"/>
      <c r="M98" s="1153"/>
      <c r="N98" s="1154"/>
      <c r="O98" s="92"/>
      <c r="P98" s="1067"/>
      <c r="Q98" s="247"/>
      <c r="R98" s="447"/>
      <c r="S98" s="246"/>
      <c r="T98" s="246"/>
      <c r="U98" s="246"/>
    </row>
    <row r="99" spans="1:21" s="86" customFormat="1" ht="60" customHeight="1">
      <c r="A99" s="245"/>
      <c r="B99" s="247"/>
      <c r="C99" s="441"/>
      <c r="D99" s="1155"/>
      <c r="E99" s="1155"/>
      <c r="F99" s="1155"/>
      <c r="G99" s="1155"/>
      <c r="H99" s="1155"/>
      <c r="I99" s="1155"/>
      <c r="J99" s="1155"/>
      <c r="K99" s="1155"/>
      <c r="L99" s="1155"/>
      <c r="M99" s="1155"/>
      <c r="N99" s="1155"/>
      <c r="O99" s="92"/>
      <c r="P99" s="1067"/>
      <c r="Q99" s="247"/>
      <c r="R99" s="447"/>
      <c r="S99" s="246"/>
      <c r="T99" s="246"/>
      <c r="U99" s="246"/>
    </row>
    <row r="100" spans="1:21" s="86" customFormat="1" ht="6" customHeight="1">
      <c r="A100" s="245"/>
      <c r="B100" s="247"/>
      <c r="C100" s="441"/>
      <c r="D100" s="1180"/>
      <c r="E100" s="1180"/>
      <c r="F100" s="1180"/>
      <c r="G100" s="1180"/>
      <c r="H100" s="1180"/>
      <c r="I100" s="1180"/>
      <c r="J100" s="1180"/>
      <c r="K100" s="92"/>
      <c r="L100" s="92"/>
      <c r="M100" s="92"/>
      <c r="N100" s="92"/>
      <c r="O100" s="92"/>
      <c r="P100" s="1067"/>
      <c r="Q100" s="247"/>
      <c r="R100" s="447"/>
      <c r="S100" s="246"/>
      <c r="T100" s="246"/>
      <c r="U100" s="246"/>
    </row>
    <row r="101" spans="1:21" s="86" customFormat="1" ht="19.5" customHeight="1">
      <c r="A101" s="245"/>
      <c r="B101" s="247"/>
      <c r="C101" s="1150" t="s">
        <v>556</v>
      </c>
      <c r="D101" s="1151"/>
      <c r="E101" s="1151"/>
      <c r="F101" s="1151"/>
      <c r="G101" s="1151"/>
      <c r="H101" s="1151"/>
      <c r="I101" s="1151"/>
      <c r="J101" s="1151"/>
      <c r="K101" s="1151"/>
      <c r="L101" s="1151"/>
      <c r="M101" s="1151"/>
      <c r="N101" s="1151"/>
      <c r="O101" s="1151"/>
      <c r="P101" s="1067"/>
      <c r="Q101" s="247"/>
      <c r="R101" s="447"/>
      <c r="S101" s="246"/>
      <c r="T101" s="246"/>
      <c r="U101" s="246"/>
    </row>
    <row r="102" spans="1:21" s="86" customFormat="1" ht="21" customHeight="1">
      <c r="A102" s="245"/>
      <c r="B102" s="247"/>
      <c r="C102" s="441"/>
      <c r="D102" s="1152" t="s">
        <v>557</v>
      </c>
      <c r="E102" s="1153"/>
      <c r="F102" s="1153"/>
      <c r="G102" s="1153"/>
      <c r="H102" s="1153"/>
      <c r="I102" s="1153"/>
      <c r="J102" s="1153"/>
      <c r="K102" s="1153"/>
      <c r="L102" s="1153"/>
      <c r="M102" s="1153"/>
      <c r="N102" s="1154"/>
      <c r="O102" s="92"/>
      <c r="P102" s="1067"/>
      <c r="Q102" s="247"/>
      <c r="R102" s="447"/>
      <c r="S102" s="246"/>
      <c r="T102" s="246"/>
      <c r="U102" s="246"/>
    </row>
    <row r="103" spans="1:21" s="86" customFormat="1" ht="60" customHeight="1">
      <c r="A103" s="245"/>
      <c r="B103" s="247"/>
      <c r="C103" s="441"/>
      <c r="D103" s="1155"/>
      <c r="E103" s="1155"/>
      <c r="F103" s="1155"/>
      <c r="G103" s="1155"/>
      <c r="H103" s="1155"/>
      <c r="I103" s="1155"/>
      <c r="J103" s="1155"/>
      <c r="K103" s="1155"/>
      <c r="L103" s="1155"/>
      <c r="M103" s="1155"/>
      <c r="N103" s="1155"/>
      <c r="O103" s="92"/>
      <c r="P103" s="1067"/>
      <c r="Q103" s="247"/>
      <c r="R103" s="447"/>
      <c r="S103" s="246"/>
      <c r="T103" s="246"/>
      <c r="U103" s="246"/>
    </row>
    <row r="104" spans="1:21" s="86" customFormat="1" ht="6" customHeight="1">
      <c r="A104" s="245"/>
      <c r="B104" s="247"/>
      <c r="C104" s="257"/>
      <c r="D104" s="1156"/>
      <c r="E104" s="1156"/>
      <c r="F104" s="1156"/>
      <c r="G104" s="1156"/>
      <c r="H104" s="1156"/>
      <c r="I104" s="1156"/>
      <c r="J104" s="1156"/>
      <c r="K104" s="1156"/>
      <c r="L104" s="1156"/>
      <c r="M104" s="1156"/>
      <c r="N104" s="1156"/>
      <c r="O104" s="1156"/>
      <c r="P104" s="1067"/>
      <c r="Q104" s="247"/>
      <c r="R104" s="447"/>
      <c r="S104" s="246"/>
      <c r="T104" s="246"/>
      <c r="U104" s="246"/>
    </row>
    <row r="105" spans="1:21" s="86" customFormat="1" ht="21" customHeight="1">
      <c r="A105" s="245"/>
      <c r="B105" s="247"/>
      <c r="C105" s="1116" t="s">
        <v>558</v>
      </c>
      <c r="D105" s="1117"/>
      <c r="E105" s="1117"/>
      <c r="F105" s="1117"/>
      <c r="G105" s="1117"/>
      <c r="H105" s="1117"/>
      <c r="I105" s="1117"/>
      <c r="J105" s="1117"/>
      <c r="K105" s="1117"/>
      <c r="L105" s="1117"/>
      <c r="M105" s="1117"/>
      <c r="N105" s="1117"/>
      <c r="O105" s="1117"/>
      <c r="P105" s="1168"/>
      <c r="Q105" s="247"/>
      <c r="R105" s="447"/>
      <c r="S105" s="246"/>
      <c r="T105" s="246"/>
      <c r="U105" s="246"/>
    </row>
    <row r="106" spans="1:21" s="86" customFormat="1" ht="21" customHeight="1">
      <c r="A106" s="245"/>
      <c r="B106" s="247"/>
      <c r="C106" s="441"/>
      <c r="D106" s="1152" t="s">
        <v>559</v>
      </c>
      <c r="E106" s="1153"/>
      <c r="F106" s="1153"/>
      <c r="G106" s="1153"/>
      <c r="H106" s="1153"/>
      <c r="I106" s="1153"/>
      <c r="J106" s="1153"/>
      <c r="K106" s="1153"/>
      <c r="L106" s="1153"/>
      <c r="M106" s="1153"/>
      <c r="N106" s="1154"/>
      <c r="O106" s="92"/>
      <c r="P106" s="1067"/>
      <c r="Q106" s="247"/>
      <c r="R106" s="447"/>
      <c r="S106" s="246"/>
      <c r="T106" s="246"/>
      <c r="U106" s="246"/>
    </row>
    <row r="107" spans="1:21" s="86" customFormat="1" ht="60" customHeight="1">
      <c r="A107" s="245"/>
      <c r="B107" s="247"/>
      <c r="C107" s="441"/>
      <c r="D107" s="1155"/>
      <c r="E107" s="1155"/>
      <c r="F107" s="1155"/>
      <c r="G107" s="1155"/>
      <c r="H107" s="1155"/>
      <c r="I107" s="1155"/>
      <c r="J107" s="1155"/>
      <c r="K107" s="1155"/>
      <c r="L107" s="1155"/>
      <c r="M107" s="1155"/>
      <c r="N107" s="1155"/>
      <c r="O107" s="92"/>
      <c r="P107" s="1067"/>
      <c r="Q107" s="247"/>
      <c r="R107" s="447"/>
      <c r="S107" s="246"/>
      <c r="T107" s="246"/>
      <c r="U107" s="246"/>
    </row>
    <row r="108" spans="1:21" s="86" customFormat="1" ht="6" customHeight="1" thickBot="1">
      <c r="A108" s="245"/>
      <c r="B108" s="247"/>
      <c r="C108" s="255"/>
      <c r="D108" s="1169"/>
      <c r="E108" s="1169"/>
      <c r="F108" s="1169"/>
      <c r="G108" s="1169"/>
      <c r="H108" s="1169"/>
      <c r="I108" s="1169"/>
      <c r="J108" s="1169"/>
      <c r="K108" s="1169"/>
      <c r="L108" s="1169"/>
      <c r="M108" s="1169"/>
      <c r="N108" s="1169"/>
      <c r="O108" s="1169"/>
      <c r="P108" s="1068"/>
      <c r="Q108" s="247"/>
      <c r="R108" s="447"/>
      <c r="S108" s="246"/>
      <c r="T108" s="246"/>
      <c r="U108" s="246"/>
    </row>
    <row r="109" spans="1:21" s="238" customFormat="1" ht="18.5" thickTop="1">
      <c r="R109" s="402"/>
      <c r="S109" s="261"/>
      <c r="T109" s="261"/>
      <c r="U109" s="261"/>
    </row>
  </sheetData>
  <sheetProtection algorithmName="SHA-512" hashValue="s1Yai/SNkYYWh7OwT8fFS0TF6iYiHK81OBVJIRFp+KOvbC4ydPVFvXnzSQIYPhU4XWsnRlQv+EbT3YkvVoELtQ==" saltValue="cjuVi+/T2RXWJuL7ZEdWfg==" spinCount="100000" sheet="1" formatCells="0" formatColumns="0" formatRows="0"/>
  <mergeCells count="131">
    <mergeCell ref="C105:O105"/>
    <mergeCell ref="P105:P108"/>
    <mergeCell ref="D106:N106"/>
    <mergeCell ref="D107:N107"/>
    <mergeCell ref="D108:O108"/>
    <mergeCell ref="P77:P88"/>
    <mergeCell ref="P89:P93"/>
    <mergeCell ref="C89:O89"/>
    <mergeCell ref="C90:O90"/>
    <mergeCell ref="D92:N92"/>
    <mergeCell ref="D93:J93"/>
    <mergeCell ref="C96:P96"/>
    <mergeCell ref="C97:O97"/>
    <mergeCell ref="P97:P100"/>
    <mergeCell ref="D98:N98"/>
    <mergeCell ref="D99:N99"/>
    <mergeCell ref="D100:J100"/>
    <mergeCell ref="D87:N87"/>
    <mergeCell ref="D88:N88"/>
    <mergeCell ref="I84:J84"/>
    <mergeCell ref="K84:N84"/>
    <mergeCell ref="E85:F85"/>
    <mergeCell ref="G85:H85"/>
    <mergeCell ref="I85:J85"/>
    <mergeCell ref="E84:F84"/>
    <mergeCell ref="G84:H84"/>
    <mergeCell ref="C101:O101"/>
    <mergeCell ref="P101:P104"/>
    <mergeCell ref="D102:N102"/>
    <mergeCell ref="D103:N103"/>
    <mergeCell ref="D104:O104"/>
    <mergeCell ref="P73:P74"/>
    <mergeCell ref="C74:O74"/>
    <mergeCell ref="K85:N85"/>
    <mergeCell ref="E86:F86"/>
    <mergeCell ref="G86:H86"/>
    <mergeCell ref="I86:J86"/>
    <mergeCell ref="K86:L86"/>
    <mergeCell ref="M86:N86"/>
    <mergeCell ref="C76:K76"/>
    <mergeCell ref="C77:O77"/>
    <mergeCell ref="D78:N78"/>
    <mergeCell ref="E80:F80"/>
    <mergeCell ref="G80:H80"/>
    <mergeCell ref="I80:J80"/>
    <mergeCell ref="K80:N80"/>
    <mergeCell ref="E81:F81"/>
    <mergeCell ref="G81:H81"/>
    <mergeCell ref="C66:O66"/>
    <mergeCell ref="P66:P70"/>
    <mergeCell ref="C67:O67"/>
    <mergeCell ref="D69:N69"/>
    <mergeCell ref="D70:J70"/>
    <mergeCell ref="C71:O71"/>
    <mergeCell ref="P71:P72"/>
    <mergeCell ref="C72:O72"/>
    <mergeCell ref="K83:N83"/>
    <mergeCell ref="I81:J81"/>
    <mergeCell ref="K81:N81"/>
    <mergeCell ref="E82:F82"/>
    <mergeCell ref="G82:H82"/>
    <mergeCell ref="I82:J82"/>
    <mergeCell ref="K82:N82"/>
    <mergeCell ref="E83:F83"/>
    <mergeCell ref="G83:H83"/>
    <mergeCell ref="I83:J83"/>
    <mergeCell ref="C60:O60"/>
    <mergeCell ref="C61:O61"/>
    <mergeCell ref="C62:O62"/>
    <mergeCell ref="B21:Q21"/>
    <mergeCell ref="C25:O25"/>
    <mergeCell ref="C28:O28"/>
    <mergeCell ref="C29:O29"/>
    <mergeCell ref="C30:O30"/>
    <mergeCell ref="C31:O31"/>
    <mergeCell ref="C36:O36"/>
    <mergeCell ref="C37:O37"/>
    <mergeCell ref="C38:O38"/>
    <mergeCell ref="P38:P39"/>
    <mergeCell ref="D39:O39"/>
    <mergeCell ref="P62:P65"/>
    <mergeCell ref="D63:N63"/>
    <mergeCell ref="D65:J65"/>
    <mergeCell ref="L1:Q1"/>
    <mergeCell ref="B12:G12"/>
    <mergeCell ref="A13:A18"/>
    <mergeCell ref="B13:Q13"/>
    <mergeCell ref="B14:C18"/>
    <mergeCell ref="D14:F15"/>
    <mergeCell ref="G14:I15"/>
    <mergeCell ref="J14:L15"/>
    <mergeCell ref="M14:Q15"/>
    <mergeCell ref="D16:F16"/>
    <mergeCell ref="G16:I16"/>
    <mergeCell ref="J16:L16"/>
    <mergeCell ref="M16:Q16"/>
    <mergeCell ref="D17:F17"/>
    <mergeCell ref="G17:I17"/>
    <mergeCell ref="J17:L17"/>
    <mergeCell ref="M17:Q17"/>
    <mergeCell ref="B2:Q2"/>
    <mergeCell ref="B3:G3"/>
    <mergeCell ref="J3:K3"/>
    <mergeCell ref="L3:P3"/>
    <mergeCell ref="A4:A9"/>
    <mergeCell ref="B4:Q7"/>
    <mergeCell ref="B8:H8"/>
    <mergeCell ref="I8:Q8"/>
    <mergeCell ref="B9:D9"/>
    <mergeCell ref="E9:H9"/>
    <mergeCell ref="I9:L9"/>
    <mergeCell ref="M9:Q9"/>
    <mergeCell ref="C73:O73"/>
    <mergeCell ref="C57:O57"/>
    <mergeCell ref="D52:O52"/>
    <mergeCell ref="C49:O49"/>
    <mergeCell ref="D51:O51"/>
    <mergeCell ref="C43:O43"/>
    <mergeCell ref="C44:O44"/>
    <mergeCell ref="C45:O45"/>
    <mergeCell ref="C50:O50"/>
    <mergeCell ref="D18:F18"/>
    <mergeCell ref="G18:I18"/>
    <mergeCell ref="J18:L18"/>
    <mergeCell ref="M18:Q18"/>
    <mergeCell ref="D64:N64"/>
    <mergeCell ref="P45:P46"/>
    <mergeCell ref="D46:O46"/>
    <mergeCell ref="P49:P53"/>
    <mergeCell ref="D53:O53"/>
    <mergeCell ref="C59:K59"/>
  </mergeCells>
  <phoneticPr fontId="1"/>
  <conditionalFormatting sqref="D99 D103 D107">
    <cfRule type="expression" dxfId="13" priority="1">
      <formula>P97="はい"</formula>
    </cfRule>
  </conditionalFormatting>
  <conditionalFormatting sqref="D64:N64">
    <cfRule type="expression" dxfId="12" priority="14">
      <formula>$P$62="はい"</formula>
    </cfRule>
  </conditionalFormatting>
  <conditionalFormatting sqref="D69:N69">
    <cfRule type="expression" dxfId="11" priority="16">
      <formula>$P$66="はい"</formula>
    </cfRule>
  </conditionalFormatting>
  <conditionalFormatting sqref="D88:N88">
    <cfRule type="expression" dxfId="10" priority="3">
      <formula>$P$77="行っていない"</formula>
    </cfRule>
    <cfRule type="expression" dxfId="9" priority="4">
      <formula>$P$77="一部行っていない"</formula>
    </cfRule>
  </conditionalFormatting>
  <conditionalFormatting sqref="D92:N92">
    <cfRule type="expression" dxfId="8" priority="2">
      <formula>$P$89="はい"</formula>
    </cfRule>
  </conditionalFormatting>
  <conditionalFormatting sqref="D51:O53">
    <cfRule type="expression" dxfId="7" priority="31">
      <formula>$P$49="はい"</formula>
    </cfRule>
  </conditionalFormatting>
  <conditionalFormatting sqref="G81:J85">
    <cfRule type="expression" dxfId="6" priority="10">
      <formula>$P$77="一部行っていない"</formula>
    </cfRule>
    <cfRule type="expression" dxfId="5" priority="11">
      <formula>$P$77="行っている"</formula>
    </cfRule>
  </conditionalFormatting>
  <conditionalFormatting sqref="I81:J85">
    <cfRule type="expression" dxfId="4" priority="5">
      <formula>G81="該当なし"</formula>
    </cfRule>
    <cfRule type="expression" dxfId="3" priority="6">
      <formula>G81="行っていない"</formula>
    </cfRule>
  </conditionalFormatting>
  <conditionalFormatting sqref="K81:N85">
    <cfRule type="expression" dxfId="2" priority="9">
      <formula>I81="その他"</formula>
    </cfRule>
  </conditionalFormatting>
  <conditionalFormatting sqref="P57">
    <cfRule type="expression" dxfId="1" priority="15">
      <formula>$O$47&lt;&gt;""</formula>
    </cfRule>
  </conditionalFormatting>
  <dataValidations count="7">
    <dataValidation type="list" allowBlank="1" showInputMessage="1" showErrorMessage="1" sqref="E9:Q9" xr:uid="{00000000-0002-0000-0900-000000000000}">
      <formula1>"A,B,C,D,E,F,G,H,I,J"</formula1>
    </dataValidation>
    <dataValidation imeMode="halfAlpha" operator="greaterThanOrEqual" allowBlank="1" showInputMessage="1" showErrorMessage="1" sqref="G16:G18 J16:J18 M16:M18" xr:uid="{00000000-0002-0000-0900-000003000000}"/>
    <dataValidation type="list" allowBlank="1" showInputMessage="1" showErrorMessage="1" sqref="P25 P28:P31 P43:P45 P49 P36:P38 P60:P66 P57 P89 P97:P108" xr:uid="{6BAFFC3F-DC0A-4217-8003-02E347666893}">
      <formula1>"はい,いいえ"</formula1>
    </dataValidation>
    <dataValidation type="list" allowBlank="1" showInputMessage="1" showErrorMessage="1" sqref="I81:J85" xr:uid="{B9BECB24-6D6E-46BA-8ED1-4BA83664D56D}">
      <formula1>"契約書,その他"</formula1>
    </dataValidation>
    <dataValidation type="list" allowBlank="1" showInputMessage="1" showErrorMessage="1" sqref="P77" xr:uid="{EBA7C9B6-EE78-40A8-AD8F-142057393CD1}">
      <formula1>"行っている,一部行っていない,行っていない"</formula1>
    </dataValidation>
    <dataValidation type="list" allowBlank="1" showInputMessage="1" showErrorMessage="1" sqref="G81:H85" xr:uid="{83C54ADF-DBC0-4D02-B12A-867D11D39159}">
      <formula1>"行っている,行っていない,該当なし"</formula1>
    </dataValidation>
    <dataValidation type="list" allowBlank="1" showInputMessage="1" showErrorMessage="1" sqref="P71:P74" xr:uid="{873CE2EF-049B-4424-B381-9AD985A76144}">
      <formula1>"はい,いいえ,なし"</formula1>
    </dataValidation>
  </dataValidations>
  <pageMargins left="0.7" right="0.7" top="0.75" bottom="0.75" header="0.3" footer="0.3"/>
  <pageSetup paperSize="9" scale="71" orientation="portrait" r:id="rId1"/>
  <rowBreaks count="3" manualBreakCount="3">
    <brk id="40" max="16383" man="1"/>
    <brk id="58"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79" r:id="rId4" name="Check Box 43">
              <controlPr defaultSize="0" autoFill="0" autoLine="0" autoPict="0">
                <anchor moveWithCells="1">
                  <from>
                    <xdr:col>2</xdr:col>
                    <xdr:colOff>419100</xdr:colOff>
                    <xdr:row>49</xdr:row>
                    <xdr:rowOff>152400</xdr:rowOff>
                  </from>
                  <to>
                    <xdr:col>4</xdr:col>
                    <xdr:colOff>196850</xdr:colOff>
                    <xdr:row>50</xdr:row>
                    <xdr:rowOff>266700</xdr:rowOff>
                  </to>
                </anchor>
              </controlPr>
            </control>
          </mc:Choice>
        </mc:AlternateContent>
        <mc:AlternateContent xmlns:mc="http://schemas.openxmlformats.org/markup-compatibility/2006">
          <mc:Choice Requires="x14">
            <control shapeId="14380" r:id="rId5" name="Check Box 44">
              <controlPr defaultSize="0" autoFill="0" autoLine="0" autoPict="0">
                <anchor moveWithCells="1">
                  <from>
                    <xdr:col>2</xdr:col>
                    <xdr:colOff>419100</xdr:colOff>
                    <xdr:row>50</xdr:row>
                    <xdr:rowOff>260350</xdr:rowOff>
                  </from>
                  <to>
                    <xdr:col>4</xdr:col>
                    <xdr:colOff>196850</xdr:colOff>
                    <xdr:row>52</xdr:row>
                    <xdr:rowOff>0</xdr:rowOff>
                  </to>
                </anchor>
              </controlPr>
            </control>
          </mc:Choice>
        </mc:AlternateContent>
        <mc:AlternateContent xmlns:mc="http://schemas.openxmlformats.org/markup-compatibility/2006">
          <mc:Choice Requires="x14">
            <control shapeId="14381" r:id="rId6" name="Check Box 45">
              <controlPr defaultSize="0" autoFill="0" autoLine="0" autoPict="0">
                <anchor moveWithCells="1">
                  <from>
                    <xdr:col>2</xdr:col>
                    <xdr:colOff>419100</xdr:colOff>
                    <xdr:row>52</xdr:row>
                    <xdr:rowOff>31750</xdr:rowOff>
                  </from>
                  <to>
                    <xdr:col>4</xdr:col>
                    <xdr:colOff>196850</xdr:colOff>
                    <xdr:row>53</xdr:row>
                    <xdr:rowOff>38100</xdr:rowOff>
                  </to>
                </anchor>
              </controlPr>
            </control>
          </mc:Choice>
        </mc:AlternateContent>
        <mc:AlternateContent xmlns:mc="http://schemas.openxmlformats.org/markup-compatibility/2006">
          <mc:Choice Requires="x14">
            <control shapeId="14414" r:id="rId7" name="Check Box 78">
              <controlPr defaultSize="0" autoFill="0" autoLine="0" autoPict="0">
                <anchor moveWithCells="1">
                  <from>
                    <xdr:col>3</xdr:col>
                    <xdr:colOff>12700</xdr:colOff>
                    <xdr:row>68</xdr:row>
                    <xdr:rowOff>38100</xdr:rowOff>
                  </from>
                  <to>
                    <xdr:col>4</xdr:col>
                    <xdr:colOff>215900</xdr:colOff>
                    <xdr:row>68</xdr:row>
                    <xdr:rowOff>317500</xdr:rowOff>
                  </to>
                </anchor>
              </controlPr>
            </control>
          </mc:Choice>
        </mc:AlternateContent>
        <mc:AlternateContent xmlns:mc="http://schemas.openxmlformats.org/markup-compatibility/2006">
          <mc:Choice Requires="x14">
            <control shapeId="14415" r:id="rId8" name="Check Box 79">
              <controlPr defaultSize="0" autoFill="0" autoLine="0" autoPict="0">
                <anchor moveWithCells="1">
                  <from>
                    <xdr:col>5</xdr:col>
                    <xdr:colOff>336550</xdr:colOff>
                    <xdr:row>68</xdr:row>
                    <xdr:rowOff>38100</xdr:rowOff>
                  </from>
                  <to>
                    <xdr:col>7</xdr:col>
                    <xdr:colOff>114300</xdr:colOff>
                    <xdr:row>68</xdr:row>
                    <xdr:rowOff>317500</xdr:rowOff>
                  </to>
                </anchor>
              </controlPr>
            </control>
          </mc:Choice>
        </mc:AlternateContent>
        <mc:AlternateContent xmlns:mc="http://schemas.openxmlformats.org/markup-compatibility/2006">
          <mc:Choice Requires="x14">
            <control shapeId="14416" r:id="rId9" name="Check Box 80">
              <controlPr defaultSize="0" autoFill="0" autoLine="0" autoPict="0">
                <anchor moveWithCells="1">
                  <from>
                    <xdr:col>4</xdr:col>
                    <xdr:colOff>184150</xdr:colOff>
                    <xdr:row>68</xdr:row>
                    <xdr:rowOff>38100</xdr:rowOff>
                  </from>
                  <to>
                    <xdr:col>5</xdr:col>
                    <xdr:colOff>387350</xdr:colOff>
                    <xdr:row>68</xdr:row>
                    <xdr:rowOff>317500</xdr:rowOff>
                  </to>
                </anchor>
              </controlPr>
            </control>
          </mc:Choice>
        </mc:AlternateContent>
        <mc:AlternateContent xmlns:mc="http://schemas.openxmlformats.org/markup-compatibility/2006">
          <mc:Choice Requires="x14">
            <control shapeId="14417" r:id="rId10" name="Check Box 81">
              <controlPr defaultSize="0" autoFill="0" autoLine="0" autoPict="0">
                <anchor moveWithCells="1">
                  <from>
                    <xdr:col>3</xdr:col>
                    <xdr:colOff>12700</xdr:colOff>
                    <xdr:row>91</xdr:row>
                    <xdr:rowOff>38100</xdr:rowOff>
                  </from>
                  <to>
                    <xdr:col>4</xdr:col>
                    <xdr:colOff>196850</xdr:colOff>
                    <xdr:row>91</xdr:row>
                    <xdr:rowOff>311150</xdr:rowOff>
                  </to>
                </anchor>
              </controlPr>
            </control>
          </mc:Choice>
        </mc:AlternateContent>
        <mc:AlternateContent xmlns:mc="http://schemas.openxmlformats.org/markup-compatibility/2006">
          <mc:Choice Requires="x14">
            <control shapeId="14418" r:id="rId11" name="Check Box 82">
              <controlPr defaultSize="0" autoFill="0" autoLine="0" autoPict="0">
                <anchor moveWithCells="1">
                  <from>
                    <xdr:col>5</xdr:col>
                    <xdr:colOff>336550</xdr:colOff>
                    <xdr:row>91</xdr:row>
                    <xdr:rowOff>38100</xdr:rowOff>
                  </from>
                  <to>
                    <xdr:col>7</xdr:col>
                    <xdr:colOff>101600</xdr:colOff>
                    <xdr:row>91</xdr:row>
                    <xdr:rowOff>311150</xdr:rowOff>
                  </to>
                </anchor>
              </controlPr>
            </control>
          </mc:Choice>
        </mc:AlternateContent>
        <mc:AlternateContent xmlns:mc="http://schemas.openxmlformats.org/markup-compatibility/2006">
          <mc:Choice Requires="x14">
            <control shapeId="14419" r:id="rId12" name="Check Box 83">
              <controlPr defaultSize="0" autoFill="0" autoLine="0" autoPict="0">
                <anchor moveWithCells="1">
                  <from>
                    <xdr:col>4</xdr:col>
                    <xdr:colOff>184150</xdr:colOff>
                    <xdr:row>91</xdr:row>
                    <xdr:rowOff>38100</xdr:rowOff>
                  </from>
                  <to>
                    <xdr:col>5</xdr:col>
                    <xdr:colOff>374650</xdr:colOff>
                    <xdr:row>91</xdr:row>
                    <xdr:rowOff>311150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F46"/>
  <sheetViews>
    <sheetView showGridLines="0" view="pageBreakPreview" topLeftCell="A32" zoomScale="90" zoomScaleNormal="100" zoomScaleSheetLayoutView="90" workbookViewId="0">
      <selection activeCell="C46" sqref="A1:D46"/>
    </sheetView>
  </sheetViews>
  <sheetFormatPr defaultRowHeight="20"/>
  <cols>
    <col min="1" max="1" width="3.58203125" customWidth="1"/>
    <col min="2" max="2" width="4.83203125" style="387" customWidth="1"/>
    <col min="3" max="3" width="101.83203125" style="62" customWidth="1"/>
    <col min="4" max="4" width="22.08203125" customWidth="1"/>
    <col min="6" max="6" width="8.58203125" style="385"/>
  </cols>
  <sheetData>
    <row r="1" spans="1:6" ht="16" customHeight="1">
      <c r="A1" s="1182" t="s">
        <v>334</v>
      </c>
      <c r="B1" s="1182"/>
      <c r="C1" s="1182"/>
      <c r="D1" s="1182"/>
    </row>
    <row r="2" spans="1:6" ht="16" customHeight="1">
      <c r="A2" s="1183" t="s">
        <v>206</v>
      </c>
      <c r="B2" s="1183"/>
      <c r="C2" s="1183"/>
      <c r="D2" s="1183"/>
      <c r="F2" s="385" t="s">
        <v>347</v>
      </c>
    </row>
    <row r="3" spans="1:6" ht="46.5" customHeight="1">
      <c r="A3" s="379"/>
      <c r="B3" s="380" t="s">
        <v>170</v>
      </c>
      <c r="C3" s="1184" t="s">
        <v>467</v>
      </c>
      <c r="D3" s="1184"/>
    </row>
    <row r="4" spans="1:6" ht="7.5" customHeight="1">
      <c r="A4" s="379"/>
      <c r="B4" s="380"/>
      <c r="C4" s="1184"/>
      <c r="D4" s="1184"/>
    </row>
    <row r="5" spans="1:6" ht="21" customHeight="1">
      <c r="A5" s="379"/>
      <c r="B5" s="380" t="s">
        <v>170</v>
      </c>
      <c r="C5" s="1181" t="s">
        <v>335</v>
      </c>
      <c r="D5" s="1181"/>
      <c r="F5" s="385" t="s">
        <v>348</v>
      </c>
    </row>
    <row r="6" spans="1:6" ht="7.5" customHeight="1">
      <c r="A6" s="379"/>
      <c r="B6" s="380"/>
      <c r="C6" s="1181"/>
      <c r="D6" s="1181"/>
    </row>
    <row r="7" spans="1:6" s="61" customFormat="1" ht="19.5" customHeight="1">
      <c r="A7" s="381"/>
      <c r="B7" s="380" t="s">
        <v>170</v>
      </c>
      <c r="C7" s="1186" t="s">
        <v>445</v>
      </c>
      <c r="D7" s="1186"/>
      <c r="F7" s="386"/>
    </row>
    <row r="8" spans="1:6" ht="7.5" customHeight="1">
      <c r="A8" s="379"/>
      <c r="B8" s="380"/>
      <c r="C8" s="1181"/>
      <c r="D8" s="1181"/>
    </row>
    <row r="9" spans="1:6" ht="51.65" customHeight="1">
      <c r="A9" s="379"/>
      <c r="B9" s="380" t="s">
        <v>170</v>
      </c>
      <c r="C9" s="1186" t="s">
        <v>336</v>
      </c>
      <c r="D9" s="1186"/>
      <c r="F9" s="385" t="s">
        <v>349</v>
      </c>
    </row>
    <row r="10" spans="1:6" ht="7.5" customHeight="1">
      <c r="A10" s="379"/>
      <c r="B10" s="380"/>
      <c r="C10" s="1181"/>
      <c r="D10" s="1181"/>
    </row>
    <row r="11" spans="1:6" ht="48" customHeight="1">
      <c r="A11" s="379"/>
      <c r="B11" s="380" t="s">
        <v>170</v>
      </c>
      <c r="C11" s="1187" t="s">
        <v>337</v>
      </c>
      <c r="D11" s="1187"/>
    </row>
    <row r="12" spans="1:6" ht="7.5" customHeight="1">
      <c r="A12" s="379"/>
      <c r="B12" s="380"/>
      <c r="C12" s="1181"/>
      <c r="D12" s="1181"/>
    </row>
    <row r="13" spans="1:6" ht="37.5" customHeight="1">
      <c r="A13" s="379"/>
      <c r="B13" s="380" t="s">
        <v>170</v>
      </c>
      <c r="C13" s="1185" t="s">
        <v>338</v>
      </c>
      <c r="D13" s="1185"/>
    </row>
    <row r="14" spans="1:6" ht="60" customHeight="1">
      <c r="A14" s="379"/>
      <c r="B14" s="382"/>
      <c r="C14" s="1186" t="s">
        <v>446</v>
      </c>
      <c r="D14" s="1186"/>
    </row>
    <row r="15" spans="1:6" ht="8.15" customHeight="1">
      <c r="A15" s="379"/>
      <c r="B15" s="382"/>
      <c r="C15" s="1186"/>
      <c r="D15" s="1186"/>
    </row>
    <row r="16" spans="1:6" ht="19" customHeight="1">
      <c r="A16" s="1188" t="s">
        <v>207</v>
      </c>
      <c r="B16" s="1188"/>
      <c r="C16" s="1188"/>
      <c r="D16" s="1188"/>
    </row>
    <row r="17" spans="1:4" ht="64.5" customHeight="1">
      <c r="A17" s="379"/>
      <c r="B17" s="380" t="s">
        <v>339</v>
      </c>
      <c r="C17" s="1185" t="s">
        <v>340</v>
      </c>
      <c r="D17" s="1185"/>
    </row>
    <row r="18" spans="1:4" ht="19.5" customHeight="1">
      <c r="A18" s="379"/>
      <c r="B18" s="380" t="s">
        <v>339</v>
      </c>
      <c r="C18" s="1185" t="s">
        <v>203</v>
      </c>
      <c r="D18" s="1185"/>
    </row>
    <row r="19" spans="1:4" ht="19.5" customHeight="1">
      <c r="A19" s="379"/>
      <c r="B19" s="380"/>
      <c r="C19" s="383"/>
      <c r="D19" s="383"/>
    </row>
    <row r="20" spans="1:4" ht="16" customHeight="1">
      <c r="A20" s="1189" t="s">
        <v>208</v>
      </c>
      <c r="B20" s="1189"/>
      <c r="C20" s="1189"/>
      <c r="D20" s="1189"/>
    </row>
    <row r="21" spans="1:4" ht="16" customHeight="1">
      <c r="A21" s="1190" t="s">
        <v>346</v>
      </c>
      <c r="B21" s="1190"/>
      <c r="C21" s="1190"/>
      <c r="D21" s="1190"/>
    </row>
    <row r="22" spans="1:4" ht="19" customHeight="1">
      <c r="A22" s="379"/>
      <c r="B22" s="382" t="s">
        <v>128</v>
      </c>
      <c r="C22" s="1184" t="s">
        <v>126</v>
      </c>
      <c r="D22" s="1184"/>
    </row>
    <row r="23" spans="1:4" ht="12" customHeight="1">
      <c r="A23" s="379"/>
      <c r="B23" s="382"/>
      <c r="C23" s="1191"/>
      <c r="D23" s="1191"/>
    </row>
    <row r="24" spans="1:4" ht="19" customHeight="1">
      <c r="A24" s="1188" t="s">
        <v>51</v>
      </c>
      <c r="B24" s="1188"/>
      <c r="C24" s="1188"/>
      <c r="D24" s="1188"/>
    </row>
    <row r="25" spans="1:4" ht="45.65" customHeight="1">
      <c r="A25" s="379"/>
      <c r="B25" s="382" t="s">
        <v>129</v>
      </c>
      <c r="C25" s="1184" t="s">
        <v>447</v>
      </c>
      <c r="D25" s="1184"/>
    </row>
    <row r="26" spans="1:4" ht="4" customHeight="1">
      <c r="A26" s="379"/>
      <c r="B26" s="382"/>
      <c r="C26" s="1187"/>
      <c r="D26" s="1187"/>
    </row>
    <row r="27" spans="1:4" ht="34.5" customHeight="1">
      <c r="A27" s="379"/>
      <c r="B27" s="382" t="s">
        <v>130</v>
      </c>
      <c r="C27" s="1184" t="s">
        <v>127</v>
      </c>
      <c r="D27" s="1184"/>
    </row>
    <row r="28" spans="1:4" ht="10.5" customHeight="1">
      <c r="A28" s="379"/>
      <c r="B28" s="382"/>
      <c r="C28" s="1187"/>
      <c r="D28" s="1187"/>
    </row>
    <row r="29" spans="1:4" ht="19" customHeight="1">
      <c r="A29" s="1188" t="s">
        <v>341</v>
      </c>
      <c r="B29" s="1188"/>
      <c r="C29" s="1188"/>
      <c r="D29" s="1188"/>
    </row>
    <row r="30" spans="1:4" ht="30.65" customHeight="1">
      <c r="A30" s="379"/>
      <c r="B30" s="382" t="s">
        <v>131</v>
      </c>
      <c r="C30" s="1184" t="s">
        <v>342</v>
      </c>
      <c r="D30" s="1184"/>
    </row>
    <row r="31" spans="1:4" ht="4" customHeight="1">
      <c r="A31" s="379"/>
      <c r="B31" s="382"/>
      <c r="C31" s="1187"/>
      <c r="D31" s="1187"/>
    </row>
    <row r="32" spans="1:4" ht="48" customHeight="1">
      <c r="A32" s="379"/>
      <c r="B32" s="382" t="s">
        <v>132</v>
      </c>
      <c r="C32" s="1185" t="s">
        <v>448</v>
      </c>
      <c r="D32" s="1192"/>
    </row>
    <row r="33" spans="1:6" ht="4" customHeight="1">
      <c r="A33" s="379"/>
      <c r="B33" s="382"/>
      <c r="C33" s="1187"/>
      <c r="D33" s="1187"/>
    </row>
    <row r="34" spans="1:6" ht="21.65" customHeight="1">
      <c r="A34" s="379"/>
      <c r="B34" s="382" t="s">
        <v>133</v>
      </c>
      <c r="C34" s="1185" t="s">
        <v>138</v>
      </c>
      <c r="D34" s="1185"/>
    </row>
    <row r="35" spans="1:6" ht="8.15" customHeight="1">
      <c r="A35" s="379"/>
      <c r="B35" s="382"/>
      <c r="C35" s="383"/>
      <c r="D35" s="383"/>
    </row>
    <row r="36" spans="1:6" ht="19" customHeight="1">
      <c r="A36" s="384" t="s">
        <v>343</v>
      </c>
      <c r="B36" s="382"/>
      <c r="C36" s="383"/>
      <c r="D36" s="383"/>
    </row>
    <row r="37" spans="1:6" ht="29.5" customHeight="1">
      <c r="A37" s="379"/>
      <c r="B37" s="382" t="s">
        <v>134</v>
      </c>
      <c r="C37" s="1193" t="s">
        <v>344</v>
      </c>
      <c r="D37" s="1193"/>
      <c r="F37" s="385" t="s">
        <v>350</v>
      </c>
    </row>
    <row r="38" spans="1:6" ht="4.5" customHeight="1">
      <c r="A38" s="379"/>
      <c r="B38" s="382"/>
      <c r="C38" s="1191"/>
      <c r="D38" s="1191"/>
    </row>
    <row r="39" spans="1:6" ht="22" customHeight="1">
      <c r="A39" s="1188" t="s">
        <v>52</v>
      </c>
      <c r="B39" s="1188"/>
      <c r="C39" s="1188"/>
      <c r="D39" s="1188"/>
    </row>
    <row r="40" spans="1:6" ht="35.15" customHeight="1">
      <c r="A40" s="379"/>
      <c r="B40" s="382" t="s">
        <v>134</v>
      </c>
      <c r="C40" s="1187" t="s">
        <v>548</v>
      </c>
      <c r="D40" s="1187"/>
    </row>
    <row r="41" spans="1:6" ht="10.5" customHeight="1">
      <c r="A41" s="379"/>
      <c r="B41" s="382"/>
      <c r="C41" s="1187"/>
      <c r="D41" s="1187"/>
    </row>
    <row r="42" spans="1:6" ht="21" customHeight="1">
      <c r="A42" s="379"/>
      <c r="B42" s="382" t="s">
        <v>135</v>
      </c>
      <c r="C42" s="1184" t="s">
        <v>449</v>
      </c>
      <c r="D42" s="1184"/>
    </row>
    <row r="43" spans="1:6" ht="18">
      <c r="A43" s="1188" t="s">
        <v>53</v>
      </c>
      <c r="B43" s="1188"/>
      <c r="C43" s="1188"/>
      <c r="D43" s="1188"/>
    </row>
    <row r="44" spans="1:6" ht="33" customHeight="1">
      <c r="A44" s="379"/>
      <c r="B44" s="382" t="s">
        <v>136</v>
      </c>
      <c r="C44" s="1191" t="s">
        <v>525</v>
      </c>
      <c r="D44" s="1191"/>
    </row>
    <row r="45" spans="1:6" ht="48.65" customHeight="1">
      <c r="A45" s="379"/>
      <c r="B45" s="382" t="s">
        <v>137</v>
      </c>
      <c r="C45" s="1187" t="s">
        <v>345</v>
      </c>
      <c r="D45" s="1187"/>
    </row>
    <row r="46" spans="1:6" ht="13.5" customHeight="1">
      <c r="A46" s="379"/>
      <c r="B46" s="382"/>
      <c r="C46" s="1187"/>
      <c r="D46" s="1187"/>
    </row>
  </sheetData>
  <mergeCells count="43">
    <mergeCell ref="C44:D44"/>
    <mergeCell ref="C45:D45"/>
    <mergeCell ref="A39:D39"/>
    <mergeCell ref="A43:D43"/>
    <mergeCell ref="C46:D46"/>
    <mergeCell ref="C41:D41"/>
    <mergeCell ref="C38:D38"/>
    <mergeCell ref="C40:D40"/>
    <mergeCell ref="C42:D42"/>
    <mergeCell ref="C32:D32"/>
    <mergeCell ref="C33:D33"/>
    <mergeCell ref="C34:D34"/>
    <mergeCell ref="C37:D37"/>
    <mergeCell ref="C31:D31"/>
    <mergeCell ref="A20:D20"/>
    <mergeCell ref="A21:D21"/>
    <mergeCell ref="C22:D22"/>
    <mergeCell ref="C23:D23"/>
    <mergeCell ref="A24:D24"/>
    <mergeCell ref="C25:D25"/>
    <mergeCell ref="C26:D26"/>
    <mergeCell ref="C27:D27"/>
    <mergeCell ref="C28:D28"/>
    <mergeCell ref="A29:D29"/>
    <mergeCell ref="C30:D30"/>
    <mergeCell ref="C18:D18"/>
    <mergeCell ref="C7:D7"/>
    <mergeCell ref="C8:D8"/>
    <mergeCell ref="C9:D9"/>
    <mergeCell ref="C10:D10"/>
    <mergeCell ref="C11:D11"/>
    <mergeCell ref="C12:D12"/>
    <mergeCell ref="C13:D13"/>
    <mergeCell ref="C14:D14"/>
    <mergeCell ref="C15:D15"/>
    <mergeCell ref="A16:D16"/>
    <mergeCell ref="C17:D17"/>
    <mergeCell ref="C6:D6"/>
    <mergeCell ref="A1:D1"/>
    <mergeCell ref="A2:D2"/>
    <mergeCell ref="C3:D3"/>
    <mergeCell ref="C4:D4"/>
    <mergeCell ref="C5:D5"/>
  </mergeCells>
  <phoneticPr fontId="1"/>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6"/>
  <sheetViews>
    <sheetView view="pageBreakPreview" zoomScale="90" zoomScaleNormal="66" zoomScaleSheetLayoutView="90" workbookViewId="0">
      <selection activeCell="U16" sqref="U16"/>
    </sheetView>
  </sheetViews>
  <sheetFormatPr defaultRowHeight="18"/>
  <cols>
    <col min="1" max="1" width="9.33203125" customWidth="1"/>
    <col min="2" max="16" width="6" customWidth="1"/>
    <col min="17" max="17" width="3.08203125" style="108" customWidth="1"/>
  </cols>
  <sheetData>
    <row r="1" spans="1:16">
      <c r="A1" s="109"/>
      <c r="B1" s="109"/>
      <c r="C1" s="109"/>
      <c r="D1" s="109"/>
      <c r="E1" s="109"/>
      <c r="F1" s="109"/>
      <c r="G1" s="109"/>
      <c r="H1" s="109"/>
      <c r="I1" s="109"/>
      <c r="J1" s="109"/>
      <c r="K1" s="109"/>
      <c r="L1" s="691" t="s">
        <v>511</v>
      </c>
      <c r="M1" s="691"/>
      <c r="N1" s="691"/>
      <c r="O1" s="691"/>
      <c r="P1" s="691"/>
    </row>
    <row r="2" spans="1:16">
      <c r="A2" s="109"/>
      <c r="B2" s="109"/>
      <c r="C2" s="109"/>
      <c r="D2" s="109"/>
      <c r="E2" s="693" t="s">
        <v>442</v>
      </c>
      <c r="F2" s="693"/>
      <c r="G2" s="693"/>
      <c r="H2" s="693"/>
      <c r="I2" s="693"/>
      <c r="J2" s="693"/>
      <c r="K2" s="693"/>
      <c r="L2" s="693"/>
      <c r="M2" s="693"/>
      <c r="N2" s="693"/>
      <c r="O2" s="693"/>
      <c r="P2" s="693"/>
    </row>
    <row r="3" spans="1:16">
      <c r="A3" s="37" t="s">
        <v>93</v>
      </c>
      <c r="B3" s="1212"/>
      <c r="C3" s="1212"/>
      <c r="D3" s="1212"/>
      <c r="E3" s="1212"/>
      <c r="F3" s="294"/>
      <c r="G3" s="109"/>
      <c r="H3" s="109"/>
      <c r="I3" s="1213" t="s">
        <v>35</v>
      </c>
      <c r="J3" s="1213"/>
      <c r="K3" s="1214">
        <f>IF(No.１【共通】!O26=TRUE,No.１【共通】!E19,No.１【共通】!E29)</f>
        <v>0</v>
      </c>
      <c r="L3" s="1214"/>
      <c r="M3" s="1214"/>
      <c r="N3" s="1214"/>
      <c r="O3" s="1214"/>
      <c r="P3" s="295" t="s">
        <v>34</v>
      </c>
    </row>
    <row r="4" spans="1:16">
      <c r="A4" s="1194" t="s">
        <v>99</v>
      </c>
      <c r="B4" s="1195"/>
      <c r="C4" s="1196"/>
      <c r="D4" s="1203"/>
      <c r="E4" s="1204"/>
      <c r="F4" s="1204"/>
      <c r="G4" s="1204"/>
      <c r="H4" s="1204"/>
      <c r="I4" s="1204"/>
      <c r="J4" s="1204"/>
      <c r="K4" s="1204"/>
      <c r="L4" s="1204"/>
      <c r="M4" s="1204"/>
      <c r="N4" s="1204"/>
      <c r="O4" s="1204"/>
      <c r="P4" s="1205"/>
    </row>
    <row r="5" spans="1:16">
      <c r="A5" s="1197"/>
      <c r="B5" s="1198"/>
      <c r="C5" s="1199"/>
      <c r="D5" s="1206"/>
      <c r="E5" s="1207"/>
      <c r="F5" s="1207"/>
      <c r="G5" s="1207"/>
      <c r="H5" s="1207"/>
      <c r="I5" s="1207"/>
      <c r="J5" s="1207"/>
      <c r="K5" s="1207"/>
      <c r="L5" s="1207"/>
      <c r="M5" s="1207"/>
      <c r="N5" s="1207"/>
      <c r="O5" s="1207"/>
      <c r="P5" s="1208"/>
    </row>
    <row r="6" spans="1:16">
      <c r="A6" s="1197"/>
      <c r="B6" s="1198"/>
      <c r="C6" s="1199"/>
      <c r="D6" s="1206"/>
      <c r="E6" s="1207"/>
      <c r="F6" s="1207"/>
      <c r="G6" s="1207"/>
      <c r="H6" s="1207"/>
      <c r="I6" s="1207"/>
      <c r="J6" s="1207"/>
      <c r="K6" s="1207"/>
      <c r="L6" s="1207"/>
      <c r="M6" s="1207"/>
      <c r="N6" s="1207"/>
      <c r="O6" s="1207"/>
      <c r="P6" s="1208"/>
    </row>
    <row r="7" spans="1:16">
      <c r="A7" s="1197"/>
      <c r="B7" s="1198"/>
      <c r="C7" s="1199"/>
      <c r="D7" s="1206"/>
      <c r="E7" s="1207"/>
      <c r="F7" s="1207"/>
      <c r="G7" s="1207"/>
      <c r="H7" s="1207"/>
      <c r="I7" s="1207"/>
      <c r="J7" s="1207"/>
      <c r="K7" s="1207"/>
      <c r="L7" s="1207"/>
      <c r="M7" s="1207"/>
      <c r="N7" s="1207"/>
      <c r="O7" s="1207"/>
      <c r="P7" s="1208"/>
    </row>
    <row r="8" spans="1:16">
      <c r="A8" s="1197"/>
      <c r="B8" s="1198"/>
      <c r="C8" s="1199"/>
      <c r="D8" s="1206"/>
      <c r="E8" s="1207"/>
      <c r="F8" s="1207"/>
      <c r="G8" s="1207"/>
      <c r="H8" s="1207"/>
      <c r="I8" s="1207"/>
      <c r="J8" s="1207"/>
      <c r="K8" s="1207"/>
      <c r="L8" s="1207"/>
      <c r="M8" s="1207"/>
      <c r="N8" s="1207"/>
      <c r="O8" s="1207"/>
      <c r="P8" s="1208"/>
    </row>
    <row r="9" spans="1:16">
      <c r="A9" s="1197"/>
      <c r="B9" s="1198"/>
      <c r="C9" s="1199"/>
      <c r="D9" s="1206"/>
      <c r="E9" s="1207"/>
      <c r="F9" s="1207"/>
      <c r="G9" s="1207"/>
      <c r="H9" s="1207"/>
      <c r="I9" s="1207"/>
      <c r="J9" s="1207"/>
      <c r="K9" s="1207"/>
      <c r="L9" s="1207"/>
      <c r="M9" s="1207"/>
      <c r="N9" s="1207"/>
      <c r="O9" s="1207"/>
      <c r="P9" s="1208"/>
    </row>
    <row r="10" spans="1:16">
      <c r="A10" s="1197"/>
      <c r="B10" s="1198"/>
      <c r="C10" s="1199"/>
      <c r="D10" s="1206"/>
      <c r="E10" s="1207"/>
      <c r="F10" s="1207"/>
      <c r="G10" s="1207"/>
      <c r="H10" s="1207"/>
      <c r="I10" s="1207"/>
      <c r="J10" s="1207"/>
      <c r="K10" s="1207"/>
      <c r="L10" s="1207"/>
      <c r="M10" s="1207"/>
      <c r="N10" s="1207"/>
      <c r="O10" s="1207"/>
      <c r="P10" s="1208"/>
    </row>
    <row r="11" spans="1:16">
      <c r="A11" s="1197"/>
      <c r="B11" s="1198"/>
      <c r="C11" s="1199"/>
      <c r="D11" s="1206"/>
      <c r="E11" s="1207"/>
      <c r="F11" s="1207"/>
      <c r="G11" s="1207"/>
      <c r="H11" s="1207"/>
      <c r="I11" s="1207"/>
      <c r="J11" s="1207"/>
      <c r="K11" s="1207"/>
      <c r="L11" s="1207"/>
      <c r="M11" s="1207"/>
      <c r="N11" s="1207"/>
      <c r="O11" s="1207"/>
      <c r="P11" s="1208"/>
    </row>
    <row r="12" spans="1:16">
      <c r="A12" s="1197"/>
      <c r="B12" s="1198"/>
      <c r="C12" s="1199"/>
      <c r="D12" s="1206"/>
      <c r="E12" s="1207"/>
      <c r="F12" s="1207"/>
      <c r="G12" s="1207"/>
      <c r="H12" s="1207"/>
      <c r="I12" s="1207"/>
      <c r="J12" s="1207"/>
      <c r="K12" s="1207"/>
      <c r="L12" s="1207"/>
      <c r="M12" s="1207"/>
      <c r="N12" s="1207"/>
      <c r="O12" s="1207"/>
      <c r="P12" s="1208"/>
    </row>
    <row r="13" spans="1:16">
      <c r="A13" s="1197"/>
      <c r="B13" s="1198"/>
      <c r="C13" s="1199"/>
      <c r="D13" s="1206"/>
      <c r="E13" s="1207"/>
      <c r="F13" s="1207"/>
      <c r="G13" s="1207"/>
      <c r="H13" s="1207"/>
      <c r="I13" s="1207"/>
      <c r="J13" s="1207"/>
      <c r="K13" s="1207"/>
      <c r="L13" s="1207"/>
      <c r="M13" s="1207"/>
      <c r="N13" s="1207"/>
      <c r="O13" s="1207"/>
      <c r="P13" s="1208"/>
    </row>
    <row r="14" spans="1:16">
      <c r="A14" s="1197"/>
      <c r="B14" s="1198"/>
      <c r="C14" s="1199"/>
      <c r="D14" s="1206"/>
      <c r="E14" s="1207"/>
      <c r="F14" s="1207"/>
      <c r="G14" s="1207"/>
      <c r="H14" s="1207"/>
      <c r="I14" s="1207"/>
      <c r="J14" s="1207"/>
      <c r="K14" s="1207"/>
      <c r="L14" s="1207"/>
      <c r="M14" s="1207"/>
      <c r="N14" s="1207"/>
      <c r="O14" s="1207"/>
      <c r="P14" s="1208"/>
    </row>
    <row r="15" spans="1:16">
      <c r="A15" s="1197"/>
      <c r="B15" s="1198"/>
      <c r="C15" s="1199"/>
      <c r="D15" s="1206"/>
      <c r="E15" s="1207"/>
      <c r="F15" s="1207"/>
      <c r="G15" s="1207"/>
      <c r="H15" s="1207"/>
      <c r="I15" s="1207"/>
      <c r="J15" s="1207"/>
      <c r="K15" s="1207"/>
      <c r="L15" s="1207"/>
      <c r="M15" s="1207"/>
      <c r="N15" s="1207"/>
      <c r="O15" s="1207"/>
      <c r="P15" s="1208"/>
    </row>
    <row r="16" spans="1:16">
      <c r="A16" s="1197"/>
      <c r="B16" s="1198"/>
      <c r="C16" s="1199"/>
      <c r="D16" s="1206"/>
      <c r="E16" s="1207"/>
      <c r="F16" s="1207"/>
      <c r="G16" s="1207"/>
      <c r="H16" s="1207"/>
      <c r="I16" s="1207"/>
      <c r="J16" s="1207"/>
      <c r="K16" s="1207"/>
      <c r="L16" s="1207"/>
      <c r="M16" s="1207"/>
      <c r="N16" s="1207"/>
      <c r="O16" s="1207"/>
      <c r="P16" s="1208"/>
    </row>
    <row r="17" spans="1:16">
      <c r="A17" s="1197"/>
      <c r="B17" s="1198"/>
      <c r="C17" s="1199"/>
      <c r="D17" s="1206"/>
      <c r="E17" s="1207"/>
      <c r="F17" s="1207"/>
      <c r="G17" s="1207"/>
      <c r="H17" s="1207"/>
      <c r="I17" s="1207"/>
      <c r="J17" s="1207"/>
      <c r="K17" s="1207"/>
      <c r="L17" s="1207"/>
      <c r="M17" s="1207"/>
      <c r="N17" s="1207"/>
      <c r="O17" s="1207"/>
      <c r="P17" s="1208"/>
    </row>
    <row r="18" spans="1:16">
      <c r="A18" s="1197"/>
      <c r="B18" s="1198"/>
      <c r="C18" s="1199"/>
      <c r="D18" s="1206"/>
      <c r="E18" s="1207"/>
      <c r="F18" s="1207"/>
      <c r="G18" s="1207"/>
      <c r="H18" s="1207"/>
      <c r="I18" s="1207"/>
      <c r="J18" s="1207"/>
      <c r="K18" s="1207"/>
      <c r="L18" s="1207"/>
      <c r="M18" s="1207"/>
      <c r="N18" s="1207"/>
      <c r="O18" s="1207"/>
      <c r="P18" s="1208"/>
    </row>
    <row r="19" spans="1:16">
      <c r="A19" s="1197"/>
      <c r="B19" s="1198"/>
      <c r="C19" s="1199"/>
      <c r="D19" s="1206"/>
      <c r="E19" s="1207"/>
      <c r="F19" s="1207"/>
      <c r="G19" s="1207"/>
      <c r="H19" s="1207"/>
      <c r="I19" s="1207"/>
      <c r="J19" s="1207"/>
      <c r="K19" s="1207"/>
      <c r="L19" s="1207"/>
      <c r="M19" s="1207"/>
      <c r="N19" s="1207"/>
      <c r="O19" s="1207"/>
      <c r="P19" s="1208"/>
    </row>
    <row r="20" spans="1:16">
      <c r="A20" s="1197"/>
      <c r="B20" s="1198"/>
      <c r="C20" s="1199"/>
      <c r="D20" s="1206"/>
      <c r="E20" s="1207"/>
      <c r="F20" s="1207"/>
      <c r="G20" s="1207"/>
      <c r="H20" s="1207"/>
      <c r="I20" s="1207"/>
      <c r="J20" s="1207"/>
      <c r="K20" s="1207"/>
      <c r="L20" s="1207"/>
      <c r="M20" s="1207"/>
      <c r="N20" s="1207"/>
      <c r="O20" s="1207"/>
      <c r="P20" s="1208"/>
    </row>
    <row r="21" spans="1:16">
      <c r="A21" s="1197"/>
      <c r="B21" s="1198"/>
      <c r="C21" s="1199"/>
      <c r="D21" s="1206"/>
      <c r="E21" s="1207"/>
      <c r="F21" s="1207"/>
      <c r="G21" s="1207"/>
      <c r="H21" s="1207"/>
      <c r="I21" s="1207"/>
      <c r="J21" s="1207"/>
      <c r="K21" s="1207"/>
      <c r="L21" s="1207"/>
      <c r="M21" s="1207"/>
      <c r="N21" s="1207"/>
      <c r="O21" s="1207"/>
      <c r="P21" s="1208"/>
    </row>
    <row r="22" spans="1:16">
      <c r="A22" s="1197"/>
      <c r="B22" s="1198"/>
      <c r="C22" s="1199"/>
      <c r="D22" s="1206"/>
      <c r="E22" s="1207"/>
      <c r="F22" s="1207"/>
      <c r="G22" s="1207"/>
      <c r="H22" s="1207"/>
      <c r="I22" s="1207"/>
      <c r="J22" s="1207"/>
      <c r="K22" s="1207"/>
      <c r="L22" s="1207"/>
      <c r="M22" s="1207"/>
      <c r="N22" s="1207"/>
      <c r="O22" s="1207"/>
      <c r="P22" s="1208"/>
    </row>
    <row r="23" spans="1:16">
      <c r="A23" s="1197"/>
      <c r="B23" s="1198"/>
      <c r="C23" s="1199"/>
      <c r="D23" s="1206"/>
      <c r="E23" s="1207"/>
      <c r="F23" s="1207"/>
      <c r="G23" s="1207"/>
      <c r="H23" s="1207"/>
      <c r="I23" s="1207"/>
      <c r="J23" s="1207"/>
      <c r="K23" s="1207"/>
      <c r="L23" s="1207"/>
      <c r="M23" s="1207"/>
      <c r="N23" s="1207"/>
      <c r="O23" s="1207"/>
      <c r="P23" s="1208"/>
    </row>
    <row r="24" spans="1:16">
      <c r="A24" s="1197"/>
      <c r="B24" s="1198"/>
      <c r="C24" s="1199"/>
      <c r="D24" s="1206"/>
      <c r="E24" s="1207"/>
      <c r="F24" s="1207"/>
      <c r="G24" s="1207"/>
      <c r="H24" s="1207"/>
      <c r="I24" s="1207"/>
      <c r="J24" s="1207"/>
      <c r="K24" s="1207"/>
      <c r="L24" s="1207"/>
      <c r="M24" s="1207"/>
      <c r="N24" s="1207"/>
      <c r="O24" s="1207"/>
      <c r="P24" s="1208"/>
    </row>
    <row r="25" spans="1:16">
      <c r="A25" s="1197"/>
      <c r="B25" s="1198"/>
      <c r="C25" s="1199"/>
      <c r="D25" s="1206"/>
      <c r="E25" s="1207"/>
      <c r="F25" s="1207"/>
      <c r="G25" s="1207"/>
      <c r="H25" s="1207"/>
      <c r="I25" s="1207"/>
      <c r="J25" s="1207"/>
      <c r="K25" s="1207"/>
      <c r="L25" s="1207"/>
      <c r="M25" s="1207"/>
      <c r="N25" s="1207"/>
      <c r="O25" s="1207"/>
      <c r="P25" s="1208"/>
    </row>
    <row r="26" spans="1:16">
      <c r="A26" s="1197"/>
      <c r="B26" s="1198"/>
      <c r="C26" s="1199"/>
      <c r="D26" s="1206"/>
      <c r="E26" s="1207"/>
      <c r="F26" s="1207"/>
      <c r="G26" s="1207"/>
      <c r="H26" s="1207"/>
      <c r="I26" s="1207"/>
      <c r="J26" s="1207"/>
      <c r="K26" s="1207"/>
      <c r="L26" s="1207"/>
      <c r="M26" s="1207"/>
      <c r="N26" s="1207"/>
      <c r="O26" s="1207"/>
      <c r="P26" s="1208"/>
    </row>
    <row r="27" spans="1:16">
      <c r="A27" s="1197"/>
      <c r="B27" s="1198"/>
      <c r="C27" s="1199"/>
      <c r="D27" s="1206"/>
      <c r="E27" s="1207"/>
      <c r="F27" s="1207"/>
      <c r="G27" s="1207"/>
      <c r="H27" s="1207"/>
      <c r="I27" s="1207"/>
      <c r="J27" s="1207"/>
      <c r="K27" s="1207"/>
      <c r="L27" s="1207"/>
      <c r="M27" s="1207"/>
      <c r="N27" s="1207"/>
      <c r="O27" s="1207"/>
      <c r="P27" s="1208"/>
    </row>
    <row r="28" spans="1:16">
      <c r="A28" s="1197"/>
      <c r="B28" s="1198"/>
      <c r="C28" s="1199"/>
      <c r="D28" s="1206"/>
      <c r="E28" s="1207"/>
      <c r="F28" s="1207"/>
      <c r="G28" s="1207"/>
      <c r="H28" s="1207"/>
      <c r="I28" s="1207"/>
      <c r="J28" s="1207"/>
      <c r="K28" s="1207"/>
      <c r="L28" s="1207"/>
      <c r="M28" s="1207"/>
      <c r="N28" s="1207"/>
      <c r="O28" s="1207"/>
      <c r="P28" s="1208"/>
    </row>
    <row r="29" spans="1:16">
      <c r="A29" s="1197"/>
      <c r="B29" s="1198"/>
      <c r="C29" s="1199"/>
      <c r="D29" s="1206"/>
      <c r="E29" s="1207"/>
      <c r="F29" s="1207"/>
      <c r="G29" s="1207"/>
      <c r="H29" s="1207"/>
      <c r="I29" s="1207"/>
      <c r="J29" s="1207"/>
      <c r="K29" s="1207"/>
      <c r="L29" s="1207"/>
      <c r="M29" s="1207"/>
      <c r="N29" s="1207"/>
      <c r="O29" s="1207"/>
      <c r="P29" s="1208"/>
    </row>
    <row r="30" spans="1:16">
      <c r="A30" s="1197"/>
      <c r="B30" s="1198"/>
      <c r="C30" s="1199"/>
      <c r="D30" s="1206"/>
      <c r="E30" s="1207"/>
      <c r="F30" s="1207"/>
      <c r="G30" s="1207"/>
      <c r="H30" s="1207"/>
      <c r="I30" s="1207"/>
      <c r="J30" s="1207"/>
      <c r="K30" s="1207"/>
      <c r="L30" s="1207"/>
      <c r="M30" s="1207"/>
      <c r="N30" s="1207"/>
      <c r="O30" s="1207"/>
      <c r="P30" s="1208"/>
    </row>
    <row r="31" spans="1:16">
      <c r="A31" s="1197"/>
      <c r="B31" s="1198"/>
      <c r="C31" s="1199"/>
      <c r="D31" s="1206"/>
      <c r="E31" s="1207"/>
      <c r="F31" s="1207"/>
      <c r="G31" s="1207"/>
      <c r="H31" s="1207"/>
      <c r="I31" s="1207"/>
      <c r="J31" s="1207"/>
      <c r="K31" s="1207"/>
      <c r="L31" s="1207"/>
      <c r="M31" s="1207"/>
      <c r="N31" s="1207"/>
      <c r="O31" s="1207"/>
      <c r="P31" s="1208"/>
    </row>
    <row r="32" spans="1:16">
      <c r="A32" s="1197"/>
      <c r="B32" s="1198"/>
      <c r="C32" s="1199"/>
      <c r="D32" s="1206"/>
      <c r="E32" s="1207"/>
      <c r="F32" s="1207"/>
      <c r="G32" s="1207"/>
      <c r="H32" s="1207"/>
      <c r="I32" s="1207"/>
      <c r="J32" s="1207"/>
      <c r="K32" s="1207"/>
      <c r="L32" s="1207"/>
      <c r="M32" s="1207"/>
      <c r="N32" s="1207"/>
      <c r="O32" s="1207"/>
      <c r="P32" s="1208"/>
    </row>
    <row r="33" spans="1:16">
      <c r="A33" s="1197"/>
      <c r="B33" s="1198"/>
      <c r="C33" s="1199"/>
      <c r="D33" s="1206"/>
      <c r="E33" s="1207"/>
      <c r="F33" s="1207"/>
      <c r="G33" s="1207"/>
      <c r="H33" s="1207"/>
      <c r="I33" s="1207"/>
      <c r="J33" s="1207"/>
      <c r="K33" s="1207"/>
      <c r="L33" s="1207"/>
      <c r="M33" s="1207"/>
      <c r="N33" s="1207"/>
      <c r="O33" s="1207"/>
      <c r="P33" s="1208"/>
    </row>
    <row r="34" spans="1:16">
      <c r="A34" s="1197"/>
      <c r="B34" s="1198"/>
      <c r="C34" s="1199"/>
      <c r="D34" s="1206"/>
      <c r="E34" s="1207"/>
      <c r="F34" s="1207"/>
      <c r="G34" s="1207"/>
      <c r="H34" s="1207"/>
      <c r="I34" s="1207"/>
      <c r="J34" s="1207"/>
      <c r="K34" s="1207"/>
      <c r="L34" s="1207"/>
      <c r="M34" s="1207"/>
      <c r="N34" s="1207"/>
      <c r="O34" s="1207"/>
      <c r="P34" s="1208"/>
    </row>
    <row r="35" spans="1:16">
      <c r="A35" s="1197"/>
      <c r="B35" s="1198"/>
      <c r="C35" s="1199"/>
      <c r="D35" s="1206"/>
      <c r="E35" s="1207"/>
      <c r="F35" s="1207"/>
      <c r="G35" s="1207"/>
      <c r="H35" s="1207"/>
      <c r="I35" s="1207"/>
      <c r="J35" s="1207"/>
      <c r="K35" s="1207"/>
      <c r="L35" s="1207"/>
      <c r="M35" s="1207"/>
      <c r="N35" s="1207"/>
      <c r="O35" s="1207"/>
      <c r="P35" s="1208"/>
    </row>
    <row r="36" spans="1:16">
      <c r="A36" s="1197"/>
      <c r="B36" s="1198"/>
      <c r="C36" s="1199"/>
      <c r="D36" s="1206"/>
      <c r="E36" s="1207"/>
      <c r="F36" s="1207"/>
      <c r="G36" s="1207"/>
      <c r="H36" s="1207"/>
      <c r="I36" s="1207"/>
      <c r="J36" s="1207"/>
      <c r="K36" s="1207"/>
      <c r="L36" s="1207"/>
      <c r="M36" s="1207"/>
      <c r="N36" s="1207"/>
      <c r="O36" s="1207"/>
      <c r="P36" s="1208"/>
    </row>
    <row r="37" spans="1:16">
      <c r="A37" s="1197"/>
      <c r="B37" s="1198"/>
      <c r="C37" s="1199"/>
      <c r="D37" s="1206"/>
      <c r="E37" s="1207"/>
      <c r="F37" s="1207"/>
      <c r="G37" s="1207"/>
      <c r="H37" s="1207"/>
      <c r="I37" s="1207"/>
      <c r="J37" s="1207"/>
      <c r="K37" s="1207"/>
      <c r="L37" s="1207"/>
      <c r="M37" s="1207"/>
      <c r="N37" s="1207"/>
      <c r="O37" s="1207"/>
      <c r="P37" s="1208"/>
    </row>
    <row r="38" spans="1:16">
      <c r="A38" s="1197"/>
      <c r="B38" s="1198"/>
      <c r="C38" s="1199"/>
      <c r="D38" s="1206"/>
      <c r="E38" s="1207"/>
      <c r="F38" s="1207"/>
      <c r="G38" s="1207"/>
      <c r="H38" s="1207"/>
      <c r="I38" s="1207"/>
      <c r="J38" s="1207"/>
      <c r="K38" s="1207"/>
      <c r="L38" s="1207"/>
      <c r="M38" s="1207"/>
      <c r="N38" s="1207"/>
      <c r="O38" s="1207"/>
      <c r="P38" s="1208"/>
    </row>
    <row r="39" spans="1:16">
      <c r="A39" s="1197"/>
      <c r="B39" s="1198"/>
      <c r="C39" s="1199"/>
      <c r="D39" s="1206"/>
      <c r="E39" s="1207"/>
      <c r="F39" s="1207"/>
      <c r="G39" s="1207"/>
      <c r="H39" s="1207"/>
      <c r="I39" s="1207"/>
      <c r="J39" s="1207"/>
      <c r="K39" s="1207"/>
      <c r="L39" s="1207"/>
      <c r="M39" s="1207"/>
      <c r="N39" s="1207"/>
      <c r="O39" s="1207"/>
      <c r="P39" s="1208"/>
    </row>
    <row r="40" spans="1:16">
      <c r="A40" s="1197"/>
      <c r="B40" s="1198"/>
      <c r="C40" s="1199"/>
      <c r="D40" s="1206"/>
      <c r="E40" s="1207"/>
      <c r="F40" s="1207"/>
      <c r="G40" s="1207"/>
      <c r="H40" s="1207"/>
      <c r="I40" s="1207"/>
      <c r="J40" s="1207"/>
      <c r="K40" s="1207"/>
      <c r="L40" s="1207"/>
      <c r="M40" s="1207"/>
      <c r="N40" s="1207"/>
      <c r="O40" s="1207"/>
      <c r="P40" s="1208"/>
    </row>
    <row r="41" spans="1:16">
      <c r="A41" s="1197"/>
      <c r="B41" s="1198"/>
      <c r="C41" s="1199"/>
      <c r="D41" s="1206"/>
      <c r="E41" s="1207"/>
      <c r="F41" s="1207"/>
      <c r="G41" s="1207"/>
      <c r="H41" s="1207"/>
      <c r="I41" s="1207"/>
      <c r="J41" s="1207"/>
      <c r="K41" s="1207"/>
      <c r="L41" s="1207"/>
      <c r="M41" s="1207"/>
      <c r="N41" s="1207"/>
      <c r="O41" s="1207"/>
      <c r="P41" s="1208"/>
    </row>
    <row r="42" spans="1:16">
      <c r="A42" s="1197"/>
      <c r="B42" s="1198"/>
      <c r="C42" s="1199"/>
      <c r="D42" s="1206"/>
      <c r="E42" s="1207"/>
      <c r="F42" s="1207"/>
      <c r="G42" s="1207"/>
      <c r="H42" s="1207"/>
      <c r="I42" s="1207"/>
      <c r="J42" s="1207"/>
      <c r="K42" s="1207"/>
      <c r="L42" s="1207"/>
      <c r="M42" s="1207"/>
      <c r="N42" s="1207"/>
      <c r="O42" s="1207"/>
      <c r="P42" s="1208"/>
    </row>
    <row r="43" spans="1:16">
      <c r="A43" s="1197"/>
      <c r="B43" s="1198"/>
      <c r="C43" s="1199"/>
      <c r="D43" s="1206"/>
      <c r="E43" s="1207"/>
      <c r="F43" s="1207"/>
      <c r="G43" s="1207"/>
      <c r="H43" s="1207"/>
      <c r="I43" s="1207"/>
      <c r="J43" s="1207"/>
      <c r="K43" s="1207"/>
      <c r="L43" s="1207"/>
      <c r="M43" s="1207"/>
      <c r="N43" s="1207"/>
      <c r="O43" s="1207"/>
      <c r="P43" s="1208"/>
    </row>
    <row r="44" spans="1:16">
      <c r="A44" s="1197"/>
      <c r="B44" s="1198"/>
      <c r="C44" s="1199"/>
      <c r="D44" s="1206"/>
      <c r="E44" s="1207"/>
      <c r="F44" s="1207"/>
      <c r="G44" s="1207"/>
      <c r="H44" s="1207"/>
      <c r="I44" s="1207"/>
      <c r="J44" s="1207"/>
      <c r="K44" s="1207"/>
      <c r="L44" s="1207"/>
      <c r="M44" s="1207"/>
      <c r="N44" s="1207"/>
      <c r="O44" s="1207"/>
      <c r="P44" s="1208"/>
    </row>
    <row r="45" spans="1:16">
      <c r="A45" s="1200"/>
      <c r="B45" s="1201"/>
      <c r="C45" s="1202"/>
      <c r="D45" s="1209"/>
      <c r="E45" s="1210"/>
      <c r="F45" s="1210"/>
      <c r="G45" s="1210"/>
      <c r="H45" s="1210"/>
      <c r="I45" s="1210"/>
      <c r="J45" s="1210"/>
      <c r="K45" s="1210"/>
      <c r="L45" s="1210"/>
      <c r="M45" s="1210"/>
      <c r="N45" s="1210"/>
      <c r="O45" s="1210"/>
      <c r="P45" s="1211"/>
    </row>
    <row r="46" spans="1:16" s="108" customFormat="1"/>
  </sheetData>
  <mergeCells count="7">
    <mergeCell ref="L1:P1"/>
    <mergeCell ref="A4:C45"/>
    <mergeCell ref="D4:P45"/>
    <mergeCell ref="B3:E3"/>
    <mergeCell ref="I3:J3"/>
    <mergeCell ref="K3:O3"/>
    <mergeCell ref="E2:P2"/>
  </mergeCells>
  <phoneticPr fontId="1"/>
  <conditionalFormatting sqref="B3:E3">
    <cfRule type="expression" dxfId="0" priority="1">
      <formula>$B$3&lt;&gt;""</formula>
    </cfRule>
  </conditionalFormatting>
  <dataValidations count="1">
    <dataValidation type="list" allowBlank="1" showInputMessage="1" showErrorMessage="1" sqref="B3:E3" xr:uid="{00000000-0002-0000-0C00-000000000000}">
      <formula1>"No.1,No.3-②,No.4,No.5,No.6,No.7-②"</formula1>
    </dataValidation>
  </dataValidations>
  <pageMargins left="0.7" right="0.7" top="0.75" bottom="0.75" header="0.3" footer="0.3"/>
  <pageSetup paperSize="9" scale="7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2"/>
  <sheetViews>
    <sheetView topLeftCell="AK1" workbookViewId="0">
      <selection activeCell="BA2" sqref="BA2"/>
    </sheetView>
  </sheetViews>
  <sheetFormatPr defaultColWidth="9" defaultRowHeight="13"/>
  <cols>
    <col min="1" max="16384" width="9" style="388"/>
  </cols>
  <sheetData>
    <row r="1" spans="1:53" ht="65">
      <c r="A1" s="389" t="s">
        <v>351</v>
      </c>
      <c r="B1" s="389" t="s">
        <v>352</v>
      </c>
      <c r="C1" s="389" t="s">
        <v>353</v>
      </c>
      <c r="D1" s="389" t="s">
        <v>354</v>
      </c>
      <c r="E1" s="389" t="s">
        <v>355</v>
      </c>
      <c r="F1" s="389" t="s">
        <v>356</v>
      </c>
      <c r="G1" s="389" t="s">
        <v>357</v>
      </c>
      <c r="H1" s="389" t="s">
        <v>358</v>
      </c>
      <c r="I1" s="389" t="s">
        <v>359</v>
      </c>
      <c r="J1" s="389" t="s">
        <v>360</v>
      </c>
      <c r="K1" s="389" t="s">
        <v>361</v>
      </c>
      <c r="L1" s="389" t="s">
        <v>362</v>
      </c>
      <c r="M1" s="389" t="s">
        <v>363</v>
      </c>
      <c r="N1" s="389" t="s">
        <v>364</v>
      </c>
      <c r="O1" s="389" t="s">
        <v>365</v>
      </c>
      <c r="P1" s="389" t="s">
        <v>366</v>
      </c>
      <c r="Q1" s="389" t="s">
        <v>367</v>
      </c>
      <c r="R1" s="389" t="s">
        <v>368</v>
      </c>
      <c r="S1" s="389" t="s">
        <v>369</v>
      </c>
      <c r="T1" s="389" t="s">
        <v>370</v>
      </c>
      <c r="U1" s="389" t="s">
        <v>371</v>
      </c>
      <c r="V1" s="389" t="s">
        <v>372</v>
      </c>
      <c r="W1" s="389" t="s">
        <v>373</v>
      </c>
      <c r="X1" s="389" t="s">
        <v>374</v>
      </c>
      <c r="Y1" s="389" t="s">
        <v>375</v>
      </c>
      <c r="Z1" s="389" t="s">
        <v>376</v>
      </c>
      <c r="AA1" s="389" t="s">
        <v>377</v>
      </c>
      <c r="AB1" s="389" t="s">
        <v>316</v>
      </c>
      <c r="AC1" s="389" t="s">
        <v>378</v>
      </c>
      <c r="AD1" s="389" t="s">
        <v>379</v>
      </c>
      <c r="AE1" s="389" t="s">
        <v>29</v>
      </c>
      <c r="AF1" s="389" t="s">
        <v>321</v>
      </c>
      <c r="AG1" s="389" t="s">
        <v>322</v>
      </c>
      <c r="AH1" s="389" t="s">
        <v>323</v>
      </c>
      <c r="AI1" s="389" t="s">
        <v>316</v>
      </c>
      <c r="AJ1" s="389" t="s">
        <v>29</v>
      </c>
      <c r="AK1" s="389" t="s">
        <v>321</v>
      </c>
      <c r="AL1" s="389" t="s">
        <v>322</v>
      </c>
      <c r="AM1" s="389" t="s">
        <v>323</v>
      </c>
      <c r="AN1" s="389" t="s">
        <v>316</v>
      </c>
      <c r="AO1" s="389" t="s">
        <v>29</v>
      </c>
      <c r="AP1" s="389" t="s">
        <v>321</v>
      </c>
      <c r="AQ1" s="389" t="s">
        <v>322</v>
      </c>
      <c r="AR1" s="389" t="s">
        <v>323</v>
      </c>
      <c r="AS1" s="389" t="s">
        <v>316</v>
      </c>
      <c r="AT1" s="389" t="s">
        <v>29</v>
      </c>
      <c r="AU1" s="389" t="s">
        <v>321</v>
      </c>
      <c r="AV1" s="389" t="s">
        <v>322</v>
      </c>
      <c r="AW1" s="389" t="s">
        <v>323</v>
      </c>
      <c r="AX1" s="389" t="s">
        <v>316</v>
      </c>
      <c r="AY1" s="390">
        <v>1</v>
      </c>
      <c r="AZ1" s="390">
        <v>2</v>
      </c>
      <c r="BA1" s="390">
        <v>3</v>
      </c>
    </row>
    <row r="2" spans="1:53">
      <c r="A2" s="390"/>
      <c r="B2" s="390">
        <f>No.１【共通】!E8</f>
        <v>0</v>
      </c>
      <c r="C2" s="390">
        <f>No.１【共通】!$K$8</f>
        <v>0</v>
      </c>
      <c r="D2" s="390">
        <f>No.１【共通】!$E$10</f>
        <v>0</v>
      </c>
      <c r="E2" s="390"/>
      <c r="F2" s="390">
        <f>No.１【共通】!$E$29</f>
        <v>0</v>
      </c>
      <c r="G2" s="390">
        <f>No.１【共通】!$E$19</f>
        <v>0</v>
      </c>
      <c r="H2" s="390">
        <f>No.４【共通】!E16</f>
        <v>0</v>
      </c>
      <c r="I2" s="390">
        <f>No.４【共通】!$J$16</f>
        <v>0</v>
      </c>
      <c r="J2" s="390">
        <f>No.４【共通】!$F$17</f>
        <v>0</v>
      </c>
      <c r="K2" s="390">
        <f>No.４【共通】!$I$17</f>
        <v>0</v>
      </c>
      <c r="L2" s="390">
        <f>No.４【共通】!$F$18</f>
        <v>0</v>
      </c>
      <c r="M2" s="390">
        <f>No.４【共通】!$F$19</f>
        <v>0</v>
      </c>
      <c r="N2" s="390">
        <f>No.４【共通】!$J$19</f>
        <v>0</v>
      </c>
      <c r="O2" s="390">
        <f>No.４【共通】!$F$20</f>
        <v>0</v>
      </c>
      <c r="P2" s="390">
        <f>No.４【共通】!$I$20</f>
        <v>0</v>
      </c>
      <c r="Q2" s="390">
        <f>No.４【共通】!$E$21</f>
        <v>0</v>
      </c>
      <c r="R2" s="390">
        <f>No.４【共通】!$J$21</f>
        <v>0</v>
      </c>
      <c r="S2" s="390">
        <f>No.４【共通】!$E$22</f>
        <v>0</v>
      </c>
      <c r="T2" s="390">
        <f>No.４【共通】!$J$22</f>
        <v>0</v>
      </c>
      <c r="U2" s="390">
        <f>No.４【共通】!$J$23</f>
        <v>0</v>
      </c>
      <c r="V2" s="390">
        <f>No.４【共通】!$E$24</f>
        <v>0</v>
      </c>
      <c r="W2" s="390">
        <f>No.４【共通】!$J$24</f>
        <v>0</v>
      </c>
      <c r="X2" s="390">
        <f>No.４【共通】!$E$25</f>
        <v>0</v>
      </c>
      <c r="Y2" s="390">
        <f>No.４【共通】!$H$25</f>
        <v>0</v>
      </c>
      <c r="Z2" s="390">
        <f>No.４【共通】!$F$26</f>
        <v>0</v>
      </c>
      <c r="AA2" s="390">
        <f>No.４【共通】!$I$26</f>
        <v>0</v>
      </c>
      <c r="AB2" s="390">
        <f>No.４【共通】!$E$27</f>
        <v>0</v>
      </c>
      <c r="AC2" s="390">
        <f>No.４【共通】!$E$31</f>
        <v>0</v>
      </c>
      <c r="AD2" s="390">
        <f>No.４【共通】!$E$32</f>
        <v>0</v>
      </c>
      <c r="AE2" s="390">
        <f>No.４【共通】!$C$39</f>
        <v>0</v>
      </c>
      <c r="AF2" s="390">
        <f>No.４【共通】!$D$39</f>
        <v>0</v>
      </c>
      <c r="AG2" s="390">
        <f>No.４【共通】!$F$39</f>
        <v>0</v>
      </c>
      <c r="AH2" s="390">
        <f>No.４【共通】!$H$39</f>
        <v>0</v>
      </c>
      <c r="AI2" s="390">
        <f>No.４【共通】!$J$39</f>
        <v>0</v>
      </c>
      <c r="AJ2" s="390">
        <f>No.４【共通】!$C$40</f>
        <v>0</v>
      </c>
      <c r="AK2" s="390">
        <f>No.４【共通】!$D$40</f>
        <v>0</v>
      </c>
      <c r="AL2" s="390">
        <f>No.４【共通】!$F$40</f>
        <v>0</v>
      </c>
      <c r="AM2" s="390">
        <f>No.４【共通】!$H$40</f>
        <v>0</v>
      </c>
      <c r="AN2" s="390">
        <f>No.４【共通】!$J$40</f>
        <v>0</v>
      </c>
      <c r="AO2" s="390">
        <f>No.４【共通】!$C$41</f>
        <v>0</v>
      </c>
      <c r="AP2" s="390">
        <f>No.４【共通】!$D$41</f>
        <v>0</v>
      </c>
      <c r="AQ2" s="390">
        <f>No.４【共通】!$F$41</f>
        <v>0</v>
      </c>
      <c r="AR2" s="390">
        <f>No.４【共通】!$H$41</f>
        <v>0</v>
      </c>
      <c r="AS2" s="390">
        <f>No.４【共通】!$J$41</f>
        <v>0</v>
      </c>
      <c r="AT2" s="390">
        <f>No.４【共通】!$C$42</f>
        <v>0</v>
      </c>
      <c r="AU2" s="390">
        <f>No.４【共通】!$D$42</f>
        <v>0</v>
      </c>
      <c r="AV2" s="390">
        <f>No.４【共通】!$F$42</f>
        <v>0</v>
      </c>
      <c r="AW2" s="390">
        <f>No.４【共通】!$H$42</f>
        <v>0</v>
      </c>
      <c r="AX2" s="390">
        <f>No.４【共通】!$J$42</f>
        <v>0</v>
      </c>
      <c r="AY2" s="390">
        <f>No.４【共通】!$C$47</f>
        <v>0</v>
      </c>
      <c r="AZ2" s="390">
        <f>No.４【共通】!$C$48</f>
        <v>0</v>
      </c>
      <c r="BA2" s="390">
        <f>No.４【共通】!$C$49</f>
        <v>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3"/>
  <sheetViews>
    <sheetView view="pageBreakPreview" topLeftCell="CH1" zoomScaleNormal="100" zoomScaleSheetLayoutView="100" workbookViewId="0">
      <selection activeCell="CU5" sqref="CU5"/>
    </sheetView>
  </sheetViews>
  <sheetFormatPr defaultRowHeight="18"/>
  <cols>
    <col min="6" max="6" width="9.33203125" bestFit="1" customWidth="1"/>
    <col min="8" max="9" width="9.33203125" bestFit="1" customWidth="1"/>
    <col min="10" max="10" width="18.5" customWidth="1"/>
    <col min="12" max="12" width="9.33203125" bestFit="1" customWidth="1"/>
    <col min="13" max="13" width="9.33203125" customWidth="1"/>
    <col min="14" max="18" width="9.33203125" bestFit="1" customWidth="1"/>
    <col min="19" max="20" width="14.25" customWidth="1"/>
    <col min="21" max="25" width="9.33203125" bestFit="1" customWidth="1"/>
    <col min="26" max="26" width="14.25" customWidth="1"/>
    <col min="27" max="30" width="9.33203125" bestFit="1" customWidth="1"/>
    <col min="31" max="31" width="18.75" customWidth="1"/>
    <col min="32" max="32" width="9.33203125" bestFit="1" customWidth="1"/>
    <col min="33" max="33" width="15.75" bestFit="1" customWidth="1"/>
    <col min="34" max="35" width="9.33203125" bestFit="1" customWidth="1"/>
    <col min="36" max="36" width="11.5" customWidth="1"/>
    <col min="37" max="38" width="9.33203125" bestFit="1" customWidth="1"/>
    <col min="40" max="41" width="10.33203125" customWidth="1"/>
    <col min="42" max="42" width="34.08203125" customWidth="1"/>
    <col min="43" max="43" width="34" customWidth="1"/>
    <col min="44" max="44" width="16.5" customWidth="1"/>
    <col min="45" max="45" width="14.25" customWidth="1"/>
    <col min="46" max="49" width="9.25" customWidth="1"/>
    <col min="50" max="50" width="13.33203125" customWidth="1"/>
    <col min="52" max="52" width="15.75" style="36" bestFit="1" customWidth="1"/>
    <col min="53" max="53" width="9.83203125" style="36" bestFit="1" customWidth="1"/>
    <col min="54" max="54" width="9.33203125" bestFit="1" customWidth="1"/>
    <col min="58" max="67" width="9.33203125" bestFit="1" customWidth="1"/>
    <col min="68" max="68" width="9.5" bestFit="1" customWidth="1"/>
    <col min="69" max="69" width="9.83203125" bestFit="1" customWidth="1"/>
    <col min="70" max="70" width="9.83203125" customWidth="1"/>
    <col min="71" max="71" width="9.5" bestFit="1" customWidth="1"/>
    <col min="72" max="72" width="10.5" bestFit="1" customWidth="1"/>
    <col min="73" max="73" width="10.83203125" bestFit="1" customWidth="1"/>
    <col min="74" max="74" width="10.5" bestFit="1" customWidth="1"/>
    <col min="75" max="75" width="10.83203125" bestFit="1" customWidth="1"/>
    <col min="76" max="77" width="9.33203125" bestFit="1" customWidth="1"/>
  </cols>
  <sheetData>
    <row r="1" spans="1:99" s="35" customFormat="1" ht="117.75" customHeight="1">
      <c r="A1" s="39" t="s">
        <v>61</v>
      </c>
      <c r="B1" s="39" t="s">
        <v>62</v>
      </c>
      <c r="C1" s="39" t="s">
        <v>60</v>
      </c>
      <c r="D1" s="40" t="s">
        <v>55</v>
      </c>
      <c r="E1" s="41" t="s">
        <v>57</v>
      </c>
      <c r="F1" s="40" t="s">
        <v>56</v>
      </c>
      <c r="G1" s="41" t="s">
        <v>235</v>
      </c>
      <c r="H1" s="41" t="s">
        <v>512</v>
      </c>
      <c r="I1" s="41" t="s">
        <v>509</v>
      </c>
      <c r="J1" s="41" t="s">
        <v>236</v>
      </c>
      <c r="K1" s="41" t="s">
        <v>237</v>
      </c>
      <c r="L1" s="41" t="s">
        <v>238</v>
      </c>
      <c r="M1" s="41" t="s">
        <v>470</v>
      </c>
      <c r="N1" s="41" t="s">
        <v>58</v>
      </c>
      <c r="O1" s="41" t="s">
        <v>85</v>
      </c>
      <c r="P1" s="41" t="s">
        <v>63</v>
      </c>
      <c r="Q1" s="41" t="s">
        <v>100</v>
      </c>
      <c r="R1" s="41" t="s">
        <v>64</v>
      </c>
      <c r="S1" s="41" t="s">
        <v>172</v>
      </c>
      <c r="T1" s="41" t="s">
        <v>286</v>
      </c>
      <c r="U1" s="41" t="s">
        <v>59</v>
      </c>
      <c r="V1" s="73" t="s">
        <v>86</v>
      </c>
      <c r="W1" s="41" t="s">
        <v>65</v>
      </c>
      <c r="X1" s="41" t="s">
        <v>100</v>
      </c>
      <c r="Y1" s="41" t="s">
        <v>66</v>
      </c>
      <c r="Z1" s="73" t="s">
        <v>173</v>
      </c>
      <c r="AA1" s="73" t="s">
        <v>174</v>
      </c>
      <c r="AB1" s="73" t="s">
        <v>175</v>
      </c>
      <c r="AC1" s="73" t="s">
        <v>176</v>
      </c>
      <c r="AD1" s="73" t="s">
        <v>177</v>
      </c>
      <c r="AE1" s="41" t="s">
        <v>67</v>
      </c>
      <c r="AF1" s="41" t="s">
        <v>178</v>
      </c>
      <c r="AG1" s="41" t="s">
        <v>68</v>
      </c>
      <c r="AH1" s="41" t="s">
        <v>234</v>
      </c>
      <c r="AI1" s="41" t="s">
        <v>287</v>
      </c>
      <c r="AJ1" s="41" t="s">
        <v>179</v>
      </c>
      <c r="AK1" s="41" t="s">
        <v>180</v>
      </c>
      <c r="AL1" s="39" t="s">
        <v>69</v>
      </c>
      <c r="AM1" s="41" t="s">
        <v>70</v>
      </c>
      <c r="AN1" s="41" t="s">
        <v>71</v>
      </c>
      <c r="AO1" s="41" t="s">
        <v>72</v>
      </c>
      <c r="AP1" s="41" t="s">
        <v>73</v>
      </c>
      <c r="AQ1" s="41" t="s">
        <v>74</v>
      </c>
      <c r="AR1" s="297" t="s">
        <v>257</v>
      </c>
      <c r="AS1" s="41" t="s">
        <v>258</v>
      </c>
      <c r="AT1" s="41" t="s">
        <v>259</v>
      </c>
      <c r="AU1" s="41" t="s">
        <v>239</v>
      </c>
      <c r="AV1" s="41" t="s">
        <v>105</v>
      </c>
      <c r="AW1" s="41" t="s">
        <v>106</v>
      </c>
      <c r="AX1" s="297" t="s">
        <v>107</v>
      </c>
      <c r="AY1" s="41" t="s">
        <v>108</v>
      </c>
      <c r="AZ1" s="41" t="s">
        <v>109</v>
      </c>
      <c r="BA1" s="41" t="s">
        <v>110</v>
      </c>
      <c r="BB1" s="41" t="s">
        <v>184</v>
      </c>
      <c r="BC1" s="41" t="s">
        <v>185</v>
      </c>
      <c r="BD1" s="41" t="s">
        <v>186</v>
      </c>
      <c r="BE1" s="41" t="s">
        <v>187</v>
      </c>
      <c r="BF1" s="41" t="s">
        <v>188</v>
      </c>
      <c r="BG1" s="41" t="s">
        <v>189</v>
      </c>
      <c r="BH1" s="41" t="s">
        <v>190</v>
      </c>
      <c r="BI1" s="41" t="s">
        <v>191</v>
      </c>
      <c r="BJ1" s="41" t="s">
        <v>192</v>
      </c>
      <c r="BK1" s="41" t="s">
        <v>197</v>
      </c>
      <c r="BL1" s="41" t="s">
        <v>193</v>
      </c>
      <c r="BM1" s="41" t="s">
        <v>181</v>
      </c>
      <c r="BN1" s="41" t="s">
        <v>115</v>
      </c>
      <c r="BO1" s="41" t="s">
        <v>182</v>
      </c>
      <c r="BP1" s="41" t="s">
        <v>183</v>
      </c>
      <c r="BQ1" s="41" t="s">
        <v>194</v>
      </c>
      <c r="BR1" s="41" t="s">
        <v>499</v>
      </c>
      <c r="BS1" s="74" t="s">
        <v>240</v>
      </c>
      <c r="BT1" s="74" t="s">
        <v>241</v>
      </c>
      <c r="BU1" s="74" t="s">
        <v>242</v>
      </c>
      <c r="BV1" s="74" t="s">
        <v>243</v>
      </c>
      <c r="BW1" s="74" t="s">
        <v>244</v>
      </c>
      <c r="BX1" s="74" t="s">
        <v>245</v>
      </c>
      <c r="BY1" s="74" t="s">
        <v>246</v>
      </c>
      <c r="BZ1" s="74" t="s">
        <v>195</v>
      </c>
      <c r="CA1" s="74" t="s">
        <v>196</v>
      </c>
      <c r="CB1" s="74" t="s">
        <v>247</v>
      </c>
      <c r="CC1" s="74" t="s">
        <v>247</v>
      </c>
      <c r="CD1" s="74" t="s">
        <v>247</v>
      </c>
      <c r="CE1" s="74" t="s">
        <v>248</v>
      </c>
      <c r="CF1" s="74" t="s">
        <v>249</v>
      </c>
      <c r="CG1" s="74" t="s">
        <v>250</v>
      </c>
      <c r="CH1" s="74" t="s">
        <v>251</v>
      </c>
      <c r="CI1" s="74" t="s">
        <v>252</v>
      </c>
      <c r="CJ1" s="74" t="s">
        <v>253</v>
      </c>
      <c r="CK1" s="74" t="s">
        <v>254</v>
      </c>
      <c r="CL1" s="74" t="s">
        <v>255</v>
      </c>
      <c r="CM1" s="74" t="s">
        <v>256</v>
      </c>
      <c r="CN1" s="74" t="s">
        <v>500</v>
      </c>
      <c r="CO1" s="74" t="s">
        <v>501</v>
      </c>
      <c r="CP1" s="74" t="s">
        <v>502</v>
      </c>
      <c r="CQ1" s="74" t="s">
        <v>503</v>
      </c>
      <c r="CR1" s="74" t="s">
        <v>504</v>
      </c>
      <c r="CS1" s="74" t="s">
        <v>505</v>
      </c>
      <c r="CT1" s="74" t="s">
        <v>506</v>
      </c>
      <c r="CU1" s="39" t="s">
        <v>40</v>
      </c>
    </row>
    <row r="2" spans="1:99" s="35" customFormat="1" ht="116.25" customHeight="1">
      <c r="A2" s="75"/>
      <c r="B2" s="75"/>
      <c r="C2" s="75"/>
      <c r="D2" s="75">
        <f>No.１【共通】!$E$8</f>
        <v>0</v>
      </c>
      <c r="E2" s="298" t="e">
        <f>VLOOKUP($F$2,プルダウンリスト!$B$8:$C$22,2,FALSE)</f>
        <v>#N/A</v>
      </c>
      <c r="F2" s="298">
        <f>No.１【共通】!$K$8</f>
        <v>0</v>
      </c>
      <c r="G2" s="75">
        <f>No.１【共通】!$E$10</f>
        <v>0</v>
      </c>
      <c r="H2" s="75" t="str">
        <f>IF($G$2="一般区分","○","")</f>
        <v/>
      </c>
      <c r="I2" s="75" t="str">
        <f>IF($G$2="特別エリア区分","○","")</f>
        <v/>
      </c>
      <c r="J2" s="75">
        <f>No.１【共通】!$E$12</f>
        <v>0</v>
      </c>
      <c r="K2" s="75">
        <f>No.１【共通】!$K$12</f>
        <v>0</v>
      </c>
      <c r="L2" s="75">
        <f>No.１【共通】!$E$14</f>
        <v>0</v>
      </c>
      <c r="M2" s="75">
        <f>No.１【共通】!$K$14</f>
        <v>0</v>
      </c>
      <c r="N2" s="75">
        <f>No.１【共通】!$E$19</f>
        <v>0</v>
      </c>
      <c r="O2" s="75">
        <f>No.１【共通】!$E$21</f>
        <v>0</v>
      </c>
      <c r="P2" s="75">
        <f>No.１【共通】!$F$23</f>
        <v>0</v>
      </c>
      <c r="Q2" s="75">
        <f>No.１【共通】!$L$23</f>
        <v>0</v>
      </c>
      <c r="R2" s="75">
        <f>No.１【共通】!$E$24</f>
        <v>0</v>
      </c>
      <c r="S2" s="75">
        <f>No.１【共通】!$K$22</f>
        <v>0</v>
      </c>
      <c r="T2" s="75" t="b">
        <f>No.１【共通】!$O$26</f>
        <v>0</v>
      </c>
      <c r="U2" s="75">
        <f>No.１【共通】!$E$29</f>
        <v>0</v>
      </c>
      <c r="V2" s="76">
        <f>No.１【共通】!$E$31</f>
        <v>0</v>
      </c>
      <c r="W2" s="75">
        <f>No.１【共通】!$F$33</f>
        <v>0</v>
      </c>
      <c r="X2" s="75">
        <f>No.１【共通】!$L$33</f>
        <v>0</v>
      </c>
      <c r="Y2" s="75">
        <f>No.１【共通】!$E$34</f>
        <v>0</v>
      </c>
      <c r="Z2" s="76">
        <f>No.１【共通】!$K$32</f>
        <v>0</v>
      </c>
      <c r="AA2" s="77">
        <f>No.１【共通】!$E$36</f>
        <v>0</v>
      </c>
      <c r="AB2" s="299">
        <f>No.１【共通】!$E$39</f>
        <v>0</v>
      </c>
      <c r="AC2" s="299">
        <f>No.１【共通】!$J$39</f>
        <v>0</v>
      </c>
      <c r="AD2" s="299">
        <f>No.１【共通】!$E$42</f>
        <v>0</v>
      </c>
      <c r="AE2" s="75">
        <f>No.１【共通】!$L$42</f>
        <v>0</v>
      </c>
      <c r="AF2" s="75">
        <f>No.１【共通】!$E$44</f>
        <v>0</v>
      </c>
      <c r="AG2" s="75">
        <f>No.１【共通】!$L$44</f>
        <v>0</v>
      </c>
      <c r="AH2" s="75">
        <f>No.１【共通】!$E$47</f>
        <v>0</v>
      </c>
      <c r="AI2" s="296">
        <f>No.１【共通】!$K$47</f>
        <v>0</v>
      </c>
      <c r="AJ2" s="75">
        <f>No.１【共通】!$J$93</f>
        <v>0</v>
      </c>
      <c r="AK2" s="75" t="str">
        <f>"ID：　"&amp;No.１【共通】!$K$95&amp;"PW：　"&amp;No.１【共通】!$K$96</f>
        <v>ID：　PW：　</v>
      </c>
      <c r="AL2" s="75"/>
      <c r="AM2" s="75">
        <f>'No.３-②【メディア芸術】'!$H$5</f>
        <v>0</v>
      </c>
      <c r="AN2" s="75">
        <f>'No.３-②【メディア芸術】'!$N$5</f>
        <v>0</v>
      </c>
      <c r="AO2" s="75">
        <f>'No.３-②【メディア芸術】'!$H$6</f>
        <v>0</v>
      </c>
      <c r="AP2" s="75">
        <f>'No.３-②【メディア芸術】'!$N$6</f>
        <v>0</v>
      </c>
      <c r="AQ2" s="75">
        <f>'No.３-②【メディア芸術】'!$D$7</f>
        <v>0</v>
      </c>
      <c r="AR2" s="94">
        <f>'No.３-②【メディア芸術】'!$D$23</f>
        <v>0</v>
      </c>
      <c r="AS2" s="78">
        <f>'No.３-②【メディア芸術】'!$N$44</f>
        <v>0</v>
      </c>
      <c r="AT2" s="78">
        <f>'No.３-②【メディア芸術】'!$H$13</f>
        <v>0</v>
      </c>
      <c r="AU2" s="93"/>
      <c r="AV2" s="93"/>
      <c r="AW2" s="93"/>
      <c r="AX2" s="78">
        <f>'No.３-②【メディア芸術】'!$D$53</f>
        <v>0</v>
      </c>
      <c r="AY2" s="78">
        <f>'No.３-②【メディア芸術】'!$M$54</f>
        <v>0</v>
      </c>
      <c r="AZ2" s="78">
        <f>'No.３-②【メディア芸術】'!$M$55</f>
        <v>0</v>
      </c>
      <c r="BA2" s="78">
        <f>'No.３-②【メディア芸術】'!$M$56</f>
        <v>0</v>
      </c>
      <c r="BB2" s="93"/>
      <c r="BC2" s="93"/>
      <c r="BD2" s="78">
        <f>'No.３-②【メディア芸術】'!$D$86</f>
        <v>0</v>
      </c>
      <c r="BE2" s="78">
        <f>'No.３-②【メディア芸術】'!$G$86</f>
        <v>0</v>
      </c>
      <c r="BF2" s="78">
        <f>'No.３-②【メディア芸術】'!$J$86</f>
        <v>0</v>
      </c>
      <c r="BG2" s="78">
        <f>'No.３-②【メディア芸術】'!$M$86</f>
        <v>0</v>
      </c>
      <c r="BH2" s="78">
        <f>'No.３-②【メディア芸術】'!$D$88</f>
        <v>0</v>
      </c>
      <c r="BI2" s="78">
        <f>'No.３-②【メディア芸術】'!$G$88</f>
        <v>0</v>
      </c>
      <c r="BJ2" s="78">
        <f>'No.３-②【メディア芸術】'!$J$88</f>
        <v>0</v>
      </c>
      <c r="BK2" s="78">
        <f>'No.３-②【メディア芸術】'!$M$88</f>
        <v>0</v>
      </c>
      <c r="BL2" s="78">
        <f>'No.３-②【メディア芸術】'!$M$89</f>
        <v>0</v>
      </c>
      <c r="BM2" s="94">
        <f>'No.３-②【メディア芸術】'!$F$100</f>
        <v>0</v>
      </c>
      <c r="BN2" s="94">
        <f>'No.３-②【メディア芸術】'!$J$100</f>
        <v>0</v>
      </c>
      <c r="BO2" s="94">
        <f>'No.３-②【メディア芸術】'!$G$101</f>
        <v>0</v>
      </c>
      <c r="BP2" s="94">
        <f>'No.３-②【メディア芸術】'!$L$101</f>
        <v>0</v>
      </c>
      <c r="BQ2" s="78">
        <f>'No.３-②【メディア芸術】'!$H$14</f>
        <v>0</v>
      </c>
      <c r="BR2" s="78" t="e">
        <f>#REF!</f>
        <v>#REF!</v>
      </c>
      <c r="BS2" s="79">
        <f>'No.７-②【メディア芸術】'!$G$33</f>
        <v>0</v>
      </c>
      <c r="BT2" s="79">
        <f>'No.７-②【メディア芸術】'!$G$38</f>
        <v>35650</v>
      </c>
      <c r="BU2" s="79">
        <f>'No.７-②【メディア芸術】'!$G$40</f>
        <v>35650</v>
      </c>
      <c r="BV2" s="79">
        <f>'No.７-②【メディア芸術】'!$I$33</f>
        <v>0</v>
      </c>
      <c r="BW2" s="79">
        <f>'No.７-②【メディア芸術】'!$I$38</f>
        <v>35650</v>
      </c>
      <c r="BX2" s="80">
        <f>'No.７-②【メディア芸術】'!$I$40</f>
        <v>35650</v>
      </c>
      <c r="BY2" s="80">
        <f>'No.７-②【メディア芸術】'!$G$48</f>
        <v>0</v>
      </c>
      <c r="BZ2" s="80">
        <f>'No.７-②【メディア芸術】'!$I$51</f>
        <v>0</v>
      </c>
      <c r="CA2" s="80">
        <f>'No.７-②【メディア芸術】'!$G$52</f>
        <v>0</v>
      </c>
      <c r="CB2" s="80">
        <f>No.８【共通】!$E$9</f>
        <v>0</v>
      </c>
      <c r="CC2" s="80">
        <f>No.８【共通】!$I$9</f>
        <v>0</v>
      </c>
      <c r="CD2" s="80">
        <f>No.８【共通】!$M$9</f>
        <v>0</v>
      </c>
      <c r="CE2" s="80">
        <f>No.８【共通】!$G$16</f>
        <v>0</v>
      </c>
      <c r="CF2" s="80">
        <f>No.８【共通】!$J$16</f>
        <v>0</v>
      </c>
      <c r="CG2" s="80">
        <f>No.８【共通】!$M$16</f>
        <v>0</v>
      </c>
      <c r="CH2" s="80">
        <f>No.８【共通】!$G$17</f>
        <v>0</v>
      </c>
      <c r="CI2" s="80">
        <f>No.８【共通】!$J$17</f>
        <v>0</v>
      </c>
      <c r="CJ2" s="80">
        <f>No.８【共通】!$M$17</f>
        <v>0</v>
      </c>
      <c r="CK2" s="80">
        <f>No.８【共通】!$G$18</f>
        <v>0</v>
      </c>
      <c r="CL2" s="80">
        <f>No.８【共通】!$J$18</f>
        <v>0</v>
      </c>
      <c r="CM2" s="80">
        <f>No.８【共通】!$M$18</f>
        <v>0</v>
      </c>
      <c r="CN2" s="80" t="str">
        <f>No.１【共通】!D5</f>
        <v>なし</v>
      </c>
      <c r="CO2" s="80" t="s">
        <v>507</v>
      </c>
      <c r="CP2" s="80" t="str">
        <f>'No.３-②【メディア芸術】'!D3</f>
        <v>なし</v>
      </c>
      <c r="CQ2" s="80" t="str">
        <f>No.４【共通】!D3</f>
        <v>なし</v>
      </c>
      <c r="CR2" s="80" t="str">
        <f>No.５【共通】!E3</f>
        <v>なし</v>
      </c>
      <c r="CS2" s="80" t="e">
        <f>#REF!</f>
        <v>#REF!</v>
      </c>
      <c r="CT2" s="80" t="str">
        <f>'No.７-②【メディア芸術】'!D3</f>
        <v>なし</v>
      </c>
      <c r="CU2" s="75"/>
    </row>
    <row r="3" spans="1:99" ht="71.25" customHeight="1">
      <c r="AX3" s="35"/>
    </row>
  </sheetData>
  <phoneticPr fontId="10"/>
  <conditionalFormatting sqref="E2">
    <cfRule type="expression" priority="1">
      <formula>"IF(=$B$2=""合唱"",""1"","""")"</formula>
    </cfRule>
  </conditionalFormatting>
  <conditionalFormatting sqref="H2">
    <cfRule type="expression" priority="2">
      <formula>IF(G2="A区分とB区分の両方","○","")</formula>
    </cfRule>
  </conditionalFormatting>
  <pageMargins left="0.7" right="0.7" top="0.75" bottom="0.75" header="0.3" footer="0.3"/>
  <pageSetup paperSize="8" scale="34" fitToWidth="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
  <sheetViews>
    <sheetView topLeftCell="J1" workbookViewId="0">
      <selection activeCell="N2" sqref="N2"/>
    </sheetView>
  </sheetViews>
  <sheetFormatPr defaultRowHeight="18"/>
  <sheetData>
    <row r="1" spans="1:36" ht="26">
      <c r="A1" s="389" t="s">
        <v>351</v>
      </c>
      <c r="B1" s="389" t="s">
        <v>352</v>
      </c>
      <c r="C1" s="389" t="s">
        <v>353</v>
      </c>
      <c r="D1" s="389" t="s">
        <v>354</v>
      </c>
      <c r="E1" s="389" t="s">
        <v>355</v>
      </c>
      <c r="F1" s="389" t="s">
        <v>356</v>
      </c>
      <c r="G1" s="389" t="s">
        <v>357</v>
      </c>
      <c r="H1" t="s">
        <v>471</v>
      </c>
      <c r="I1" t="s">
        <v>472</v>
      </c>
      <c r="J1" t="s">
        <v>473</v>
      </c>
      <c r="K1" t="s">
        <v>474</v>
      </c>
      <c r="L1" t="s">
        <v>475</v>
      </c>
      <c r="M1" t="s">
        <v>476</v>
      </c>
      <c r="N1" t="s">
        <v>550</v>
      </c>
      <c r="O1" t="s">
        <v>477</v>
      </c>
      <c r="P1" t="s">
        <v>478</v>
      </c>
      <c r="Q1" t="s">
        <v>479</v>
      </c>
      <c r="R1" t="s">
        <v>480</v>
      </c>
      <c r="S1" t="s">
        <v>481</v>
      </c>
      <c r="T1" t="s">
        <v>482</v>
      </c>
      <c r="U1" t="s">
        <v>549</v>
      </c>
      <c r="V1" s="379" t="s">
        <v>483</v>
      </c>
      <c r="W1" s="379" t="s">
        <v>484</v>
      </c>
      <c r="X1" s="379" t="s">
        <v>485</v>
      </c>
      <c r="Y1" s="379" t="s">
        <v>486</v>
      </c>
      <c r="Z1" s="379" t="s">
        <v>487</v>
      </c>
      <c r="AA1" s="379" t="s">
        <v>488</v>
      </c>
      <c r="AB1" s="379" t="s">
        <v>489</v>
      </c>
      <c r="AC1" s="393" t="s">
        <v>483</v>
      </c>
      <c r="AD1" s="393" t="s">
        <v>484</v>
      </c>
      <c r="AE1" s="393" t="s">
        <v>485</v>
      </c>
      <c r="AF1" s="393" t="s">
        <v>486</v>
      </c>
      <c r="AG1" s="393" t="s">
        <v>487</v>
      </c>
      <c r="AH1" s="393" t="s">
        <v>488</v>
      </c>
      <c r="AI1" s="393" t="s">
        <v>489</v>
      </c>
      <c r="AJ1" t="s">
        <v>490</v>
      </c>
    </row>
    <row r="2" spans="1:36">
      <c r="A2" s="390"/>
      <c r="B2" s="390">
        <f>No.１【共通】!E8</f>
        <v>0</v>
      </c>
      <c r="C2" s="390">
        <f>No.１【共通】!$K$8</f>
        <v>0</v>
      </c>
      <c r="D2" s="390">
        <f>No.１【共通】!$E$10</f>
        <v>0</v>
      </c>
      <c r="E2" s="390"/>
      <c r="F2" s="390">
        <f>No.１【共通】!$E$29</f>
        <v>0</v>
      </c>
      <c r="G2" s="390">
        <f>No.１【共通】!$E$19</f>
        <v>0</v>
      </c>
      <c r="H2">
        <f>'No.７-②【メディア芸術】'!C8</f>
        <v>0</v>
      </c>
      <c r="I2">
        <f>'No.７-②【メディア芸術】'!C9</f>
        <v>0</v>
      </c>
      <c r="J2">
        <f>'No.７-②【メディア芸術】'!C10</f>
        <v>0</v>
      </c>
      <c r="K2">
        <f>'No.７-②【メディア芸術】'!C11</f>
        <v>0</v>
      </c>
      <c r="L2">
        <f>'No.７-②【メディア芸術】'!C12</f>
        <v>0</v>
      </c>
      <c r="M2">
        <f>SUM(H2:L2)</f>
        <v>0</v>
      </c>
      <c r="N2">
        <f>'No.７-②【メディア芸術】'!C13</f>
        <v>0</v>
      </c>
      <c r="O2" s="394">
        <f>'No.７-②【メディア芸術】'!E8</f>
        <v>0</v>
      </c>
      <c r="P2" s="394">
        <f>'No.７-②【メディア芸術】'!E9</f>
        <v>0</v>
      </c>
      <c r="Q2" s="394">
        <f>'No.７-②【メディア芸術】'!E10</f>
        <v>0</v>
      </c>
      <c r="R2" s="394">
        <f>'No.７-②【メディア芸術】'!E11</f>
        <v>0</v>
      </c>
      <c r="S2" s="394">
        <f>'No.７-②【メディア芸術】'!E12</f>
        <v>0</v>
      </c>
      <c r="T2" s="394">
        <f>AVERAGE(O2:S2)</f>
        <v>0</v>
      </c>
      <c r="U2" s="394">
        <f>'No.７-②【メディア芸術】'!E13</f>
        <v>0</v>
      </c>
      <c r="V2" s="394">
        <f>'No.７-②【メディア芸術】'!G13</f>
        <v>0</v>
      </c>
      <c r="W2" s="394">
        <f>'No.７-②【メディア芸術】'!G20</f>
        <v>0</v>
      </c>
      <c r="X2" s="394">
        <f>'No.７-②【メディア芸術】'!G25</f>
        <v>0</v>
      </c>
      <c r="Y2" s="394">
        <f>'No.７-②【メディア芸術】'!G32</f>
        <v>0</v>
      </c>
      <c r="Z2" s="394">
        <f>'No.７-②【メディア芸術】'!G33</f>
        <v>0</v>
      </c>
      <c r="AA2" s="394">
        <f>'No.７-②【メディア芸術】'!G38</f>
        <v>35650</v>
      </c>
      <c r="AB2" s="394">
        <f>'No.７-②【メディア芸術】'!G40</f>
        <v>35650</v>
      </c>
      <c r="AC2" s="394">
        <f>'No.７-②【メディア芸術】'!I13</f>
        <v>0</v>
      </c>
      <c r="AD2" s="394">
        <f>'No.７-②【メディア芸術】'!I20</f>
        <v>0</v>
      </c>
      <c r="AE2" s="394">
        <f>'No.７-②【メディア芸術】'!I25</f>
        <v>0</v>
      </c>
      <c r="AF2" s="394">
        <f>'No.７-②【メディア芸術】'!I32</f>
        <v>0</v>
      </c>
      <c r="AG2" s="394">
        <f>'No.７-②【メディア芸術】'!I33</f>
        <v>0</v>
      </c>
      <c r="AH2" s="394">
        <f>'No.７-②【メディア芸術】'!I38</f>
        <v>35650</v>
      </c>
      <c r="AI2" s="394">
        <f>'No.７-②【メディア芸術】'!I40</f>
        <v>35650</v>
      </c>
      <c r="AJ2" s="394">
        <f>'No.７-②【メディア芸術】'!G48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プルダウンリスト</vt:lpstr>
      <vt:lpstr>記入時の注意点</vt:lpstr>
      <vt:lpstr>No.１【共通】</vt:lpstr>
      <vt:lpstr>No.３-②【メディア芸術】</vt:lpstr>
      <vt:lpstr>No.４【共通】</vt:lpstr>
      <vt:lpstr>No.５【共通】</vt:lpstr>
      <vt:lpstr>No.７-②【メディア芸術】</vt:lpstr>
      <vt:lpstr>No.８【共通】</vt:lpstr>
      <vt:lpstr>公演費用明細記入時留意事項 (黒統一版)</vt:lpstr>
      <vt:lpstr>別添</vt:lpstr>
      <vt:lpstr>抽出シート</vt:lpstr>
      <vt:lpstr>抽出</vt:lpstr>
      <vt:lpstr>経費抽出</vt:lpstr>
      <vt:lpstr>No.１【共通】!Print_Area</vt:lpstr>
      <vt:lpstr>'No.３-②【メディア芸術】'!Print_Area</vt:lpstr>
      <vt:lpstr>No.４【共通】!Print_Area</vt:lpstr>
      <vt:lpstr>No.５【共通】!Print_Area</vt:lpstr>
      <vt:lpstr>'No.７-②【メディア芸術】'!Print_Area</vt:lpstr>
      <vt:lpstr>No.８【共通】!Print_Area</vt:lpstr>
      <vt:lpstr>記入時の注意点!Print_Area</vt:lpstr>
      <vt:lpstr>'公演費用明細記入時留意事項 (黒統一版)'!Print_Area</vt:lpstr>
      <vt:lpstr>別添!Print_Area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武田　悠佑(TAKEDA-YUSUKE)</cp:lastModifiedBy>
  <cp:lastPrinted>2025-06-19T03:56:59Z</cp:lastPrinted>
  <dcterms:created xsi:type="dcterms:W3CDTF">2021-06-01T07:46:05Z</dcterms:created>
  <dcterms:modified xsi:type="dcterms:W3CDTF">2025-09-04T08:10:16Z</dcterms:modified>
</cp:coreProperties>
</file>