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odomo003\Desktop\実施条件確認書\"/>
    </mc:Choice>
  </mc:AlternateContent>
  <bookViews>
    <workbookView xWindow="-120" yWindow="-120" windowWidth="20730" windowHeight="11040"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<sst xmlns="http://schemas.openxmlformats.org/spreadsheetml/2006/main" count="1462" uniqueCount="621">
  <si>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</si>
  <si>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</si>
  <si>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</si>
  <si>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</si>
  <si>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</si>
  <si>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</si>
  <si>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</si>
  <si>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</si>
  <si>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</si>
  <si>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</si>
  <si>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</si>
  <si>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</si>
  <si>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</si>
  <si>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</si>
  <si>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</si>
  <si>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</si>
  <si>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</si>
  <si>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</si>
  <si>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</si>
  <si>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</si>
  <si>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</si>
  <si>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</si>
  <si>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</si>
  <si>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</si>
  <si>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</si>
  <si>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</si>
  <si>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</si>
  <si>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</si>
  <si>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</si>
  <si>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</si>
  <si>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</si>
  <si>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</si>
  <si>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</si>
  <si>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</si>
  <si>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</si>
  <si>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</si>
  <si>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</si>
  <si>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</si>
  <si>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</si>
  <si>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</si>
  <si>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</si>
  <si>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</si>
  <si>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</si>
  <si>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</si>
  <si>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</si>
  <si>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</si>
  <si>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</si>
  <si>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</si>
  <si>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</si>
  <si>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</si>
  <si>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</si>
  <si>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</si>
  <si>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</si>
  <si>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</si>
  <si>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</si>
  <si>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</si>
  <si>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</si>
  <si>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</si>
  <si>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</si>
  <si>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</si>
  <si>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</si>
  <si>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</si>
  <si>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</si>
  <si>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</si>
  <si>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</si>
  <si>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</si>
  <si>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</si>
  <si>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</si>
  <si>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</si>
  <si>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</si>
  <si>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</si>
  <si>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</si>
  <si>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</si>
  <si>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</si>
  <si>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</si>
  <si>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</si>
  <si>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</si>
  <si>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</si>
  <si>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</si>
  <si>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</si>
  <si>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</si>
  <si>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</si>
  <si>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</si>
  <si>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</si>
  <si>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</si>
  <si>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</si>
  <si>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</si>
  <si>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</si>
  <si>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</si>
  <si>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</si>
  <si>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</si>
  <si>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</si>
  <si>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</si>
  <si>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</si>
  <si>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</si>
  <si>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</si>
  <si>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</si>
  <si>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</si>
  <si>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</si>
  <si>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</si>
  <si>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</si>
  <si>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</si>
  <si>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</si>
  <si>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</si>
  <si>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</si>
  <si>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</si>
  <si>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</si>
  <si>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</si>
  <si>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</si>
  <si>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</si>
  <si>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</si>
  <si>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</si>
  <si>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</si>
  <si>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</si>
  <si>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</si>
  <si>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</si>
  <si>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</si>
  <si>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</si>
  <si>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</si>
  <si>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</si>
  <si>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</si>
  <si>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</si>
  <si>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</si>
  <si>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</si>
  <si>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</si>
  <si>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</si>
  <si>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</si>
  <si>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</si>
  <si>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</si>
  <si>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</si>
  <si>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</si>
  <si>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</si>
  <si>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</si>
  <si>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</si>
  <si>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</si>
  <si>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</si>
  <si>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</si>
  <si>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</si>
  <si>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</si>
  <si>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</si>
  <si>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</si>
  <si>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</si>
  <si>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</si>
  <si>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</si>
  <si>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</si>
  <si>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</si>
  <si>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</si>
  <si>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</si>
  <si>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</si>
  <si>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</si>
  <si>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</si>
  <si>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</si>
  <si>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</si>
  <si>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</si>
  <si>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</si>
  <si>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</si>
  <si>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</si>
  <si>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</si>
  <si>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</si>
  <si>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</si>
  <si>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</si>
  <si>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</si>
  <si>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</si>
  <si>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</si>
  <si>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</si>
  <si>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</si>
  <si>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</si>
  <si>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</si>
  <si>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</si>
  <si>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</si>
  <si>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</si>
  <si>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</si>
  <si>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</si>
  <si>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</si>
  <si>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</si>
  <si>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</si>
  <si>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</si>
  <si>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</si>
  <si>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</si>
  <si>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</si>
  <si>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</si>
  <si>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</si>
  <si>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</si>
  <si>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</si>
  <si>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</si>
  <si>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</si>
  <si>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</si>
  <si>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</si>
  <si>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</si>
  <si>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</si>
  <si>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</si>
  <si>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</si>
  <si>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</si>
  <si>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</si>
  <si>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</si>
  <si>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</si>
  <si>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</si>
  <si>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</si>
  <si>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</si>
  <si>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</si>
  <si>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</si>
  <si>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</si>
  <si>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</si>
  <si>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</si>
  <si>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</si>
  <si>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</si>
  <si>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</si>
  <si>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</si>
  <si>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</si>
  <si>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</si>
  <si>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</si>
  <si>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</si>
  <si>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</si>
  <si>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</si>
  <si>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</si>
  <si>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</si>
  <si>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</si>
  <si>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</si>
  <si>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</si>
  <si>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</si>
  <si>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</si>
  <si>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</si>
  <si>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</si>
  <si>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</si>
  <si>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</si>
  <si>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</si>
  <si>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</si>
  <si>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</si>
  <si>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</si>
  <si>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</si>
  <si>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</si>
  <si>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</si>
  <si>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</si>
  <si>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</si>
  <si>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</si>
  <si>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</si>
  <si>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</si>
  <si>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</si>
  <si>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</si>
  <si>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</si>
  <si>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</si>
  <si>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</si>
  <si>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</si>
  <si>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</si>
  <si>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</si>
  <si>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</si>
  <si>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</si>
  <si>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</si>
  <si>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</si>
  <si>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</si>
  <si>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</si>
  <si>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</si>
  <si>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</si>
  <si>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</si>
  <si>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</si>
  <si>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</si>
  <si>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</si>
  <si>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</si>
  <si>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</si>
  <si>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</si>
  <si>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</si>
  <si>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</si>
  <si>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</si>
  <si>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</si>
  <si>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</si>
  <si>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</si>
  <si>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</si>
  <si>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</si>
  <si>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</si>
  <si>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</si>
  <si>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</si>
  <si>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</si>
  <si>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</si>
  <si>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</si>
  <si>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</si>
  <si>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</si>
  <si>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</si>
  <si>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</si>
  <si>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</si>
  <si>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</si>
  <si>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</si>
  <si>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</si>
  <si>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</si>
  <si>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</si>
  <si>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</si>
  <si>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</si>
  <si>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</si>
  <si>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</si>
  <si>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</si>
  <si>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</si>
  <si>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</si>
  <si>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</si>
  <si>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</si>
  <si>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</si>
  <si>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</si>
  <si>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</si>
  <si>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</si>
  <si>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</si>
  <si>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</si>
  <si>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</si>
  <si>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</si>
  <si>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</si>
  <si>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</si>
  <si>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</si>
  <si>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</si>
  <si>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</si>
  <si>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</si>
  <si>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</si>
  <si>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</si>
  <si>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</si>
  <si>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</si>
  <si>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</si>
  <si>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</si>
  <si>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</si>
  <si>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</si>
  <si>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</si>
  <si>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</si>
  <si>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</si>
  <si>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</si>
  <si>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</si>
  <si>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</si>
  <si>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</si>
  <si>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</si>
  <si>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</si>
  <si>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</si>
  <si>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</si>
  <si>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</si>
  <si>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</si>
  <si>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</si>
  <si>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</si>
  <si>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</si>
  <si>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</si>
  <si>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</si>
  <si>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</si>
  <si>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</si>
  <si>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</si>
  <si>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</si>
  <si>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</si>
  <si>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</si>
  <si>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</si>
  <si>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</si>
  <si>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</si>
  <si>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</si>
  <si>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</si>
  <si>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</si>
  <si>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</si>
  <si>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</si>
  <si>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</si>
  <si>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</si>
  <si>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</si>
  <si>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</si>
  <si>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</si>
  <si>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</si>
  <si>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</si>
  <si>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</si>
  <si>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</si>
  <si>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</si>
  <si>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</si>
  <si>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</si>
  <si>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</si>
  <si>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</si>
  <si>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</si>
  <si>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</si>
  <si>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</si>
  <si>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</si>
  <si>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</si>
  <si>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</si>
  <si>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</si>
  <si>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</si>
  <si>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</si>
  <si>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</si>
  <si>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</si>
  <si>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</si>
  <si>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</si>
  <si>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</si>
  <si>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</si>
  <si>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</si>
  <si>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</si>
  <si>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</si>
  <si>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</si>
  <si>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</si>
  <si>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</si>
  <si>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</si>
  <si>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</si>
  <si>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</si>
  <si>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</si>
  <si>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</si>
  <si>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</si>
  <si>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</si>
  <si>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</si>
  <si>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</si>
  <si>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</si>
  <si>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</si>
  <si>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</si>
  <si>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</si>
  <si>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</si>
  <si>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</si>
  <si>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</si>
  <si>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</si>
  <si>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</si>
  <si>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</si>
  <si>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</si>
  <si>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</si>
  <si>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</si>
  <si>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</si>
  <si>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</si>
  <si>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</si>
  <si>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</si>
  <si>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</si>
  <si>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</si>
  <si>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</si>
  <si>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</si>
  <si>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</si>
  <si>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</si>
  <si>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</si>
  <si>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</si>
  <si>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</si>
  <si>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</si>
  <si>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</si>
  <si>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</si>
  <si>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</si>
  <si>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</si>
  <si>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</si>
  <si>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</si>
  <si>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</si>
  <si>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</si>
  <si>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</si>
  <si>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</si>
  <si>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</si>
  <si>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</si>
  <si>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</si>
  <si>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</si>
  <si>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</si>
  <si>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</si>
  <si>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</si>
  <si>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</si>
  <si>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</si>
  <si>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</si>
  <si>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</si>
  <si>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</si>
  <si>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</si>
  <si>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</si>
  <si>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</si>
  <si>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</si>
  <si>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</si>
  <si>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</si>
  <si>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</si>
  <si>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</si>
  <si>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</si>
  <si>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</si>
  <si>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</si>
  <si>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</si>
  <si>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</si>
  <si>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</si>
  <si>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</si>
  <si>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</si>
  <si>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</si>
  <si>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</si>
  <si>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</si>
  <si>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</si>
  <si>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</si>
  <si>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</si>
  <si>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</si>
  <si>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</si>
  <si>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</si>
  <si>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</si>
  <si>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</si>
  <si>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</si>
  <si>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</si>
  <si>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</si>
  <si>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</si>
  <si>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</si>
  <si>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</si>
  <si>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</si>
  <si>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</si>
  <si>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</si>
  <si>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</si>
  <si>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</si>
  <si>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</si>
  <si>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</si>
  <si>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</si>
  <si>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</si>
  <si>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</si>
  <si>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</si>
  <si>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</si>
  <si>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</si>
  <si>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</si>
  <si>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</si>
  <si>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</si>
  <si>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</si>
  <si>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</si>
  <si>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</si>
  <si>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</si>
  <si>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</si>
  <si>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</si>
  <si>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</si>
  <si>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</si>
  <si>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</si>
  <si>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</si>
  <si>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</si>
  <si>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</si>
  <si>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</si>
  <si>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</si>
  <si>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</si>
  <si>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</si>
  <si>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</si>
  <si>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</si>
  <si>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</si>
  <si>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</si>
  <si>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</si>
  <si>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</si>
  <si>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</si>
  <si>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</si>
  <si>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</si>
  <si>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</si>
  <si>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</si>
  <si>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</si>
  <si>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</si>
  <si>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</si>
  <si>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</si>
  <si>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</si>
  <si>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</si>
  <si>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</si>
  <si>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</si>
  <si>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</si>
  <si>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</si>
  <si>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</si>
  <si>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</si>
  <si>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</si>
  <si>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</si>
  <si>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</si>
  <si>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</si>
  <si>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</si>
  <si>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</si>
  <si>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</si>
  <si>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</si>
  <si>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</si>
  <si>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</si>
  <si>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</si>
  <si>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</si>
  <si>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</si>
  <si>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</si>
  <si>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</si>
  <si>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</si>
  <si>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</si>
  <si>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</si>
  <si>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</si>
  <si>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</si>
  <si>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</si>
  <si>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</si>
  <si>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</si>
  <si>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</si>
  <si>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</si>
  <si>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</si>
  <si>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</si>
  <si>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</si>
  <si>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</si>
  <si>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</si>
  <si>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</si>
  <si>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</si>
  <si>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</si>
  <si>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</si>
  <si>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</si>
  <si>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</si>
  <si>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</si>
  <si>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</si>
  <si>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</si>
  <si>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</si>
  <si>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</si>
  <si>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</si>
  <si>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</si>
  <si>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</si>
  <si>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</si>
  <si>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</si>
  <si>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</si>
  <si>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</si>
  <si>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</si>
  <si>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</si>
  <si>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</si>
  <si>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</si>
  <si>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</si>
  <si>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</si>
  <si>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</si>
  <si>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</si>
  <si>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</si>
  <si>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</si>
  <si>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</si>
  <si>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</si>
  <si>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</si>
  <si>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</si>
  <si>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</si>
  <si>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</si>
  <si>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</si>
  <si>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</si>
  <si>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</si>
  <si>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</si>
  <si>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</si>
  <si>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</si>
  <si>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</si>
  <si>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</si>
  <si>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</si>
  <si>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</si>
  <si>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</si>
  <si>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</si>
  <si>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</si>
  <si>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</si>
  <si>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</si>
  <si>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</si>
  <si>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</si>
  <si>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</si>
  <si>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</si>
  <si>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</si>
  <si>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</si>
  <si>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制限なし</t>
  </si>
  <si>
    <t>可</t>
  </si>
  <si>
    <t>5割程度必要</t>
  </si>
  <si>
    <t>有無さえ分ればよい</t>
  </si>
  <si>
    <t>使わない</t>
  </si>
  <si>
    <t>不要</t>
  </si>
  <si>
    <t>応相談</t>
  </si>
  <si>
    <t>指定なし</t>
    <rPh sb="0" eb="2">
      <t>シテイ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</si>
</sst>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197">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17" fillId="0" borderId="0" xfId="0" applyFont="1" applyAlignment="1">
      <alignment horizontal="left"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16"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8" fillId="8" borderId="0" xfId="0" applyFont="1" applyFill="1" applyAlignment="1">
      <alignment horizontal="center" vertical="center"/>
    </xf>
    <xf numFmtId="0" fontId="32" fillId="8" borderId="0" xfId="0" applyFont="1" applyFill="1" applyAlignment="1">
      <alignment vertical="center" wrapText="1"/>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5262" y="20473574"/>
          <a:ext cx="7766731" cy="8868814"/>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5</xdr:col>
      <xdr:colOff>404813</xdr:colOff>
      <xdr:row>68</xdr:row>
      <xdr:rowOff>61422</xdr:rowOff>
    </xdr:from>
    <xdr:to>
      <xdr:col>6</xdr:col>
      <xdr:colOff>452437</xdr:colOff>
      <xdr:row>85</xdr:row>
      <xdr:rowOff>166687</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3940969" y="22564235"/>
          <a:ext cx="881062" cy="4058140"/>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花道</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8</xdr:col>
      <xdr:colOff>535785</xdr:colOff>
      <xdr:row>59</xdr:row>
      <xdr:rowOff>83345</xdr:rowOff>
    </xdr:from>
    <xdr:to>
      <xdr:col>9</xdr:col>
      <xdr:colOff>416722</xdr:colOff>
      <xdr:row>68</xdr:row>
      <xdr:rowOff>35719</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572254" y="20526376"/>
          <a:ext cx="714374" cy="2012156"/>
          <a:chOff x="5244431" y="13014477"/>
          <a:chExt cx="754809"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244431" y="13601096"/>
            <a:ext cx="754809"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3.8</a:t>
            </a:r>
            <a:r>
              <a:rPr kumimoji="1" lang="ja-JP" altLang="en-US" sz="1100" b="1"/>
              <a:t>　ｍ</a:t>
            </a:r>
          </a:p>
        </xdr:txBody>
      </xdr:sp>
    </xdr:grpSp>
    <xdr:clientData/>
  </xdr:twoCellAnchor>
  <xdr:twoCellAnchor>
    <xdr:from>
      <xdr:col>3</xdr:col>
      <xdr:colOff>1</xdr:colOff>
      <xdr:row>68</xdr:row>
      <xdr:rowOff>121142</xdr:rowOff>
    </xdr:from>
    <xdr:to>
      <xdr:col>5</xdr:col>
      <xdr:colOff>345282</xdr:colOff>
      <xdr:row>85</xdr:row>
      <xdr:rowOff>83343</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69282" y="22623955"/>
          <a:ext cx="2012156" cy="3915076"/>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85180" y="23310796"/>
          <a:ext cx="731747"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447427" y="32173294"/>
          <a:ext cx="993775" cy="11441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172978</xdr:colOff>
      <xdr:row>59</xdr:row>
      <xdr:rowOff>59531</xdr:rowOff>
    </xdr:from>
    <xdr:to>
      <xdr:col>8</xdr:col>
      <xdr:colOff>703143</xdr:colOff>
      <xdr:row>68</xdr:row>
      <xdr:rowOff>22112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2042259" y="20502562"/>
          <a:ext cx="4697353" cy="202236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80441" y="23303894"/>
          <a:ext cx="782478"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24331" y="23303894"/>
          <a:ext cx="731747"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303894"/>
          <a:ext cx="596266"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84788" y="22590456"/>
          <a:ext cx="46217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77886" y="21866729"/>
          <a:ext cx="4621786" cy="300314"/>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74849" y="21463711"/>
          <a:ext cx="4634486" cy="227703"/>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78163" y="21037778"/>
          <a:ext cx="4628136" cy="227703"/>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51635" y="20443031"/>
          <a:ext cx="1686408" cy="276373"/>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903600" y="20452693"/>
          <a:ext cx="1692759" cy="263673"/>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021704" y="23181640"/>
          <a:ext cx="1264895" cy="6133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4655" y="323176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181722" y="24917773"/>
          <a:ext cx="181722"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526360"/>
          <a:ext cx="2893483" cy="1339197"/>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543395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8013" y="3025897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twoCellAnchor>
    <xdr:from>
      <xdr:col>3</xdr:col>
      <xdr:colOff>190499</xdr:colOff>
      <xdr:row>66</xdr:row>
      <xdr:rowOff>209128</xdr:rowOff>
    </xdr:from>
    <xdr:to>
      <xdr:col>8</xdr:col>
      <xdr:colOff>702468</xdr:colOff>
      <xdr:row>68</xdr:row>
      <xdr:rowOff>8595</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2059780" y="22235691"/>
          <a:ext cx="4679157"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7</a:t>
            </a:r>
            <a:r>
              <a:rPr kumimoji="1" lang="ja-JP" altLang="en-US" sz="1100" b="1"/>
              <a:t>　ｍ</a:t>
            </a:r>
          </a:p>
        </xdr:txBody>
      </xdr:sp>
    </xdr:grpSp>
    <xdr:clientData/>
  </xdr:twoCellAnchor>
  <xdr:twoCellAnchor>
    <xdr:from>
      <xdr:col>5</xdr:col>
      <xdr:colOff>392906</xdr:colOff>
      <xdr:row>83</xdr:row>
      <xdr:rowOff>142886</xdr:rowOff>
    </xdr:from>
    <xdr:to>
      <xdr:col>6</xdr:col>
      <xdr:colOff>464342</xdr:colOff>
      <xdr:row>85</xdr:row>
      <xdr:rowOff>35792</xdr:rowOff>
    </xdr:to>
    <xdr:grpSp>
      <xdr:nvGrpSpPr>
        <xdr:cNvPr id="98" name="グループ化 97">
          <a:extLst>
            <a:ext uri="{FF2B5EF4-FFF2-40B4-BE49-F238E27FC236}">
              <a16:creationId xmlns:a16="http://schemas.microsoft.com/office/drawing/2014/main" id="{7ECBC239-395D-4B2A-93C2-F46659F37C3C}"/>
            </a:ext>
          </a:extLst>
        </xdr:cNvPr>
        <xdr:cNvGrpSpPr/>
      </xdr:nvGrpSpPr>
      <xdr:grpSpPr>
        <a:xfrm>
          <a:off x="3929062" y="26122324"/>
          <a:ext cx="904874" cy="369156"/>
          <a:chOff x="1076477" y="14946348"/>
          <a:chExt cx="4160761" cy="329887"/>
        </a:xfrm>
      </xdr:grpSpPr>
      <xdr:cxnSp macro="">
        <xdr:nvCxnSpPr>
          <xdr:cNvPr id="99" name="直線矢印コネクタ 98">
            <a:extLst>
              <a:ext uri="{FF2B5EF4-FFF2-40B4-BE49-F238E27FC236}">
                <a16:creationId xmlns:a16="http://schemas.microsoft.com/office/drawing/2014/main" id="{CB949614-267A-2F17-3C59-0A78716DBB56}"/>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0" name="テキスト ボックス 99">
            <a:extLst>
              <a:ext uri="{FF2B5EF4-FFF2-40B4-BE49-F238E27FC236}">
                <a16:creationId xmlns:a16="http://schemas.microsoft.com/office/drawing/2014/main" id="{CDCDA0AD-9F0A-6FDC-3511-B285C3B58FD2}"/>
              </a:ext>
            </a:extLst>
          </xdr:cNvPr>
          <xdr:cNvSpPr txBox="1"/>
        </xdr:nvSpPr>
        <xdr:spPr>
          <a:xfrm>
            <a:off x="2090002" y="14946348"/>
            <a:ext cx="2347097" cy="329887"/>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kumimoji="1" lang="en-US" altLang="ja-JP" sz="1200" b="1"/>
              <a:t>0.9</a:t>
            </a:r>
            <a:r>
              <a:rPr kumimoji="1" lang="ja-JP" altLang="en-US" sz="1200" b="1"/>
              <a:t>　ｍ</a:t>
            </a:r>
          </a:p>
        </xdr:txBody>
      </xdr:sp>
    </xdr:grpSp>
    <xdr:clientData/>
  </xdr:twoCellAnchor>
  <xdr:twoCellAnchor>
    <xdr:from>
      <xdr:col>5</xdr:col>
      <xdr:colOff>35720</xdr:colOff>
      <xdr:row>85</xdr:row>
      <xdr:rowOff>166686</xdr:rowOff>
    </xdr:from>
    <xdr:to>
      <xdr:col>7</xdr:col>
      <xdr:colOff>11906</xdr:colOff>
      <xdr:row>91</xdr:row>
      <xdr:rowOff>95249</xdr:rowOff>
    </xdr:to>
    <xdr:sp macro="" textlink="">
      <xdr:nvSpPr>
        <xdr:cNvPr id="101" name="正方形/長方形 100">
          <a:extLst>
            <a:ext uri="{FF2B5EF4-FFF2-40B4-BE49-F238E27FC236}">
              <a16:creationId xmlns:a16="http://schemas.microsoft.com/office/drawing/2014/main" id="{D9312756-A0CB-45A3-94FE-7DEF61A8C91C}"/>
            </a:ext>
          </a:extLst>
        </xdr:cNvPr>
        <xdr:cNvSpPr/>
      </xdr:nvSpPr>
      <xdr:spPr>
        <a:xfrm>
          <a:off x="3571876" y="26622374"/>
          <a:ext cx="1643061" cy="135731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黒ボックス</a:t>
          </a:r>
          <a:endParaRPr kumimoji="1" lang="en-US" altLang="ja-JP" sz="1400" b="1"/>
        </a:p>
        <a:p>
          <a:pPr algn="ctr"/>
          <a:endParaRPr kumimoji="1" lang="ja-JP" altLang="en-US" sz="1100"/>
        </a:p>
      </xdr:txBody>
    </xdr:sp>
    <xdr:clientData/>
  </xdr:twoCellAnchor>
  <xdr:twoCellAnchor editAs="oneCell">
    <xdr:from>
      <xdr:col>6</xdr:col>
      <xdr:colOff>511968</xdr:colOff>
      <xdr:row>68</xdr:row>
      <xdr:rowOff>130968</xdr:rowOff>
    </xdr:from>
    <xdr:to>
      <xdr:col>9</xdr:col>
      <xdr:colOff>35703</xdr:colOff>
      <xdr:row>85</xdr:row>
      <xdr:rowOff>110354</xdr:rowOff>
    </xdr:to>
    <xdr:pic>
      <xdr:nvPicPr>
        <xdr:cNvPr id="102" name="図 101">
          <a:extLst>
            <a:ext uri="{FF2B5EF4-FFF2-40B4-BE49-F238E27FC236}">
              <a16:creationId xmlns:a16="http://schemas.microsoft.com/office/drawing/2014/main" id="{07201AA1-ED0A-88BC-9430-D249AA325474}"/>
            </a:ext>
          </a:extLst>
        </xdr:cNvPr>
        <xdr:cNvPicPr>
          <a:picLocks noChangeAspect="1"/>
        </xdr:cNvPicPr>
      </xdr:nvPicPr>
      <xdr:blipFill>
        <a:blip xmlns:r="http://schemas.openxmlformats.org/officeDocument/2006/relationships" r:embed="rId1"/>
        <a:stretch>
          <a:fillRect/>
        </a:stretch>
      </xdr:blipFill>
      <xdr:spPr>
        <a:xfrm>
          <a:off x="4881562" y="22633781"/>
          <a:ext cx="2024047" cy="3932261"/>
        </a:xfrm>
        <a:prstGeom prst="rect">
          <a:avLst/>
        </a:prstGeom>
      </xdr:spPr>
    </xdr:pic>
    <xdr:clientData/>
  </xdr:twoCellAnchor>
  <xdr:twoCellAnchor>
    <xdr:from>
      <xdr:col>4</xdr:col>
      <xdr:colOff>809623</xdr:colOff>
      <xdr:row>91</xdr:row>
      <xdr:rowOff>139326</xdr:rowOff>
    </xdr:from>
    <xdr:to>
      <xdr:col>6</xdr:col>
      <xdr:colOff>785812</xdr:colOff>
      <xdr:row>92</xdr:row>
      <xdr:rowOff>134597</xdr:rowOff>
    </xdr:to>
    <xdr:grpSp>
      <xdr:nvGrpSpPr>
        <xdr:cNvPr id="103" name="グループ化 102">
          <a:extLst>
            <a:ext uri="{FF2B5EF4-FFF2-40B4-BE49-F238E27FC236}">
              <a16:creationId xmlns:a16="http://schemas.microsoft.com/office/drawing/2014/main" id="{3707EFF7-BE0B-4443-A50C-4C5953A8CCF6}"/>
            </a:ext>
          </a:extLst>
        </xdr:cNvPr>
        <xdr:cNvGrpSpPr/>
      </xdr:nvGrpSpPr>
      <xdr:grpSpPr>
        <a:xfrm>
          <a:off x="3512342" y="28023764"/>
          <a:ext cx="1643064" cy="233396"/>
          <a:chOff x="1076477" y="15031676"/>
          <a:chExt cx="4160761" cy="73626"/>
        </a:xfrm>
      </xdr:grpSpPr>
      <xdr:cxnSp macro="">
        <xdr:nvCxnSpPr>
          <xdr:cNvPr id="104" name="直線矢印コネクタ 103">
            <a:extLst>
              <a:ext uri="{FF2B5EF4-FFF2-40B4-BE49-F238E27FC236}">
                <a16:creationId xmlns:a16="http://schemas.microsoft.com/office/drawing/2014/main" id="{56A952A4-5225-A2C2-3C10-402A136A6AB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5" name="テキスト ボックス 104">
            <a:extLst>
              <a:ext uri="{FF2B5EF4-FFF2-40B4-BE49-F238E27FC236}">
                <a16:creationId xmlns:a16="http://schemas.microsoft.com/office/drawing/2014/main" id="{BEFCECF0-DD69-F01A-14D4-07949F0B6B02}"/>
              </a:ext>
            </a:extLst>
          </xdr:cNvPr>
          <xdr:cNvSpPr txBox="1"/>
        </xdr:nvSpPr>
        <xdr:spPr>
          <a:xfrm>
            <a:off x="2279586" y="15031676"/>
            <a:ext cx="1955056" cy="73626"/>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en-US" altLang="ja-JP" sz="1400" b="1">
                <a:latin typeface="+mn-ea"/>
                <a:ea typeface="+mn-ea"/>
              </a:rPr>
              <a:t>1.8</a:t>
            </a:r>
            <a:r>
              <a:rPr kumimoji="1" lang="ja-JP" altLang="en-US" sz="1400" b="1">
                <a:latin typeface="+mn-ea"/>
                <a:ea typeface="+mn-ea"/>
              </a:rPr>
              <a:t>ｍ</a:t>
            </a:r>
          </a:p>
        </xdr:txBody>
      </xdr:sp>
    </xdr:grpSp>
    <xdr:clientData/>
  </xdr:twoCellAnchor>
  <xdr:twoCellAnchor>
    <xdr:from>
      <xdr:col>4</xdr:col>
      <xdr:colOff>428627</xdr:colOff>
      <xdr:row>85</xdr:row>
      <xdr:rowOff>130968</xdr:rowOff>
    </xdr:from>
    <xdr:to>
      <xdr:col>5</xdr:col>
      <xdr:colOff>238127</xdr:colOff>
      <xdr:row>91</xdr:row>
      <xdr:rowOff>119062</xdr:rowOff>
    </xdr:to>
    <xdr:grpSp>
      <xdr:nvGrpSpPr>
        <xdr:cNvPr id="106" name="グループ化 105">
          <a:extLst>
            <a:ext uri="{FF2B5EF4-FFF2-40B4-BE49-F238E27FC236}">
              <a16:creationId xmlns:a16="http://schemas.microsoft.com/office/drawing/2014/main" id="{C716FF26-C717-49AC-B6ED-0F90FFE37EED}"/>
            </a:ext>
          </a:extLst>
        </xdr:cNvPr>
        <xdr:cNvGrpSpPr/>
      </xdr:nvGrpSpPr>
      <xdr:grpSpPr>
        <a:xfrm>
          <a:off x="3131346" y="26586656"/>
          <a:ext cx="642937" cy="1416844"/>
          <a:chOff x="5051400" y="13014477"/>
          <a:chExt cx="1179873" cy="1439333"/>
        </a:xfrm>
      </xdr:grpSpPr>
      <xdr:cxnSp macro="">
        <xdr:nvCxnSpPr>
          <xdr:cNvPr id="107" name="直線矢印コネクタ 106">
            <a:extLst>
              <a:ext uri="{FF2B5EF4-FFF2-40B4-BE49-F238E27FC236}">
                <a16:creationId xmlns:a16="http://schemas.microsoft.com/office/drawing/2014/main" id="{DB5E2EA8-C7D7-62F3-B42D-B7EF3BF572D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8" name="テキスト ボックス 107">
            <a:extLst>
              <a:ext uri="{FF2B5EF4-FFF2-40B4-BE49-F238E27FC236}">
                <a16:creationId xmlns:a16="http://schemas.microsoft.com/office/drawing/2014/main" id="{E9E8405F-7EF9-CEFA-A5F9-C0377344822B}"/>
              </a:ext>
            </a:extLst>
          </xdr:cNvPr>
          <xdr:cNvSpPr txBox="1"/>
        </xdr:nvSpPr>
        <xdr:spPr>
          <a:xfrm>
            <a:off x="5051400" y="13479780"/>
            <a:ext cx="1179873" cy="296697"/>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200" b="1"/>
              <a:t>1.8</a:t>
            </a:r>
            <a:r>
              <a:rPr kumimoji="1" lang="ja-JP" altLang="en-US" sz="1200" b="1"/>
              <a:t>ｍ</a:t>
            </a:r>
          </a:p>
        </xdr:txBody>
      </xdr:sp>
    </xdr:grpSp>
    <xdr:clientData/>
  </xdr:twoCellAnchor>
  <xdr:twoCellAnchor>
    <xdr:from>
      <xdr:col>7</xdr:col>
      <xdr:colOff>166687</xdr:colOff>
      <xdr:row>86</xdr:row>
      <xdr:rowOff>1</xdr:rowOff>
    </xdr:from>
    <xdr:to>
      <xdr:col>8</xdr:col>
      <xdr:colOff>142874</xdr:colOff>
      <xdr:row>87</xdr:row>
      <xdr:rowOff>202407</xdr:rowOff>
    </xdr:to>
    <xdr:sp macro="" textlink="">
      <xdr:nvSpPr>
        <xdr:cNvPr id="109" name="楕円 108">
          <a:extLst>
            <a:ext uri="{FF2B5EF4-FFF2-40B4-BE49-F238E27FC236}">
              <a16:creationId xmlns:a16="http://schemas.microsoft.com/office/drawing/2014/main" id="{D5E7136A-D7C8-4A85-905E-C485D0ECE12A}"/>
            </a:ext>
          </a:extLst>
        </xdr:cNvPr>
        <xdr:cNvSpPr/>
      </xdr:nvSpPr>
      <xdr:spPr>
        <a:xfrm>
          <a:off x="5369718" y="26693814"/>
          <a:ext cx="809625" cy="440531"/>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照明</a:t>
          </a:r>
        </a:p>
      </xdr:txBody>
    </xdr:sp>
    <xdr:clientData/>
  </xdr:twoCellAnchor>
  <xdr:twoCellAnchor>
    <xdr:from>
      <xdr:col>1</xdr:col>
      <xdr:colOff>595313</xdr:colOff>
      <xdr:row>76</xdr:row>
      <xdr:rowOff>23812</xdr:rowOff>
    </xdr:from>
    <xdr:to>
      <xdr:col>2</xdr:col>
      <xdr:colOff>35718</xdr:colOff>
      <xdr:row>86</xdr:row>
      <xdr:rowOff>216783</xdr:rowOff>
    </xdr:to>
    <xdr:sp macro="" textlink="">
      <xdr:nvSpPr>
        <xdr:cNvPr id="110" name="テキスト ボックス 109">
          <a:extLst>
            <a:ext uri="{FF2B5EF4-FFF2-40B4-BE49-F238E27FC236}">
              <a16:creationId xmlns:a16="http://schemas.microsoft.com/office/drawing/2014/main" id="{B40FAECE-247F-4318-AEED-319ADDB1D67A}"/>
            </a:ext>
          </a:extLst>
        </xdr:cNvPr>
        <xdr:cNvSpPr txBox="1"/>
      </xdr:nvSpPr>
      <xdr:spPr>
        <a:xfrm>
          <a:off x="797719" y="24431625"/>
          <a:ext cx="273843" cy="247897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bg2">
                  <a:lumMod val="25000"/>
                </a:schemeClr>
              </a:solidFill>
            </a:rPr>
            <a:t>音響・照明卓</a:t>
          </a:r>
        </a:p>
      </xdr:txBody>
    </xdr:sp>
    <xdr:clientData/>
  </xdr:twoCellAnchor>
  <xdr:twoCellAnchor>
    <xdr:from>
      <xdr:col>1</xdr:col>
      <xdr:colOff>833437</xdr:colOff>
      <xdr:row>69</xdr:row>
      <xdr:rowOff>202406</xdr:rowOff>
    </xdr:from>
    <xdr:to>
      <xdr:col>2</xdr:col>
      <xdr:colOff>702468</xdr:colOff>
      <xdr:row>71</xdr:row>
      <xdr:rowOff>166687</xdr:rowOff>
    </xdr:to>
    <xdr:sp macro="" textlink="">
      <xdr:nvSpPr>
        <xdr:cNvPr id="111" name="楕円 110">
          <a:extLst>
            <a:ext uri="{FF2B5EF4-FFF2-40B4-BE49-F238E27FC236}">
              <a16:creationId xmlns:a16="http://schemas.microsoft.com/office/drawing/2014/main" id="{077EBA14-39FA-45AA-B2A5-40DE99D014C0}"/>
            </a:ext>
          </a:extLst>
        </xdr:cNvPr>
        <xdr:cNvSpPr/>
      </xdr:nvSpPr>
      <xdr:spPr>
        <a:xfrm>
          <a:off x="1035843" y="22943344"/>
          <a:ext cx="702469" cy="440531"/>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ysClr val="windowText" lastClr="000000"/>
              </a:solidFill>
            </a:rPr>
            <a:t>照明</a:t>
          </a:r>
        </a:p>
      </xdr:txBody>
    </xdr:sp>
    <xdr:clientData/>
  </xdr:twoCellAnchor>
  <xdr:twoCellAnchor>
    <xdr:from>
      <xdr:col>1</xdr:col>
      <xdr:colOff>797717</xdr:colOff>
      <xdr:row>68</xdr:row>
      <xdr:rowOff>11906</xdr:rowOff>
    </xdr:from>
    <xdr:to>
      <xdr:col>2</xdr:col>
      <xdr:colOff>762000</xdr:colOff>
      <xdr:row>69</xdr:row>
      <xdr:rowOff>119062</xdr:rowOff>
    </xdr:to>
    <xdr:sp macro="" textlink="">
      <xdr:nvSpPr>
        <xdr:cNvPr id="113" name="テキスト ボックス 112">
          <a:extLst>
            <a:ext uri="{FF2B5EF4-FFF2-40B4-BE49-F238E27FC236}">
              <a16:creationId xmlns:a16="http://schemas.microsoft.com/office/drawing/2014/main" id="{9BF5E85B-8B31-4761-9BF9-804A8E811537}"/>
            </a:ext>
          </a:extLst>
        </xdr:cNvPr>
        <xdr:cNvSpPr txBox="1"/>
      </xdr:nvSpPr>
      <xdr:spPr>
        <a:xfrm>
          <a:off x="1000123" y="22514719"/>
          <a:ext cx="797721" cy="34528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chemeClr val="bg2">
                  <a:lumMod val="25000"/>
                </a:schemeClr>
              </a:solidFill>
            </a:rPr>
            <a:t>スピーカー</a:t>
          </a:r>
        </a:p>
      </xdr:txBody>
    </xdr:sp>
    <xdr:clientData/>
  </xdr:twoCellAnchor>
  <xdr:twoCellAnchor>
    <xdr:from>
      <xdr:col>9</xdr:col>
      <xdr:colOff>119062</xdr:colOff>
      <xdr:row>68</xdr:row>
      <xdr:rowOff>71437</xdr:rowOff>
    </xdr:from>
    <xdr:to>
      <xdr:col>10</xdr:col>
      <xdr:colOff>83345</xdr:colOff>
      <xdr:row>69</xdr:row>
      <xdr:rowOff>178593</xdr:rowOff>
    </xdr:to>
    <xdr:sp macro="" textlink="">
      <xdr:nvSpPr>
        <xdr:cNvPr id="114" name="テキスト ボックス 113">
          <a:extLst>
            <a:ext uri="{FF2B5EF4-FFF2-40B4-BE49-F238E27FC236}">
              <a16:creationId xmlns:a16="http://schemas.microsoft.com/office/drawing/2014/main" id="{0706ACC7-9C19-4EAF-917D-761B51E1ED69}"/>
            </a:ext>
          </a:extLst>
        </xdr:cNvPr>
        <xdr:cNvSpPr txBox="1"/>
      </xdr:nvSpPr>
      <xdr:spPr>
        <a:xfrm>
          <a:off x="6988968" y="22574250"/>
          <a:ext cx="797721" cy="34528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chemeClr val="bg2">
                  <a:lumMod val="25000"/>
                </a:schemeClr>
              </a:solidFill>
            </a:rPr>
            <a:t>スピーカー</a:t>
          </a:r>
        </a:p>
      </xdr:txBody>
    </xdr:sp>
    <xdr:clientData/>
  </xdr:twoCellAnchor>
  <xdr:twoCellAnchor>
    <xdr:from>
      <xdr:col>9</xdr:col>
      <xdr:colOff>107156</xdr:colOff>
      <xdr:row>70</xdr:row>
      <xdr:rowOff>11906</xdr:rowOff>
    </xdr:from>
    <xdr:to>
      <xdr:col>9</xdr:col>
      <xdr:colOff>809625</xdr:colOff>
      <xdr:row>71</xdr:row>
      <xdr:rowOff>214312</xdr:rowOff>
    </xdr:to>
    <xdr:sp macro="" textlink="">
      <xdr:nvSpPr>
        <xdr:cNvPr id="115" name="楕円 114">
          <a:extLst>
            <a:ext uri="{FF2B5EF4-FFF2-40B4-BE49-F238E27FC236}">
              <a16:creationId xmlns:a16="http://schemas.microsoft.com/office/drawing/2014/main" id="{BCEAC626-36FD-49EA-999D-4A5AA09D0C36}"/>
            </a:ext>
          </a:extLst>
        </xdr:cNvPr>
        <xdr:cNvSpPr/>
      </xdr:nvSpPr>
      <xdr:spPr>
        <a:xfrm>
          <a:off x="6977062" y="22990969"/>
          <a:ext cx="702469" cy="440531"/>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ysClr val="windowText" lastClr="000000"/>
              </a:solidFill>
            </a:rPr>
            <a:t>照明</a:t>
          </a:r>
        </a:p>
      </xdr:txBody>
    </xdr:sp>
    <xdr:clientData/>
  </xdr:twoCellAnchor>
  <xdr:twoCellAnchor>
    <xdr:from>
      <xdr:col>1</xdr:col>
      <xdr:colOff>595312</xdr:colOff>
      <xdr:row>73</xdr:row>
      <xdr:rowOff>190500</xdr:rowOff>
    </xdr:from>
    <xdr:to>
      <xdr:col>2</xdr:col>
      <xdr:colOff>464343</xdr:colOff>
      <xdr:row>75</xdr:row>
      <xdr:rowOff>154781</xdr:rowOff>
    </xdr:to>
    <xdr:sp macro="" textlink="">
      <xdr:nvSpPr>
        <xdr:cNvPr id="116" name="楕円 115">
          <a:extLst>
            <a:ext uri="{FF2B5EF4-FFF2-40B4-BE49-F238E27FC236}">
              <a16:creationId xmlns:a16="http://schemas.microsoft.com/office/drawing/2014/main" id="{1174B020-7FF2-4F30-91F9-251B0033E9D8}"/>
            </a:ext>
          </a:extLst>
        </xdr:cNvPr>
        <xdr:cNvSpPr/>
      </xdr:nvSpPr>
      <xdr:spPr>
        <a:xfrm>
          <a:off x="797718" y="23883938"/>
          <a:ext cx="702469" cy="440531"/>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ysClr val="windowText" lastClr="000000"/>
              </a:solidFill>
            </a:rPr>
            <a:t>照明</a:t>
          </a:r>
        </a:p>
      </xdr:txBody>
    </xdr:sp>
    <xdr:clientData/>
  </xdr:twoCellAnchor>
  <xdr:twoCellAnchor>
    <xdr:from>
      <xdr:col>9</xdr:col>
      <xdr:colOff>321469</xdr:colOff>
      <xdr:row>74</xdr:row>
      <xdr:rowOff>71437</xdr:rowOff>
    </xdr:from>
    <xdr:to>
      <xdr:col>10</xdr:col>
      <xdr:colOff>190500</xdr:colOff>
      <xdr:row>76</xdr:row>
      <xdr:rowOff>35718</xdr:rowOff>
    </xdr:to>
    <xdr:sp macro="" textlink="">
      <xdr:nvSpPr>
        <xdr:cNvPr id="117" name="楕円 116">
          <a:extLst>
            <a:ext uri="{FF2B5EF4-FFF2-40B4-BE49-F238E27FC236}">
              <a16:creationId xmlns:a16="http://schemas.microsoft.com/office/drawing/2014/main" id="{8040FC83-839E-4D7B-99EF-6D2260200D4A}"/>
            </a:ext>
          </a:extLst>
        </xdr:cNvPr>
        <xdr:cNvSpPr/>
      </xdr:nvSpPr>
      <xdr:spPr>
        <a:xfrm>
          <a:off x="7191375" y="24003000"/>
          <a:ext cx="702469" cy="440531"/>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ysClr val="windowText" lastClr="000000"/>
              </a:solidFill>
            </a:rPr>
            <a:t>照明</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61367" y="2372513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66153" y="2371823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19568" y="2371823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71823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51450" y="2300479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44548" y="2227868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41511" y="2187090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44825" y="2144020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18297" y="2084070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94075" y="2085036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zoomScale="80" zoomScaleNormal="106" zoomScaleSheetLayoutView="80" workbookViewId="0">
      <selection activeCell="I93" sqref="I93"/>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5" t="s">
        <v>439</v>
      </c>
      <c r="C1" s="95"/>
      <c r="D1" s="95"/>
      <c r="E1" s="95"/>
      <c r="F1" s="95"/>
      <c r="G1" s="95"/>
      <c r="H1" s="95"/>
      <c r="I1" s="95"/>
      <c r="J1" s="95"/>
      <c r="K1" s="95"/>
      <c r="L1" s="25"/>
      <c r="M1" s="43"/>
      <c r="N1" s="43"/>
      <c r="O1" s="43"/>
      <c r="P1" s="43"/>
      <c r="Q1" s="43"/>
      <c r="R1" s="43"/>
      <c r="S1" s="43"/>
      <c r="T1" s="43"/>
      <c r="U1" s="43"/>
      <c r="V1" s="43"/>
      <c r="W1" s="43"/>
      <c r="X1" s="43"/>
      <c r="Y1" s="43"/>
    </row>
    <row r="2" spans="1:26" ht="27.95" customHeight="1" x14ac:dyDescent="0.15">
      <c r="A2" s="28"/>
      <c r="B2" s="26" t="s">
        <v>0</v>
      </c>
      <c r="C2" s="74" t="s">
        <v>188</v>
      </c>
      <c r="D2" s="27" t="s">
        <v>5</v>
      </c>
      <c r="E2" s="29" t="str">
        <f>VLOOKUP($C$2,'R7_制作団体一覧'!A:H,2,FALSE)</f>
        <v>演劇</v>
      </c>
      <c r="F2" s="26" t="s">
        <v>2</v>
      </c>
      <c r="G2" s="30" t="str">
        <f>VLOOKUP($C$2,'R7_制作団体一覧'!A:H,3,FALSE)</f>
        <v>演劇</v>
      </c>
      <c r="H2" s="27" t="s">
        <v>20</v>
      </c>
      <c r="I2" s="29" t="str">
        <f>VLOOKUP($C$2,'R7_制作団体一覧'!A:H,5,FALSE)</f>
        <v>C区分</v>
      </c>
      <c r="J2" s="27" t="s">
        <v>3</v>
      </c>
      <c r="K2" s="29" t="str">
        <f>VLOOKUP($C$2,'R7_制作団体一覧'!A:H,6,FALSE)</f>
        <v>D</v>
      </c>
      <c r="L2" s="28"/>
      <c r="M2" s="43"/>
      <c r="N2" s="43"/>
      <c r="O2" s="43"/>
      <c r="P2" s="43"/>
      <c r="Q2" s="43"/>
      <c r="R2" s="43"/>
      <c r="S2" s="43"/>
      <c r="T2" s="43"/>
      <c r="U2" s="43"/>
      <c r="V2" s="43"/>
      <c r="W2" s="43"/>
      <c r="X2" s="43"/>
      <c r="Y2" s="43"/>
      <c r="Z2" s="43"/>
    </row>
    <row r="3" spans="1:26" ht="27.95" customHeight="1" x14ac:dyDescent="0.15">
      <c r="A3" s="28"/>
      <c r="B3" s="27" t="s">
        <v>1</v>
      </c>
      <c r="C3" s="96" t="str">
        <f>VLOOKUP($C$2,'R7_制作団体一覧'!A:H,8,FALSE)</f>
        <v>劇団ショーマンシップ</v>
      </c>
      <c r="D3" s="96"/>
      <c r="E3" s="96"/>
      <c r="F3" s="96"/>
      <c r="G3" s="27" t="s">
        <v>4</v>
      </c>
      <c r="H3" s="97" t="str">
        <f>VLOOKUP($C$2,'R7_制作団体一覧'!A:H,7,FALSE)</f>
        <v>有限会社ショーマンシップ</v>
      </c>
      <c r="I3" s="97"/>
      <c r="J3" s="97"/>
      <c r="K3" s="97"/>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98" t="s">
        <v>471</v>
      </c>
      <c r="C5" s="98"/>
      <c r="D5" s="98"/>
      <c r="E5" s="98"/>
      <c r="F5" s="98"/>
      <c r="G5" s="98"/>
      <c r="H5" s="98"/>
      <c r="I5" s="98"/>
      <c r="J5" s="98"/>
      <c r="K5" s="98"/>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9" t="s">
        <v>462</v>
      </c>
      <c r="C7" s="99"/>
      <c r="D7" s="99"/>
      <c r="E7" s="99"/>
      <c r="F7" s="99"/>
      <c r="G7" s="99"/>
      <c r="H7" s="99"/>
      <c r="I7" s="99"/>
      <c r="J7" s="99"/>
      <c r="K7" s="99"/>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1" t="s">
        <v>38</v>
      </c>
      <c r="C9" s="92"/>
      <c r="D9" s="92"/>
      <c r="E9" s="100" t="s">
        <v>613</v>
      </c>
      <c r="F9" s="101"/>
      <c r="G9" s="102" t="s">
        <v>47</v>
      </c>
      <c r="H9" s="103"/>
      <c r="I9" s="103"/>
      <c r="J9" s="47">
        <v>40</v>
      </c>
      <c r="K9" s="48" t="s">
        <v>440</v>
      </c>
      <c r="L9" s="37"/>
      <c r="M9" s="43"/>
      <c r="N9" s="43"/>
      <c r="O9" s="43"/>
      <c r="P9" s="43"/>
      <c r="Q9" s="43"/>
      <c r="R9" s="43"/>
      <c r="S9" s="43"/>
      <c r="T9" s="43"/>
      <c r="U9" s="43"/>
      <c r="V9" s="43"/>
      <c r="W9" s="43"/>
      <c r="X9" s="43"/>
      <c r="Y9" s="43"/>
      <c r="Z9" s="43"/>
    </row>
    <row r="10" spans="1:26" ht="27.95" customHeight="1" x14ac:dyDescent="0.15">
      <c r="A10" s="37"/>
      <c r="B10" s="104" t="s">
        <v>39</v>
      </c>
      <c r="C10" s="105"/>
      <c r="D10" s="106"/>
      <c r="E10" s="49" t="s">
        <v>41</v>
      </c>
      <c r="F10" s="50">
        <v>7</v>
      </c>
      <c r="G10" s="51" t="s">
        <v>40</v>
      </c>
      <c r="H10" s="52" t="s">
        <v>42</v>
      </c>
      <c r="I10" s="53">
        <v>3.8</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7"/>
      <c r="C11" s="108"/>
      <c r="D11" s="109"/>
      <c r="E11" s="55" t="s">
        <v>7</v>
      </c>
      <c r="F11" s="56">
        <v>3</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0" t="s">
        <v>43</v>
      </c>
      <c r="C12" s="111"/>
      <c r="D12" s="112"/>
      <c r="E12" s="60" t="s">
        <v>44</v>
      </c>
      <c r="F12" s="113" t="s">
        <v>419</v>
      </c>
      <c r="G12" s="113"/>
      <c r="H12" s="114" t="s">
        <v>45</v>
      </c>
      <c r="I12" s="115"/>
      <c r="J12" s="116" t="s">
        <v>614</v>
      </c>
      <c r="K12" s="117"/>
      <c r="L12" s="34"/>
      <c r="M12" s="43"/>
      <c r="N12" s="43"/>
      <c r="O12" s="43"/>
      <c r="P12" s="43"/>
      <c r="Q12" s="43"/>
      <c r="R12" s="43"/>
      <c r="S12" s="43"/>
      <c r="T12" s="43"/>
      <c r="U12" s="43"/>
      <c r="V12" s="43"/>
      <c r="W12" s="43"/>
      <c r="X12" s="43"/>
      <c r="Y12" s="43"/>
      <c r="Z12" s="43"/>
    </row>
    <row r="13" spans="1:26" ht="27.95" customHeight="1" x14ac:dyDescent="0.15">
      <c r="A13" s="34"/>
      <c r="B13" s="91" t="s">
        <v>51</v>
      </c>
      <c r="C13" s="92"/>
      <c r="D13" s="92"/>
      <c r="E13" s="49" t="s">
        <v>6</v>
      </c>
      <c r="F13" s="50">
        <v>1</v>
      </c>
      <c r="G13" s="51" t="s">
        <v>40</v>
      </c>
      <c r="H13" s="49" t="s">
        <v>7</v>
      </c>
      <c r="I13" s="50">
        <v>1.8</v>
      </c>
      <c r="J13" s="93" t="s">
        <v>40</v>
      </c>
      <c r="K13" s="94"/>
      <c r="L13" s="34"/>
      <c r="M13" s="43"/>
      <c r="N13" s="43"/>
      <c r="O13" s="43"/>
      <c r="P13" s="43"/>
      <c r="Q13" s="43"/>
      <c r="R13" s="43"/>
      <c r="S13" s="43"/>
      <c r="T13" s="43"/>
      <c r="U13" s="43"/>
      <c r="V13" s="43"/>
      <c r="W13" s="43"/>
      <c r="X13" s="43"/>
      <c r="Y13" s="43"/>
      <c r="Z13" s="43"/>
    </row>
    <row r="14" spans="1:26" ht="27.95" customHeight="1" x14ac:dyDescent="0.15">
      <c r="A14" s="21"/>
      <c r="B14" s="91" t="s">
        <v>46</v>
      </c>
      <c r="C14" s="92"/>
      <c r="D14" s="118"/>
      <c r="E14" s="119" t="s">
        <v>615</v>
      </c>
      <c r="F14" s="119"/>
      <c r="G14" s="120" t="s">
        <v>50</v>
      </c>
      <c r="H14" s="121"/>
      <c r="I14" s="121"/>
      <c r="J14" s="122" t="s">
        <v>616</v>
      </c>
      <c r="K14" s="123"/>
      <c r="L14" s="21"/>
      <c r="M14" s="43"/>
      <c r="N14" s="43"/>
      <c r="O14" s="43"/>
      <c r="P14" s="43"/>
      <c r="Q14" s="43"/>
      <c r="R14" s="43"/>
      <c r="S14" s="43"/>
      <c r="T14" s="43"/>
      <c r="U14" s="43"/>
      <c r="V14" s="43"/>
      <c r="W14" s="43"/>
      <c r="X14" s="43"/>
      <c r="Y14" s="43"/>
      <c r="Z14" s="43"/>
    </row>
    <row r="15" spans="1:26" ht="27.95" customHeight="1" x14ac:dyDescent="0.15">
      <c r="A15" s="21"/>
      <c r="B15" s="110" t="s">
        <v>49</v>
      </c>
      <c r="C15" s="111"/>
      <c r="D15" s="112"/>
      <c r="E15" s="127" t="s">
        <v>617</v>
      </c>
      <c r="F15" s="128"/>
      <c r="G15" s="131" t="s">
        <v>48</v>
      </c>
      <c r="H15" s="132"/>
      <c r="I15" s="132"/>
      <c r="J15" s="119"/>
      <c r="K15" s="133"/>
      <c r="L15" s="39"/>
      <c r="M15" s="43"/>
      <c r="N15" s="43"/>
      <c r="O15" s="43"/>
      <c r="P15" s="43"/>
      <c r="Q15" s="43"/>
      <c r="R15" s="43"/>
      <c r="S15" s="43"/>
      <c r="T15" s="43"/>
      <c r="U15" s="43"/>
      <c r="V15" s="43"/>
      <c r="W15" s="43"/>
      <c r="X15" s="43"/>
      <c r="Y15" s="43"/>
      <c r="Z15" s="43"/>
    </row>
    <row r="16" spans="1:26" ht="27.95" customHeight="1" x14ac:dyDescent="0.15">
      <c r="A16" s="21"/>
      <c r="B16" s="124"/>
      <c r="C16" s="125"/>
      <c r="D16" s="126"/>
      <c r="E16" s="129"/>
      <c r="F16" s="130"/>
      <c r="G16" s="131" t="s">
        <v>61</v>
      </c>
      <c r="H16" s="132"/>
      <c r="I16" s="132"/>
      <c r="J16" s="122" t="s">
        <v>618</v>
      </c>
      <c r="K16" s="123"/>
      <c r="L16" s="21"/>
      <c r="M16" s="43"/>
      <c r="N16" s="43"/>
      <c r="O16" s="43"/>
      <c r="P16" s="43"/>
      <c r="Q16" s="43"/>
      <c r="R16" s="43"/>
      <c r="S16" s="43"/>
      <c r="T16" s="43"/>
      <c r="U16" s="43"/>
      <c r="V16" s="43"/>
      <c r="W16" s="43"/>
      <c r="X16" s="43"/>
      <c r="Y16" s="43"/>
      <c r="Z16" s="43"/>
    </row>
    <row r="17" spans="1:26" ht="38.25" customHeight="1" x14ac:dyDescent="0.15">
      <c r="A17" s="21"/>
      <c r="B17" s="120" t="s">
        <v>52</v>
      </c>
      <c r="C17" s="121"/>
      <c r="D17" s="136"/>
      <c r="E17" s="122" t="s">
        <v>619</v>
      </c>
      <c r="F17" s="123"/>
      <c r="G17" s="137" t="s">
        <v>53</v>
      </c>
      <c r="H17" s="138"/>
      <c r="I17" s="138"/>
      <c r="J17" s="47" t="s">
        <v>620</v>
      </c>
      <c r="K17" s="48" t="s">
        <v>441</v>
      </c>
      <c r="L17" s="21"/>
      <c r="M17" s="43"/>
      <c r="N17" s="43"/>
      <c r="O17" s="43"/>
      <c r="P17" s="43"/>
      <c r="Q17" s="43"/>
      <c r="R17" s="43"/>
      <c r="S17" s="43"/>
      <c r="T17" s="43"/>
      <c r="U17" s="43"/>
      <c r="V17" s="43"/>
      <c r="W17" s="43"/>
      <c r="X17" s="43"/>
      <c r="Y17" s="43"/>
      <c r="Z17" s="43"/>
    </row>
    <row r="18" spans="1:26" ht="27.95" customHeight="1" x14ac:dyDescent="0.15">
      <c r="A18" s="24"/>
      <c r="B18" s="120" t="s">
        <v>58</v>
      </c>
      <c r="C18" s="121"/>
      <c r="D18" s="136"/>
      <c r="E18" s="139" t="s">
        <v>427</v>
      </c>
      <c r="F18" s="140"/>
      <c r="G18" s="44" t="s">
        <v>56</v>
      </c>
      <c r="H18" s="45">
        <v>1</v>
      </c>
      <c r="I18" s="46" t="s">
        <v>57</v>
      </c>
      <c r="J18" s="121"/>
      <c r="K18" s="141"/>
      <c r="L18" s="24"/>
      <c r="M18" s="43"/>
      <c r="N18" s="43"/>
      <c r="O18" s="43"/>
      <c r="P18" s="43"/>
      <c r="Q18" s="43"/>
      <c r="R18" s="43"/>
      <c r="S18" s="43"/>
      <c r="T18" s="43"/>
      <c r="U18" s="43"/>
      <c r="V18" s="43"/>
      <c r="W18" s="43"/>
      <c r="X18" s="43"/>
      <c r="Y18" s="43"/>
      <c r="Z18" s="43"/>
    </row>
    <row r="19" spans="1:26" ht="27.95" customHeight="1" x14ac:dyDescent="0.15">
      <c r="A19" s="23"/>
      <c r="B19" s="142" t="s">
        <v>59</v>
      </c>
      <c r="C19" s="143"/>
      <c r="D19" s="144"/>
      <c r="E19" s="61" t="s">
        <v>54</v>
      </c>
      <c r="F19" s="62">
        <v>2</v>
      </c>
      <c r="G19" s="63" t="s">
        <v>40</v>
      </c>
      <c r="H19" s="64" t="s">
        <v>55</v>
      </c>
      <c r="I19" s="62">
        <v>5.0999999999999996</v>
      </c>
      <c r="J19" s="145" t="s">
        <v>40</v>
      </c>
      <c r="K19" s="146"/>
      <c r="L19" s="23"/>
      <c r="M19" s="43"/>
      <c r="N19" s="43"/>
      <c r="O19" s="43"/>
      <c r="P19" s="43"/>
      <c r="Q19" s="43"/>
      <c r="R19" s="43"/>
      <c r="S19" s="43"/>
      <c r="T19" s="43"/>
      <c r="U19" s="43"/>
      <c r="V19" s="43"/>
      <c r="W19" s="43"/>
      <c r="X19" s="43"/>
      <c r="Y19" s="43"/>
      <c r="Z19" s="43"/>
    </row>
    <row r="20" spans="1:26" ht="51" customHeight="1" x14ac:dyDescent="0.15">
      <c r="A20" s="23"/>
      <c r="B20" s="142" t="s">
        <v>461</v>
      </c>
      <c r="C20" s="143"/>
      <c r="D20" s="144"/>
      <c r="E20" s="150"/>
      <c r="F20" s="151"/>
      <c r="G20" s="151"/>
      <c r="H20" s="151"/>
      <c r="I20" s="151"/>
      <c r="J20" s="151"/>
      <c r="K20" s="152"/>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7" t="s">
        <v>443</v>
      </c>
      <c r="C24" s="147"/>
      <c r="D24" s="147"/>
      <c r="E24" s="147"/>
      <c r="F24" s="147"/>
      <c r="G24" s="147"/>
      <c r="H24" s="147"/>
      <c r="I24" s="147"/>
      <c r="J24" s="147"/>
      <c r="K24" s="147"/>
      <c r="L24" s="22"/>
      <c r="M24" s="43"/>
      <c r="N24" s="43"/>
      <c r="O24" s="43"/>
      <c r="P24" s="43"/>
      <c r="Q24" s="43"/>
      <c r="R24" s="43"/>
      <c r="S24" s="43"/>
      <c r="T24" s="43"/>
      <c r="U24" s="43"/>
      <c r="V24" s="43"/>
      <c r="W24" s="43"/>
      <c r="X24" s="43"/>
      <c r="Y24" s="43"/>
      <c r="Z24" s="43"/>
    </row>
    <row r="25" spans="1:26" ht="33" customHeight="1" x14ac:dyDescent="0.15">
      <c r="A25" s="21"/>
      <c r="B25" s="148" t="s">
        <v>94</v>
      </c>
      <c r="C25" s="148"/>
      <c r="D25" s="148"/>
      <c r="E25" s="149" t="s">
        <v>421</v>
      </c>
      <c r="F25" s="149"/>
      <c r="G25" s="149"/>
      <c r="H25" s="149"/>
      <c r="I25" s="149"/>
      <c r="J25" s="149"/>
      <c r="K25" s="149"/>
      <c r="L25" s="21"/>
      <c r="M25" s="43"/>
      <c r="N25" s="43"/>
      <c r="O25" s="43"/>
      <c r="P25" s="43"/>
      <c r="Q25" s="43"/>
      <c r="R25" s="43"/>
      <c r="S25" s="43"/>
      <c r="T25" s="43"/>
      <c r="U25" s="43"/>
      <c r="V25" s="43"/>
      <c r="W25" s="43"/>
      <c r="X25" s="43"/>
      <c r="Y25" s="43"/>
      <c r="Z25" s="43"/>
    </row>
    <row r="26" spans="1:26" ht="33" customHeight="1" x14ac:dyDescent="0.15">
      <c r="A26" s="21"/>
      <c r="B26" s="134" t="s">
        <v>95</v>
      </c>
      <c r="C26" s="134"/>
      <c r="D26" s="134"/>
      <c r="E26" s="135"/>
      <c r="F26" s="135"/>
      <c r="G26" s="135"/>
      <c r="H26" s="135"/>
      <c r="I26" s="135"/>
      <c r="J26" s="135"/>
      <c r="K26" s="135"/>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2" t="s">
        <v>467</v>
      </c>
      <c r="C32" s="163"/>
      <c r="D32" s="163"/>
      <c r="E32" s="163"/>
      <c r="F32" s="164"/>
      <c r="G32" s="165" t="s">
        <v>468</v>
      </c>
      <c r="H32" s="166"/>
      <c r="I32" s="166"/>
      <c r="J32" s="166"/>
      <c r="K32" s="167"/>
      <c r="L32" s="19"/>
      <c r="M32" s="43"/>
      <c r="N32" s="43"/>
      <c r="O32" s="43"/>
      <c r="P32" s="43"/>
      <c r="Q32" s="43"/>
      <c r="R32" s="43"/>
      <c r="S32" s="43"/>
      <c r="T32" s="43"/>
      <c r="U32" s="43"/>
      <c r="V32" s="43"/>
      <c r="W32" s="43"/>
      <c r="X32" s="43"/>
      <c r="Y32" s="43"/>
      <c r="Z32" s="43"/>
    </row>
    <row r="33" spans="1:26" ht="36.75" customHeight="1" x14ac:dyDescent="0.15">
      <c r="B33" s="41">
        <v>1</v>
      </c>
      <c r="C33" s="168"/>
      <c r="D33" s="169"/>
      <c r="E33" s="169"/>
      <c r="F33" s="169"/>
      <c r="G33" s="170"/>
      <c r="H33" s="170"/>
      <c r="I33" s="170"/>
      <c r="J33" s="170"/>
      <c r="K33" s="170"/>
      <c r="L33" s="21"/>
      <c r="M33" s="43"/>
      <c r="N33" s="43"/>
      <c r="O33" s="43"/>
      <c r="P33" s="43"/>
      <c r="Q33" s="43"/>
      <c r="R33" s="43"/>
      <c r="S33" s="43"/>
      <c r="T33" s="43"/>
      <c r="U33" s="43"/>
      <c r="V33" s="43"/>
      <c r="W33" s="43"/>
      <c r="X33" s="43"/>
      <c r="Y33" s="43"/>
      <c r="Z33" s="43"/>
    </row>
    <row r="34" spans="1:26" ht="36.75" customHeight="1" x14ac:dyDescent="0.15">
      <c r="B34" s="41">
        <v>2</v>
      </c>
      <c r="C34" s="168"/>
      <c r="D34" s="169"/>
      <c r="E34" s="169"/>
      <c r="F34" s="169"/>
      <c r="G34" s="170"/>
      <c r="H34" s="170"/>
      <c r="I34" s="170"/>
      <c r="J34" s="170"/>
      <c r="K34" s="170"/>
      <c r="L34" s="21"/>
      <c r="M34" s="43"/>
      <c r="N34" s="43"/>
      <c r="O34" s="43"/>
      <c r="P34" s="43"/>
      <c r="Q34" s="43"/>
      <c r="R34" s="43"/>
      <c r="S34" s="43"/>
      <c r="T34" s="43"/>
      <c r="U34" s="43"/>
      <c r="V34" s="43"/>
      <c r="W34" s="43"/>
      <c r="X34" s="43"/>
      <c r="Y34" s="43"/>
      <c r="Z34" s="43"/>
    </row>
    <row r="35" spans="1:26" ht="36.75" customHeight="1" x14ac:dyDescent="0.15">
      <c r="B35" s="41">
        <v>3</v>
      </c>
      <c r="C35" s="168"/>
      <c r="D35" s="169"/>
      <c r="E35" s="169"/>
      <c r="F35" s="169"/>
      <c r="G35" s="170"/>
      <c r="H35" s="170"/>
      <c r="I35" s="170"/>
      <c r="J35" s="170"/>
      <c r="K35" s="170"/>
      <c r="L35" s="21"/>
      <c r="M35" s="43"/>
      <c r="N35" s="43"/>
      <c r="O35" s="43"/>
      <c r="P35" s="43"/>
      <c r="Q35" s="43"/>
      <c r="R35" s="43"/>
      <c r="S35" s="43"/>
      <c r="T35" s="43"/>
      <c r="U35" s="43"/>
      <c r="V35" s="43"/>
      <c r="W35" s="43"/>
      <c r="X35" s="43"/>
      <c r="Y35" s="43"/>
      <c r="Z35" s="43"/>
    </row>
    <row r="36" spans="1:26" ht="36.75" hidden="1" customHeight="1" x14ac:dyDescent="0.15">
      <c r="B36" s="41">
        <v>4</v>
      </c>
      <c r="C36" s="168"/>
      <c r="D36" s="169"/>
      <c r="E36" s="169"/>
      <c r="F36" s="169"/>
      <c r="G36" s="170"/>
      <c r="H36" s="170"/>
      <c r="I36" s="170"/>
      <c r="J36" s="170"/>
      <c r="K36" s="170"/>
      <c r="L36" s="23"/>
      <c r="M36" s="43"/>
      <c r="N36" s="43"/>
      <c r="O36" s="43"/>
      <c r="P36" s="43"/>
      <c r="Q36" s="43"/>
      <c r="R36" s="43"/>
      <c r="S36" s="43"/>
      <c r="T36" s="43"/>
      <c r="U36" s="43"/>
      <c r="V36" s="43"/>
      <c r="W36" s="43"/>
      <c r="X36" s="43"/>
      <c r="Y36" s="43"/>
      <c r="Z36" s="43"/>
    </row>
    <row r="37" spans="1:26" ht="36.75" hidden="1" customHeight="1" x14ac:dyDescent="0.15">
      <c r="B37" s="41">
        <v>5</v>
      </c>
      <c r="C37" s="168"/>
      <c r="D37" s="169"/>
      <c r="E37" s="169"/>
      <c r="F37" s="169"/>
      <c r="G37" s="170"/>
      <c r="H37" s="170"/>
      <c r="I37" s="170"/>
      <c r="J37" s="170"/>
      <c r="K37" s="170"/>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3" t="s">
        <v>444</v>
      </c>
      <c r="C43" s="153"/>
      <c r="D43" s="153"/>
      <c r="E43" s="153"/>
      <c r="F43" s="153"/>
      <c r="G43" s="153"/>
      <c r="H43" s="153"/>
      <c r="I43" s="153"/>
      <c r="J43" s="153"/>
      <c r="K43" s="153"/>
      <c r="L43" s="77"/>
      <c r="M43" s="43"/>
      <c r="N43" s="43"/>
      <c r="O43" s="43"/>
      <c r="P43" s="43"/>
      <c r="Q43" s="43"/>
      <c r="R43" s="43"/>
      <c r="S43" s="43"/>
      <c r="T43" s="43"/>
      <c r="U43" s="43"/>
      <c r="V43" s="43"/>
      <c r="W43" s="43"/>
      <c r="X43" s="43"/>
      <c r="Y43" s="43"/>
      <c r="Z43" s="43"/>
    </row>
    <row r="44" spans="1:26" ht="35.1" customHeight="1" x14ac:dyDescent="0.15">
      <c r="A44" s="21"/>
      <c r="B44" s="153" t="s">
        <v>445</v>
      </c>
      <c r="C44" s="153"/>
      <c r="D44" s="153"/>
      <c r="E44" s="153"/>
      <c r="F44" s="153"/>
      <c r="G44" s="153"/>
      <c r="H44" s="153"/>
      <c r="I44" s="153"/>
      <c r="J44" s="153"/>
      <c r="K44" s="153"/>
      <c r="L44" s="77"/>
      <c r="M44" s="43"/>
      <c r="N44" s="43"/>
      <c r="O44" s="43"/>
      <c r="P44" s="43"/>
      <c r="Q44" s="43"/>
      <c r="R44" s="43"/>
      <c r="S44" s="43"/>
      <c r="T44" s="43"/>
      <c r="U44" s="43"/>
      <c r="V44" s="43"/>
      <c r="W44" s="43"/>
      <c r="X44" s="43"/>
      <c r="Y44" s="43"/>
      <c r="Z44" s="43"/>
    </row>
    <row r="45" spans="1:26" ht="35.1" customHeight="1" x14ac:dyDescent="0.15">
      <c r="A45" s="21"/>
      <c r="B45" s="154" t="s">
        <v>460</v>
      </c>
      <c r="C45" s="154"/>
      <c r="D45" s="154"/>
      <c r="E45" s="154"/>
      <c r="F45" s="154"/>
      <c r="G45" s="154"/>
      <c r="H45" s="154"/>
      <c r="I45" s="154"/>
      <c r="J45" s="154"/>
      <c r="K45" s="154"/>
      <c r="L45" s="77"/>
      <c r="M45" s="43"/>
      <c r="N45" s="43"/>
      <c r="O45" s="43"/>
      <c r="P45" s="43"/>
      <c r="Q45" s="43"/>
      <c r="R45" s="43"/>
      <c r="S45" s="43"/>
      <c r="T45" s="43"/>
      <c r="U45" s="43"/>
      <c r="V45" s="43"/>
      <c r="W45" s="43"/>
      <c r="X45" s="43"/>
      <c r="Y45" s="43"/>
      <c r="Z45" s="43"/>
    </row>
    <row r="46" spans="1:26" ht="18.75" customHeight="1" x14ac:dyDescent="0.15">
      <c r="A46" s="21"/>
      <c r="B46" s="73"/>
      <c r="C46" s="83" t="s">
        <v>430</v>
      </c>
      <c r="D46" s="155" t="s">
        <v>433</v>
      </c>
      <c r="E46" s="156"/>
      <c r="F46" s="102" t="s">
        <v>431</v>
      </c>
      <c r="G46" s="157"/>
      <c r="H46" s="102" t="s">
        <v>432</v>
      </c>
      <c r="I46" s="157"/>
      <c r="J46" s="102" t="s">
        <v>434</v>
      </c>
      <c r="K46" s="157"/>
      <c r="L46" s="21"/>
      <c r="M46" s="43"/>
      <c r="N46" s="43"/>
      <c r="O46" s="43"/>
      <c r="P46" s="43"/>
      <c r="Q46" s="43"/>
      <c r="R46" s="43"/>
      <c r="S46" s="43"/>
      <c r="T46" s="43"/>
      <c r="U46" s="43"/>
      <c r="V46" s="43"/>
      <c r="W46" s="43"/>
      <c r="X46" s="43"/>
      <c r="Y46" s="43"/>
      <c r="Z46" s="43"/>
    </row>
    <row r="47" spans="1:26" ht="80.45" customHeight="1" x14ac:dyDescent="0.15">
      <c r="A47" s="21"/>
      <c r="B47" s="73" t="s">
        <v>428</v>
      </c>
      <c r="C47" s="82"/>
      <c r="D47" s="158"/>
      <c r="E47" s="159"/>
      <c r="F47" s="160"/>
      <c r="G47" s="161"/>
      <c r="H47" s="160"/>
      <c r="I47" s="161"/>
      <c r="J47" s="160"/>
      <c r="K47" s="161"/>
      <c r="L47" s="21"/>
      <c r="M47" s="43"/>
      <c r="N47" s="43"/>
      <c r="O47" s="43"/>
      <c r="P47" s="43"/>
      <c r="Q47" s="43"/>
      <c r="R47" s="43"/>
      <c r="S47" s="43"/>
      <c r="T47" s="43"/>
      <c r="U47" s="43"/>
      <c r="V47" s="43"/>
      <c r="W47" s="43"/>
      <c r="X47" s="43"/>
      <c r="Y47" s="43"/>
      <c r="Z47" s="43"/>
    </row>
    <row r="48" spans="1:26" ht="80.45" customHeight="1" x14ac:dyDescent="0.15">
      <c r="A48" s="21"/>
      <c r="B48" s="73" t="s">
        <v>428</v>
      </c>
      <c r="C48" s="82"/>
      <c r="D48" s="158"/>
      <c r="E48" s="159"/>
      <c r="F48" s="160"/>
      <c r="G48" s="161"/>
      <c r="H48" s="160"/>
      <c r="I48" s="161"/>
      <c r="J48" s="160"/>
      <c r="K48" s="161"/>
      <c r="L48" s="21"/>
      <c r="M48" s="43"/>
      <c r="N48" s="43"/>
      <c r="O48" s="43"/>
      <c r="P48" s="43"/>
      <c r="Q48" s="43"/>
      <c r="R48" s="43"/>
      <c r="S48" s="43"/>
      <c r="T48" s="43"/>
      <c r="U48" s="43"/>
      <c r="V48" s="43"/>
      <c r="W48" s="43"/>
      <c r="X48" s="43"/>
      <c r="Y48" s="43"/>
      <c r="Z48" s="43"/>
    </row>
    <row r="49" spans="1:26" ht="80.45" customHeight="1" x14ac:dyDescent="0.15">
      <c r="A49" s="21"/>
      <c r="B49" s="73" t="s">
        <v>429</v>
      </c>
      <c r="C49" s="82"/>
      <c r="D49" s="158"/>
      <c r="E49" s="159"/>
      <c r="F49" s="160"/>
      <c r="G49" s="161"/>
      <c r="H49" s="160"/>
      <c r="I49" s="161"/>
      <c r="J49" s="160"/>
      <c r="K49" s="161"/>
      <c r="L49" s="21"/>
      <c r="M49" s="43"/>
      <c r="N49" s="43"/>
      <c r="O49" s="43"/>
      <c r="P49" s="43"/>
      <c r="Q49" s="43"/>
      <c r="R49" s="43"/>
      <c r="S49" s="43"/>
      <c r="T49" s="43"/>
      <c r="U49" s="43"/>
      <c r="V49" s="43"/>
      <c r="W49" s="43"/>
      <c r="X49" s="43"/>
      <c r="Y49" s="43"/>
      <c r="Z49" s="43"/>
    </row>
    <row r="50" spans="1:26" ht="80.45" customHeight="1" x14ac:dyDescent="0.15">
      <c r="A50" s="21"/>
      <c r="B50" s="73" t="s">
        <v>429</v>
      </c>
      <c r="C50" s="82"/>
      <c r="D50" s="158"/>
      <c r="E50" s="159"/>
      <c r="F50" s="160"/>
      <c r="G50" s="161"/>
      <c r="H50" s="160"/>
      <c r="I50" s="161"/>
      <c r="J50" s="160"/>
      <c r="K50" s="161"/>
      <c r="L50" s="21"/>
      <c r="M50" s="43"/>
      <c r="N50" s="43"/>
      <c r="O50" s="43"/>
      <c r="P50" s="43"/>
      <c r="Q50" s="43"/>
      <c r="R50" s="43"/>
      <c r="S50" s="43"/>
      <c r="T50" s="43"/>
      <c r="U50" s="43"/>
      <c r="V50" s="43"/>
      <c r="W50" s="43"/>
      <c r="X50" s="43"/>
      <c r="Y50" s="43"/>
      <c r="Z50" s="43"/>
    </row>
    <row r="51" spans="1:26" ht="18.75" customHeight="1" x14ac:dyDescent="0.15">
      <c r="A51" s="22" t="s">
        <v>448</v>
      </c>
      <c r="B51" s="99" t="s">
        <v>464</v>
      </c>
      <c r="C51" s="99"/>
      <c r="D51" s="99"/>
      <c r="E51" s="99"/>
      <c r="F51" s="99"/>
      <c r="G51" s="99"/>
      <c r="H51" s="99"/>
      <c r="I51" s="99"/>
      <c r="J51" s="99"/>
      <c r="K51" s="99"/>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3" t="s">
        <v>10</v>
      </c>
      <c r="C53" s="173"/>
      <c r="D53" s="173"/>
      <c r="E53" s="173"/>
      <c r="F53" s="173"/>
      <c r="G53" s="173"/>
      <c r="H53" s="173"/>
      <c r="I53" s="173"/>
      <c r="J53" s="173"/>
      <c r="K53" s="173"/>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74" t="s">
        <v>9</v>
      </c>
      <c r="C55" s="174"/>
      <c r="D55" s="174"/>
      <c r="E55" s="174"/>
      <c r="F55" s="38" t="s">
        <v>6</v>
      </c>
      <c r="G55" s="175">
        <f>F13</f>
        <v>1</v>
      </c>
      <c r="H55" s="176"/>
      <c r="I55" s="20" t="s">
        <v>7</v>
      </c>
      <c r="J55" s="175">
        <f>I13</f>
        <v>1.8</v>
      </c>
      <c r="K55" s="176"/>
      <c r="L55" s="19"/>
      <c r="M55" s="32"/>
      <c r="W55" s="32"/>
      <c r="X55" s="32"/>
      <c r="Y55" s="32"/>
    </row>
    <row r="56" spans="1:26" ht="16.899999999999999" customHeight="1" x14ac:dyDescent="0.15">
      <c r="A56" s="19"/>
      <c r="B56" s="171" t="s">
        <v>8</v>
      </c>
      <c r="C56" s="171"/>
      <c r="D56" s="171"/>
      <c r="E56" s="171"/>
      <c r="F56" s="171"/>
      <c r="G56" s="172" t="str">
        <f>E17</f>
        <v>応相談</v>
      </c>
      <c r="H56" s="172"/>
      <c r="I56" s="172"/>
      <c r="J56" s="172"/>
      <c r="K56" s="172"/>
      <c r="L56" s="19"/>
      <c r="M56" s="32"/>
      <c r="W56" s="32"/>
      <c r="X56" s="32"/>
      <c r="Y56" s="32"/>
    </row>
    <row r="57" spans="1:26" ht="16.899999999999999" customHeight="1" x14ac:dyDescent="0.15">
      <c r="A57" s="19"/>
      <c r="B57" s="171" t="s">
        <v>12</v>
      </c>
      <c r="C57" s="171"/>
      <c r="D57" s="171"/>
      <c r="E57" s="171"/>
      <c r="F57" s="171"/>
      <c r="G57" s="172" t="str">
        <f>J17</f>
        <v>指定なし</v>
      </c>
      <c r="H57" s="172"/>
      <c r="I57" s="172"/>
      <c r="J57" s="172"/>
      <c r="K57" s="172"/>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C35:F35"/>
    <mergeCell ref="G35:K35"/>
    <mergeCell ref="C36:F36"/>
    <mergeCell ref="G36:K36"/>
    <mergeCell ref="C37:F37"/>
    <mergeCell ref="G37:K37"/>
    <mergeCell ref="B32:F32"/>
    <mergeCell ref="G32:K32"/>
    <mergeCell ref="C33:F33"/>
    <mergeCell ref="G33:K33"/>
    <mergeCell ref="C34:F34"/>
    <mergeCell ref="G34:K34"/>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B43:K43"/>
    <mergeCell ref="B44:K44"/>
    <mergeCell ref="B45:K45"/>
    <mergeCell ref="D46:E46"/>
    <mergeCell ref="F46:G46"/>
    <mergeCell ref="H46:I46"/>
    <mergeCell ref="J46:K4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topLeftCell="A44" zoomScaleNormal="106" zoomScaleSheetLayoutView="100" workbookViewId="0">
      <selection activeCell="F49" sqref="F49:G49"/>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5" t="s">
        <v>439</v>
      </c>
      <c r="C1" s="95"/>
      <c r="D1" s="95"/>
      <c r="E1" s="95"/>
      <c r="F1" s="95"/>
      <c r="G1" s="95"/>
      <c r="H1" s="95"/>
      <c r="I1" s="95"/>
      <c r="J1" s="95"/>
      <c r="K1" s="95"/>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96" t="s">
        <v>611</v>
      </c>
      <c r="D3" s="96"/>
      <c r="E3" s="96"/>
      <c r="F3" s="96"/>
      <c r="G3" s="27" t="s">
        <v>4</v>
      </c>
      <c r="H3" s="97" t="s">
        <v>612</v>
      </c>
      <c r="I3" s="97"/>
      <c r="J3" s="97"/>
      <c r="K3" s="97"/>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98" t="s">
        <v>471</v>
      </c>
      <c r="C5" s="98"/>
      <c r="D5" s="98"/>
      <c r="E5" s="98"/>
      <c r="F5" s="98"/>
      <c r="G5" s="98"/>
      <c r="H5" s="98"/>
      <c r="I5" s="98"/>
      <c r="J5" s="98"/>
      <c r="K5" s="98"/>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9" t="s">
        <v>462</v>
      </c>
      <c r="C7" s="99"/>
      <c r="D7" s="99"/>
      <c r="E7" s="99"/>
      <c r="F7" s="99"/>
      <c r="G7" s="99"/>
      <c r="H7" s="99"/>
      <c r="I7" s="99"/>
      <c r="J7" s="99"/>
      <c r="K7" s="99"/>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1" t="s">
        <v>38</v>
      </c>
      <c r="C9" s="92"/>
      <c r="D9" s="92"/>
      <c r="E9" s="100" t="s">
        <v>423</v>
      </c>
      <c r="F9" s="101"/>
      <c r="G9" s="102" t="s">
        <v>47</v>
      </c>
      <c r="H9" s="103"/>
      <c r="I9" s="103"/>
      <c r="J9" s="47">
        <v>500</v>
      </c>
      <c r="K9" s="48" t="s">
        <v>440</v>
      </c>
      <c r="L9" s="37"/>
      <c r="M9" s="43"/>
      <c r="N9" s="43"/>
      <c r="O9" s="43"/>
      <c r="P9" s="43"/>
      <c r="Q9" s="43"/>
      <c r="R9" s="43"/>
      <c r="S9" s="43"/>
      <c r="T9" s="43"/>
      <c r="U9" s="43"/>
      <c r="V9" s="43"/>
      <c r="W9" s="43"/>
      <c r="X9" s="43"/>
      <c r="Y9" s="43"/>
      <c r="Z9" s="43"/>
    </row>
    <row r="10" spans="1:26" ht="27.95" customHeight="1" x14ac:dyDescent="0.15">
      <c r="A10" s="37"/>
      <c r="B10" s="104" t="s">
        <v>39</v>
      </c>
      <c r="C10" s="105"/>
      <c r="D10" s="106"/>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7"/>
      <c r="C11" s="108"/>
      <c r="D11" s="109"/>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0" t="s">
        <v>43</v>
      </c>
      <c r="C12" s="111"/>
      <c r="D12" s="112"/>
      <c r="E12" s="60" t="s">
        <v>44</v>
      </c>
      <c r="F12" s="113" t="s">
        <v>419</v>
      </c>
      <c r="G12" s="113"/>
      <c r="H12" s="114" t="s">
        <v>45</v>
      </c>
      <c r="I12" s="115"/>
      <c r="J12" s="116" t="s">
        <v>419</v>
      </c>
      <c r="K12" s="117"/>
      <c r="L12" s="34"/>
      <c r="M12" s="43"/>
      <c r="N12" s="43"/>
      <c r="O12" s="43"/>
      <c r="P12" s="43"/>
      <c r="Q12" s="43"/>
      <c r="R12" s="43"/>
      <c r="S12" s="43"/>
      <c r="T12" s="43"/>
      <c r="U12" s="43"/>
      <c r="V12" s="43"/>
      <c r="W12" s="43"/>
      <c r="X12" s="43"/>
      <c r="Y12" s="43"/>
      <c r="Z12" s="43"/>
    </row>
    <row r="13" spans="1:26" ht="27.95" customHeight="1" x14ac:dyDescent="0.15">
      <c r="A13" s="34"/>
      <c r="B13" s="91" t="s">
        <v>51</v>
      </c>
      <c r="C13" s="92"/>
      <c r="D13" s="92"/>
      <c r="E13" s="49" t="s">
        <v>6</v>
      </c>
      <c r="F13" s="50">
        <v>2</v>
      </c>
      <c r="G13" s="51" t="s">
        <v>40</v>
      </c>
      <c r="H13" s="49" t="s">
        <v>7</v>
      </c>
      <c r="I13" s="50">
        <v>2</v>
      </c>
      <c r="J13" s="93" t="s">
        <v>40</v>
      </c>
      <c r="K13" s="94"/>
      <c r="L13" s="34"/>
      <c r="M13" s="43"/>
      <c r="N13" s="43"/>
      <c r="O13" s="43"/>
      <c r="P13" s="43"/>
      <c r="Q13" s="43"/>
      <c r="R13" s="43"/>
      <c r="S13" s="43"/>
      <c r="T13" s="43"/>
      <c r="U13" s="43"/>
      <c r="V13" s="43"/>
      <c r="W13" s="43"/>
      <c r="X13" s="43"/>
      <c r="Y13" s="43"/>
      <c r="Z13" s="43"/>
    </row>
    <row r="14" spans="1:26" ht="27.95" customHeight="1" x14ac:dyDescent="0.15">
      <c r="A14" s="21"/>
      <c r="B14" s="91" t="s">
        <v>46</v>
      </c>
      <c r="C14" s="92"/>
      <c r="D14" s="118"/>
      <c r="E14" s="119" t="s">
        <v>424</v>
      </c>
      <c r="F14" s="119"/>
      <c r="G14" s="120" t="s">
        <v>50</v>
      </c>
      <c r="H14" s="121"/>
      <c r="I14" s="121"/>
      <c r="J14" s="122" t="s">
        <v>420</v>
      </c>
      <c r="K14" s="123"/>
      <c r="L14" s="21"/>
      <c r="M14" s="43"/>
      <c r="N14" s="43"/>
      <c r="O14" s="43"/>
      <c r="P14" s="43"/>
      <c r="Q14" s="43"/>
      <c r="R14" s="43"/>
      <c r="S14" s="43"/>
      <c r="T14" s="43"/>
      <c r="U14" s="43"/>
      <c r="V14" s="43"/>
      <c r="W14" s="43"/>
      <c r="X14" s="43"/>
      <c r="Y14" s="43"/>
      <c r="Z14" s="43"/>
    </row>
    <row r="15" spans="1:26" ht="27.95" customHeight="1" x14ac:dyDescent="0.15">
      <c r="A15" s="21"/>
      <c r="B15" s="110" t="s">
        <v>49</v>
      </c>
      <c r="C15" s="111"/>
      <c r="D15" s="112"/>
      <c r="E15" s="127" t="s">
        <v>425</v>
      </c>
      <c r="F15" s="128"/>
      <c r="G15" s="131" t="s">
        <v>48</v>
      </c>
      <c r="H15" s="132"/>
      <c r="I15" s="132"/>
      <c r="J15" s="119" t="s">
        <v>426</v>
      </c>
      <c r="K15" s="133"/>
      <c r="L15" s="39"/>
      <c r="M15" s="43"/>
      <c r="N15" s="43"/>
      <c r="O15" s="43"/>
      <c r="P15" s="43"/>
      <c r="Q15" s="43"/>
      <c r="R15" s="43"/>
      <c r="S15" s="43"/>
      <c r="T15" s="43"/>
      <c r="U15" s="43"/>
      <c r="V15" s="43"/>
      <c r="W15" s="43"/>
      <c r="X15" s="43"/>
      <c r="Y15" s="43"/>
      <c r="Z15" s="43"/>
    </row>
    <row r="16" spans="1:26" ht="27.95" customHeight="1" x14ac:dyDescent="0.15">
      <c r="A16" s="21"/>
      <c r="B16" s="124"/>
      <c r="C16" s="125"/>
      <c r="D16" s="126"/>
      <c r="E16" s="129"/>
      <c r="F16" s="130"/>
      <c r="G16" s="131" t="s">
        <v>61</v>
      </c>
      <c r="H16" s="132"/>
      <c r="I16" s="132"/>
      <c r="J16" s="122" t="s">
        <v>421</v>
      </c>
      <c r="K16" s="123"/>
      <c r="L16" s="21"/>
      <c r="M16" s="43"/>
      <c r="N16" s="43"/>
      <c r="O16" s="43"/>
      <c r="P16" s="43"/>
      <c r="Q16" s="43"/>
      <c r="R16" s="43"/>
      <c r="S16" s="43"/>
      <c r="T16" s="43"/>
      <c r="U16" s="43"/>
      <c r="V16" s="43"/>
      <c r="W16" s="43"/>
      <c r="X16" s="43"/>
      <c r="Y16" s="43"/>
      <c r="Z16" s="43"/>
    </row>
    <row r="17" spans="1:26" ht="38.25" customHeight="1" x14ac:dyDescent="0.15">
      <c r="A17" s="21"/>
      <c r="B17" s="120" t="s">
        <v>52</v>
      </c>
      <c r="C17" s="121"/>
      <c r="D17" s="136"/>
      <c r="E17" s="122" t="s">
        <v>422</v>
      </c>
      <c r="F17" s="123"/>
      <c r="G17" s="137" t="s">
        <v>53</v>
      </c>
      <c r="H17" s="138"/>
      <c r="I17" s="138"/>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0" t="s">
        <v>58</v>
      </c>
      <c r="C18" s="121"/>
      <c r="D18" s="136"/>
      <c r="E18" s="139" t="s">
        <v>427</v>
      </c>
      <c r="F18" s="140"/>
      <c r="G18" s="44" t="s">
        <v>56</v>
      </c>
      <c r="H18" s="45">
        <v>2</v>
      </c>
      <c r="I18" s="46" t="s">
        <v>57</v>
      </c>
      <c r="J18" s="121"/>
      <c r="K18" s="141"/>
      <c r="L18" s="24"/>
      <c r="M18" s="43"/>
      <c r="N18" s="43"/>
      <c r="O18" s="43"/>
      <c r="P18" s="43"/>
      <c r="Q18" s="43"/>
      <c r="R18" s="43"/>
      <c r="S18" s="43"/>
      <c r="T18" s="43"/>
      <c r="U18" s="43"/>
      <c r="V18" s="43"/>
      <c r="W18" s="43"/>
      <c r="X18" s="43"/>
      <c r="Y18" s="43"/>
      <c r="Z18" s="43"/>
    </row>
    <row r="19" spans="1:26" ht="27.95" customHeight="1" thickBot="1" x14ac:dyDescent="0.2">
      <c r="A19" s="23"/>
      <c r="B19" s="142" t="s">
        <v>59</v>
      </c>
      <c r="C19" s="143"/>
      <c r="D19" s="144"/>
      <c r="E19" s="61" t="s">
        <v>54</v>
      </c>
      <c r="F19" s="62">
        <v>2.1</v>
      </c>
      <c r="G19" s="63" t="s">
        <v>40</v>
      </c>
      <c r="H19" s="64" t="s">
        <v>55</v>
      </c>
      <c r="I19" s="62">
        <v>6.2</v>
      </c>
      <c r="J19" s="145" t="s">
        <v>40</v>
      </c>
      <c r="K19" s="146"/>
      <c r="L19" s="23"/>
      <c r="M19" s="43"/>
      <c r="N19" s="43"/>
      <c r="O19" s="43"/>
      <c r="P19" s="43"/>
      <c r="Q19" s="43"/>
      <c r="R19" s="43"/>
      <c r="S19" s="43"/>
      <c r="T19" s="43"/>
      <c r="U19" s="43"/>
      <c r="V19" s="43"/>
      <c r="W19" s="43"/>
      <c r="X19" s="43"/>
      <c r="Y19" s="43"/>
      <c r="Z19" s="43"/>
    </row>
    <row r="20" spans="1:26" ht="75.75" customHeight="1" thickTop="1" thickBot="1" x14ac:dyDescent="0.2">
      <c r="A20" s="23"/>
      <c r="B20" s="142" t="s">
        <v>461</v>
      </c>
      <c r="C20" s="143"/>
      <c r="D20" s="143"/>
      <c r="E20" s="177" t="s">
        <v>472</v>
      </c>
      <c r="F20" s="178"/>
      <c r="G20" s="178"/>
      <c r="H20" s="178"/>
      <c r="I20" s="178"/>
      <c r="J20" s="178"/>
      <c r="K20" s="179"/>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7" t="s">
        <v>443</v>
      </c>
      <c r="C24" s="147"/>
      <c r="D24" s="147"/>
      <c r="E24" s="147"/>
      <c r="F24" s="147"/>
      <c r="G24" s="147"/>
      <c r="H24" s="147"/>
      <c r="I24" s="147"/>
      <c r="J24" s="147"/>
      <c r="K24" s="147"/>
      <c r="L24" s="22"/>
      <c r="M24" s="43"/>
      <c r="N24" s="43"/>
      <c r="O24" s="43"/>
      <c r="P24" s="43"/>
      <c r="Q24" s="43"/>
      <c r="R24" s="43"/>
      <c r="S24" s="43"/>
      <c r="T24" s="43"/>
      <c r="U24" s="43"/>
      <c r="V24" s="43"/>
      <c r="W24" s="43"/>
      <c r="X24" s="43"/>
      <c r="Y24" s="43"/>
      <c r="Z24" s="43"/>
    </row>
    <row r="25" spans="1:26" ht="33" customHeight="1" x14ac:dyDescent="0.15">
      <c r="A25" s="21"/>
      <c r="B25" s="148" t="s">
        <v>94</v>
      </c>
      <c r="C25" s="148"/>
      <c r="D25" s="148"/>
      <c r="E25" s="149" t="s">
        <v>421</v>
      </c>
      <c r="F25" s="149"/>
      <c r="G25" s="149"/>
      <c r="H25" s="149"/>
      <c r="I25" s="149"/>
      <c r="J25" s="149"/>
      <c r="K25" s="149"/>
      <c r="L25" s="21"/>
      <c r="M25" s="43"/>
      <c r="N25" s="43"/>
      <c r="O25" s="43"/>
      <c r="P25" s="43"/>
      <c r="Q25" s="43"/>
      <c r="R25" s="43"/>
      <c r="S25" s="43"/>
      <c r="T25" s="43"/>
      <c r="U25" s="43"/>
      <c r="V25" s="43"/>
      <c r="W25" s="43"/>
      <c r="X25" s="43"/>
      <c r="Y25" s="43"/>
      <c r="Z25" s="43"/>
    </row>
    <row r="26" spans="1:26" ht="33" customHeight="1" x14ac:dyDescent="0.15">
      <c r="A26" s="21"/>
      <c r="B26" s="134" t="s">
        <v>95</v>
      </c>
      <c r="C26" s="134"/>
      <c r="D26" s="134"/>
      <c r="E26" s="135"/>
      <c r="F26" s="135"/>
      <c r="G26" s="135"/>
      <c r="H26" s="135"/>
      <c r="I26" s="135"/>
      <c r="J26" s="135"/>
      <c r="K26" s="135"/>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2" t="s">
        <v>467</v>
      </c>
      <c r="C32" s="163"/>
      <c r="D32" s="163"/>
      <c r="E32" s="163"/>
      <c r="F32" s="164"/>
      <c r="G32" s="165" t="s">
        <v>468</v>
      </c>
      <c r="H32" s="166"/>
      <c r="I32" s="166"/>
      <c r="J32" s="166"/>
      <c r="K32" s="167"/>
      <c r="L32" s="19"/>
      <c r="M32" s="43"/>
      <c r="N32" s="43"/>
      <c r="O32" s="43"/>
      <c r="P32" s="43"/>
      <c r="Q32" s="43"/>
      <c r="R32" s="43"/>
      <c r="S32" s="43"/>
      <c r="T32" s="43"/>
      <c r="U32" s="43"/>
      <c r="V32" s="43"/>
      <c r="W32" s="43"/>
      <c r="X32" s="43"/>
      <c r="Y32" s="43"/>
      <c r="Z32" s="43"/>
    </row>
    <row r="33" spans="1:26" ht="36.75" customHeight="1" x14ac:dyDescent="0.15">
      <c r="B33" s="41">
        <v>1</v>
      </c>
      <c r="C33" s="168"/>
      <c r="D33" s="169"/>
      <c r="E33" s="169"/>
      <c r="F33" s="169"/>
      <c r="G33" s="170"/>
      <c r="H33" s="170"/>
      <c r="I33" s="170"/>
      <c r="J33" s="170"/>
      <c r="K33" s="170"/>
      <c r="L33" s="21"/>
      <c r="M33" s="43"/>
      <c r="N33" s="43"/>
      <c r="O33" s="43"/>
      <c r="P33" s="43"/>
      <c r="Q33" s="43"/>
      <c r="R33" s="43"/>
      <c r="S33" s="43"/>
      <c r="T33" s="43"/>
      <c r="U33" s="43"/>
      <c r="V33" s="43"/>
      <c r="W33" s="43"/>
      <c r="X33" s="43"/>
      <c r="Y33" s="43"/>
      <c r="Z33" s="43"/>
    </row>
    <row r="34" spans="1:26" ht="36.75" customHeight="1" x14ac:dyDescent="0.15">
      <c r="B34" s="41">
        <v>2</v>
      </c>
      <c r="C34" s="168"/>
      <c r="D34" s="169"/>
      <c r="E34" s="169"/>
      <c r="F34" s="169"/>
      <c r="G34" s="170"/>
      <c r="H34" s="170"/>
      <c r="I34" s="170"/>
      <c r="J34" s="170"/>
      <c r="K34" s="170"/>
      <c r="L34" s="21"/>
      <c r="M34" s="43"/>
      <c r="N34" s="43"/>
      <c r="O34" s="43"/>
      <c r="P34" s="43"/>
      <c r="Q34" s="43"/>
      <c r="R34" s="43"/>
      <c r="S34" s="43"/>
      <c r="T34" s="43"/>
      <c r="U34" s="43"/>
      <c r="V34" s="43"/>
      <c r="W34" s="43"/>
      <c r="X34" s="43"/>
      <c r="Y34" s="43"/>
      <c r="Z34" s="43"/>
    </row>
    <row r="35" spans="1:26" ht="36.75" customHeight="1" x14ac:dyDescent="0.15">
      <c r="B35" s="41">
        <v>3</v>
      </c>
      <c r="C35" s="168"/>
      <c r="D35" s="169"/>
      <c r="E35" s="169"/>
      <c r="F35" s="169"/>
      <c r="G35" s="170"/>
      <c r="H35" s="170"/>
      <c r="I35" s="170"/>
      <c r="J35" s="170"/>
      <c r="K35" s="170"/>
      <c r="L35" s="21"/>
      <c r="M35" s="43"/>
      <c r="N35" s="43"/>
      <c r="O35" s="43"/>
      <c r="P35" s="43"/>
      <c r="Q35" s="43"/>
      <c r="R35" s="43"/>
      <c r="S35" s="43"/>
      <c r="T35" s="43"/>
      <c r="U35" s="43"/>
      <c r="V35" s="43"/>
      <c r="W35" s="43"/>
      <c r="X35" s="43"/>
      <c r="Y35" s="43"/>
      <c r="Z35" s="43"/>
    </row>
    <row r="36" spans="1:26" ht="36.75" hidden="1" customHeight="1" x14ac:dyDescent="0.15">
      <c r="B36" s="41">
        <v>4</v>
      </c>
      <c r="C36" s="168"/>
      <c r="D36" s="169"/>
      <c r="E36" s="169"/>
      <c r="F36" s="169"/>
      <c r="G36" s="170"/>
      <c r="H36" s="170"/>
      <c r="I36" s="170"/>
      <c r="J36" s="170"/>
      <c r="K36" s="170"/>
      <c r="L36" s="23"/>
      <c r="M36" s="43"/>
      <c r="N36" s="43"/>
      <c r="O36" s="43"/>
      <c r="P36" s="43"/>
      <c r="Q36" s="43"/>
      <c r="R36" s="43"/>
      <c r="S36" s="43"/>
      <c r="T36" s="43"/>
      <c r="U36" s="43"/>
      <c r="V36" s="43"/>
      <c r="W36" s="43"/>
      <c r="X36" s="43"/>
      <c r="Y36" s="43"/>
      <c r="Z36" s="43"/>
    </row>
    <row r="37" spans="1:26" ht="36.75" hidden="1" customHeight="1" x14ac:dyDescent="0.15">
      <c r="B37" s="41">
        <v>5</v>
      </c>
      <c r="C37" s="168"/>
      <c r="D37" s="169"/>
      <c r="E37" s="169"/>
      <c r="F37" s="169"/>
      <c r="G37" s="170"/>
      <c r="H37" s="170"/>
      <c r="I37" s="170"/>
      <c r="J37" s="170"/>
      <c r="K37" s="170"/>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3" t="s">
        <v>444</v>
      </c>
      <c r="C43" s="153"/>
      <c r="D43" s="153"/>
      <c r="E43" s="153"/>
      <c r="F43" s="153"/>
      <c r="G43" s="153"/>
      <c r="H43" s="153"/>
      <c r="I43" s="153"/>
      <c r="J43" s="153"/>
      <c r="K43" s="153"/>
      <c r="L43" s="77"/>
      <c r="M43" s="43"/>
      <c r="N43" s="43"/>
      <c r="O43" s="43"/>
      <c r="P43" s="43"/>
      <c r="Q43" s="43"/>
      <c r="R43" s="43"/>
      <c r="S43" s="43"/>
      <c r="T43" s="43"/>
      <c r="U43" s="43"/>
      <c r="V43" s="43"/>
      <c r="W43" s="43"/>
      <c r="X43" s="43"/>
      <c r="Y43" s="43"/>
      <c r="Z43" s="43"/>
    </row>
    <row r="44" spans="1:26" ht="35.1" customHeight="1" x14ac:dyDescent="0.15">
      <c r="A44" s="21"/>
      <c r="B44" s="153" t="s">
        <v>445</v>
      </c>
      <c r="C44" s="153"/>
      <c r="D44" s="153"/>
      <c r="E44" s="153"/>
      <c r="F44" s="153"/>
      <c r="G44" s="153"/>
      <c r="H44" s="153"/>
      <c r="I44" s="153"/>
      <c r="J44" s="153"/>
      <c r="K44" s="153"/>
      <c r="L44" s="77"/>
      <c r="M44" s="43"/>
      <c r="N44" s="43"/>
      <c r="O44" s="43"/>
      <c r="P44" s="43"/>
      <c r="Q44" s="43"/>
      <c r="R44" s="43"/>
      <c r="S44" s="43"/>
      <c r="T44" s="43"/>
      <c r="U44" s="43"/>
      <c r="V44" s="43"/>
      <c r="W44" s="43"/>
      <c r="X44" s="43"/>
      <c r="Y44" s="43"/>
      <c r="Z44" s="43"/>
    </row>
    <row r="45" spans="1:26" ht="35.1" customHeight="1" x14ac:dyDescent="0.15">
      <c r="A45" s="21"/>
      <c r="B45" s="154" t="s">
        <v>460</v>
      </c>
      <c r="C45" s="154"/>
      <c r="D45" s="154"/>
      <c r="E45" s="154"/>
      <c r="F45" s="154"/>
      <c r="G45" s="154"/>
      <c r="H45" s="154"/>
      <c r="I45" s="154"/>
      <c r="J45" s="154"/>
      <c r="K45" s="154"/>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55" t="s">
        <v>433</v>
      </c>
      <c r="E46" s="156"/>
      <c r="F46" s="102" t="s">
        <v>431</v>
      </c>
      <c r="G46" s="157"/>
      <c r="H46" s="102" t="s">
        <v>432</v>
      </c>
      <c r="I46" s="157"/>
      <c r="J46" s="102" t="s">
        <v>434</v>
      </c>
      <c r="K46" s="157"/>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0" t="s">
        <v>449</v>
      </c>
      <c r="E47" s="181"/>
      <c r="F47" s="182" t="s">
        <v>458</v>
      </c>
      <c r="G47" s="183"/>
      <c r="H47" s="182" t="s">
        <v>457</v>
      </c>
      <c r="I47" s="183"/>
      <c r="J47" s="182" t="s">
        <v>454</v>
      </c>
      <c r="K47" s="184"/>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85" t="s">
        <v>449</v>
      </c>
      <c r="E48" s="186"/>
      <c r="F48" s="187" t="s">
        <v>458</v>
      </c>
      <c r="G48" s="188"/>
      <c r="H48" s="187" t="s">
        <v>452</v>
      </c>
      <c r="I48" s="188"/>
      <c r="J48" s="187" t="s">
        <v>455</v>
      </c>
      <c r="K48" s="189"/>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90" t="s">
        <v>450</v>
      </c>
      <c r="E49" s="191"/>
      <c r="F49" s="192" t="s">
        <v>451</v>
      </c>
      <c r="G49" s="193"/>
      <c r="H49" s="192" t="s">
        <v>453</v>
      </c>
      <c r="I49" s="193"/>
      <c r="J49" s="192" t="s">
        <v>456</v>
      </c>
      <c r="K49" s="194"/>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58"/>
      <c r="E50" s="159"/>
      <c r="F50" s="160"/>
      <c r="G50" s="161"/>
      <c r="H50" s="160"/>
      <c r="I50" s="161"/>
      <c r="J50" s="160"/>
      <c r="K50" s="161"/>
      <c r="L50" s="21"/>
      <c r="M50" s="43"/>
      <c r="N50" s="43"/>
      <c r="O50" s="43"/>
      <c r="P50" s="43"/>
      <c r="Q50" s="43"/>
      <c r="R50" s="43"/>
      <c r="S50" s="43"/>
      <c r="T50" s="43"/>
      <c r="U50" s="43"/>
      <c r="V50" s="43"/>
      <c r="W50" s="43"/>
      <c r="X50" s="43"/>
      <c r="Y50" s="43"/>
      <c r="Z50" s="43"/>
    </row>
    <row r="51" spans="1:26" ht="18.75" customHeight="1" x14ac:dyDescent="0.15">
      <c r="A51" s="22" t="s">
        <v>448</v>
      </c>
      <c r="B51" s="99" t="s">
        <v>464</v>
      </c>
      <c r="C51" s="99"/>
      <c r="D51" s="99"/>
      <c r="E51" s="99"/>
      <c r="F51" s="99"/>
      <c r="G51" s="99"/>
      <c r="H51" s="99"/>
      <c r="I51" s="99"/>
      <c r="J51" s="99"/>
      <c r="K51" s="99"/>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3" t="s">
        <v>10</v>
      </c>
      <c r="C53" s="173"/>
      <c r="D53" s="173"/>
      <c r="E53" s="173"/>
      <c r="F53" s="173"/>
      <c r="G53" s="173"/>
      <c r="H53" s="173"/>
      <c r="I53" s="173"/>
      <c r="J53" s="173"/>
      <c r="K53" s="173"/>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74" t="s">
        <v>9</v>
      </c>
      <c r="C55" s="174"/>
      <c r="D55" s="174"/>
      <c r="E55" s="174"/>
      <c r="F55" s="38" t="s">
        <v>6</v>
      </c>
      <c r="G55" s="175">
        <f>F13</f>
        <v>2</v>
      </c>
      <c r="H55" s="176"/>
      <c r="I55" s="20" t="s">
        <v>7</v>
      </c>
      <c r="J55" s="175">
        <f>I13</f>
        <v>2</v>
      </c>
      <c r="K55" s="176"/>
      <c r="L55" s="19"/>
      <c r="M55" s="32"/>
      <c r="W55" s="32"/>
      <c r="X55" s="32"/>
      <c r="Y55" s="32"/>
    </row>
    <row r="56" spans="1:26" ht="16.899999999999999" customHeight="1" x14ac:dyDescent="0.15">
      <c r="A56" s="19"/>
      <c r="B56" s="171" t="s">
        <v>8</v>
      </c>
      <c r="C56" s="171"/>
      <c r="D56" s="171"/>
      <c r="E56" s="171"/>
      <c r="F56" s="171"/>
      <c r="G56" s="172" t="str">
        <f>E17</f>
        <v>必須</v>
      </c>
      <c r="H56" s="172"/>
      <c r="I56" s="172"/>
      <c r="J56" s="172"/>
      <c r="K56" s="172"/>
      <c r="L56" s="19"/>
      <c r="M56" s="32"/>
      <c r="W56" s="32"/>
      <c r="X56" s="32"/>
      <c r="Y56" s="32"/>
    </row>
    <row r="57" spans="1:26" ht="16.899999999999999" customHeight="1" x14ac:dyDescent="0.15">
      <c r="A57" s="19"/>
      <c r="B57" s="171" t="s">
        <v>12</v>
      </c>
      <c r="C57" s="171"/>
      <c r="D57" s="171"/>
      <c r="E57" s="171"/>
      <c r="F57" s="171"/>
      <c r="G57" s="172">
        <f>J17</f>
        <v>10</v>
      </c>
      <c r="H57" s="172"/>
      <c r="I57" s="172"/>
      <c r="J57" s="172"/>
      <c r="K57" s="172"/>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B26:D26"/>
    <mergeCell ref="E26:K26"/>
    <mergeCell ref="B32:F32"/>
    <mergeCell ref="G32:K32"/>
    <mergeCell ref="C33:F33"/>
    <mergeCell ref="G33:K33"/>
    <mergeCell ref="B25:D25"/>
    <mergeCell ref="E25:K25"/>
    <mergeCell ref="B17:D17"/>
    <mergeCell ref="E17:F17"/>
    <mergeCell ref="G17:I17"/>
    <mergeCell ref="B18:D18"/>
    <mergeCell ref="E18:F18"/>
    <mergeCell ref="J18:K18"/>
    <mergeCell ref="B19:D19"/>
    <mergeCell ref="J19:K19"/>
    <mergeCell ref="B20:D20"/>
    <mergeCell ref="E20:K20"/>
    <mergeCell ref="B24:K24"/>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E1" workbookViewId="0">
      <selection activeCell="AE3" sqref="A3:XFD3"/>
    </sheetView>
  </sheetViews>
  <sheetFormatPr defaultRowHeight="13.5" x14ac:dyDescent="0.15"/>
  <cols>
    <col min="6" max="6" width="17.25" bestFit="1" customWidth="1"/>
    <col min="7" max="7" width="31.75" bestFit="1" customWidth="1"/>
  </cols>
  <sheetData>
    <row r="1" spans="1:55" x14ac:dyDescent="0.15">
      <c r="AJ1" s="195" t="s">
        <v>606</v>
      </c>
      <c r="AK1" s="195"/>
      <c r="AL1" s="195"/>
      <c r="AM1" s="195"/>
      <c r="AN1" s="195"/>
      <c r="AO1" s="195" t="s">
        <v>607</v>
      </c>
      <c r="AP1" s="195"/>
      <c r="AQ1" s="195"/>
      <c r="AR1" s="195"/>
      <c r="AS1" s="195"/>
      <c r="AT1" s="195" t="s">
        <v>608</v>
      </c>
      <c r="AU1" s="195"/>
      <c r="AV1" s="195"/>
      <c r="AW1" s="195"/>
      <c r="AX1" s="195"/>
      <c r="AY1" s="195" t="s">
        <v>609</v>
      </c>
      <c r="AZ1" s="195"/>
      <c r="BA1" s="195"/>
      <c r="BB1" s="195"/>
      <c r="BC1" s="195"/>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196" t="s">
        <v>430</v>
      </c>
      <c r="AK2" s="196" t="s">
        <v>433</v>
      </c>
      <c r="AL2" s="196" t="s">
        <v>431</v>
      </c>
      <c r="AM2" s="196" t="s">
        <v>432</v>
      </c>
      <c r="AN2" s="196" t="s">
        <v>434</v>
      </c>
      <c r="AO2" s="196" t="s">
        <v>430</v>
      </c>
      <c r="AP2" s="196" t="s">
        <v>433</v>
      </c>
      <c r="AQ2" s="196" t="s">
        <v>431</v>
      </c>
      <c r="AR2" s="196" t="s">
        <v>432</v>
      </c>
      <c r="AS2" s="196" t="s">
        <v>434</v>
      </c>
      <c r="AT2" s="196" t="s">
        <v>430</v>
      </c>
      <c r="AU2" s="196" t="s">
        <v>433</v>
      </c>
      <c r="AV2" s="196" t="s">
        <v>431</v>
      </c>
      <c r="AW2" s="196" t="s">
        <v>432</v>
      </c>
      <c r="AX2" s="196" t="s">
        <v>434</v>
      </c>
      <c r="AY2" s="196" t="s">
        <v>430</v>
      </c>
      <c r="AZ2" s="196" t="s">
        <v>433</v>
      </c>
      <c r="BA2" s="196" t="s">
        <v>431</v>
      </c>
      <c r="BB2" s="196" t="s">
        <v>432</v>
      </c>
      <c r="BC2" s="196" t="s">
        <v>434</v>
      </c>
    </row>
    <row r="3" spans="1:55" ht="13.5" customHeight="1" x14ac:dyDescent="0.15">
      <c r="A3" s="71" t="str">
        <f>①会場条件に係るヒアリングシート!C2</f>
        <v>K140</v>
      </c>
      <c r="B3" s="71" t="str">
        <f>①会場条件に係るヒアリングシート!E2</f>
        <v>演劇</v>
      </c>
      <c r="C3" s="71" t="str">
        <f>①会場条件に係るヒアリングシート!G2</f>
        <v>演劇</v>
      </c>
      <c r="D3" s="71" t="str">
        <f>①会場条件に係るヒアリングシート!I2</f>
        <v>C区分</v>
      </c>
      <c r="E3" s="71" t="str">
        <f>①会場条件に係るヒアリングシート!K2</f>
        <v>D</v>
      </c>
      <c r="F3" s="71" t="str">
        <f>①会場条件に係るヒアリングシート!C3</f>
        <v>劇団ショーマンシップ</v>
      </c>
      <c r="G3" s="71" t="str">
        <f>①会場条件に係るヒアリングシート!H3</f>
        <v>有限会社ショーマンシップ</v>
      </c>
      <c r="H3" s="71" t="str">
        <f>①会場条件に係るヒアリングシート!E9</f>
        <v>制限なし</v>
      </c>
      <c r="I3" s="71">
        <f>①会場条件に係るヒアリングシート!J9</f>
        <v>40</v>
      </c>
      <c r="J3" s="71">
        <f>①会場条件に係るヒアリングシート!F10</f>
        <v>7</v>
      </c>
      <c r="K3" s="71">
        <f>①会場条件に係るヒアリングシート!I10</f>
        <v>3.8</v>
      </c>
      <c r="L3" s="71">
        <f>①会場条件に係るヒアリングシート!F11</f>
        <v>3</v>
      </c>
      <c r="M3" s="71" t="str">
        <f>①会場条件に係るヒアリングシート!F12</f>
        <v>条件が合えば可</v>
      </c>
      <c r="N3" s="71" t="str">
        <f>①会場条件に係るヒアリングシート!J12</f>
        <v>可</v>
      </c>
      <c r="O3" s="71">
        <f>①会場条件に係るヒアリングシート!F13</f>
        <v>1</v>
      </c>
      <c r="P3" s="71">
        <f>①会場条件に係るヒアリングシート!I13</f>
        <v>1.8</v>
      </c>
      <c r="Q3" s="71" t="str">
        <f>①会場条件に係るヒアリングシート!E14</f>
        <v>5割程度必要</v>
      </c>
      <c r="R3" s="71" t="str">
        <f>①会場条件に係るヒアリングシート!J14</f>
        <v>有無さえ分ればよい</v>
      </c>
      <c r="S3" s="71" t="str">
        <f>①会場条件に係るヒアリングシート!E15</f>
        <v>使わない</v>
      </c>
      <c r="T3" s="71">
        <f>①会場条件に係るヒアリングシート!J15</f>
        <v>0</v>
      </c>
      <c r="U3" s="71" t="str">
        <f>①会場条件に係るヒアリングシート!J16</f>
        <v>不要</v>
      </c>
      <c r="V3" s="71" t="str">
        <f>①会場条件に係るヒアリングシート!E17</f>
        <v>応相談</v>
      </c>
      <c r="W3" s="71" t="str">
        <f>①会場条件に係るヒアリングシート!J17</f>
        <v>指定なし</v>
      </c>
      <c r="X3" s="71" t="str">
        <f>①会場条件に係るヒアリングシート!E18</f>
        <v>中型トラック</v>
      </c>
      <c r="Y3" s="71">
        <f>①会場条件に係るヒアリングシート!H18</f>
        <v>1</v>
      </c>
      <c r="Z3" s="71">
        <f>①会場条件に係るヒアリングシート!F19</f>
        <v>2</v>
      </c>
      <c r="AA3" s="71">
        <f>①会場条件に係るヒアリングシート!I19</f>
        <v>5.0999999999999996</v>
      </c>
      <c r="AB3" s="71">
        <f>①会場条件に係るヒアリングシート!E20</f>
        <v>0</v>
      </c>
      <c r="AC3" s="71" t="str">
        <f>①会場条件に係るヒアリングシート!E25</f>
        <v>要</v>
      </c>
      <c r="AD3" s="71">
        <f>①会場条件に係るヒアリングシート!E26</f>
        <v>0</v>
      </c>
      <c r="AE3" s="71">
        <f>①会場条件に係るヒアリングシート!C33</f>
        <v>0</v>
      </c>
      <c r="AF3" s="71">
        <f>①会場条件に係るヒアリングシート!C34</f>
        <v>0</v>
      </c>
      <c r="AG3" s="71">
        <f>①会場条件に係るヒアリングシート!C35</f>
        <v>0</v>
      </c>
      <c r="AH3" s="71">
        <f>①会場条件に係るヒアリングシート!C36</f>
        <v>0</v>
      </c>
      <c r="AI3" s="71">
        <f>①会場条件に係るヒアリングシート!C37</f>
        <v>0</v>
      </c>
      <c r="AJ3" s="90">
        <f>①会場条件に係るヒアリングシート!C47</f>
        <v>0</v>
      </c>
      <c r="AK3" s="90">
        <f>①会場条件に係るヒアリングシート!D47</f>
        <v>0</v>
      </c>
      <c r="AL3" s="90">
        <f>①会場条件に係るヒアリングシート!F47</f>
        <v>0</v>
      </c>
      <c r="AM3" s="90">
        <f>①会場条件に係るヒアリングシート!H47</f>
        <v>0</v>
      </c>
      <c r="AN3" s="90">
        <f>①会場条件に係るヒアリングシート!J47</f>
        <v>0</v>
      </c>
      <c r="AO3" s="90">
        <f>①会場条件に係るヒアリングシート!C48</f>
        <v>0</v>
      </c>
      <c r="AP3" s="90">
        <f>①会場条件に係るヒアリングシート!D48</f>
        <v>0</v>
      </c>
      <c r="AQ3" s="90">
        <f>①会場条件に係るヒアリングシート!F48</f>
        <v>0</v>
      </c>
      <c r="AR3" s="90">
        <f>①会場条件に係るヒアリングシート!H48</f>
        <v>0</v>
      </c>
      <c r="AS3" s="90">
        <f>①会場条件に係るヒアリングシート!J48</f>
        <v>0</v>
      </c>
      <c r="AT3" s="90">
        <f>①会場条件に係るヒアリングシート!C49</f>
        <v>0</v>
      </c>
      <c r="AU3" s="90">
        <f>①会場条件に係るヒアリングシート!D49</f>
        <v>0</v>
      </c>
      <c r="AV3" s="90">
        <f>①会場条件に係るヒアリングシート!F49</f>
        <v>0</v>
      </c>
      <c r="AW3" s="90">
        <f>①会場条件に係るヒアリングシート!H49</f>
        <v>0</v>
      </c>
      <c r="AX3" s="90">
        <f>①会場条件に係るヒアリングシート!J49</f>
        <v>0</v>
      </c>
      <c r="AY3" s="90">
        <f>①会場条件に係るヒアリングシート!C50</f>
        <v>0</v>
      </c>
      <c r="AZ3" s="90">
        <f>①会場条件に係るヒアリングシート!D50</f>
        <v>0</v>
      </c>
      <c r="BA3" s="90">
        <f>①会場条件に係るヒアリングシート!F50</f>
        <v>0</v>
      </c>
      <c r="BB3" s="90">
        <f>①会場条件に係るヒアリングシート!H50</f>
        <v>0</v>
      </c>
      <c r="BC3" s="90">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kodomo003（Taishi)</cp:lastModifiedBy>
  <cp:lastPrinted>2024-11-19T04:21:47Z</cp:lastPrinted>
  <dcterms:created xsi:type="dcterms:W3CDTF">2017-09-27T00:12:11Z</dcterms:created>
  <dcterms:modified xsi:type="dcterms:W3CDTF">2024-12-06T05:12:05Z</dcterms:modified>
</cp:coreProperties>
</file>