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6】学校における文化芸術鑑賞・体験推進事業\01.巡回\32.次年度(R7)学校募集\00.実施校募集開始に伴う書類\01.ヒアリングシート（Excel）\データ修正済\"/>
    </mc:Choice>
  </mc:AlternateContent>
  <bookViews>
    <workbookView xWindow="0" yWindow="0" windowWidth="16065" windowHeight="11895"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C3" i="21"/>
  <c r="F3" i="15" s="1"/>
  <c r="K2" i="21"/>
  <c r="E3" i="15" s="1"/>
  <c r="I2" i="21"/>
  <c r="D3" i="15" s="1"/>
  <c r="G2" i="21"/>
  <c r="C3" i="15" s="1"/>
  <c r="E2" i="21"/>
  <c r="B3" i="15" s="1"/>
</calcChain>
</file>

<file path=xl/sharedStrings.xml><?xml version="1.0" encoding="utf-8"?>
<sst xmlns="http://schemas.openxmlformats.org/spreadsheetml/2006/main" count="1476" uniqueCount="627">
  <si>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</si>
  <si>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</si>
  <si>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</si>
  <si>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</si>
  <si>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</si>
  <si>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</si>
  <si>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</si>
  <si>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</si>
  <si>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</si>
  <si>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</si>
  <si>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</si>
  <si>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</si>
  <si>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</si>
  <si>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</si>
  <si>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</si>
  <si>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</si>
  <si>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</si>
  <si>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</si>
  <si>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</si>
  <si>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</si>
  <si>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</si>
  <si>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</si>
  <si>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</si>
  <si>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</si>
  <si>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</si>
  <si>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</si>
  <si>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</si>
  <si>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</si>
  <si>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</si>
  <si>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</si>
  <si>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</si>
  <si>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</si>
  <si>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</si>
  <si>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</si>
  <si>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</si>
  <si>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</si>
  <si>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</si>
  <si>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</si>
  <si>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</si>
  <si>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</si>
  <si>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</si>
  <si>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</si>
  <si>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</si>
  <si>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</si>
  <si>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</si>
  <si>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</si>
  <si>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</si>
  <si>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</si>
  <si>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</si>
  <si>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</si>
  <si>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</si>
  <si>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</si>
  <si>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</si>
  <si>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</si>
  <si>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</si>
  <si>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</si>
  <si>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</si>
  <si>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</si>
  <si>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</si>
  <si>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</si>
  <si>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</si>
  <si>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</si>
  <si>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</si>
  <si>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</si>
  <si>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</si>
  <si>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</si>
  <si>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</si>
  <si>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</si>
  <si>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</si>
  <si>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</si>
  <si>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</si>
  <si>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</si>
  <si>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</si>
  <si>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</si>
  <si>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</si>
  <si>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</si>
  <si>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</si>
  <si>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</si>
  <si>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</si>
  <si>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</si>
  <si>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</si>
  <si>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</si>
  <si>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</si>
  <si>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</si>
  <si>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</si>
  <si>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</si>
  <si>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</si>
  <si>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</si>
  <si>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</si>
  <si>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</si>
  <si>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</si>
  <si>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</si>
  <si>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</si>
  <si>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</si>
  <si>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</si>
  <si>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</si>
  <si>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</si>
  <si>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</si>
  <si>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</si>
  <si>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</si>
  <si>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</si>
  <si>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</si>
  <si>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</si>
  <si>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</si>
  <si>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</si>
  <si>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</si>
  <si>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</si>
  <si>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</si>
  <si>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</si>
  <si>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</si>
  <si>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</si>
  <si>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</si>
  <si>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</si>
  <si>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</si>
  <si>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</si>
  <si>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</si>
  <si>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</si>
  <si>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</si>
  <si>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</si>
  <si>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</si>
  <si>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</si>
  <si>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</si>
  <si>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</si>
  <si>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</si>
  <si>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</si>
  <si>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</si>
  <si>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</si>
  <si>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</si>
  <si>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</si>
  <si>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</si>
  <si>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</si>
  <si>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</si>
  <si>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</si>
  <si>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</si>
  <si>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</si>
  <si>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</si>
  <si>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</si>
  <si>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</si>
  <si>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</si>
  <si>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</si>
  <si>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</si>
  <si>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</si>
  <si>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</si>
  <si>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</si>
  <si>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</si>
  <si>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</si>
  <si>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</si>
  <si>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</si>
  <si>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</si>
  <si>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</si>
  <si>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</si>
  <si>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</si>
  <si>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</si>
  <si>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</si>
  <si>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</si>
  <si>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</si>
  <si>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</si>
  <si>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</si>
  <si>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</si>
  <si>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</si>
  <si>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</si>
  <si>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</si>
  <si>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</si>
  <si>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</si>
  <si>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</si>
  <si>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</si>
  <si>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</si>
  <si>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</si>
  <si>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</si>
  <si>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</si>
  <si>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</si>
  <si>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</si>
  <si>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</si>
  <si>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</si>
  <si>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</si>
  <si>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</si>
  <si>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</si>
  <si>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</si>
  <si>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</si>
  <si>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</si>
  <si>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</si>
  <si>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</si>
  <si>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</si>
  <si>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</si>
  <si>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</si>
  <si>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</si>
  <si>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</si>
  <si>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</si>
  <si>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</si>
  <si>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</si>
  <si>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</si>
  <si>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</si>
  <si>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</si>
  <si>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</si>
  <si>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</si>
  <si>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</si>
  <si>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</si>
  <si>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</si>
  <si>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</si>
  <si>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</si>
  <si>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</si>
  <si>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</si>
  <si>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</si>
  <si>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</si>
  <si>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</si>
  <si>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</si>
  <si>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</si>
  <si>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</si>
  <si>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</si>
  <si>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</si>
  <si>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</si>
  <si>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</si>
  <si>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</si>
  <si>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</si>
  <si>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</si>
  <si>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</si>
  <si>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</si>
  <si>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</si>
  <si>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</si>
  <si>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</si>
  <si>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</si>
  <si>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</si>
  <si>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</si>
  <si>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</si>
  <si>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</si>
  <si>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</si>
  <si>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</si>
  <si>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</si>
  <si>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</si>
  <si>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</si>
  <si>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</si>
  <si>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</si>
  <si>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</si>
  <si>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</si>
  <si>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</si>
  <si>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</si>
  <si>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</si>
  <si>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</si>
  <si>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</si>
  <si>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</si>
  <si>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</si>
  <si>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</si>
  <si>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</si>
  <si>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</si>
  <si>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</si>
  <si>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</si>
  <si>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</si>
  <si>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</si>
  <si>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</si>
  <si>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</si>
  <si>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</si>
  <si>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</si>
  <si>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</si>
  <si>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</si>
  <si>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</si>
  <si>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</si>
  <si>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</si>
  <si>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</si>
  <si>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</si>
  <si>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</si>
  <si>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</si>
  <si>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</si>
  <si>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</si>
  <si>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</si>
  <si>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</si>
  <si>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</si>
  <si>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</si>
  <si>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</si>
  <si>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</si>
  <si>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</si>
  <si>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</si>
  <si>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</si>
  <si>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</si>
  <si>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</si>
  <si>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</si>
  <si>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</si>
  <si>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</si>
  <si>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</si>
  <si>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</si>
  <si>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</si>
  <si>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</si>
  <si>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</si>
  <si>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</si>
  <si>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</si>
  <si>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</si>
  <si>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</si>
  <si>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</si>
  <si>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</si>
  <si>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</si>
  <si>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</si>
  <si>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</si>
  <si>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</si>
  <si>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</si>
  <si>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</si>
  <si>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</si>
  <si>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</si>
  <si>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</si>
  <si>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</si>
  <si>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</si>
  <si>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</si>
  <si>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</si>
  <si>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</si>
  <si>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</si>
  <si>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</si>
  <si>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</si>
  <si>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</si>
  <si>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</si>
  <si>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</si>
  <si>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</si>
  <si>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</si>
  <si>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</si>
  <si>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</si>
  <si>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</si>
  <si>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</si>
  <si>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</si>
  <si>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</si>
  <si>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</si>
  <si>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</si>
  <si>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</si>
  <si>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</si>
  <si>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</si>
  <si>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</si>
  <si>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</si>
  <si>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</si>
  <si>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</si>
  <si>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</si>
  <si>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</si>
  <si>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</si>
  <si>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</si>
  <si>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</si>
  <si>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</si>
  <si>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</si>
  <si>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</si>
  <si>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</si>
  <si>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</si>
  <si>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</si>
  <si>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</si>
  <si>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</si>
  <si>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</si>
  <si>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</si>
  <si>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</si>
  <si>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</si>
  <si>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</si>
  <si>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</si>
  <si>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</si>
  <si>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</si>
  <si>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</si>
  <si>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</si>
  <si>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</si>
  <si>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</si>
  <si>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</si>
  <si>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</si>
  <si>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</si>
  <si>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</si>
  <si>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</si>
  <si>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</si>
  <si>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</si>
  <si>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</si>
  <si>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</si>
  <si>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</si>
  <si>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</si>
  <si>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</si>
  <si>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</si>
  <si>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</si>
  <si>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</si>
  <si>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</si>
  <si>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</si>
  <si>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</si>
  <si>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</si>
  <si>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</si>
  <si>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</si>
  <si>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</si>
  <si>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</si>
  <si>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</si>
  <si>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</si>
  <si>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</si>
  <si>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</si>
  <si>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</si>
  <si>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</si>
  <si>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</si>
  <si>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</si>
  <si>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</si>
  <si>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</si>
  <si>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</si>
  <si>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</si>
  <si>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</si>
  <si>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</si>
  <si>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</si>
  <si>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</si>
  <si>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</si>
  <si>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</si>
  <si>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</si>
  <si>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</si>
  <si>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</si>
  <si>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</si>
  <si>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</si>
  <si>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</si>
  <si>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</si>
  <si>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</si>
  <si>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</si>
  <si>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</si>
  <si>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</si>
  <si>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</si>
  <si>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</si>
  <si>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</si>
  <si>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</si>
  <si>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</si>
  <si>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</si>
  <si>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</si>
  <si>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</si>
  <si>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</si>
  <si>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</si>
  <si>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</si>
  <si>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</si>
  <si>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</si>
  <si>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</si>
  <si>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</si>
  <si>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</si>
  <si>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</si>
  <si>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</si>
  <si>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</si>
  <si>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</si>
  <si>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</si>
  <si>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</si>
  <si>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</si>
  <si>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</si>
  <si>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</si>
  <si>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</si>
  <si>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</si>
  <si>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</si>
  <si>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</si>
  <si>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</si>
  <si>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</si>
  <si>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</si>
  <si>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</si>
  <si>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</si>
  <si>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</si>
  <si>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</si>
  <si>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</si>
  <si>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</si>
  <si>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</si>
  <si>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</si>
  <si>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</si>
  <si>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</si>
  <si>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</si>
  <si>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</si>
  <si>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</si>
  <si>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</si>
  <si>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</si>
  <si>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</si>
  <si>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</si>
  <si>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</si>
  <si>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</si>
  <si>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</si>
  <si>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</si>
  <si>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</si>
  <si>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</si>
  <si>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</si>
  <si>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</si>
  <si>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</si>
  <si>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</si>
  <si>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</si>
  <si>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</si>
  <si>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</si>
  <si>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</si>
  <si>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</si>
  <si>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</si>
  <si>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</si>
  <si>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</si>
  <si>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</si>
  <si>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</si>
  <si>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</si>
  <si>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</si>
  <si>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</si>
  <si>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</si>
  <si>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</si>
  <si>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</si>
  <si>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</si>
  <si>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</si>
  <si>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</si>
  <si>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</si>
  <si>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</si>
  <si>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</si>
  <si>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</si>
  <si>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</si>
  <si>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</si>
  <si>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</si>
  <si>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</si>
  <si>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</si>
  <si>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</si>
  <si>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</si>
  <si>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</si>
  <si>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</si>
  <si>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</si>
  <si>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</si>
  <si>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</si>
  <si>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</si>
  <si>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</si>
  <si>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</si>
  <si>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</si>
  <si>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</si>
  <si>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</si>
  <si>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</si>
  <si>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</si>
  <si>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</si>
  <si>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</si>
  <si>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</si>
  <si>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</si>
  <si>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</si>
  <si>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</si>
  <si>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</si>
  <si>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</si>
  <si>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</si>
  <si>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</si>
  <si>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</si>
  <si>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</si>
  <si>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</si>
  <si>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</si>
  <si>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</si>
  <si>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</si>
  <si>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</si>
  <si>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</si>
  <si>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</si>
  <si>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</si>
  <si>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</si>
  <si>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</si>
  <si>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</si>
  <si>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</si>
  <si>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</si>
  <si>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</si>
  <si>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</si>
  <si>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</si>
  <si>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</si>
  <si>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</si>
  <si>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</si>
  <si>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</si>
  <si>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</si>
  <si>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</si>
  <si>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</si>
  <si>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</si>
  <si>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</si>
  <si>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</si>
  <si>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</si>
  <si>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</si>
  <si>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</si>
  <si>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</si>
  <si>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</si>
  <si>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</si>
  <si>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</si>
  <si>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</si>
  <si>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</si>
  <si>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</si>
  <si>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</si>
  <si>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</si>
  <si>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</si>
  <si>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</si>
  <si>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</si>
  <si>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</si>
  <si>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</si>
  <si>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</si>
  <si>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</si>
  <si>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</si>
  <si>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</si>
  <si>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</si>
  <si>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</si>
  <si>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</si>
  <si>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</si>
  <si>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</si>
  <si>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</si>
  <si>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</si>
  <si>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</si>
  <si>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</si>
  <si>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</si>
  <si>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</si>
  <si>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</si>
  <si>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</si>
  <si>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</si>
  <si>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</si>
  <si>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</si>
  <si>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</si>
  <si>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</si>
  <si>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</si>
  <si>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</si>
  <si>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</si>
  <si>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</si>
  <si>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</si>
  <si>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</si>
  <si>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</si>
  <si>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</si>
  <si>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</si>
  <si>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</si>
  <si>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</si>
  <si>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</si>
  <si>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</si>
  <si>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</si>
  <si>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</si>
  <si>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</si>
  <si>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</si>
  <si>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</si>
  <si>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</si>
  <si>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</si>
  <si>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</si>
  <si>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</si>
  <si>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</si>
  <si>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</si>
  <si>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</si>
  <si>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</si>
  <si>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</si>
  <si>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</si>
  <si>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</si>
  <si>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</si>
  <si>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</si>
  <si>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</si>
  <si>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可</t>
  </si>
  <si>
    <t>不要</t>
  </si>
  <si>
    <t>有無さえ分ればよい</t>
  </si>
  <si>
    <t>使わない</t>
  </si>
  <si>
    <t>応相談</t>
  </si>
  <si>
    <t>ハイエース</t>
  </si>
  <si>
    <t>5分~10分</t>
    <rPh sb="1" eb="2">
      <t>フン</t>
    </rPh>
    <rPh sb="5" eb="6">
      <t>フン</t>
    </rPh>
    <phoneticPr fontId="1"/>
  </si>
  <si>
    <t>バロックダンスのステップの練習</t>
    <rPh sb="13" eb="15">
      <t>レンシュウ</t>
    </rPh>
    <phoneticPr fontId="1"/>
  </si>
  <si>
    <t>WS終了後、本公演実施までに可能な範囲で適宜個人的にステップの練習をお願い致します。</t>
    <rPh sb="2" eb="4">
      <t>シュウリョウ</t>
    </rPh>
    <rPh sb="4" eb="5">
      <t>ゴ</t>
    </rPh>
    <rPh sb="6" eb="7">
      <t>ホン</t>
    </rPh>
    <rPh sb="7" eb="9">
      <t>コウエン</t>
    </rPh>
    <rPh sb="9" eb="11">
      <t>ジッシ</t>
    </rPh>
    <rPh sb="14" eb="16">
      <t>カノウ</t>
    </rPh>
    <rPh sb="17" eb="19">
      <t>ハンイ</t>
    </rPh>
    <rPh sb="20" eb="22">
      <t>テキギ</t>
    </rPh>
    <rPh sb="22" eb="25">
      <t>コジンテキ</t>
    </rPh>
    <rPh sb="31" eb="33">
      <t>レンシュウ</t>
    </rPh>
    <rPh sb="35" eb="36">
      <t>ネガ</t>
    </rPh>
    <rPh sb="37" eb="38">
      <t>イタ</t>
    </rPh>
    <phoneticPr fontId="1"/>
  </si>
  <si>
    <t>リコーダーの練習</t>
    <rPh sb="6" eb="8">
      <t>レンシュウ</t>
    </rPh>
    <phoneticPr fontId="1"/>
  </si>
  <si>
    <t>リコーダー共演をご希望の場合のみ/可能な範囲で結構ですので、個人練習をお願い致します。</t>
    <rPh sb="5" eb="7">
      <t>キョウエン</t>
    </rPh>
    <rPh sb="9" eb="11">
      <t>キボウ</t>
    </rPh>
    <rPh sb="12" eb="14">
      <t>バアイ</t>
    </rPh>
    <rPh sb="17" eb="19">
      <t>カノウ</t>
    </rPh>
    <rPh sb="20" eb="22">
      <t>ハンイ</t>
    </rPh>
    <rPh sb="23" eb="25">
      <t>ケッコウ</t>
    </rPh>
    <rPh sb="30" eb="32">
      <t>コジン</t>
    </rPh>
    <rPh sb="32" eb="34">
      <t>レンシュウ</t>
    </rPh>
    <rPh sb="36" eb="37">
      <t>ネガ</t>
    </rPh>
    <rPh sb="38" eb="39">
      <t>イタ</t>
    </rPh>
    <phoneticPr fontId="1"/>
  </si>
  <si>
    <t>搬入経路がわかる資料（可能な範囲で結構です。難しい場合はWS時に確認致します。）</t>
    <rPh sb="0" eb="2">
      <t>ハンニュウ</t>
    </rPh>
    <rPh sb="2" eb="4">
      <t>ケイロ</t>
    </rPh>
    <rPh sb="8" eb="10">
      <t>シリョウ</t>
    </rPh>
    <rPh sb="11" eb="13">
      <t>カノウ</t>
    </rPh>
    <rPh sb="14" eb="16">
      <t>ハンイ</t>
    </rPh>
    <rPh sb="17" eb="19">
      <t>ケッコウ</t>
    </rPh>
    <rPh sb="22" eb="23">
      <t>ムズカ</t>
    </rPh>
    <rPh sb="25" eb="27">
      <t>バアイ</t>
    </rPh>
    <rPh sb="30" eb="31">
      <t>ジ</t>
    </rPh>
    <rPh sb="32" eb="34">
      <t>カクニン</t>
    </rPh>
    <rPh sb="34" eb="35">
      <t>イタ</t>
    </rPh>
    <phoneticPr fontId="1"/>
  </si>
  <si>
    <t>遮光について、演奏スペースに直射日光が入る場合は暗幕を閉めて頂く場合がございます。</t>
    <rPh sb="0" eb="2">
      <t>シャコウ</t>
    </rPh>
    <rPh sb="7" eb="9">
      <t>エンソウ</t>
    </rPh>
    <rPh sb="14" eb="16">
      <t>チョクシャ</t>
    </rPh>
    <rPh sb="16" eb="18">
      <t>ニッコウ</t>
    </rPh>
    <rPh sb="19" eb="20">
      <t>ハイ</t>
    </rPh>
    <rPh sb="21" eb="23">
      <t>バアイ</t>
    </rPh>
    <rPh sb="24" eb="26">
      <t>アンマク</t>
    </rPh>
    <rPh sb="27" eb="28">
      <t>シ</t>
    </rPh>
    <rPh sb="30" eb="31">
      <t>イタダ</t>
    </rPh>
    <rPh sb="32" eb="34">
      <t>バアイ</t>
    </rPh>
    <phoneticPr fontId="1"/>
  </si>
  <si>
    <t>本公演では演奏に際して演奏会用の靴（土足として不使用のもの）を使用致します。体育館のフロアが傷む等の理由で使用不可の場合は事前にお知らせください。</t>
    <rPh sb="0" eb="1">
      <t>ホン</t>
    </rPh>
    <rPh sb="1" eb="3">
      <t>コウエン</t>
    </rPh>
    <rPh sb="5" eb="7">
      <t>エンソウ</t>
    </rPh>
    <rPh sb="8" eb="9">
      <t>サイ</t>
    </rPh>
    <rPh sb="11" eb="14">
      <t>エンソウカイ</t>
    </rPh>
    <rPh sb="14" eb="15">
      <t>ヨウ</t>
    </rPh>
    <rPh sb="16" eb="17">
      <t>クツ</t>
    </rPh>
    <rPh sb="18" eb="20">
      <t>ドソク</t>
    </rPh>
    <rPh sb="23" eb="26">
      <t>フシヨウ</t>
    </rPh>
    <rPh sb="31" eb="33">
      <t>シヨウ</t>
    </rPh>
    <rPh sb="33" eb="34">
      <t>イタ</t>
    </rPh>
    <rPh sb="38" eb="41">
      <t>タイイクカン</t>
    </rPh>
    <rPh sb="46" eb="47">
      <t>イタ</t>
    </rPh>
    <rPh sb="48" eb="49">
      <t>トウ</t>
    </rPh>
    <rPh sb="50" eb="52">
      <t>リユウ</t>
    </rPh>
    <rPh sb="53" eb="55">
      <t>シヨウ</t>
    </rPh>
    <rPh sb="55" eb="57">
      <t>フカ</t>
    </rPh>
    <rPh sb="58" eb="60">
      <t>バアイ</t>
    </rPh>
    <rPh sb="61" eb="63">
      <t>ジゼン</t>
    </rPh>
    <rPh sb="65" eb="66">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</si>
</sst>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197">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32" fillId="8" borderId="0" xfId="0" applyFont="1" applyFill="1" applyAlignment="1">
      <alignmen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17" fillId="0" borderId="0" xfId="0" applyFont="1" applyAlignment="1">
      <alignment horizontal="left"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16"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8" fillId="0" borderId="0" xfId="0" applyFont="1" applyAlignment="1">
      <alignment horizontal="center" vertical="center"/>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560545" y="20931628"/>
          <a:ext cx="7706076" cy="8966310"/>
          <a:chOff x="362857" y="10982477"/>
          <a:chExt cx="5733143" cy="7099228"/>
        </a:xfrm>
      </xdr:grpSpPr>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00000000-0008-0000-0100-00000A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00000000-0008-0000-0100-00000B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1704975" y="25470154"/>
          <a:ext cx="4787901" cy="194430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1851085" y="24675799"/>
          <a:ext cx="5158118" cy="280210"/>
          <a:chOff x="1076477" y="14923123"/>
          <a:chExt cx="4160761" cy="335599"/>
        </a:xfrm>
      </xdr:grpSpPr>
      <xdr:cxnSp macro="">
        <xdr:nvCxnSpPr>
          <xdr:cNvPr id="16" name="直線矢印コネクタ 15">
            <a:extLst>
              <a:ext uri="{FF2B5EF4-FFF2-40B4-BE49-F238E27FC236}">
                <a16:creationId xmlns:a16="http://schemas.microsoft.com/office/drawing/2014/main" id="{00000000-0008-0000-0100-00001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8</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00000000-0008-0000-0100-000012000000}"/>
            </a:ext>
          </a:extLst>
        </xdr:cNvPr>
        <xdr:cNvGrpSpPr/>
      </xdr:nvGrpSpPr>
      <xdr:grpSpPr>
        <a:xfrm>
          <a:off x="6129338" y="23127150"/>
          <a:ext cx="827858" cy="2025611"/>
          <a:chOff x="5321905" y="13014477"/>
          <a:chExt cx="677334" cy="1439333"/>
        </a:xfrm>
      </xdr:grpSpPr>
      <xdr:cxnSp macro="">
        <xdr:nvCxnSpPr>
          <xdr:cNvPr id="19" name="直線矢印コネクタ 18">
            <a:extLst>
              <a:ext uri="{FF2B5EF4-FFF2-40B4-BE49-F238E27FC236}">
                <a16:creationId xmlns:a16="http://schemas.microsoft.com/office/drawing/2014/main" id="{00000000-0008-0000-0100-000013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4</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704975" y="28488973"/>
          <a:ext cx="4857750" cy="315126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0000000-0008-0000-0100-000017000000}"/>
            </a:ext>
          </a:extLst>
        </xdr:cNvPr>
        <xdr:cNvGrpSpPr/>
      </xdr:nvGrpSpPr>
      <xdr:grpSpPr>
        <a:xfrm>
          <a:off x="12111046" y="23780306"/>
          <a:ext cx="732197" cy="1847336"/>
          <a:chOff x="5321905" y="13014477"/>
          <a:chExt cx="677334" cy="1439333"/>
        </a:xfrm>
      </xdr:grpSpPr>
      <xdr:cxnSp macro="">
        <xdr:nvCxnSpPr>
          <xdr:cNvPr id="24" name="直線矢印コネクタ 23">
            <a:extLst>
              <a:ext uri="{FF2B5EF4-FFF2-40B4-BE49-F238E27FC236}">
                <a16:creationId xmlns:a16="http://schemas.microsoft.com/office/drawing/2014/main" id="{00000000-0008-0000-0100-00001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3447427" y="32173294"/>
          <a:ext cx="993775" cy="11441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00000000-0008-0000-0100-00001C000000}"/>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1755715" y="24462836"/>
          <a:ext cx="4340165" cy="1000551"/>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00000000-0008-0000-0100-00001F000000}"/>
            </a:ext>
          </a:extLst>
        </xdr:cNvPr>
        <xdr:cNvGrpSpPr/>
      </xdr:nvGrpSpPr>
      <xdr:grpSpPr>
        <a:xfrm>
          <a:off x="5158895" y="25276677"/>
          <a:ext cx="873573" cy="644861"/>
          <a:chOff x="5313592" y="13014477"/>
          <a:chExt cx="677334" cy="1439333"/>
        </a:xfrm>
      </xdr:grpSpPr>
      <xdr:cxnSp macro="">
        <xdr:nvCxnSpPr>
          <xdr:cNvPr id="32" name="直線矢印コネクタ 31">
            <a:extLst>
              <a:ext uri="{FF2B5EF4-FFF2-40B4-BE49-F238E27FC236}">
                <a16:creationId xmlns:a16="http://schemas.microsoft.com/office/drawing/2014/main" id="{00000000-0008-0000-0100-000020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2</a:t>
            </a: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00000000-0008-0000-0100-000022000000}"/>
            </a:ext>
          </a:extLst>
        </xdr:cNvPr>
        <xdr:cNvGrpSpPr/>
      </xdr:nvGrpSpPr>
      <xdr:grpSpPr>
        <a:xfrm>
          <a:off x="13407206" y="23773404"/>
          <a:ext cx="783376" cy="1854238"/>
          <a:chOff x="5321905" y="13014477"/>
          <a:chExt cx="677334" cy="1439333"/>
        </a:xfrm>
      </xdr:grpSpPr>
      <xdr:cxnSp macro="">
        <xdr:nvCxnSpPr>
          <xdr:cNvPr id="35" name="直線矢印コネクタ 34">
            <a:extLst>
              <a:ext uri="{FF2B5EF4-FFF2-40B4-BE49-F238E27FC236}">
                <a16:creationId xmlns:a16="http://schemas.microsoft.com/office/drawing/2014/main" id="{00000000-0008-0000-0100-000023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14151994" y="23773404"/>
          <a:ext cx="732197" cy="1854238"/>
          <a:chOff x="5305280" y="13014477"/>
          <a:chExt cx="677334" cy="1439333"/>
        </a:xfrm>
      </xdr:grpSpPr>
      <xdr:cxnSp macro="">
        <xdr:nvCxnSpPr>
          <xdr:cNvPr id="38" name="直線矢印コネクタ 37">
            <a:extLst>
              <a:ext uri="{FF2B5EF4-FFF2-40B4-BE49-F238E27FC236}">
                <a16:creationId xmlns:a16="http://schemas.microsoft.com/office/drawing/2014/main" id="{00000000-0008-0000-0100-000026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00000000-0008-0000-0100-000028000000}"/>
            </a:ext>
          </a:extLst>
        </xdr:cNvPr>
        <xdr:cNvGrpSpPr/>
      </xdr:nvGrpSpPr>
      <xdr:grpSpPr>
        <a:xfrm>
          <a:off x="14863576" y="23773404"/>
          <a:ext cx="596715" cy="1854238"/>
          <a:chOff x="5301285" y="13014477"/>
          <a:chExt cx="677334" cy="1439333"/>
        </a:xfrm>
      </xdr:grpSpPr>
      <xdr:cxnSp macro="">
        <xdr:nvCxnSpPr>
          <xdr:cNvPr id="41" name="直線矢印コネクタ 40">
            <a:extLst>
              <a:ext uri="{FF2B5EF4-FFF2-40B4-BE49-F238E27FC236}">
                <a16:creationId xmlns:a16="http://schemas.microsoft.com/office/drawing/2014/main" id="{00000000-0008-0000-0100-000029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10909756" y="23046487"/>
          <a:ext cx="4625380" cy="310363"/>
          <a:chOff x="1076477" y="14932889"/>
          <a:chExt cx="4160761" cy="346542"/>
        </a:xfrm>
      </xdr:grpSpPr>
      <xdr:cxnSp macro="">
        <xdr:nvCxnSpPr>
          <xdr:cNvPr id="44" name="直線矢印コネクタ 43">
            <a:extLst>
              <a:ext uri="{FF2B5EF4-FFF2-40B4-BE49-F238E27FC236}">
                <a16:creationId xmlns:a16="http://schemas.microsoft.com/office/drawing/2014/main" id="{00000000-0008-0000-0100-00002C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00000000-0008-0000-0100-00002E000000}"/>
            </a:ext>
          </a:extLst>
        </xdr:cNvPr>
        <xdr:cNvGrpSpPr/>
      </xdr:nvGrpSpPr>
      <xdr:grpSpPr>
        <a:xfrm>
          <a:off x="10902854" y="22315347"/>
          <a:ext cx="4625380" cy="298741"/>
          <a:chOff x="1076477" y="14905835"/>
          <a:chExt cx="4160761" cy="346542"/>
        </a:xfrm>
      </xdr:grpSpPr>
      <xdr:cxnSp macro="">
        <xdr:nvCxnSpPr>
          <xdr:cNvPr id="47" name="直線矢印コネクタ 46">
            <a:extLst>
              <a:ext uri="{FF2B5EF4-FFF2-40B4-BE49-F238E27FC236}">
                <a16:creationId xmlns:a16="http://schemas.microsoft.com/office/drawing/2014/main" id="{00000000-0008-0000-0100-00002F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00000000-0008-0000-0100-000031000000}"/>
            </a:ext>
          </a:extLst>
        </xdr:cNvPr>
        <xdr:cNvGrpSpPr/>
      </xdr:nvGrpSpPr>
      <xdr:grpSpPr>
        <a:xfrm>
          <a:off x="10899817" y="21915475"/>
          <a:ext cx="4638080" cy="226130"/>
          <a:chOff x="1076477" y="14915673"/>
          <a:chExt cx="4160761" cy="346542"/>
        </a:xfrm>
      </xdr:grpSpPr>
      <xdr:cxnSp macro="">
        <xdr:nvCxnSpPr>
          <xdr:cNvPr id="50" name="直線矢印コネクタ 49">
            <a:extLst>
              <a:ext uri="{FF2B5EF4-FFF2-40B4-BE49-F238E27FC236}">
                <a16:creationId xmlns:a16="http://schemas.microsoft.com/office/drawing/2014/main" id="{00000000-0008-0000-0100-000032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00000000-0008-0000-0100-000034000000}"/>
            </a:ext>
          </a:extLst>
        </xdr:cNvPr>
        <xdr:cNvGrpSpPr/>
      </xdr:nvGrpSpPr>
      <xdr:grpSpPr>
        <a:xfrm>
          <a:off x="10903131" y="21492686"/>
          <a:ext cx="4631730" cy="226131"/>
          <a:chOff x="1076477" y="14925510"/>
          <a:chExt cx="4160761" cy="346542"/>
        </a:xfrm>
      </xdr:grpSpPr>
      <xdr:cxnSp macro="">
        <xdr:nvCxnSpPr>
          <xdr:cNvPr id="53" name="直線矢印コネクタ 52">
            <a:extLst>
              <a:ext uri="{FF2B5EF4-FFF2-40B4-BE49-F238E27FC236}">
                <a16:creationId xmlns:a16="http://schemas.microsoft.com/office/drawing/2014/main" id="{00000000-0008-0000-0100-000035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627093" y="25530147"/>
          <a:ext cx="1077882" cy="220749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6588304" y="25524473"/>
          <a:ext cx="926921" cy="22337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00000000-0008-0000-0100-000039000000}"/>
            </a:ext>
          </a:extLst>
        </xdr:cNvPr>
        <xdr:cNvGrpSpPr/>
      </xdr:nvGrpSpPr>
      <xdr:grpSpPr>
        <a:xfrm>
          <a:off x="11076603" y="20901085"/>
          <a:ext cx="1687756" cy="274800"/>
          <a:chOff x="13749130" y="11015869"/>
          <a:chExt cx="1540566" cy="275717"/>
        </a:xfrm>
      </xdr:grpSpPr>
      <xdr:cxnSp macro="">
        <xdr:nvCxnSpPr>
          <xdr:cNvPr id="58" name="直線矢印コネクタ 57">
            <a:extLst>
              <a:ext uri="{FF2B5EF4-FFF2-40B4-BE49-F238E27FC236}">
                <a16:creationId xmlns:a16="http://schemas.microsoft.com/office/drawing/2014/main" id="{00000000-0008-0000-0100-00003A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00000000-0008-0000-0100-00003C000000}"/>
            </a:ext>
          </a:extLst>
        </xdr:cNvPr>
        <xdr:cNvGrpSpPr/>
      </xdr:nvGrpSpPr>
      <xdr:grpSpPr>
        <a:xfrm>
          <a:off x="13830815" y="20910747"/>
          <a:ext cx="1694106" cy="262100"/>
          <a:chOff x="13749130" y="11015869"/>
          <a:chExt cx="1540566" cy="275717"/>
        </a:xfrm>
      </xdr:grpSpPr>
      <xdr:cxnSp macro="">
        <xdr:nvCxnSpPr>
          <xdr:cNvPr id="61" name="直線矢印コネクタ 60">
            <a:extLst>
              <a:ext uri="{FF2B5EF4-FFF2-40B4-BE49-F238E27FC236}">
                <a16:creationId xmlns:a16="http://schemas.microsoft.com/office/drawing/2014/main" id="{00000000-0008-0000-0100-00003D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8021704" y="23181640"/>
          <a:ext cx="1264895" cy="61337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00000000-0008-0000-0100-000040000000}"/>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12878741" y="2243386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00000000-0008-0000-0100-00004500000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00000000-0008-0000-0100-000046000000}"/>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00000000-0008-0000-0100-000047000000}"/>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00000000-0008-0000-0100-000048000000}"/>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00000000-0008-0000-0100-000049000000}"/>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00000000-0008-0000-0100-00004B000000}"/>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00000000-0008-0000-0100-00004E000000}"/>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00000000-0008-0000-0100-000050000000}"/>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00000000-0008-0000-0100-000051000000}"/>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00000000-0008-0000-0100-000052000000}"/>
            </a:ext>
          </a:extLst>
        </xdr:cNvPr>
        <xdr:cNvSpPr txBox="1"/>
      </xdr:nvSpPr>
      <xdr:spPr>
        <a:xfrm>
          <a:off x="104655" y="3231768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00000000-0008-0000-0100-00005300000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00000000-0008-0000-0100-000054000000}"/>
            </a:ext>
          </a:extLst>
        </xdr:cNvPr>
        <xdr:cNvSpPr/>
      </xdr:nvSpPr>
      <xdr:spPr>
        <a:xfrm>
          <a:off x="181097" y="23365654"/>
          <a:ext cx="215964" cy="140009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00000000-0008-0000-0100-000055000000}"/>
            </a:ext>
          </a:extLst>
        </xdr:cNvPr>
        <xdr:cNvSpPr/>
      </xdr:nvSpPr>
      <xdr:spPr>
        <a:xfrm>
          <a:off x="181722" y="24917773"/>
          <a:ext cx="181722"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00000000-0008-0000-0100-000059000000}"/>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00000000-0008-0000-0100-00005A000000}"/>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00000000-0008-0000-0100-00005B000000}"/>
            </a:ext>
          </a:extLst>
        </xdr:cNvPr>
        <xdr:cNvGrpSpPr/>
      </xdr:nvGrpSpPr>
      <xdr:grpSpPr>
        <a:xfrm>
          <a:off x="17165628" y="20984414"/>
          <a:ext cx="2862931" cy="1329761"/>
          <a:chOff x="15063968" y="25099755"/>
          <a:chExt cx="6458769" cy="337392"/>
        </a:xfrm>
      </xdr:grpSpPr>
      <xdr:sp macro="" textlink="">
        <xdr:nvSpPr>
          <xdr:cNvPr id="92" name="吹き出し: 角を丸めた四角形 95">
            <a:extLst>
              <a:ext uri="{FF2B5EF4-FFF2-40B4-BE49-F238E27FC236}">
                <a16:creationId xmlns:a16="http://schemas.microsoft.com/office/drawing/2014/main" id="{00000000-0008-0000-0100-00005C000000}"/>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0" y="2543395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28013" y="30258977"/>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00000000-0008-0000-0200-00000A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00000000-0008-0000-0200-00000B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00000000-0008-0000-0200-00001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00000000-0008-0000-0200-000012000000}"/>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00000000-0008-0000-0200-000013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0000000-0008-0000-0200-000017000000}"/>
            </a:ext>
          </a:extLst>
        </xdr:cNvPr>
        <xdr:cNvGrpSpPr/>
      </xdr:nvGrpSpPr>
      <xdr:grpSpPr>
        <a:xfrm>
          <a:off x="12161367" y="23725133"/>
          <a:ext cx="736510" cy="1811392"/>
          <a:chOff x="5321905" y="13014477"/>
          <a:chExt cx="677334" cy="1439333"/>
        </a:xfrm>
      </xdr:grpSpPr>
      <xdr:cxnSp macro="">
        <xdr:nvCxnSpPr>
          <xdr:cNvPr id="24" name="直線矢印コネクタ 23">
            <a:extLst>
              <a:ext uri="{FF2B5EF4-FFF2-40B4-BE49-F238E27FC236}">
                <a16:creationId xmlns:a16="http://schemas.microsoft.com/office/drawing/2014/main" id="{00000000-0008-0000-0200-00001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00000000-0008-0000-0200-00001C000000}"/>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00000000-0008-0000-0200-00001F000000}"/>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00000000-0008-0000-0200-000020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00000000-0008-0000-0200-000021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13466153" y="23718231"/>
          <a:ext cx="792003" cy="1818294"/>
          <a:chOff x="5321905" y="13014477"/>
          <a:chExt cx="677334" cy="1439333"/>
        </a:xfrm>
      </xdr:grpSpPr>
      <xdr:cxnSp macro="">
        <xdr:nvCxnSpPr>
          <xdr:cNvPr id="35" name="直線矢印コネクタ 34">
            <a:extLst>
              <a:ext uri="{FF2B5EF4-FFF2-40B4-BE49-F238E27FC236}">
                <a16:creationId xmlns:a16="http://schemas.microsoft.com/office/drawing/2014/main" id="{00000000-0008-0000-0200-000023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00000000-0008-0000-0200-000024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0000000-0008-0000-0200-000025000000}"/>
            </a:ext>
          </a:extLst>
        </xdr:cNvPr>
        <xdr:cNvGrpSpPr/>
      </xdr:nvGrpSpPr>
      <xdr:grpSpPr>
        <a:xfrm>
          <a:off x="14219568" y="23718231"/>
          <a:ext cx="736510" cy="1818294"/>
          <a:chOff x="5305280" y="13014477"/>
          <a:chExt cx="677334" cy="1439333"/>
        </a:xfrm>
      </xdr:grpSpPr>
      <xdr:cxnSp macro="">
        <xdr:nvCxnSpPr>
          <xdr:cNvPr id="38" name="直線矢印コネクタ 37">
            <a:extLst>
              <a:ext uri="{FF2B5EF4-FFF2-40B4-BE49-F238E27FC236}">
                <a16:creationId xmlns:a16="http://schemas.microsoft.com/office/drawing/2014/main" id="{00000000-0008-0000-0200-000026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00000000-0008-0000-0200-000027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00000000-0008-0000-0200-000028000000}"/>
            </a:ext>
          </a:extLst>
        </xdr:cNvPr>
        <xdr:cNvGrpSpPr/>
      </xdr:nvGrpSpPr>
      <xdr:grpSpPr>
        <a:xfrm>
          <a:off x="14935463" y="23718231"/>
          <a:ext cx="601028" cy="1818294"/>
          <a:chOff x="5301285" y="13014477"/>
          <a:chExt cx="677334" cy="1439333"/>
        </a:xfrm>
      </xdr:grpSpPr>
      <xdr:cxnSp macro="">
        <xdr:nvCxnSpPr>
          <xdr:cNvPr id="41" name="直線矢印コネクタ 40">
            <a:extLst>
              <a:ext uri="{FF2B5EF4-FFF2-40B4-BE49-F238E27FC236}">
                <a16:creationId xmlns:a16="http://schemas.microsoft.com/office/drawing/2014/main" id="{00000000-0008-0000-0200-000029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10951450" y="23004793"/>
          <a:ext cx="4659886" cy="305870"/>
          <a:chOff x="1076477" y="14932889"/>
          <a:chExt cx="4160761" cy="346542"/>
        </a:xfrm>
      </xdr:grpSpPr>
      <xdr:cxnSp macro="">
        <xdr:nvCxnSpPr>
          <xdr:cNvPr id="44" name="直線矢印コネクタ 43">
            <a:extLst>
              <a:ext uri="{FF2B5EF4-FFF2-40B4-BE49-F238E27FC236}">
                <a16:creationId xmlns:a16="http://schemas.microsoft.com/office/drawing/2014/main" id="{00000000-0008-0000-0200-00002C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00000000-0008-0000-0200-00002E000000}"/>
            </a:ext>
          </a:extLst>
        </xdr:cNvPr>
        <xdr:cNvGrpSpPr/>
      </xdr:nvGrpSpPr>
      <xdr:grpSpPr>
        <a:xfrm>
          <a:off x="10944548" y="22278685"/>
          <a:ext cx="4659886" cy="302695"/>
          <a:chOff x="1076477" y="14905835"/>
          <a:chExt cx="4160761" cy="346542"/>
        </a:xfrm>
      </xdr:grpSpPr>
      <xdr:cxnSp macro="">
        <xdr:nvCxnSpPr>
          <xdr:cNvPr id="47" name="直線矢印コネクタ 46">
            <a:extLst>
              <a:ext uri="{FF2B5EF4-FFF2-40B4-BE49-F238E27FC236}">
                <a16:creationId xmlns:a16="http://schemas.microsoft.com/office/drawing/2014/main" id="{00000000-0008-0000-0200-00002F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00000000-0008-0000-0200-000031000000}"/>
            </a:ext>
          </a:extLst>
        </xdr:cNvPr>
        <xdr:cNvGrpSpPr/>
      </xdr:nvGrpSpPr>
      <xdr:grpSpPr>
        <a:xfrm>
          <a:off x="10941511" y="21870905"/>
          <a:ext cx="4672586" cy="230084"/>
          <a:chOff x="1076477" y="14915673"/>
          <a:chExt cx="4160761" cy="346542"/>
        </a:xfrm>
      </xdr:grpSpPr>
      <xdr:cxnSp macro="">
        <xdr:nvCxnSpPr>
          <xdr:cNvPr id="50" name="直線矢印コネクタ 49">
            <a:extLst>
              <a:ext uri="{FF2B5EF4-FFF2-40B4-BE49-F238E27FC236}">
                <a16:creationId xmlns:a16="http://schemas.microsoft.com/office/drawing/2014/main" id="{00000000-0008-0000-0200-000032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10944825" y="21440209"/>
          <a:ext cx="4666236" cy="230084"/>
          <a:chOff x="1076477" y="14925510"/>
          <a:chExt cx="4160761" cy="346542"/>
        </a:xfrm>
      </xdr:grpSpPr>
      <xdr:cxnSp macro="">
        <xdr:nvCxnSpPr>
          <xdr:cNvPr id="53" name="直線矢印コネクタ 52">
            <a:extLst>
              <a:ext uri="{FF2B5EF4-FFF2-40B4-BE49-F238E27FC236}">
                <a16:creationId xmlns:a16="http://schemas.microsoft.com/office/drawing/2014/main" id="{00000000-0008-0000-0200-000035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0000000-0008-0000-0200-000036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00000000-0008-0000-0200-000038000000}"/>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00000000-0008-0000-0200-000039000000}"/>
            </a:ext>
          </a:extLst>
        </xdr:cNvPr>
        <xdr:cNvGrpSpPr/>
      </xdr:nvGrpSpPr>
      <xdr:grpSpPr>
        <a:xfrm>
          <a:off x="11118297" y="20840700"/>
          <a:ext cx="1700696" cy="278754"/>
          <a:chOff x="13749130" y="11015869"/>
          <a:chExt cx="1540566" cy="275717"/>
        </a:xfrm>
      </xdr:grpSpPr>
      <xdr:cxnSp macro="">
        <xdr:nvCxnSpPr>
          <xdr:cNvPr id="58" name="直線矢印コネクタ 57">
            <a:extLst>
              <a:ext uri="{FF2B5EF4-FFF2-40B4-BE49-F238E27FC236}">
                <a16:creationId xmlns:a16="http://schemas.microsoft.com/office/drawing/2014/main" id="{00000000-0008-0000-0200-00003A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00000000-0008-0000-0200-00003C000000}"/>
            </a:ext>
          </a:extLst>
        </xdr:cNvPr>
        <xdr:cNvGrpSpPr/>
      </xdr:nvGrpSpPr>
      <xdr:grpSpPr>
        <a:xfrm>
          <a:off x="13894075" y="20850362"/>
          <a:ext cx="1707046" cy="266054"/>
          <a:chOff x="13749130" y="11015869"/>
          <a:chExt cx="1540566" cy="275717"/>
        </a:xfrm>
      </xdr:grpSpPr>
      <xdr:cxnSp macro="">
        <xdr:nvCxnSpPr>
          <xdr:cNvPr id="61" name="直線矢印コネクタ 60">
            <a:extLst>
              <a:ext uri="{FF2B5EF4-FFF2-40B4-BE49-F238E27FC236}">
                <a16:creationId xmlns:a16="http://schemas.microsoft.com/office/drawing/2014/main" id="{00000000-0008-0000-0200-00003D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00000000-0008-0000-0200-00003E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00000000-0008-0000-0200-000040000000}"/>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00000000-0008-0000-0200-00004500000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00000000-0008-0000-0200-000047000000}"/>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00000000-0008-0000-0200-00004D000000}"/>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00000000-0008-0000-0200-00004F000000}"/>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00000000-0008-0000-0200-000051000000}"/>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00000000-0008-0000-0200-000052000000}"/>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00000000-0008-0000-0200-00005300000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00000000-0008-0000-0200-000054000000}"/>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00000000-0008-0000-0200-000055000000}"/>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00000000-0008-0000-0200-000059000000}"/>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00000000-0008-0000-0200-00005A000000}"/>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00000000-0008-0000-0200-00005B000000}"/>
            </a:ext>
          </a:extLst>
        </xdr:cNvPr>
        <xdr:cNvGrpSpPr/>
      </xdr:nvGrpSpPr>
      <xdr:grpSpPr>
        <a:xfrm>
          <a:off x="17251892"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00000000-0008-0000-0200-00005C000000}"/>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00000000-0008-0000-0200-00005D000000}"/>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00000000-0008-0000-0200-00005E000000}"/>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00000000-0008-0000-0200-00005F000000}"/>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zoomScale="106" zoomScaleNormal="106" zoomScaleSheetLayoutView="106" workbookViewId="0">
      <selection activeCell="C34" sqref="C34:F34"/>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96" t="s">
        <v>439</v>
      </c>
      <c r="C1" s="96"/>
      <c r="D1" s="96"/>
      <c r="E1" s="96"/>
      <c r="F1" s="96"/>
      <c r="G1" s="96"/>
      <c r="H1" s="96"/>
      <c r="I1" s="96"/>
      <c r="J1" s="96"/>
      <c r="K1" s="96"/>
      <c r="L1" s="25"/>
      <c r="M1" s="43"/>
      <c r="N1" s="43"/>
      <c r="O1" s="43"/>
      <c r="P1" s="43"/>
      <c r="Q1" s="43"/>
      <c r="R1" s="43"/>
      <c r="S1" s="43"/>
      <c r="T1" s="43"/>
      <c r="U1" s="43"/>
      <c r="V1" s="43"/>
      <c r="W1" s="43"/>
      <c r="X1" s="43"/>
      <c r="Y1" s="43"/>
    </row>
    <row r="2" spans="1:26" ht="27.95" customHeight="1" x14ac:dyDescent="0.15">
      <c r="A2" s="28"/>
      <c r="B2" s="26" t="s">
        <v>0</v>
      </c>
      <c r="C2" s="74" t="s">
        <v>578</v>
      </c>
      <c r="D2" s="27" t="s">
        <v>5</v>
      </c>
      <c r="E2" s="29" t="str">
        <f>VLOOKUP($C$2,'R7_制作団体一覧'!A:H,2,FALSE)</f>
        <v>音楽</v>
      </c>
      <c r="F2" s="26" t="s">
        <v>2</v>
      </c>
      <c r="G2" s="30" t="str">
        <f>VLOOKUP($C$2,'R7_制作団体一覧'!A:H,3,FALSE)</f>
        <v>オーケストラ等</v>
      </c>
      <c r="H2" s="27" t="s">
        <v>20</v>
      </c>
      <c r="I2" s="29" t="str">
        <f>VLOOKUP($C$2,'R7_制作団体一覧'!A:H,5,FALSE)</f>
        <v>C区分</v>
      </c>
      <c r="J2" s="27" t="s">
        <v>3</v>
      </c>
      <c r="K2" s="29" t="str">
        <f>VLOOKUP($C$2,'R7_制作団体一覧'!A:H,6,FALSE)</f>
        <v>A</v>
      </c>
      <c r="L2" s="28"/>
      <c r="M2" s="43"/>
      <c r="N2" s="43"/>
      <c r="O2" s="43"/>
      <c r="P2" s="43"/>
      <c r="Q2" s="43"/>
      <c r="R2" s="43"/>
      <c r="S2" s="43"/>
      <c r="T2" s="43"/>
      <c r="U2" s="43"/>
      <c r="V2" s="43"/>
      <c r="W2" s="43"/>
      <c r="X2" s="43"/>
      <c r="Y2" s="43"/>
      <c r="Z2" s="43"/>
    </row>
    <row r="3" spans="1:26" ht="27.95" customHeight="1" x14ac:dyDescent="0.15">
      <c r="A3" s="28"/>
      <c r="B3" s="27" t="s">
        <v>1</v>
      </c>
      <c r="C3" s="97" t="str">
        <f>VLOOKUP($C$2,'R7_制作団体一覧'!A:H,8,FALSE)</f>
        <v>テレマン室内オーケストラ</v>
      </c>
      <c r="D3" s="97"/>
      <c r="E3" s="97"/>
      <c r="F3" s="97"/>
      <c r="G3" s="27" t="s">
        <v>4</v>
      </c>
      <c r="H3" s="98" t="str">
        <f>VLOOKUP($C$2,'R7_制作団体一覧'!A:H,7,FALSE)</f>
        <v>一般社団法人日本テレマン協会</v>
      </c>
      <c r="I3" s="98"/>
      <c r="J3" s="98"/>
      <c r="K3" s="98"/>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99" t="s">
        <v>471</v>
      </c>
      <c r="C5" s="99"/>
      <c r="D5" s="99"/>
      <c r="E5" s="99"/>
      <c r="F5" s="99"/>
      <c r="G5" s="99"/>
      <c r="H5" s="99"/>
      <c r="I5" s="99"/>
      <c r="J5" s="99"/>
      <c r="K5" s="99"/>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100" t="s">
        <v>462</v>
      </c>
      <c r="C7" s="100"/>
      <c r="D7" s="100"/>
      <c r="E7" s="100"/>
      <c r="F7" s="100"/>
      <c r="G7" s="100"/>
      <c r="H7" s="100"/>
      <c r="I7" s="100"/>
      <c r="J7" s="100"/>
      <c r="K7" s="100"/>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2" t="s">
        <v>38</v>
      </c>
      <c r="C9" s="93"/>
      <c r="D9" s="93"/>
      <c r="E9" s="101" t="s">
        <v>423</v>
      </c>
      <c r="F9" s="102"/>
      <c r="G9" s="103" t="s">
        <v>47</v>
      </c>
      <c r="H9" s="104"/>
      <c r="I9" s="104"/>
      <c r="J9" s="47" t="s">
        <v>459</v>
      </c>
      <c r="K9" s="48" t="s">
        <v>440</v>
      </c>
      <c r="L9" s="37"/>
      <c r="M9" s="43"/>
      <c r="N9" s="43"/>
      <c r="O9" s="43"/>
      <c r="P9" s="43"/>
      <c r="Q9" s="43"/>
      <c r="R9" s="43"/>
      <c r="S9" s="43"/>
      <c r="T9" s="43"/>
      <c r="U9" s="43"/>
      <c r="V9" s="43"/>
      <c r="W9" s="43"/>
      <c r="X9" s="43"/>
      <c r="Y9" s="43"/>
      <c r="Z9" s="43"/>
    </row>
    <row r="10" spans="1:26" ht="27.95" customHeight="1" x14ac:dyDescent="0.15">
      <c r="A10" s="37"/>
      <c r="B10" s="105" t="s">
        <v>39</v>
      </c>
      <c r="C10" s="106"/>
      <c r="D10" s="107"/>
      <c r="E10" s="49" t="s">
        <v>41</v>
      </c>
      <c r="F10" s="50">
        <v>8</v>
      </c>
      <c r="G10" s="51" t="s">
        <v>40</v>
      </c>
      <c r="H10" s="52" t="s">
        <v>42</v>
      </c>
      <c r="I10" s="53">
        <v>4</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08"/>
      <c r="C11" s="109"/>
      <c r="D11" s="110"/>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1" t="s">
        <v>43</v>
      </c>
      <c r="C12" s="112"/>
      <c r="D12" s="113"/>
      <c r="E12" s="60" t="s">
        <v>44</v>
      </c>
      <c r="F12" s="114" t="s">
        <v>613</v>
      </c>
      <c r="G12" s="114"/>
      <c r="H12" s="115" t="s">
        <v>45</v>
      </c>
      <c r="I12" s="116"/>
      <c r="J12" s="117" t="s">
        <v>419</v>
      </c>
      <c r="K12" s="118"/>
      <c r="L12" s="34"/>
      <c r="M12" s="43"/>
      <c r="N12" s="43"/>
      <c r="O12" s="43"/>
      <c r="P12" s="43"/>
      <c r="Q12" s="43"/>
      <c r="R12" s="43"/>
      <c r="S12" s="43"/>
      <c r="T12" s="43"/>
      <c r="U12" s="43"/>
      <c r="V12" s="43"/>
      <c r="W12" s="43"/>
      <c r="X12" s="43"/>
      <c r="Y12" s="43"/>
      <c r="Z12" s="43"/>
    </row>
    <row r="13" spans="1:26" ht="27.95" customHeight="1" x14ac:dyDescent="0.15">
      <c r="A13" s="34"/>
      <c r="B13" s="92" t="s">
        <v>51</v>
      </c>
      <c r="C13" s="93"/>
      <c r="D13" s="93"/>
      <c r="E13" s="49" t="s">
        <v>6</v>
      </c>
      <c r="F13" s="50">
        <v>2</v>
      </c>
      <c r="G13" s="51" t="s">
        <v>40</v>
      </c>
      <c r="H13" s="49" t="s">
        <v>7</v>
      </c>
      <c r="I13" s="50">
        <v>2</v>
      </c>
      <c r="J13" s="94" t="s">
        <v>40</v>
      </c>
      <c r="K13" s="95"/>
      <c r="L13" s="34"/>
      <c r="M13" s="43"/>
      <c r="N13" s="43"/>
      <c r="O13" s="43"/>
      <c r="P13" s="43"/>
      <c r="Q13" s="43"/>
      <c r="R13" s="43"/>
      <c r="S13" s="43"/>
      <c r="T13" s="43"/>
      <c r="U13" s="43"/>
      <c r="V13" s="43"/>
      <c r="W13" s="43"/>
      <c r="X13" s="43"/>
      <c r="Y13" s="43"/>
      <c r="Z13" s="43"/>
    </row>
    <row r="14" spans="1:26" ht="27.95" customHeight="1" x14ac:dyDescent="0.15">
      <c r="A14" s="21"/>
      <c r="B14" s="92" t="s">
        <v>46</v>
      </c>
      <c r="C14" s="93"/>
      <c r="D14" s="119"/>
      <c r="E14" s="120" t="s">
        <v>614</v>
      </c>
      <c r="F14" s="120"/>
      <c r="G14" s="121" t="s">
        <v>50</v>
      </c>
      <c r="H14" s="122"/>
      <c r="I14" s="122"/>
      <c r="J14" s="123" t="s">
        <v>615</v>
      </c>
      <c r="K14" s="124"/>
      <c r="L14" s="21"/>
      <c r="M14" s="43"/>
      <c r="N14" s="43"/>
      <c r="O14" s="43"/>
      <c r="P14" s="43"/>
      <c r="Q14" s="43"/>
      <c r="R14" s="43"/>
      <c r="S14" s="43"/>
      <c r="T14" s="43"/>
      <c r="U14" s="43"/>
      <c r="V14" s="43"/>
      <c r="W14" s="43"/>
      <c r="X14" s="43"/>
      <c r="Y14" s="43"/>
      <c r="Z14" s="43"/>
    </row>
    <row r="15" spans="1:26" ht="27.95" customHeight="1" x14ac:dyDescent="0.15">
      <c r="A15" s="21"/>
      <c r="B15" s="111" t="s">
        <v>49</v>
      </c>
      <c r="C15" s="112"/>
      <c r="D15" s="113"/>
      <c r="E15" s="128" t="s">
        <v>616</v>
      </c>
      <c r="F15" s="129"/>
      <c r="G15" s="132" t="s">
        <v>48</v>
      </c>
      <c r="H15" s="133"/>
      <c r="I15" s="133"/>
      <c r="J15" s="120"/>
      <c r="K15" s="134"/>
      <c r="L15" s="39"/>
      <c r="M15" s="43"/>
      <c r="N15" s="43"/>
      <c r="O15" s="43"/>
      <c r="P15" s="43"/>
      <c r="Q15" s="43"/>
      <c r="R15" s="43"/>
      <c r="S15" s="43"/>
      <c r="T15" s="43"/>
      <c r="U15" s="43"/>
      <c r="V15" s="43"/>
      <c r="W15" s="43"/>
      <c r="X15" s="43"/>
      <c r="Y15" s="43"/>
      <c r="Z15" s="43"/>
    </row>
    <row r="16" spans="1:26" ht="27.95" customHeight="1" x14ac:dyDescent="0.15">
      <c r="A16" s="21"/>
      <c r="B16" s="125"/>
      <c r="C16" s="126"/>
      <c r="D16" s="127"/>
      <c r="E16" s="130"/>
      <c r="F16" s="131"/>
      <c r="G16" s="132" t="s">
        <v>61</v>
      </c>
      <c r="H16" s="133"/>
      <c r="I16" s="133"/>
      <c r="J16" s="123" t="s">
        <v>614</v>
      </c>
      <c r="K16" s="124"/>
      <c r="L16" s="21"/>
      <c r="M16" s="43"/>
      <c r="N16" s="43"/>
      <c r="O16" s="43"/>
      <c r="P16" s="43"/>
      <c r="Q16" s="43"/>
      <c r="R16" s="43"/>
      <c r="S16" s="43"/>
      <c r="T16" s="43"/>
      <c r="U16" s="43"/>
      <c r="V16" s="43"/>
      <c r="W16" s="43"/>
      <c r="X16" s="43"/>
      <c r="Y16" s="43"/>
      <c r="Z16" s="43"/>
    </row>
    <row r="17" spans="1:26" ht="38.25" customHeight="1" x14ac:dyDescent="0.15">
      <c r="A17" s="21"/>
      <c r="B17" s="121" t="s">
        <v>52</v>
      </c>
      <c r="C17" s="122"/>
      <c r="D17" s="137"/>
      <c r="E17" s="123" t="s">
        <v>617</v>
      </c>
      <c r="F17" s="124"/>
      <c r="G17" s="138" t="s">
        <v>53</v>
      </c>
      <c r="H17" s="139"/>
      <c r="I17" s="139"/>
      <c r="J17" s="47">
        <v>50</v>
      </c>
      <c r="K17" s="48" t="s">
        <v>441</v>
      </c>
      <c r="L17" s="21"/>
      <c r="M17" s="43"/>
      <c r="N17" s="43"/>
      <c r="O17" s="43"/>
      <c r="P17" s="43"/>
      <c r="Q17" s="43"/>
      <c r="R17" s="43"/>
      <c r="S17" s="43"/>
      <c r="T17" s="43"/>
      <c r="U17" s="43"/>
      <c r="V17" s="43"/>
      <c r="W17" s="43"/>
      <c r="X17" s="43"/>
      <c r="Y17" s="43"/>
      <c r="Z17" s="43"/>
    </row>
    <row r="18" spans="1:26" ht="27.95" customHeight="1" x14ac:dyDescent="0.15">
      <c r="A18" s="24"/>
      <c r="B18" s="121" t="s">
        <v>58</v>
      </c>
      <c r="C18" s="122"/>
      <c r="D18" s="137"/>
      <c r="E18" s="140" t="s">
        <v>618</v>
      </c>
      <c r="F18" s="141"/>
      <c r="G18" s="44" t="s">
        <v>56</v>
      </c>
      <c r="H18" s="45">
        <v>1</v>
      </c>
      <c r="I18" s="46" t="s">
        <v>57</v>
      </c>
      <c r="J18" s="122"/>
      <c r="K18" s="142"/>
      <c r="L18" s="24"/>
      <c r="M18" s="43"/>
      <c r="N18" s="43"/>
      <c r="O18" s="43"/>
      <c r="P18" s="43"/>
      <c r="Q18" s="43"/>
      <c r="R18" s="43"/>
      <c r="S18" s="43"/>
      <c r="T18" s="43"/>
      <c r="U18" s="43"/>
      <c r="V18" s="43"/>
      <c r="W18" s="43"/>
      <c r="X18" s="43"/>
      <c r="Y18" s="43"/>
      <c r="Z18" s="43"/>
    </row>
    <row r="19" spans="1:26" ht="27.95" customHeight="1" x14ac:dyDescent="0.15">
      <c r="A19" s="23"/>
      <c r="B19" s="143" t="s">
        <v>59</v>
      </c>
      <c r="C19" s="144"/>
      <c r="D19" s="145"/>
      <c r="E19" s="61" t="s">
        <v>54</v>
      </c>
      <c r="F19" s="62">
        <v>2</v>
      </c>
      <c r="G19" s="63" t="s">
        <v>40</v>
      </c>
      <c r="H19" s="64" t="s">
        <v>55</v>
      </c>
      <c r="I19" s="62">
        <v>5</v>
      </c>
      <c r="J19" s="146" t="s">
        <v>40</v>
      </c>
      <c r="K19" s="147"/>
      <c r="L19" s="23"/>
      <c r="M19" s="43"/>
      <c r="N19" s="43"/>
      <c r="O19" s="43"/>
      <c r="P19" s="43"/>
      <c r="Q19" s="43"/>
      <c r="R19" s="43"/>
      <c r="S19" s="43"/>
      <c r="T19" s="43"/>
      <c r="U19" s="43"/>
      <c r="V19" s="43"/>
      <c r="W19" s="43"/>
      <c r="X19" s="43"/>
      <c r="Y19" s="43"/>
      <c r="Z19" s="43"/>
    </row>
    <row r="20" spans="1:26" ht="51" customHeight="1" x14ac:dyDescent="0.15">
      <c r="A20" s="23"/>
      <c r="B20" s="143" t="s">
        <v>461</v>
      </c>
      <c r="C20" s="144"/>
      <c r="D20" s="145"/>
      <c r="E20" s="151" t="s">
        <v>625</v>
      </c>
      <c r="F20" s="152"/>
      <c r="G20" s="152"/>
      <c r="H20" s="152"/>
      <c r="I20" s="152"/>
      <c r="J20" s="152"/>
      <c r="K20" s="153"/>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8" t="s">
        <v>443</v>
      </c>
      <c r="C24" s="148"/>
      <c r="D24" s="148"/>
      <c r="E24" s="148"/>
      <c r="F24" s="148"/>
      <c r="G24" s="148"/>
      <c r="H24" s="148"/>
      <c r="I24" s="148"/>
      <c r="J24" s="148"/>
      <c r="K24" s="148"/>
      <c r="L24" s="22"/>
      <c r="M24" s="43"/>
      <c r="N24" s="43"/>
      <c r="O24" s="43"/>
      <c r="P24" s="43"/>
      <c r="Q24" s="43"/>
      <c r="R24" s="43"/>
      <c r="S24" s="43"/>
      <c r="T24" s="43"/>
      <c r="U24" s="43"/>
      <c r="V24" s="43"/>
      <c r="W24" s="43"/>
      <c r="X24" s="43"/>
      <c r="Y24" s="43"/>
      <c r="Z24" s="43"/>
    </row>
    <row r="25" spans="1:26" ht="33" customHeight="1" x14ac:dyDescent="0.15">
      <c r="A25" s="21"/>
      <c r="B25" s="149" t="s">
        <v>94</v>
      </c>
      <c r="C25" s="149"/>
      <c r="D25" s="149"/>
      <c r="E25" s="150" t="s">
        <v>421</v>
      </c>
      <c r="F25" s="150"/>
      <c r="G25" s="150"/>
      <c r="H25" s="150"/>
      <c r="I25" s="150"/>
      <c r="J25" s="150"/>
      <c r="K25" s="150"/>
      <c r="L25" s="21"/>
      <c r="M25" s="43"/>
      <c r="N25" s="43"/>
      <c r="O25" s="43"/>
      <c r="P25" s="43"/>
      <c r="Q25" s="43"/>
      <c r="R25" s="43"/>
      <c r="S25" s="43"/>
      <c r="T25" s="43"/>
      <c r="U25" s="43"/>
      <c r="V25" s="43"/>
      <c r="W25" s="43"/>
      <c r="X25" s="43"/>
      <c r="Y25" s="43"/>
      <c r="Z25" s="43"/>
    </row>
    <row r="26" spans="1:26" ht="33" customHeight="1" x14ac:dyDescent="0.15">
      <c r="A26" s="21"/>
      <c r="B26" s="135" t="s">
        <v>95</v>
      </c>
      <c r="C26" s="135"/>
      <c r="D26" s="135"/>
      <c r="E26" s="136" t="s">
        <v>624</v>
      </c>
      <c r="F26" s="136"/>
      <c r="G26" s="136"/>
      <c r="H26" s="136"/>
      <c r="I26" s="136"/>
      <c r="J26" s="136"/>
      <c r="K26" s="136"/>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3" t="s">
        <v>467</v>
      </c>
      <c r="C32" s="164"/>
      <c r="D32" s="164"/>
      <c r="E32" s="164"/>
      <c r="F32" s="165"/>
      <c r="G32" s="166" t="s">
        <v>468</v>
      </c>
      <c r="H32" s="167"/>
      <c r="I32" s="167"/>
      <c r="J32" s="167"/>
      <c r="K32" s="168"/>
      <c r="L32" s="19"/>
      <c r="M32" s="43"/>
      <c r="N32" s="43"/>
      <c r="O32" s="43"/>
      <c r="P32" s="43"/>
      <c r="Q32" s="43"/>
      <c r="R32" s="43"/>
      <c r="S32" s="43"/>
      <c r="T32" s="43"/>
      <c r="U32" s="43"/>
      <c r="V32" s="43"/>
      <c r="W32" s="43"/>
      <c r="X32" s="43"/>
      <c r="Y32" s="43"/>
      <c r="Z32" s="43"/>
    </row>
    <row r="33" spans="1:26" ht="75" customHeight="1" x14ac:dyDescent="0.15">
      <c r="B33" s="41">
        <v>1</v>
      </c>
      <c r="C33" s="169" t="s">
        <v>626</v>
      </c>
      <c r="D33" s="170"/>
      <c r="E33" s="170"/>
      <c r="F33" s="170"/>
      <c r="G33" s="171"/>
      <c r="H33" s="171"/>
      <c r="I33" s="171"/>
      <c r="J33" s="171"/>
      <c r="K33" s="171"/>
      <c r="L33" s="21"/>
      <c r="M33" s="43"/>
      <c r="N33" s="43"/>
      <c r="O33" s="43"/>
      <c r="P33" s="43"/>
      <c r="Q33" s="43"/>
      <c r="R33" s="43"/>
      <c r="S33" s="43"/>
      <c r="T33" s="43"/>
      <c r="U33" s="43"/>
      <c r="V33" s="43"/>
      <c r="W33" s="43"/>
      <c r="X33" s="43"/>
      <c r="Y33" s="43"/>
      <c r="Z33" s="43"/>
    </row>
    <row r="34" spans="1:26" ht="36.75" customHeight="1" x14ac:dyDescent="0.15">
      <c r="B34" s="41">
        <v>2</v>
      </c>
      <c r="C34" s="169"/>
      <c r="D34" s="170"/>
      <c r="E34" s="170"/>
      <c r="F34" s="170"/>
      <c r="G34" s="171"/>
      <c r="H34" s="171"/>
      <c r="I34" s="171"/>
      <c r="J34" s="171"/>
      <c r="K34" s="171"/>
      <c r="L34" s="21"/>
      <c r="M34" s="43"/>
      <c r="N34" s="43"/>
      <c r="O34" s="43"/>
      <c r="P34" s="43"/>
      <c r="Q34" s="43"/>
      <c r="R34" s="43"/>
      <c r="S34" s="43"/>
      <c r="T34" s="43"/>
      <c r="U34" s="43"/>
      <c r="V34" s="43"/>
      <c r="W34" s="43"/>
      <c r="X34" s="43"/>
      <c r="Y34" s="43"/>
      <c r="Z34" s="43"/>
    </row>
    <row r="35" spans="1:26" ht="36.75" customHeight="1" x14ac:dyDescent="0.15">
      <c r="B35" s="41">
        <v>3</v>
      </c>
      <c r="C35" s="169"/>
      <c r="D35" s="170"/>
      <c r="E35" s="170"/>
      <c r="F35" s="170"/>
      <c r="G35" s="171"/>
      <c r="H35" s="171"/>
      <c r="I35" s="171"/>
      <c r="J35" s="171"/>
      <c r="K35" s="171"/>
      <c r="L35" s="21"/>
      <c r="M35" s="43"/>
      <c r="N35" s="43"/>
      <c r="O35" s="43"/>
      <c r="P35" s="43"/>
      <c r="Q35" s="43"/>
      <c r="R35" s="43"/>
      <c r="S35" s="43"/>
      <c r="T35" s="43"/>
      <c r="U35" s="43"/>
      <c r="V35" s="43"/>
      <c r="W35" s="43"/>
      <c r="X35" s="43"/>
      <c r="Y35" s="43"/>
      <c r="Z35" s="43"/>
    </row>
    <row r="36" spans="1:26" ht="36.75" hidden="1" customHeight="1" x14ac:dyDescent="0.15">
      <c r="B36" s="41">
        <v>4</v>
      </c>
      <c r="C36" s="169"/>
      <c r="D36" s="170"/>
      <c r="E36" s="170"/>
      <c r="F36" s="170"/>
      <c r="G36" s="171"/>
      <c r="H36" s="171"/>
      <c r="I36" s="171"/>
      <c r="J36" s="171"/>
      <c r="K36" s="171"/>
      <c r="L36" s="23"/>
      <c r="M36" s="43"/>
      <c r="N36" s="43"/>
      <c r="O36" s="43"/>
      <c r="P36" s="43"/>
      <c r="Q36" s="43"/>
      <c r="R36" s="43"/>
      <c r="S36" s="43"/>
      <c r="T36" s="43"/>
      <c r="U36" s="43"/>
      <c r="V36" s="43"/>
      <c r="W36" s="43"/>
      <c r="X36" s="43"/>
      <c r="Y36" s="43"/>
      <c r="Z36" s="43"/>
    </row>
    <row r="37" spans="1:26" ht="36.75" hidden="1" customHeight="1" x14ac:dyDescent="0.15">
      <c r="B37" s="41">
        <v>5</v>
      </c>
      <c r="C37" s="169"/>
      <c r="D37" s="170"/>
      <c r="E37" s="170"/>
      <c r="F37" s="170"/>
      <c r="G37" s="171"/>
      <c r="H37" s="171"/>
      <c r="I37" s="171"/>
      <c r="J37" s="171"/>
      <c r="K37" s="17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4" t="s">
        <v>444</v>
      </c>
      <c r="C43" s="154"/>
      <c r="D43" s="154"/>
      <c r="E43" s="154"/>
      <c r="F43" s="154"/>
      <c r="G43" s="154"/>
      <c r="H43" s="154"/>
      <c r="I43" s="154"/>
      <c r="J43" s="154"/>
      <c r="K43" s="154"/>
      <c r="L43" s="77"/>
      <c r="M43" s="43"/>
      <c r="N43" s="43"/>
      <c r="O43" s="43"/>
      <c r="P43" s="43"/>
      <c r="Q43" s="43"/>
      <c r="R43" s="43"/>
      <c r="S43" s="43"/>
      <c r="T43" s="43"/>
      <c r="U43" s="43"/>
      <c r="V43" s="43"/>
      <c r="W43" s="43"/>
      <c r="X43" s="43"/>
      <c r="Y43" s="43"/>
      <c r="Z43" s="43"/>
    </row>
    <row r="44" spans="1:26" ht="35.1" customHeight="1" x14ac:dyDescent="0.15">
      <c r="A44" s="21"/>
      <c r="B44" s="154" t="s">
        <v>445</v>
      </c>
      <c r="C44" s="154"/>
      <c r="D44" s="154"/>
      <c r="E44" s="154"/>
      <c r="F44" s="154"/>
      <c r="G44" s="154"/>
      <c r="H44" s="154"/>
      <c r="I44" s="154"/>
      <c r="J44" s="154"/>
      <c r="K44" s="154"/>
      <c r="L44" s="77"/>
      <c r="M44" s="43"/>
      <c r="N44" s="43"/>
      <c r="O44" s="43"/>
      <c r="P44" s="43"/>
      <c r="Q44" s="43"/>
      <c r="R44" s="43"/>
      <c r="S44" s="43"/>
      <c r="T44" s="43"/>
      <c r="U44" s="43"/>
      <c r="V44" s="43"/>
      <c r="W44" s="43"/>
      <c r="X44" s="43"/>
      <c r="Y44" s="43"/>
      <c r="Z44" s="43"/>
    </row>
    <row r="45" spans="1:26" ht="35.1" customHeight="1" x14ac:dyDescent="0.15">
      <c r="A45" s="21"/>
      <c r="B45" s="155" t="s">
        <v>460</v>
      </c>
      <c r="C45" s="155"/>
      <c r="D45" s="155"/>
      <c r="E45" s="155"/>
      <c r="F45" s="155"/>
      <c r="G45" s="155"/>
      <c r="H45" s="155"/>
      <c r="I45" s="155"/>
      <c r="J45" s="155"/>
      <c r="K45" s="155"/>
      <c r="L45" s="77"/>
      <c r="M45" s="43"/>
      <c r="N45" s="43"/>
      <c r="O45" s="43"/>
      <c r="P45" s="43"/>
      <c r="Q45" s="43"/>
      <c r="R45" s="43"/>
      <c r="S45" s="43"/>
      <c r="T45" s="43"/>
      <c r="U45" s="43"/>
      <c r="V45" s="43"/>
      <c r="W45" s="43"/>
      <c r="X45" s="43"/>
      <c r="Y45" s="43"/>
      <c r="Z45" s="43"/>
    </row>
    <row r="46" spans="1:26" ht="18.75" customHeight="1" x14ac:dyDescent="0.15">
      <c r="A46" s="21"/>
      <c r="B46" s="73"/>
      <c r="C46" s="83" t="s">
        <v>430</v>
      </c>
      <c r="D46" s="156" t="s">
        <v>433</v>
      </c>
      <c r="E46" s="157"/>
      <c r="F46" s="103" t="s">
        <v>431</v>
      </c>
      <c r="G46" s="158"/>
      <c r="H46" s="103" t="s">
        <v>432</v>
      </c>
      <c r="I46" s="158"/>
      <c r="J46" s="103" t="s">
        <v>434</v>
      </c>
      <c r="K46" s="158"/>
      <c r="L46" s="21"/>
      <c r="M46" s="43"/>
      <c r="N46" s="43"/>
      <c r="O46" s="43"/>
      <c r="P46" s="43"/>
      <c r="Q46" s="43"/>
      <c r="R46" s="43"/>
      <c r="S46" s="43"/>
      <c r="T46" s="43"/>
      <c r="U46" s="43"/>
      <c r="V46" s="43"/>
      <c r="W46" s="43"/>
      <c r="X46" s="43"/>
      <c r="Y46" s="43"/>
      <c r="Z46" s="43"/>
    </row>
    <row r="47" spans="1:26" ht="80.45" customHeight="1" x14ac:dyDescent="0.15">
      <c r="A47" s="21"/>
      <c r="B47" s="73" t="s">
        <v>428</v>
      </c>
      <c r="C47" s="82" t="s">
        <v>435</v>
      </c>
      <c r="D47" s="159" t="s">
        <v>619</v>
      </c>
      <c r="E47" s="160"/>
      <c r="F47" s="161" t="s">
        <v>458</v>
      </c>
      <c r="G47" s="162"/>
      <c r="H47" s="161" t="s">
        <v>620</v>
      </c>
      <c r="I47" s="162"/>
      <c r="J47" s="161" t="s">
        <v>621</v>
      </c>
      <c r="K47" s="162"/>
      <c r="L47" s="21"/>
      <c r="M47" s="43"/>
      <c r="N47" s="43"/>
      <c r="O47" s="43"/>
      <c r="P47" s="43"/>
      <c r="Q47" s="43"/>
      <c r="R47" s="43"/>
      <c r="S47" s="43"/>
      <c r="T47" s="43"/>
      <c r="U47" s="43"/>
      <c r="V47" s="43"/>
      <c r="W47" s="43"/>
      <c r="X47" s="43"/>
      <c r="Y47" s="43"/>
      <c r="Z47" s="43"/>
    </row>
    <row r="48" spans="1:26" ht="80.45" customHeight="1" x14ac:dyDescent="0.15">
      <c r="A48" s="21"/>
      <c r="B48" s="73" t="s">
        <v>428</v>
      </c>
      <c r="C48" s="82" t="s">
        <v>435</v>
      </c>
      <c r="D48" s="159" t="s">
        <v>619</v>
      </c>
      <c r="E48" s="160"/>
      <c r="F48" s="161" t="s">
        <v>458</v>
      </c>
      <c r="G48" s="162"/>
      <c r="H48" s="161" t="s">
        <v>622</v>
      </c>
      <c r="I48" s="162"/>
      <c r="J48" s="161" t="s">
        <v>623</v>
      </c>
      <c r="K48" s="162"/>
      <c r="L48" s="21"/>
      <c r="M48" s="43"/>
      <c r="N48" s="43"/>
      <c r="O48" s="43"/>
      <c r="P48" s="43"/>
      <c r="Q48" s="43"/>
      <c r="R48" s="43"/>
      <c r="S48" s="43"/>
      <c r="T48" s="43"/>
      <c r="U48" s="43"/>
      <c r="V48" s="43"/>
      <c r="W48" s="43"/>
      <c r="X48" s="43"/>
      <c r="Y48" s="43"/>
      <c r="Z48" s="43"/>
    </row>
    <row r="49" spans="1:26" ht="80.45" customHeight="1" x14ac:dyDescent="0.15">
      <c r="A49" s="21"/>
      <c r="B49" s="73" t="s">
        <v>429</v>
      </c>
      <c r="C49" s="82"/>
      <c r="D49" s="159"/>
      <c r="E49" s="160"/>
      <c r="F49" s="161"/>
      <c r="G49" s="162"/>
      <c r="H49" s="161"/>
      <c r="I49" s="162"/>
      <c r="J49" s="161"/>
      <c r="K49" s="162"/>
      <c r="L49" s="21"/>
      <c r="M49" s="43"/>
      <c r="N49" s="43"/>
      <c r="O49" s="43"/>
      <c r="P49" s="43"/>
      <c r="Q49" s="43"/>
      <c r="R49" s="43"/>
      <c r="S49" s="43"/>
      <c r="T49" s="43"/>
      <c r="U49" s="43"/>
      <c r="V49" s="43"/>
      <c r="W49" s="43"/>
      <c r="X49" s="43"/>
      <c r="Y49" s="43"/>
      <c r="Z49" s="43"/>
    </row>
    <row r="50" spans="1:26" ht="80.45" customHeight="1" x14ac:dyDescent="0.15">
      <c r="A50" s="21"/>
      <c r="B50" s="73" t="s">
        <v>429</v>
      </c>
      <c r="C50" s="82"/>
      <c r="D50" s="159"/>
      <c r="E50" s="160"/>
      <c r="F50" s="161"/>
      <c r="G50" s="162"/>
      <c r="H50" s="161"/>
      <c r="I50" s="162"/>
      <c r="J50" s="161"/>
      <c r="K50" s="162"/>
      <c r="L50" s="21"/>
      <c r="M50" s="43"/>
      <c r="N50" s="43"/>
      <c r="O50" s="43"/>
      <c r="P50" s="43"/>
      <c r="Q50" s="43"/>
      <c r="R50" s="43"/>
      <c r="S50" s="43"/>
      <c r="T50" s="43"/>
      <c r="U50" s="43"/>
      <c r="V50" s="43"/>
      <c r="W50" s="43"/>
      <c r="X50" s="43"/>
      <c r="Y50" s="43"/>
      <c r="Z50" s="43"/>
    </row>
    <row r="51" spans="1:26" ht="18.75" customHeight="1" x14ac:dyDescent="0.15">
      <c r="A51" s="22" t="s">
        <v>448</v>
      </c>
      <c r="B51" s="100" t="s">
        <v>464</v>
      </c>
      <c r="C51" s="100"/>
      <c r="D51" s="100"/>
      <c r="E51" s="100"/>
      <c r="F51" s="100"/>
      <c r="G51" s="100"/>
      <c r="H51" s="100"/>
      <c r="I51" s="100"/>
      <c r="J51" s="100"/>
      <c r="K51" s="100"/>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74" t="s">
        <v>10</v>
      </c>
      <c r="C53" s="174"/>
      <c r="D53" s="174"/>
      <c r="E53" s="174"/>
      <c r="F53" s="174"/>
      <c r="G53" s="174"/>
      <c r="H53" s="174"/>
      <c r="I53" s="174"/>
      <c r="J53" s="174"/>
      <c r="K53" s="174"/>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75" t="s">
        <v>9</v>
      </c>
      <c r="C55" s="175"/>
      <c r="D55" s="175"/>
      <c r="E55" s="175"/>
      <c r="F55" s="38" t="s">
        <v>6</v>
      </c>
      <c r="G55" s="176">
        <f>F13</f>
        <v>2</v>
      </c>
      <c r="H55" s="177"/>
      <c r="I55" s="20" t="s">
        <v>7</v>
      </c>
      <c r="J55" s="176">
        <f>I13</f>
        <v>2</v>
      </c>
      <c r="K55" s="177"/>
      <c r="L55" s="19"/>
      <c r="M55" s="32"/>
      <c r="W55" s="32"/>
      <c r="X55" s="32"/>
      <c r="Y55" s="32"/>
    </row>
    <row r="56" spans="1:26" ht="16.899999999999999" customHeight="1" x14ac:dyDescent="0.15">
      <c r="A56" s="19"/>
      <c r="B56" s="172" t="s">
        <v>8</v>
      </c>
      <c r="C56" s="172"/>
      <c r="D56" s="172"/>
      <c r="E56" s="172"/>
      <c r="F56" s="172"/>
      <c r="G56" s="173" t="str">
        <f>E17</f>
        <v>応相談</v>
      </c>
      <c r="H56" s="173"/>
      <c r="I56" s="173"/>
      <c r="J56" s="173"/>
      <c r="K56" s="173"/>
      <c r="L56" s="19"/>
      <c r="M56" s="32"/>
      <c r="W56" s="32"/>
      <c r="X56" s="32"/>
      <c r="Y56" s="32"/>
    </row>
    <row r="57" spans="1:26" ht="16.899999999999999" customHeight="1" x14ac:dyDescent="0.15">
      <c r="A57" s="19"/>
      <c r="B57" s="172" t="s">
        <v>12</v>
      </c>
      <c r="C57" s="172"/>
      <c r="D57" s="172"/>
      <c r="E57" s="172"/>
      <c r="F57" s="172"/>
      <c r="G57" s="173">
        <f>J17</f>
        <v>50</v>
      </c>
      <c r="H57" s="173"/>
      <c r="I57" s="173"/>
      <c r="J57" s="173"/>
      <c r="K57" s="17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C35:F35"/>
    <mergeCell ref="G35:K35"/>
    <mergeCell ref="C36:F36"/>
    <mergeCell ref="G36:K36"/>
    <mergeCell ref="C37:F37"/>
    <mergeCell ref="G37:K37"/>
    <mergeCell ref="B32:F32"/>
    <mergeCell ref="G32:K32"/>
    <mergeCell ref="C33:F33"/>
    <mergeCell ref="G33:K33"/>
    <mergeCell ref="C34:F34"/>
    <mergeCell ref="G34:K34"/>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B43:K43"/>
    <mergeCell ref="B44:K44"/>
    <mergeCell ref="B45:K45"/>
    <mergeCell ref="D46:E46"/>
    <mergeCell ref="F46:G46"/>
    <mergeCell ref="H46:I46"/>
    <mergeCell ref="J46:K4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5" man="1"/>
    <brk id="50" max="15"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topLeftCell="A41" zoomScaleNormal="106" zoomScaleSheetLayoutView="100" workbookViewId="0">
      <selection activeCell="J47" sqref="J47:K47"/>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96" t="s">
        <v>439</v>
      </c>
      <c r="C1" s="96"/>
      <c r="D1" s="96"/>
      <c r="E1" s="96"/>
      <c r="F1" s="96"/>
      <c r="G1" s="96"/>
      <c r="H1" s="96"/>
      <c r="I1" s="96"/>
      <c r="J1" s="96"/>
      <c r="K1" s="96"/>
      <c r="L1" s="25"/>
      <c r="M1" s="43"/>
      <c r="N1" s="43"/>
      <c r="O1" s="43"/>
      <c r="P1" s="43"/>
      <c r="Q1" s="43"/>
      <c r="R1" s="43"/>
      <c r="S1" s="43"/>
      <c r="T1" s="43"/>
      <c r="U1" s="43"/>
      <c r="V1" s="43"/>
      <c r="W1" s="43"/>
      <c r="X1" s="43"/>
      <c r="Y1" s="43"/>
    </row>
    <row r="2" spans="1:26" ht="27.95" customHeight="1" x14ac:dyDescent="0.15">
      <c r="A2" s="28"/>
      <c r="B2" s="26" t="s">
        <v>0</v>
      </c>
      <c r="C2" s="74" t="s">
        <v>610</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97" t="s">
        <v>611</v>
      </c>
      <c r="D3" s="97"/>
      <c r="E3" s="97"/>
      <c r="F3" s="97"/>
      <c r="G3" s="27" t="s">
        <v>4</v>
      </c>
      <c r="H3" s="98" t="s">
        <v>612</v>
      </c>
      <c r="I3" s="98"/>
      <c r="J3" s="98"/>
      <c r="K3" s="98"/>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99" t="s">
        <v>471</v>
      </c>
      <c r="C5" s="99"/>
      <c r="D5" s="99"/>
      <c r="E5" s="99"/>
      <c r="F5" s="99"/>
      <c r="G5" s="99"/>
      <c r="H5" s="99"/>
      <c r="I5" s="99"/>
      <c r="J5" s="99"/>
      <c r="K5" s="99"/>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100" t="s">
        <v>462</v>
      </c>
      <c r="C7" s="100"/>
      <c r="D7" s="100"/>
      <c r="E7" s="100"/>
      <c r="F7" s="100"/>
      <c r="G7" s="100"/>
      <c r="H7" s="100"/>
      <c r="I7" s="100"/>
      <c r="J7" s="100"/>
      <c r="K7" s="100"/>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2" t="s">
        <v>38</v>
      </c>
      <c r="C9" s="93"/>
      <c r="D9" s="93"/>
      <c r="E9" s="101" t="s">
        <v>423</v>
      </c>
      <c r="F9" s="102"/>
      <c r="G9" s="103" t="s">
        <v>47</v>
      </c>
      <c r="H9" s="104"/>
      <c r="I9" s="104"/>
      <c r="J9" s="47">
        <v>500</v>
      </c>
      <c r="K9" s="48" t="s">
        <v>440</v>
      </c>
      <c r="L9" s="37"/>
      <c r="M9" s="43"/>
      <c r="N9" s="43"/>
      <c r="O9" s="43"/>
      <c r="P9" s="43"/>
      <c r="Q9" s="43"/>
      <c r="R9" s="43"/>
      <c r="S9" s="43"/>
      <c r="T9" s="43"/>
      <c r="U9" s="43"/>
      <c r="V9" s="43"/>
      <c r="W9" s="43"/>
      <c r="X9" s="43"/>
      <c r="Y9" s="43"/>
      <c r="Z9" s="43"/>
    </row>
    <row r="10" spans="1:26" ht="27.95" customHeight="1" x14ac:dyDescent="0.15">
      <c r="A10" s="37"/>
      <c r="B10" s="105" t="s">
        <v>39</v>
      </c>
      <c r="C10" s="106"/>
      <c r="D10" s="107"/>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08"/>
      <c r="C11" s="109"/>
      <c r="D11" s="110"/>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1" t="s">
        <v>43</v>
      </c>
      <c r="C12" s="112"/>
      <c r="D12" s="113"/>
      <c r="E12" s="60" t="s">
        <v>44</v>
      </c>
      <c r="F12" s="114" t="s">
        <v>419</v>
      </c>
      <c r="G12" s="114"/>
      <c r="H12" s="115" t="s">
        <v>45</v>
      </c>
      <c r="I12" s="116"/>
      <c r="J12" s="117" t="s">
        <v>419</v>
      </c>
      <c r="K12" s="118"/>
      <c r="L12" s="34"/>
      <c r="M12" s="43"/>
      <c r="N12" s="43"/>
      <c r="O12" s="43"/>
      <c r="P12" s="43"/>
      <c r="Q12" s="43"/>
      <c r="R12" s="43"/>
      <c r="S12" s="43"/>
      <c r="T12" s="43"/>
      <c r="U12" s="43"/>
      <c r="V12" s="43"/>
      <c r="W12" s="43"/>
      <c r="X12" s="43"/>
      <c r="Y12" s="43"/>
      <c r="Z12" s="43"/>
    </row>
    <row r="13" spans="1:26" ht="27.95" customHeight="1" x14ac:dyDescent="0.15">
      <c r="A13" s="34"/>
      <c r="B13" s="92" t="s">
        <v>51</v>
      </c>
      <c r="C13" s="93"/>
      <c r="D13" s="93"/>
      <c r="E13" s="49" t="s">
        <v>6</v>
      </c>
      <c r="F13" s="50">
        <v>2</v>
      </c>
      <c r="G13" s="51" t="s">
        <v>40</v>
      </c>
      <c r="H13" s="49" t="s">
        <v>7</v>
      </c>
      <c r="I13" s="50">
        <v>2</v>
      </c>
      <c r="J13" s="94" t="s">
        <v>40</v>
      </c>
      <c r="K13" s="95"/>
      <c r="L13" s="34"/>
      <c r="M13" s="43"/>
      <c r="N13" s="43"/>
      <c r="O13" s="43"/>
      <c r="P13" s="43"/>
      <c r="Q13" s="43"/>
      <c r="R13" s="43"/>
      <c r="S13" s="43"/>
      <c r="T13" s="43"/>
      <c r="U13" s="43"/>
      <c r="V13" s="43"/>
      <c r="W13" s="43"/>
      <c r="X13" s="43"/>
      <c r="Y13" s="43"/>
      <c r="Z13" s="43"/>
    </row>
    <row r="14" spans="1:26" ht="27.95" customHeight="1" x14ac:dyDescent="0.15">
      <c r="A14" s="21"/>
      <c r="B14" s="92" t="s">
        <v>46</v>
      </c>
      <c r="C14" s="93"/>
      <c r="D14" s="119"/>
      <c r="E14" s="120" t="s">
        <v>424</v>
      </c>
      <c r="F14" s="120"/>
      <c r="G14" s="121" t="s">
        <v>50</v>
      </c>
      <c r="H14" s="122"/>
      <c r="I14" s="122"/>
      <c r="J14" s="123" t="s">
        <v>420</v>
      </c>
      <c r="K14" s="124"/>
      <c r="L14" s="21"/>
      <c r="M14" s="43"/>
      <c r="N14" s="43"/>
      <c r="O14" s="43"/>
      <c r="P14" s="43"/>
      <c r="Q14" s="43"/>
      <c r="R14" s="43"/>
      <c r="S14" s="43"/>
      <c r="T14" s="43"/>
      <c r="U14" s="43"/>
      <c r="V14" s="43"/>
      <c r="W14" s="43"/>
      <c r="X14" s="43"/>
      <c r="Y14" s="43"/>
      <c r="Z14" s="43"/>
    </row>
    <row r="15" spans="1:26" ht="27.95" customHeight="1" x14ac:dyDescent="0.15">
      <c r="A15" s="21"/>
      <c r="B15" s="111" t="s">
        <v>49</v>
      </c>
      <c r="C15" s="112"/>
      <c r="D15" s="113"/>
      <c r="E15" s="128" t="s">
        <v>425</v>
      </c>
      <c r="F15" s="129"/>
      <c r="G15" s="132" t="s">
        <v>48</v>
      </c>
      <c r="H15" s="133"/>
      <c r="I15" s="133"/>
      <c r="J15" s="120" t="s">
        <v>426</v>
      </c>
      <c r="K15" s="134"/>
      <c r="L15" s="39"/>
      <c r="M15" s="43"/>
      <c r="N15" s="43"/>
      <c r="O15" s="43"/>
      <c r="P15" s="43"/>
      <c r="Q15" s="43"/>
      <c r="R15" s="43"/>
      <c r="S15" s="43"/>
      <c r="T15" s="43"/>
      <c r="U15" s="43"/>
      <c r="V15" s="43"/>
      <c r="W15" s="43"/>
      <c r="X15" s="43"/>
      <c r="Y15" s="43"/>
      <c r="Z15" s="43"/>
    </row>
    <row r="16" spans="1:26" ht="27.95" customHeight="1" x14ac:dyDescent="0.15">
      <c r="A16" s="21"/>
      <c r="B16" s="125"/>
      <c r="C16" s="126"/>
      <c r="D16" s="127"/>
      <c r="E16" s="130"/>
      <c r="F16" s="131"/>
      <c r="G16" s="132" t="s">
        <v>61</v>
      </c>
      <c r="H16" s="133"/>
      <c r="I16" s="133"/>
      <c r="J16" s="123" t="s">
        <v>421</v>
      </c>
      <c r="K16" s="124"/>
      <c r="L16" s="21"/>
      <c r="M16" s="43"/>
      <c r="N16" s="43"/>
      <c r="O16" s="43"/>
      <c r="P16" s="43"/>
      <c r="Q16" s="43"/>
      <c r="R16" s="43"/>
      <c r="S16" s="43"/>
      <c r="T16" s="43"/>
      <c r="U16" s="43"/>
      <c r="V16" s="43"/>
      <c r="W16" s="43"/>
      <c r="X16" s="43"/>
      <c r="Y16" s="43"/>
      <c r="Z16" s="43"/>
    </row>
    <row r="17" spans="1:26" ht="38.25" customHeight="1" x14ac:dyDescent="0.15">
      <c r="A17" s="21"/>
      <c r="B17" s="121" t="s">
        <v>52</v>
      </c>
      <c r="C17" s="122"/>
      <c r="D17" s="137"/>
      <c r="E17" s="123" t="s">
        <v>422</v>
      </c>
      <c r="F17" s="124"/>
      <c r="G17" s="138" t="s">
        <v>53</v>
      </c>
      <c r="H17" s="139"/>
      <c r="I17" s="139"/>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1" t="s">
        <v>58</v>
      </c>
      <c r="C18" s="122"/>
      <c r="D18" s="137"/>
      <c r="E18" s="140" t="s">
        <v>427</v>
      </c>
      <c r="F18" s="141"/>
      <c r="G18" s="44" t="s">
        <v>56</v>
      </c>
      <c r="H18" s="45">
        <v>2</v>
      </c>
      <c r="I18" s="46" t="s">
        <v>57</v>
      </c>
      <c r="J18" s="122"/>
      <c r="K18" s="142"/>
      <c r="L18" s="24"/>
      <c r="M18" s="43"/>
      <c r="N18" s="43"/>
      <c r="O18" s="43"/>
      <c r="P18" s="43"/>
      <c r="Q18" s="43"/>
      <c r="R18" s="43"/>
      <c r="S18" s="43"/>
      <c r="T18" s="43"/>
      <c r="U18" s="43"/>
      <c r="V18" s="43"/>
      <c r="W18" s="43"/>
      <c r="X18" s="43"/>
      <c r="Y18" s="43"/>
      <c r="Z18" s="43"/>
    </row>
    <row r="19" spans="1:26" ht="27.95" customHeight="1" thickBot="1" x14ac:dyDescent="0.2">
      <c r="A19" s="23"/>
      <c r="B19" s="143" t="s">
        <v>59</v>
      </c>
      <c r="C19" s="144"/>
      <c r="D19" s="145"/>
      <c r="E19" s="61" t="s">
        <v>54</v>
      </c>
      <c r="F19" s="62">
        <v>2.1</v>
      </c>
      <c r="G19" s="63" t="s">
        <v>40</v>
      </c>
      <c r="H19" s="64" t="s">
        <v>55</v>
      </c>
      <c r="I19" s="62">
        <v>6.2</v>
      </c>
      <c r="J19" s="146" t="s">
        <v>40</v>
      </c>
      <c r="K19" s="147"/>
      <c r="L19" s="23"/>
      <c r="M19" s="43"/>
      <c r="N19" s="43"/>
      <c r="O19" s="43"/>
      <c r="P19" s="43"/>
      <c r="Q19" s="43"/>
      <c r="R19" s="43"/>
      <c r="S19" s="43"/>
      <c r="T19" s="43"/>
      <c r="U19" s="43"/>
      <c r="V19" s="43"/>
      <c r="W19" s="43"/>
      <c r="X19" s="43"/>
      <c r="Y19" s="43"/>
      <c r="Z19" s="43"/>
    </row>
    <row r="20" spans="1:26" ht="75.75" customHeight="1" thickTop="1" thickBot="1" x14ac:dyDescent="0.2">
      <c r="A20" s="23"/>
      <c r="B20" s="143" t="s">
        <v>461</v>
      </c>
      <c r="C20" s="144"/>
      <c r="D20" s="144"/>
      <c r="E20" s="178" t="s">
        <v>472</v>
      </c>
      <c r="F20" s="179"/>
      <c r="G20" s="179"/>
      <c r="H20" s="179"/>
      <c r="I20" s="179"/>
      <c r="J20" s="179"/>
      <c r="K20" s="180"/>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8" t="s">
        <v>443</v>
      </c>
      <c r="C24" s="148"/>
      <c r="D24" s="148"/>
      <c r="E24" s="148"/>
      <c r="F24" s="148"/>
      <c r="G24" s="148"/>
      <c r="H24" s="148"/>
      <c r="I24" s="148"/>
      <c r="J24" s="148"/>
      <c r="K24" s="148"/>
      <c r="L24" s="22"/>
      <c r="M24" s="43"/>
      <c r="N24" s="43"/>
      <c r="O24" s="43"/>
      <c r="P24" s="43"/>
      <c r="Q24" s="43"/>
      <c r="R24" s="43"/>
      <c r="S24" s="43"/>
      <c r="T24" s="43"/>
      <c r="U24" s="43"/>
      <c r="V24" s="43"/>
      <c r="W24" s="43"/>
      <c r="X24" s="43"/>
      <c r="Y24" s="43"/>
      <c r="Z24" s="43"/>
    </row>
    <row r="25" spans="1:26" ht="33" customHeight="1" x14ac:dyDescent="0.15">
      <c r="A25" s="21"/>
      <c r="B25" s="149" t="s">
        <v>94</v>
      </c>
      <c r="C25" s="149"/>
      <c r="D25" s="149"/>
      <c r="E25" s="150" t="s">
        <v>421</v>
      </c>
      <c r="F25" s="150"/>
      <c r="G25" s="150"/>
      <c r="H25" s="150"/>
      <c r="I25" s="150"/>
      <c r="J25" s="150"/>
      <c r="K25" s="150"/>
      <c r="L25" s="21"/>
      <c r="M25" s="43"/>
      <c r="N25" s="43"/>
      <c r="O25" s="43"/>
      <c r="P25" s="43"/>
      <c r="Q25" s="43"/>
      <c r="R25" s="43"/>
      <c r="S25" s="43"/>
      <c r="T25" s="43"/>
      <c r="U25" s="43"/>
      <c r="V25" s="43"/>
      <c r="W25" s="43"/>
      <c r="X25" s="43"/>
      <c r="Y25" s="43"/>
      <c r="Z25" s="43"/>
    </row>
    <row r="26" spans="1:26" ht="33" customHeight="1" x14ac:dyDescent="0.15">
      <c r="A26" s="21"/>
      <c r="B26" s="135" t="s">
        <v>95</v>
      </c>
      <c r="C26" s="135"/>
      <c r="D26" s="135"/>
      <c r="E26" s="136"/>
      <c r="F26" s="136"/>
      <c r="G26" s="136"/>
      <c r="H26" s="136"/>
      <c r="I26" s="136"/>
      <c r="J26" s="136"/>
      <c r="K26" s="136"/>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3" t="s">
        <v>467</v>
      </c>
      <c r="C32" s="164"/>
      <c r="D32" s="164"/>
      <c r="E32" s="164"/>
      <c r="F32" s="165"/>
      <c r="G32" s="166" t="s">
        <v>468</v>
      </c>
      <c r="H32" s="167"/>
      <c r="I32" s="167"/>
      <c r="J32" s="167"/>
      <c r="K32" s="168"/>
      <c r="L32" s="19"/>
      <c r="M32" s="43"/>
      <c r="N32" s="43"/>
      <c r="O32" s="43"/>
      <c r="P32" s="43"/>
      <c r="Q32" s="43"/>
      <c r="R32" s="43"/>
      <c r="S32" s="43"/>
      <c r="T32" s="43"/>
      <c r="U32" s="43"/>
      <c r="V32" s="43"/>
      <c r="W32" s="43"/>
      <c r="X32" s="43"/>
      <c r="Y32" s="43"/>
      <c r="Z32" s="43"/>
    </row>
    <row r="33" spans="1:26" ht="36.75" customHeight="1" x14ac:dyDescent="0.15">
      <c r="B33" s="41">
        <v>1</v>
      </c>
      <c r="C33" s="169"/>
      <c r="D33" s="170"/>
      <c r="E33" s="170"/>
      <c r="F33" s="170"/>
      <c r="G33" s="171"/>
      <c r="H33" s="171"/>
      <c r="I33" s="171"/>
      <c r="J33" s="171"/>
      <c r="K33" s="171"/>
      <c r="L33" s="21"/>
      <c r="M33" s="43"/>
      <c r="N33" s="43"/>
      <c r="O33" s="43"/>
      <c r="P33" s="43"/>
      <c r="Q33" s="43"/>
      <c r="R33" s="43"/>
      <c r="S33" s="43"/>
      <c r="T33" s="43"/>
      <c r="U33" s="43"/>
      <c r="V33" s="43"/>
      <c r="W33" s="43"/>
      <c r="X33" s="43"/>
      <c r="Y33" s="43"/>
      <c r="Z33" s="43"/>
    </row>
    <row r="34" spans="1:26" ht="36.75" customHeight="1" x14ac:dyDescent="0.15">
      <c r="B34" s="41">
        <v>2</v>
      </c>
      <c r="C34" s="169"/>
      <c r="D34" s="170"/>
      <c r="E34" s="170"/>
      <c r="F34" s="170"/>
      <c r="G34" s="171"/>
      <c r="H34" s="171"/>
      <c r="I34" s="171"/>
      <c r="J34" s="171"/>
      <c r="K34" s="171"/>
      <c r="L34" s="21"/>
      <c r="M34" s="43"/>
      <c r="N34" s="43"/>
      <c r="O34" s="43"/>
      <c r="P34" s="43"/>
      <c r="Q34" s="43"/>
      <c r="R34" s="43"/>
      <c r="S34" s="43"/>
      <c r="T34" s="43"/>
      <c r="U34" s="43"/>
      <c r="V34" s="43"/>
      <c r="W34" s="43"/>
      <c r="X34" s="43"/>
      <c r="Y34" s="43"/>
      <c r="Z34" s="43"/>
    </row>
    <row r="35" spans="1:26" ht="36.75" customHeight="1" x14ac:dyDescent="0.15">
      <c r="B35" s="41">
        <v>3</v>
      </c>
      <c r="C35" s="169"/>
      <c r="D35" s="170"/>
      <c r="E35" s="170"/>
      <c r="F35" s="170"/>
      <c r="G35" s="171"/>
      <c r="H35" s="171"/>
      <c r="I35" s="171"/>
      <c r="J35" s="171"/>
      <c r="K35" s="171"/>
      <c r="L35" s="21"/>
      <c r="M35" s="43"/>
      <c r="N35" s="43"/>
      <c r="O35" s="43"/>
      <c r="P35" s="43"/>
      <c r="Q35" s="43"/>
      <c r="R35" s="43"/>
      <c r="S35" s="43"/>
      <c r="T35" s="43"/>
      <c r="U35" s="43"/>
      <c r="V35" s="43"/>
      <c r="W35" s="43"/>
      <c r="X35" s="43"/>
      <c r="Y35" s="43"/>
      <c r="Z35" s="43"/>
    </row>
    <row r="36" spans="1:26" ht="36.75" hidden="1" customHeight="1" x14ac:dyDescent="0.15">
      <c r="B36" s="41">
        <v>4</v>
      </c>
      <c r="C36" s="169"/>
      <c r="D36" s="170"/>
      <c r="E36" s="170"/>
      <c r="F36" s="170"/>
      <c r="G36" s="171"/>
      <c r="H36" s="171"/>
      <c r="I36" s="171"/>
      <c r="J36" s="171"/>
      <c r="K36" s="171"/>
      <c r="L36" s="23"/>
      <c r="M36" s="43"/>
      <c r="N36" s="43"/>
      <c r="O36" s="43"/>
      <c r="P36" s="43"/>
      <c r="Q36" s="43"/>
      <c r="R36" s="43"/>
      <c r="S36" s="43"/>
      <c r="T36" s="43"/>
      <c r="U36" s="43"/>
      <c r="V36" s="43"/>
      <c r="W36" s="43"/>
      <c r="X36" s="43"/>
      <c r="Y36" s="43"/>
      <c r="Z36" s="43"/>
    </row>
    <row r="37" spans="1:26" ht="36.75" hidden="1" customHeight="1" x14ac:dyDescent="0.15">
      <c r="B37" s="41">
        <v>5</v>
      </c>
      <c r="C37" s="169"/>
      <c r="D37" s="170"/>
      <c r="E37" s="170"/>
      <c r="F37" s="170"/>
      <c r="G37" s="171"/>
      <c r="H37" s="171"/>
      <c r="I37" s="171"/>
      <c r="J37" s="171"/>
      <c r="K37" s="17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4" t="s">
        <v>444</v>
      </c>
      <c r="C43" s="154"/>
      <c r="D43" s="154"/>
      <c r="E43" s="154"/>
      <c r="F43" s="154"/>
      <c r="G43" s="154"/>
      <c r="H43" s="154"/>
      <c r="I43" s="154"/>
      <c r="J43" s="154"/>
      <c r="K43" s="154"/>
      <c r="L43" s="77"/>
      <c r="M43" s="43"/>
      <c r="N43" s="43"/>
      <c r="O43" s="43"/>
      <c r="P43" s="43"/>
      <c r="Q43" s="43"/>
      <c r="R43" s="43"/>
      <c r="S43" s="43"/>
      <c r="T43" s="43"/>
      <c r="U43" s="43"/>
      <c r="V43" s="43"/>
      <c r="W43" s="43"/>
      <c r="X43" s="43"/>
      <c r="Y43" s="43"/>
      <c r="Z43" s="43"/>
    </row>
    <row r="44" spans="1:26" ht="35.1" customHeight="1" x14ac:dyDescent="0.15">
      <c r="A44" s="21"/>
      <c r="B44" s="154" t="s">
        <v>445</v>
      </c>
      <c r="C44" s="154"/>
      <c r="D44" s="154"/>
      <c r="E44" s="154"/>
      <c r="F44" s="154"/>
      <c r="G44" s="154"/>
      <c r="H44" s="154"/>
      <c r="I44" s="154"/>
      <c r="J44" s="154"/>
      <c r="K44" s="154"/>
      <c r="L44" s="77"/>
      <c r="M44" s="43"/>
      <c r="N44" s="43"/>
      <c r="O44" s="43"/>
      <c r="P44" s="43"/>
      <c r="Q44" s="43"/>
      <c r="R44" s="43"/>
      <c r="S44" s="43"/>
      <c r="T44" s="43"/>
      <c r="U44" s="43"/>
      <c r="V44" s="43"/>
      <c r="W44" s="43"/>
      <c r="X44" s="43"/>
      <c r="Y44" s="43"/>
      <c r="Z44" s="43"/>
    </row>
    <row r="45" spans="1:26" ht="35.1" customHeight="1" x14ac:dyDescent="0.15">
      <c r="A45" s="21"/>
      <c r="B45" s="155" t="s">
        <v>460</v>
      </c>
      <c r="C45" s="155"/>
      <c r="D45" s="155"/>
      <c r="E45" s="155"/>
      <c r="F45" s="155"/>
      <c r="G45" s="155"/>
      <c r="H45" s="155"/>
      <c r="I45" s="155"/>
      <c r="J45" s="155"/>
      <c r="K45" s="155"/>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56" t="s">
        <v>433</v>
      </c>
      <c r="E46" s="157"/>
      <c r="F46" s="103" t="s">
        <v>431</v>
      </c>
      <c r="G46" s="158"/>
      <c r="H46" s="103" t="s">
        <v>432</v>
      </c>
      <c r="I46" s="158"/>
      <c r="J46" s="103" t="s">
        <v>434</v>
      </c>
      <c r="K46" s="158"/>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1" t="s">
        <v>449</v>
      </c>
      <c r="E47" s="182"/>
      <c r="F47" s="183" t="s">
        <v>458</v>
      </c>
      <c r="G47" s="184"/>
      <c r="H47" s="183" t="s">
        <v>457</v>
      </c>
      <c r="I47" s="184"/>
      <c r="J47" s="183" t="s">
        <v>454</v>
      </c>
      <c r="K47" s="185"/>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86" t="s">
        <v>449</v>
      </c>
      <c r="E48" s="187"/>
      <c r="F48" s="188" t="s">
        <v>458</v>
      </c>
      <c r="G48" s="189"/>
      <c r="H48" s="188" t="s">
        <v>452</v>
      </c>
      <c r="I48" s="189"/>
      <c r="J48" s="188" t="s">
        <v>455</v>
      </c>
      <c r="K48" s="190"/>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91" t="s">
        <v>450</v>
      </c>
      <c r="E49" s="192"/>
      <c r="F49" s="193" t="s">
        <v>451</v>
      </c>
      <c r="G49" s="194"/>
      <c r="H49" s="193" t="s">
        <v>453</v>
      </c>
      <c r="I49" s="194"/>
      <c r="J49" s="193" t="s">
        <v>456</v>
      </c>
      <c r="K49" s="195"/>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59"/>
      <c r="E50" s="160"/>
      <c r="F50" s="161"/>
      <c r="G50" s="162"/>
      <c r="H50" s="161"/>
      <c r="I50" s="162"/>
      <c r="J50" s="161"/>
      <c r="K50" s="162"/>
      <c r="L50" s="21"/>
      <c r="M50" s="43"/>
      <c r="N50" s="43"/>
      <c r="O50" s="43"/>
      <c r="P50" s="43"/>
      <c r="Q50" s="43"/>
      <c r="R50" s="43"/>
      <c r="S50" s="43"/>
      <c r="T50" s="43"/>
      <c r="U50" s="43"/>
      <c r="V50" s="43"/>
      <c r="W50" s="43"/>
      <c r="X50" s="43"/>
      <c r="Y50" s="43"/>
      <c r="Z50" s="43"/>
    </row>
    <row r="51" spans="1:26" ht="18.75" customHeight="1" x14ac:dyDescent="0.15">
      <c r="A51" s="22" t="s">
        <v>448</v>
      </c>
      <c r="B51" s="100" t="s">
        <v>464</v>
      </c>
      <c r="C51" s="100"/>
      <c r="D51" s="100"/>
      <c r="E51" s="100"/>
      <c r="F51" s="100"/>
      <c r="G51" s="100"/>
      <c r="H51" s="100"/>
      <c r="I51" s="100"/>
      <c r="J51" s="100"/>
      <c r="K51" s="100"/>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74" t="s">
        <v>10</v>
      </c>
      <c r="C53" s="174"/>
      <c r="D53" s="174"/>
      <c r="E53" s="174"/>
      <c r="F53" s="174"/>
      <c r="G53" s="174"/>
      <c r="H53" s="174"/>
      <c r="I53" s="174"/>
      <c r="J53" s="174"/>
      <c r="K53" s="174"/>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75" t="s">
        <v>9</v>
      </c>
      <c r="C55" s="175"/>
      <c r="D55" s="175"/>
      <c r="E55" s="175"/>
      <c r="F55" s="38" t="s">
        <v>6</v>
      </c>
      <c r="G55" s="176">
        <f>F13</f>
        <v>2</v>
      </c>
      <c r="H55" s="177"/>
      <c r="I55" s="20" t="s">
        <v>7</v>
      </c>
      <c r="J55" s="176">
        <f>I13</f>
        <v>2</v>
      </c>
      <c r="K55" s="177"/>
      <c r="L55" s="19"/>
      <c r="M55" s="32"/>
      <c r="W55" s="32"/>
      <c r="X55" s="32"/>
      <c r="Y55" s="32"/>
    </row>
    <row r="56" spans="1:26" ht="16.899999999999999" customHeight="1" x14ac:dyDescent="0.15">
      <c r="A56" s="19"/>
      <c r="B56" s="172" t="s">
        <v>8</v>
      </c>
      <c r="C56" s="172"/>
      <c r="D56" s="172"/>
      <c r="E56" s="172"/>
      <c r="F56" s="172"/>
      <c r="G56" s="173" t="str">
        <f>E17</f>
        <v>必須</v>
      </c>
      <c r="H56" s="173"/>
      <c r="I56" s="173"/>
      <c r="J56" s="173"/>
      <c r="K56" s="173"/>
      <c r="L56" s="19"/>
      <c r="M56" s="32"/>
      <c r="W56" s="32"/>
      <c r="X56" s="32"/>
      <c r="Y56" s="32"/>
    </row>
    <row r="57" spans="1:26" ht="16.899999999999999" customHeight="1" x14ac:dyDescent="0.15">
      <c r="A57" s="19"/>
      <c r="B57" s="172" t="s">
        <v>12</v>
      </c>
      <c r="C57" s="172"/>
      <c r="D57" s="172"/>
      <c r="E57" s="172"/>
      <c r="F57" s="172"/>
      <c r="G57" s="173">
        <f>J17</f>
        <v>10</v>
      </c>
      <c r="H57" s="173"/>
      <c r="I57" s="173"/>
      <c r="J57" s="173"/>
      <c r="K57" s="17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B26:D26"/>
    <mergeCell ref="E26:K26"/>
    <mergeCell ref="B32:F32"/>
    <mergeCell ref="G32:K32"/>
    <mergeCell ref="C33:F33"/>
    <mergeCell ref="G33:K33"/>
    <mergeCell ref="B25:D25"/>
    <mergeCell ref="E25:K25"/>
    <mergeCell ref="B17:D17"/>
    <mergeCell ref="E17:F17"/>
    <mergeCell ref="G17:I17"/>
    <mergeCell ref="B18:D18"/>
    <mergeCell ref="E18:F18"/>
    <mergeCell ref="J18:K18"/>
    <mergeCell ref="B19:D19"/>
    <mergeCell ref="J19:K19"/>
    <mergeCell ref="B20:D20"/>
    <mergeCell ref="E20:K20"/>
    <mergeCell ref="B24:K24"/>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477</v>
      </c>
      <c r="H4" s="88" t="s">
        <v>478</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479</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480</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88" t="s">
        <v>482</v>
      </c>
      <c r="H9" s="88"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88" t="s">
        <v>485</v>
      </c>
      <c r="H12" s="88"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88" t="s">
        <v>228</v>
      </c>
      <c r="H13" s="88"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489</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490</v>
      </c>
      <c r="H16" s="88"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491</v>
      </c>
      <c r="H21" s="88" t="s">
        <v>492</v>
      </c>
      <c r="K21"/>
      <c r="L21" s="1"/>
      <c r="M21"/>
    </row>
    <row r="22" spans="1:138" ht="21.75" customHeight="1" x14ac:dyDescent="0.15">
      <c r="A22" s="14" t="s">
        <v>113</v>
      </c>
      <c r="B22" s="15" t="s">
        <v>480</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88" t="s">
        <v>414</v>
      </c>
      <c r="H24" s="88" t="s">
        <v>493</v>
      </c>
      <c r="K24"/>
      <c r="L24" s="1"/>
      <c r="M24"/>
    </row>
    <row r="25" spans="1:138" ht="21.75" customHeight="1" x14ac:dyDescent="0.15">
      <c r="A25" s="14" t="s">
        <v>116</v>
      </c>
      <c r="B25" s="15" t="s">
        <v>481</v>
      </c>
      <c r="C25" s="15" t="s">
        <v>28</v>
      </c>
      <c r="D25" s="15">
        <v>9</v>
      </c>
      <c r="E25" s="15" t="s">
        <v>224</v>
      </c>
      <c r="F25" s="15" t="s">
        <v>242</v>
      </c>
      <c r="G25" s="88" t="s">
        <v>239</v>
      </c>
      <c r="H25" s="88"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88" t="s">
        <v>282</v>
      </c>
      <c r="H26" s="88" t="s">
        <v>283</v>
      </c>
      <c r="K26"/>
      <c r="L26" s="1"/>
      <c r="M26"/>
    </row>
    <row r="27" spans="1:138" ht="21.75" customHeight="1" x14ac:dyDescent="0.15">
      <c r="A27" s="14" t="s">
        <v>496</v>
      </c>
      <c r="B27" s="15" t="s">
        <v>21</v>
      </c>
      <c r="C27" s="15" t="s">
        <v>23</v>
      </c>
      <c r="D27" s="15">
        <v>2</v>
      </c>
      <c r="E27" s="15" t="s">
        <v>224</v>
      </c>
      <c r="F27" s="15" t="s">
        <v>260</v>
      </c>
      <c r="G27" s="88" t="s">
        <v>300</v>
      </c>
      <c r="H27" s="88" t="s">
        <v>300</v>
      </c>
      <c r="K27"/>
      <c r="L27" s="1"/>
      <c r="M27"/>
    </row>
    <row r="28" spans="1:138" ht="21.75" customHeight="1" x14ac:dyDescent="0.15">
      <c r="A28" s="14" t="s">
        <v>497</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498</v>
      </c>
      <c r="H30" s="88"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501</v>
      </c>
      <c r="H35" s="88"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88" t="s">
        <v>502</v>
      </c>
      <c r="H36" s="88"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88" t="s">
        <v>391</v>
      </c>
      <c r="H37" s="88"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88" t="s">
        <v>296</v>
      </c>
      <c r="H38" s="88"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88" t="s">
        <v>275</v>
      </c>
      <c r="H40" s="88" t="s">
        <v>275</v>
      </c>
      <c r="K40"/>
      <c r="L40" s="1"/>
      <c r="M40"/>
    </row>
    <row r="41" spans="1:140" ht="21.75" customHeight="1" x14ac:dyDescent="0.15">
      <c r="A41" s="14" t="s">
        <v>128</v>
      </c>
      <c r="B41" s="15" t="s">
        <v>481</v>
      </c>
      <c r="C41" s="15" t="s">
        <v>29</v>
      </c>
      <c r="D41" s="15">
        <v>11</v>
      </c>
      <c r="E41" s="15" t="s">
        <v>224</v>
      </c>
      <c r="F41" s="15" t="s">
        <v>260</v>
      </c>
      <c r="G41" s="88" t="s">
        <v>381</v>
      </c>
      <c r="H41" s="88" t="s">
        <v>382</v>
      </c>
      <c r="K41"/>
      <c r="L41" s="1"/>
      <c r="M41"/>
    </row>
    <row r="42" spans="1:140" ht="21.75" customHeight="1" x14ac:dyDescent="0.15">
      <c r="A42" s="14" t="s">
        <v>129</v>
      </c>
      <c r="B42" s="15" t="s">
        <v>481</v>
      </c>
      <c r="C42" s="15" t="s">
        <v>30</v>
      </c>
      <c r="D42" s="15">
        <v>13</v>
      </c>
      <c r="E42" s="15" t="s">
        <v>224</v>
      </c>
      <c r="F42" s="15" t="s">
        <v>260</v>
      </c>
      <c r="G42" s="88" t="s">
        <v>336</v>
      </c>
      <c r="H42" s="88" t="s">
        <v>505</v>
      </c>
      <c r="K42"/>
      <c r="L42" s="1"/>
      <c r="M42"/>
    </row>
    <row r="43" spans="1:140" ht="21.75" customHeight="1" x14ac:dyDescent="0.15">
      <c r="A43" s="14" t="s">
        <v>506</v>
      </c>
      <c r="B43" s="15" t="s">
        <v>21</v>
      </c>
      <c r="C43" s="15" t="s">
        <v>23</v>
      </c>
      <c r="D43" s="15">
        <v>2</v>
      </c>
      <c r="E43" s="15" t="s">
        <v>224</v>
      </c>
      <c r="F43" s="15" t="s">
        <v>281</v>
      </c>
      <c r="G43" s="88" t="s">
        <v>403</v>
      </c>
      <c r="H43" s="88"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88" t="s">
        <v>286</v>
      </c>
      <c r="H44" s="88" t="s">
        <v>509</v>
      </c>
      <c r="K44"/>
      <c r="L44" s="1"/>
      <c r="M44"/>
    </row>
    <row r="45" spans="1:140" ht="21.75" customHeight="1" x14ac:dyDescent="0.15">
      <c r="A45" s="14" t="s">
        <v>510</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88" t="s">
        <v>290</v>
      </c>
      <c r="H48" s="88"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480</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88" t="s">
        <v>238</v>
      </c>
      <c r="H52" s="88" t="s">
        <v>238</v>
      </c>
      <c r="K52"/>
      <c r="L52" s="1"/>
      <c r="M52"/>
    </row>
    <row r="53" spans="1:140" ht="21.75" customHeight="1" x14ac:dyDescent="0.15">
      <c r="A53" s="14" t="s">
        <v>136</v>
      </c>
      <c r="B53" s="15" t="s">
        <v>481</v>
      </c>
      <c r="C53" s="15" t="s">
        <v>28</v>
      </c>
      <c r="D53" s="15">
        <v>9</v>
      </c>
      <c r="E53" s="15" t="s">
        <v>224</v>
      </c>
      <c r="F53" s="15" t="s">
        <v>281</v>
      </c>
      <c r="G53" s="88" t="s">
        <v>240</v>
      </c>
      <c r="H53" s="88" t="s">
        <v>515</v>
      </c>
      <c r="K53"/>
      <c r="L53" s="1"/>
      <c r="M53"/>
    </row>
    <row r="54" spans="1:140" ht="21.75" customHeight="1" x14ac:dyDescent="0.15">
      <c r="A54" s="14" t="s">
        <v>137</v>
      </c>
      <c r="B54" s="15" t="s">
        <v>481</v>
      </c>
      <c r="C54" s="15" t="s">
        <v>28</v>
      </c>
      <c r="D54" s="15">
        <v>9</v>
      </c>
      <c r="E54" s="15" t="s">
        <v>224</v>
      </c>
      <c r="F54" s="15" t="s">
        <v>281</v>
      </c>
      <c r="G54" s="88" t="s">
        <v>363</v>
      </c>
      <c r="H54" s="88" t="s">
        <v>516</v>
      </c>
      <c r="K54"/>
      <c r="L54" s="1"/>
      <c r="M54"/>
    </row>
    <row r="55" spans="1:140" ht="21.75" customHeight="1" x14ac:dyDescent="0.15">
      <c r="A55" s="14" t="s">
        <v>138</v>
      </c>
      <c r="B55" s="15" t="s">
        <v>481</v>
      </c>
      <c r="C55" s="15" t="s">
        <v>30</v>
      </c>
      <c r="D55" s="15">
        <v>13</v>
      </c>
      <c r="E55" s="15" t="s">
        <v>224</v>
      </c>
      <c r="F55" s="15" t="s">
        <v>281</v>
      </c>
      <c r="G55" s="88" t="s">
        <v>383</v>
      </c>
      <c r="H55" s="88" t="s">
        <v>517</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518</v>
      </c>
      <c r="B57" s="15" t="s">
        <v>21</v>
      </c>
      <c r="C57" s="15" t="s">
        <v>23</v>
      </c>
      <c r="D57" s="15">
        <v>2</v>
      </c>
      <c r="E57" s="15" t="s">
        <v>224</v>
      </c>
      <c r="F57" s="15" t="s">
        <v>299</v>
      </c>
      <c r="G57" s="88" t="s">
        <v>387</v>
      </c>
      <c r="H57" s="88" t="s">
        <v>388</v>
      </c>
      <c r="K57"/>
      <c r="L57" s="1"/>
      <c r="M57"/>
    </row>
    <row r="58" spans="1:140" ht="21.75" customHeight="1" x14ac:dyDescent="0.15">
      <c r="A58" s="14" t="s">
        <v>519</v>
      </c>
      <c r="B58" s="15" t="s">
        <v>21</v>
      </c>
      <c r="C58" s="15" t="s">
        <v>23</v>
      </c>
      <c r="D58" s="15">
        <v>2</v>
      </c>
      <c r="E58" s="15" t="s">
        <v>224</v>
      </c>
      <c r="F58" s="15" t="s">
        <v>299</v>
      </c>
      <c r="G58" s="88" t="s">
        <v>264</v>
      </c>
      <c r="H58" s="88" t="s">
        <v>265</v>
      </c>
      <c r="K58"/>
      <c r="L58" s="1"/>
      <c r="M58"/>
    </row>
    <row r="59" spans="1:140" ht="21.75" customHeight="1" x14ac:dyDescent="0.15">
      <c r="A59" s="14" t="s">
        <v>520</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521</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88" t="s">
        <v>310</v>
      </c>
      <c r="H62" s="88" t="s">
        <v>348</v>
      </c>
      <c r="K62"/>
      <c r="L62" s="1"/>
      <c r="M62"/>
    </row>
    <row r="63" spans="1:140" ht="21.75" customHeight="1" x14ac:dyDescent="0.15">
      <c r="A63" s="14" t="s">
        <v>142</v>
      </c>
      <c r="B63" s="15" t="s">
        <v>480</v>
      </c>
      <c r="C63" s="15" t="s">
        <v>27</v>
      </c>
      <c r="D63" s="15">
        <v>7</v>
      </c>
      <c r="E63" s="15" t="s">
        <v>224</v>
      </c>
      <c r="F63" s="15" t="s">
        <v>299</v>
      </c>
      <c r="G63" s="88" t="s">
        <v>333</v>
      </c>
      <c r="H63" s="88" t="s">
        <v>334</v>
      </c>
      <c r="K63"/>
      <c r="L63" s="1"/>
      <c r="M63"/>
    </row>
    <row r="64" spans="1:140" ht="21.75" customHeight="1" x14ac:dyDescent="0.15">
      <c r="A64" s="14" t="s">
        <v>143</v>
      </c>
      <c r="B64" s="15" t="s">
        <v>481</v>
      </c>
      <c r="C64" s="15" t="s">
        <v>28</v>
      </c>
      <c r="D64" s="15">
        <v>9</v>
      </c>
      <c r="E64" s="15" t="s">
        <v>224</v>
      </c>
      <c r="F64" s="15" t="s">
        <v>299</v>
      </c>
      <c r="G64" s="88" t="s">
        <v>258</v>
      </c>
      <c r="H64" s="88"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88" t="s">
        <v>523</v>
      </c>
      <c r="H65" s="88"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88" t="s">
        <v>277</v>
      </c>
      <c r="H66" s="88" t="s">
        <v>278</v>
      </c>
      <c r="K66"/>
      <c r="L66" s="1"/>
      <c r="M66"/>
    </row>
    <row r="67" spans="1:138" ht="21.75" customHeight="1" x14ac:dyDescent="0.15">
      <c r="A67" s="14" t="s">
        <v>146</v>
      </c>
      <c r="B67" s="15" t="s">
        <v>481</v>
      </c>
      <c r="C67" s="15" t="s">
        <v>29</v>
      </c>
      <c r="D67" s="15">
        <v>11</v>
      </c>
      <c r="E67" s="15" t="s">
        <v>224</v>
      </c>
      <c r="F67" s="15" t="s">
        <v>299</v>
      </c>
      <c r="G67" s="88" t="s">
        <v>525</v>
      </c>
      <c r="H67" s="88" t="s">
        <v>526</v>
      </c>
      <c r="K67"/>
      <c r="L67" s="1"/>
      <c r="M67"/>
    </row>
    <row r="68" spans="1:138" ht="21.75" customHeight="1" x14ac:dyDescent="0.15">
      <c r="A68" s="14" t="s">
        <v>147</v>
      </c>
      <c r="B68" s="15" t="s">
        <v>481</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88" t="s">
        <v>317</v>
      </c>
      <c r="H70" s="88" t="s">
        <v>317</v>
      </c>
      <c r="K70"/>
      <c r="L70" s="1"/>
      <c r="M70"/>
    </row>
    <row r="71" spans="1:138" ht="21.75" customHeight="1" x14ac:dyDescent="0.15">
      <c r="A71" s="14" t="s">
        <v>528</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529</v>
      </c>
      <c r="H74" s="88" t="s">
        <v>530</v>
      </c>
      <c r="K74"/>
      <c r="L74" s="1"/>
      <c r="M74"/>
    </row>
    <row r="75" spans="1:138" ht="21.75" customHeight="1" x14ac:dyDescent="0.15">
      <c r="A75" s="14" t="s">
        <v>151</v>
      </c>
      <c r="B75" s="15" t="s">
        <v>512</v>
      </c>
      <c r="C75" s="15" t="s">
        <v>24</v>
      </c>
      <c r="D75" s="15">
        <v>4</v>
      </c>
      <c r="E75" s="15" t="s">
        <v>513</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531</v>
      </c>
      <c r="H78" s="88" t="s">
        <v>532</v>
      </c>
      <c r="K78"/>
      <c r="L78" s="1"/>
      <c r="M78"/>
    </row>
    <row r="79" spans="1:138" ht="21.75" customHeight="1" x14ac:dyDescent="0.15">
      <c r="A79" s="14" t="s">
        <v>155</v>
      </c>
      <c r="B79" s="15" t="s">
        <v>24</v>
      </c>
      <c r="C79" s="15" t="s">
        <v>24</v>
      </c>
      <c r="D79" s="15">
        <v>4</v>
      </c>
      <c r="E79" s="15" t="s">
        <v>224</v>
      </c>
      <c r="F79" s="15" t="s">
        <v>316</v>
      </c>
      <c r="G79" s="88" t="s">
        <v>305</v>
      </c>
      <c r="H79" s="88"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534</v>
      </c>
      <c r="H80" s="88" t="s">
        <v>535</v>
      </c>
      <c r="K80"/>
      <c r="L80" s="1"/>
      <c r="M80"/>
    </row>
    <row r="81" spans="1:140" ht="21.75" customHeight="1" x14ac:dyDescent="0.15">
      <c r="A81" s="14" t="s">
        <v>157</v>
      </c>
      <c r="B81" s="15" t="s">
        <v>24</v>
      </c>
      <c r="C81" s="15" t="s">
        <v>479</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88" t="s">
        <v>410</v>
      </c>
      <c r="H83" s="88" t="s">
        <v>411</v>
      </c>
      <c r="K83"/>
      <c r="L83" s="1"/>
      <c r="M83"/>
    </row>
    <row r="84" spans="1:140" ht="21.75" customHeight="1" x14ac:dyDescent="0.15">
      <c r="A84" s="14" t="s">
        <v>160</v>
      </c>
      <c r="B84" s="15" t="s">
        <v>481</v>
      </c>
      <c r="C84" s="15" t="s">
        <v>28</v>
      </c>
      <c r="D84" s="15">
        <v>9</v>
      </c>
      <c r="E84" s="15" t="s">
        <v>224</v>
      </c>
      <c r="F84" s="15" t="s">
        <v>316</v>
      </c>
      <c r="G84" s="88" t="s">
        <v>276</v>
      </c>
      <c r="H84" s="88" t="s">
        <v>276</v>
      </c>
      <c r="K84"/>
      <c r="L84" s="1"/>
      <c r="M84"/>
    </row>
    <row r="85" spans="1:140" ht="21.75" customHeight="1" x14ac:dyDescent="0.15">
      <c r="A85" s="14" t="s">
        <v>161</v>
      </c>
      <c r="B85" s="15" t="s">
        <v>481</v>
      </c>
      <c r="C85" s="15" t="s">
        <v>28</v>
      </c>
      <c r="D85" s="15">
        <v>9</v>
      </c>
      <c r="E85" s="15" t="s">
        <v>224</v>
      </c>
      <c r="F85" s="15" t="s">
        <v>316</v>
      </c>
      <c r="G85" s="88" t="s">
        <v>349</v>
      </c>
      <c r="H85" s="88" t="s">
        <v>349</v>
      </c>
      <c r="K85"/>
      <c r="L85" s="1"/>
      <c r="M85"/>
    </row>
    <row r="86" spans="1:140" ht="21.75" customHeight="1" x14ac:dyDescent="0.15">
      <c r="A86" s="14" t="s">
        <v>162</v>
      </c>
      <c r="B86" s="15" t="s">
        <v>481</v>
      </c>
      <c r="C86" s="15" t="s">
        <v>524</v>
      </c>
      <c r="D86" s="15">
        <v>10</v>
      </c>
      <c r="E86" s="15" t="s">
        <v>224</v>
      </c>
      <c r="F86" s="15" t="s">
        <v>316</v>
      </c>
      <c r="G86" s="88" t="s">
        <v>536</v>
      </c>
      <c r="H86" s="88" t="s">
        <v>537</v>
      </c>
      <c r="K86"/>
      <c r="L86" s="1"/>
      <c r="M86"/>
    </row>
    <row r="87" spans="1:140" ht="21.75" customHeight="1" x14ac:dyDescent="0.15">
      <c r="A87" s="14" t="s">
        <v>163</v>
      </c>
      <c r="B87" s="15" t="s">
        <v>481</v>
      </c>
      <c r="C87" s="15" t="s">
        <v>30</v>
      </c>
      <c r="D87" s="15">
        <v>13</v>
      </c>
      <c r="E87" s="15" t="s">
        <v>224</v>
      </c>
      <c r="F87" s="15" t="s">
        <v>316</v>
      </c>
      <c r="G87" s="88" t="s">
        <v>241</v>
      </c>
      <c r="H87" s="88"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88" t="s">
        <v>540</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88" t="s">
        <v>226</v>
      </c>
      <c r="H89" s="88" t="s">
        <v>227</v>
      </c>
      <c r="K89"/>
      <c r="L89" s="1"/>
      <c r="M89"/>
    </row>
    <row r="90" spans="1:140" ht="21.75" customHeight="1" x14ac:dyDescent="0.15">
      <c r="A90" s="14" t="s">
        <v>542</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543</v>
      </c>
      <c r="H92" s="88"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544</v>
      </c>
      <c r="H93" s="88"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546</v>
      </c>
      <c r="K95"/>
      <c r="L95" s="1"/>
      <c r="M95"/>
    </row>
    <row r="96" spans="1:140" ht="21.75" customHeight="1" x14ac:dyDescent="0.15">
      <c r="A96" s="14" t="s">
        <v>168</v>
      </c>
      <c r="B96" s="15" t="s">
        <v>480</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88" t="s">
        <v>257</v>
      </c>
      <c r="H98" s="88" t="s">
        <v>257</v>
      </c>
      <c r="K98"/>
      <c r="L98" s="1"/>
      <c r="M98"/>
    </row>
    <row r="99" spans="1:138" ht="21.75" customHeight="1" x14ac:dyDescent="0.15">
      <c r="A99" s="14" t="s">
        <v>171</v>
      </c>
      <c r="B99" s="15" t="s">
        <v>481</v>
      </c>
      <c r="C99" s="15" t="s">
        <v>29</v>
      </c>
      <c r="D99" s="15">
        <v>11</v>
      </c>
      <c r="E99" s="15" t="s">
        <v>224</v>
      </c>
      <c r="F99" s="15" t="s">
        <v>337</v>
      </c>
      <c r="G99" s="88" t="s">
        <v>547</v>
      </c>
      <c r="H99" s="88" t="s">
        <v>548</v>
      </c>
      <c r="K99"/>
      <c r="L99" s="1"/>
      <c r="M99"/>
    </row>
    <row r="100" spans="1:138" ht="21.75" customHeight="1" x14ac:dyDescent="0.15">
      <c r="A100" s="14" t="s">
        <v>549</v>
      </c>
      <c r="B100" s="15" t="s">
        <v>21</v>
      </c>
      <c r="C100" s="15" t="s">
        <v>22</v>
      </c>
      <c r="D100" s="15">
        <v>1</v>
      </c>
      <c r="E100" s="15" t="s">
        <v>224</v>
      </c>
      <c r="F100" s="15" t="s">
        <v>350</v>
      </c>
      <c r="G100" s="88" t="s">
        <v>243</v>
      </c>
      <c r="H100" s="88" t="s">
        <v>243</v>
      </c>
      <c r="K100"/>
      <c r="L100" s="1"/>
      <c r="M100"/>
    </row>
    <row r="101" spans="1:138" ht="21.75" customHeight="1" x14ac:dyDescent="0.15">
      <c r="A101" s="14" t="s">
        <v>550</v>
      </c>
      <c r="B101" s="15" t="s">
        <v>551</v>
      </c>
      <c r="C101" s="15" t="s">
        <v>23</v>
      </c>
      <c r="D101" s="15">
        <v>2</v>
      </c>
      <c r="E101" s="15" t="s">
        <v>513</v>
      </c>
      <c r="F101" s="15" t="s">
        <v>350</v>
      </c>
      <c r="G101" s="88" t="s">
        <v>351</v>
      </c>
      <c r="H101" s="88"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88" t="s">
        <v>385</v>
      </c>
      <c r="H102" s="88" t="s">
        <v>386</v>
      </c>
      <c r="K102"/>
      <c r="L102" s="1"/>
      <c r="M102"/>
    </row>
    <row r="103" spans="1:138" ht="21.75" customHeight="1" x14ac:dyDescent="0.15">
      <c r="A103" s="14" t="s">
        <v>554</v>
      </c>
      <c r="B103" s="15" t="s">
        <v>24</v>
      </c>
      <c r="C103" s="15" t="s">
        <v>24</v>
      </c>
      <c r="D103" s="15">
        <v>4</v>
      </c>
      <c r="E103" s="15" t="s">
        <v>224</v>
      </c>
      <c r="F103" s="15" t="s">
        <v>350</v>
      </c>
      <c r="G103" s="88" t="s">
        <v>268</v>
      </c>
      <c r="H103" s="88"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479</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556</v>
      </c>
      <c r="K106"/>
      <c r="L106" s="1"/>
      <c r="M106"/>
    </row>
    <row r="107" spans="1:138" ht="21.75" customHeight="1" x14ac:dyDescent="0.15">
      <c r="A107" s="14" t="s">
        <v>174</v>
      </c>
      <c r="B107" s="15" t="s">
        <v>480</v>
      </c>
      <c r="C107" s="15" t="s">
        <v>27</v>
      </c>
      <c r="D107" s="15">
        <v>7</v>
      </c>
      <c r="E107" s="15" t="s">
        <v>224</v>
      </c>
      <c r="F107" s="15" t="s">
        <v>350</v>
      </c>
      <c r="G107" s="88" t="s">
        <v>557</v>
      </c>
      <c r="H107" s="88" t="s">
        <v>237</v>
      </c>
      <c r="K107"/>
      <c r="L107" s="1"/>
      <c r="M107"/>
    </row>
    <row r="108" spans="1:138" ht="21.75" customHeight="1" x14ac:dyDescent="0.15">
      <c r="A108" s="14" t="s">
        <v>175</v>
      </c>
      <c r="B108" s="15" t="s">
        <v>481</v>
      </c>
      <c r="C108" s="15" t="s">
        <v>28</v>
      </c>
      <c r="D108" s="15">
        <v>9</v>
      </c>
      <c r="E108" s="15" t="s">
        <v>224</v>
      </c>
      <c r="F108" s="15" t="s">
        <v>350</v>
      </c>
      <c r="G108" s="88" t="s">
        <v>379</v>
      </c>
      <c r="H108" s="88"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88" t="s">
        <v>559</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88" t="s">
        <v>279</v>
      </c>
      <c r="H110" s="88" t="s">
        <v>560</v>
      </c>
      <c r="K110"/>
      <c r="L110" s="1"/>
      <c r="M110"/>
    </row>
    <row r="111" spans="1:138" ht="21.75" customHeight="1" x14ac:dyDescent="0.15">
      <c r="A111" s="14" t="s">
        <v>178</v>
      </c>
      <c r="B111" s="15" t="s">
        <v>481</v>
      </c>
      <c r="C111" s="15" t="s">
        <v>32</v>
      </c>
      <c r="D111" s="15">
        <v>12</v>
      </c>
      <c r="E111" s="15" t="s">
        <v>224</v>
      </c>
      <c r="F111" s="15" t="s">
        <v>350</v>
      </c>
      <c r="G111" s="88" t="s">
        <v>280</v>
      </c>
      <c r="H111" s="88" t="s">
        <v>280</v>
      </c>
      <c r="K111"/>
      <c r="L111" s="1"/>
      <c r="M111"/>
    </row>
    <row r="112" spans="1:138" ht="21.75" customHeight="1" x14ac:dyDescent="0.15">
      <c r="A112" s="14" t="s">
        <v>561</v>
      </c>
      <c r="B112" s="15" t="s">
        <v>21</v>
      </c>
      <c r="C112" s="15" t="s">
        <v>23</v>
      </c>
      <c r="D112" s="15">
        <v>2</v>
      </c>
      <c r="E112" s="15" t="s">
        <v>224</v>
      </c>
      <c r="F112" s="15" t="s">
        <v>368</v>
      </c>
      <c r="G112" s="88" t="s">
        <v>342</v>
      </c>
      <c r="H112" s="88" t="s">
        <v>343</v>
      </c>
      <c r="K112"/>
      <c r="L112" s="1"/>
      <c r="M112"/>
    </row>
    <row r="113" spans="1:140" ht="21.75" customHeight="1" x14ac:dyDescent="0.15">
      <c r="A113" s="14" t="s">
        <v>562</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88" t="s">
        <v>235</v>
      </c>
      <c r="H115" s="88"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567</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88" t="s">
        <v>294</v>
      </c>
      <c r="H118" s="88" t="s">
        <v>295</v>
      </c>
      <c r="K118"/>
      <c r="L118" s="1"/>
      <c r="M118"/>
    </row>
    <row r="119" spans="1:140" ht="21.75" customHeight="1" x14ac:dyDescent="0.15">
      <c r="A119" s="14" t="s">
        <v>180</v>
      </c>
      <c r="B119" s="15" t="s">
        <v>480</v>
      </c>
      <c r="C119" s="15" t="s">
        <v>31</v>
      </c>
      <c r="D119" s="15">
        <v>8</v>
      </c>
      <c r="E119" s="15" t="s">
        <v>224</v>
      </c>
      <c r="F119" s="15" t="s">
        <v>368</v>
      </c>
      <c r="G119" s="88" t="s">
        <v>311</v>
      </c>
      <c r="H119" s="88" t="s">
        <v>312</v>
      </c>
      <c r="K119"/>
      <c r="L119" s="1"/>
      <c r="M119"/>
    </row>
    <row r="120" spans="1:140" ht="21.75" customHeight="1" x14ac:dyDescent="0.15">
      <c r="A120" s="14" t="s">
        <v>181</v>
      </c>
      <c r="B120" s="15" t="s">
        <v>481</v>
      </c>
      <c r="C120" s="15" t="s">
        <v>28</v>
      </c>
      <c r="D120" s="15">
        <v>9</v>
      </c>
      <c r="E120" s="15" t="s">
        <v>224</v>
      </c>
      <c r="F120" s="15" t="s">
        <v>368</v>
      </c>
      <c r="G120" s="88" t="s">
        <v>360</v>
      </c>
      <c r="H120" s="88" t="s">
        <v>361</v>
      </c>
      <c r="K120"/>
      <c r="L120" s="1"/>
      <c r="M120"/>
    </row>
    <row r="121" spans="1:140" ht="21.75" customHeight="1" x14ac:dyDescent="0.15">
      <c r="A121" s="14" t="s">
        <v>182</v>
      </c>
      <c r="B121" s="15" t="s">
        <v>481</v>
      </c>
      <c r="C121" s="15" t="s">
        <v>28</v>
      </c>
      <c r="D121" s="15">
        <v>9</v>
      </c>
      <c r="E121" s="15" t="s">
        <v>224</v>
      </c>
      <c r="F121" s="15" t="s">
        <v>368</v>
      </c>
      <c r="G121" s="88" t="s">
        <v>314</v>
      </c>
      <c r="H121" s="88"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88" t="s">
        <v>338</v>
      </c>
      <c r="H123" s="88" t="s">
        <v>339</v>
      </c>
      <c r="K123"/>
      <c r="L123" s="1"/>
      <c r="M123"/>
    </row>
    <row r="124" spans="1:140" ht="21.75" customHeight="1" x14ac:dyDescent="0.15">
      <c r="A124" s="14" t="s">
        <v>570</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88" t="s">
        <v>574</v>
      </c>
      <c r="H127" s="88"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88" t="s">
        <v>252</v>
      </c>
      <c r="H128" s="88" t="s">
        <v>253</v>
      </c>
      <c r="K128"/>
      <c r="L128" s="1"/>
      <c r="M128"/>
    </row>
    <row r="129" spans="1:13" ht="21.75" customHeight="1" x14ac:dyDescent="0.15">
      <c r="A129" s="14" t="s">
        <v>184</v>
      </c>
      <c r="B129" s="15" t="s">
        <v>481</v>
      </c>
      <c r="C129" s="15" t="s">
        <v>28</v>
      </c>
      <c r="D129" s="15">
        <v>9</v>
      </c>
      <c r="E129" s="15" t="s">
        <v>224</v>
      </c>
      <c r="F129" s="15" t="s">
        <v>384</v>
      </c>
      <c r="G129" s="88" t="s">
        <v>576</v>
      </c>
      <c r="H129" s="88" t="s">
        <v>576</v>
      </c>
      <c r="K129"/>
      <c r="L129" s="1"/>
      <c r="M129"/>
    </row>
    <row r="130" spans="1:13" ht="21.75" customHeight="1" x14ac:dyDescent="0.15">
      <c r="A130" s="14" t="s">
        <v>185</v>
      </c>
      <c r="B130" s="15" t="s">
        <v>481</v>
      </c>
      <c r="C130" s="15" t="s">
        <v>29</v>
      </c>
      <c r="D130" s="15">
        <v>11</v>
      </c>
      <c r="E130" s="15" t="s">
        <v>224</v>
      </c>
      <c r="F130" s="15" t="s">
        <v>384</v>
      </c>
      <c r="G130" s="88" t="s">
        <v>259</v>
      </c>
      <c r="H130" s="88" t="s">
        <v>577</v>
      </c>
      <c r="K130"/>
      <c r="L130" s="1"/>
      <c r="M130"/>
    </row>
    <row r="131" spans="1:13" ht="21.75" customHeight="1" x14ac:dyDescent="0.15">
      <c r="A131" s="14" t="s">
        <v>578</v>
      </c>
      <c r="B131" s="15" t="s">
        <v>21</v>
      </c>
      <c r="C131" s="15" t="s">
        <v>23</v>
      </c>
      <c r="D131" s="15">
        <v>2</v>
      </c>
      <c r="E131" s="15" t="s">
        <v>400</v>
      </c>
      <c r="F131" s="15" t="s">
        <v>225</v>
      </c>
      <c r="G131" s="88" t="s">
        <v>579</v>
      </c>
      <c r="H131" s="88" t="s">
        <v>580</v>
      </c>
      <c r="K131"/>
      <c r="L131" s="1"/>
      <c r="M131"/>
    </row>
    <row r="132" spans="1:13" ht="21.75" customHeight="1" x14ac:dyDescent="0.15">
      <c r="A132" s="14" t="s">
        <v>581</v>
      </c>
      <c r="B132" s="15" t="s">
        <v>481</v>
      </c>
      <c r="C132" s="15" t="s">
        <v>30</v>
      </c>
      <c r="D132" s="15">
        <v>13</v>
      </c>
      <c r="E132" s="15" t="s">
        <v>400</v>
      </c>
      <c r="F132" s="15" t="s">
        <v>225</v>
      </c>
      <c r="G132" s="88" t="s">
        <v>367</v>
      </c>
      <c r="H132" s="88" t="s">
        <v>582</v>
      </c>
      <c r="K132"/>
      <c r="L132" s="1"/>
      <c r="M132"/>
    </row>
    <row r="133" spans="1:13" ht="21.75" customHeight="1" x14ac:dyDescent="0.15">
      <c r="A133" s="14" t="s">
        <v>583</v>
      </c>
      <c r="B133" s="15" t="s">
        <v>21</v>
      </c>
      <c r="C133" s="15" t="s">
        <v>33</v>
      </c>
      <c r="D133" s="15">
        <v>3</v>
      </c>
      <c r="E133" s="15" t="s">
        <v>400</v>
      </c>
      <c r="F133" s="15" t="s">
        <v>242</v>
      </c>
      <c r="G133" s="88" t="s">
        <v>266</v>
      </c>
      <c r="H133" s="88" t="s">
        <v>267</v>
      </c>
      <c r="K133"/>
      <c r="L133" s="1"/>
      <c r="M133"/>
    </row>
    <row r="134" spans="1:13" ht="21.75" customHeight="1" x14ac:dyDescent="0.15">
      <c r="A134" s="14" t="s">
        <v>584</v>
      </c>
      <c r="B134" s="15" t="s">
        <v>481</v>
      </c>
      <c r="C134" s="15" t="s">
        <v>29</v>
      </c>
      <c r="D134" s="15">
        <v>11</v>
      </c>
      <c r="E134" s="15" t="s">
        <v>400</v>
      </c>
      <c r="F134" s="15" t="s">
        <v>242</v>
      </c>
      <c r="G134" s="88" t="s">
        <v>416</v>
      </c>
      <c r="H134" s="88" t="s">
        <v>585</v>
      </c>
      <c r="K134"/>
      <c r="L134" s="1"/>
      <c r="M134"/>
    </row>
    <row r="135" spans="1:13" ht="21.75" customHeight="1" x14ac:dyDescent="0.15">
      <c r="A135" s="14" t="s">
        <v>586</v>
      </c>
      <c r="B135" s="15" t="s">
        <v>21</v>
      </c>
      <c r="C135" s="15" t="s">
        <v>23</v>
      </c>
      <c r="D135" s="15">
        <v>2</v>
      </c>
      <c r="E135" s="15" t="s">
        <v>400</v>
      </c>
      <c r="F135" s="15" t="s">
        <v>260</v>
      </c>
      <c r="G135" s="88" t="s">
        <v>244</v>
      </c>
      <c r="H135" s="88" t="s">
        <v>245</v>
      </c>
      <c r="K135"/>
      <c r="L135" s="1"/>
      <c r="M135"/>
    </row>
    <row r="136" spans="1:13" ht="21.75" customHeight="1" x14ac:dyDescent="0.15">
      <c r="A136" s="14" t="s">
        <v>587</v>
      </c>
      <c r="B136" s="15" t="s">
        <v>24</v>
      </c>
      <c r="C136" s="15" t="s">
        <v>24</v>
      </c>
      <c r="D136" s="15">
        <v>4</v>
      </c>
      <c r="E136" s="15" t="s">
        <v>400</v>
      </c>
      <c r="F136" s="15" t="s">
        <v>260</v>
      </c>
      <c r="G136" s="88" t="s">
        <v>405</v>
      </c>
      <c r="H136" s="88" t="s">
        <v>406</v>
      </c>
      <c r="K136"/>
      <c r="L136" s="1"/>
      <c r="M136"/>
    </row>
    <row r="137" spans="1:13" ht="21.75" customHeight="1" x14ac:dyDescent="0.15">
      <c r="A137" s="14" t="s">
        <v>588</v>
      </c>
      <c r="B137" s="15" t="s">
        <v>24</v>
      </c>
      <c r="C137" s="15" t="s">
        <v>25</v>
      </c>
      <c r="D137" s="15">
        <v>6</v>
      </c>
      <c r="E137" s="15" t="s">
        <v>400</v>
      </c>
      <c r="F137" s="15" t="s">
        <v>260</v>
      </c>
      <c r="G137" s="88" t="s">
        <v>589</v>
      </c>
      <c r="H137" s="88" t="s">
        <v>589</v>
      </c>
      <c r="K137"/>
      <c r="L137" s="1"/>
      <c r="M137"/>
    </row>
    <row r="138" spans="1:13" ht="21.75" customHeight="1" x14ac:dyDescent="0.15">
      <c r="A138" s="14" t="s">
        <v>223</v>
      </c>
      <c r="B138" s="15" t="s">
        <v>481</v>
      </c>
      <c r="C138" s="15" t="s">
        <v>29</v>
      </c>
      <c r="D138" s="15">
        <v>11</v>
      </c>
      <c r="E138" s="15" t="s">
        <v>400</v>
      </c>
      <c r="F138" s="15" t="s">
        <v>260</v>
      </c>
      <c r="G138" s="88" t="s">
        <v>415</v>
      </c>
      <c r="H138" s="88" t="s">
        <v>590</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533</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481</v>
      </c>
      <c r="C142" s="15" t="s">
        <v>28</v>
      </c>
      <c r="D142" s="15">
        <v>9</v>
      </c>
      <c r="E142" s="15" t="s">
        <v>400</v>
      </c>
      <c r="F142" s="15" t="s">
        <v>281</v>
      </c>
      <c r="G142" s="88" t="s">
        <v>591</v>
      </c>
      <c r="H142" s="88" t="s">
        <v>592</v>
      </c>
      <c r="K142"/>
      <c r="L142" s="1"/>
      <c r="M142"/>
    </row>
    <row r="143" spans="1:13" ht="21.75" customHeight="1" x14ac:dyDescent="0.15">
      <c r="A143" s="14" t="s">
        <v>190</v>
      </c>
      <c r="B143" s="15" t="s">
        <v>481</v>
      </c>
      <c r="C143" s="15" t="s">
        <v>29</v>
      </c>
      <c r="D143" s="15">
        <v>11</v>
      </c>
      <c r="E143" s="15" t="s">
        <v>400</v>
      </c>
      <c r="F143" s="15" t="s">
        <v>281</v>
      </c>
      <c r="G143" s="88" t="s">
        <v>593</v>
      </c>
      <c r="H143" s="88" t="s">
        <v>594</v>
      </c>
      <c r="K143"/>
      <c r="L143" s="1"/>
      <c r="M143"/>
    </row>
    <row r="144" spans="1:13" ht="21.75" customHeight="1" x14ac:dyDescent="0.15">
      <c r="A144" s="14" t="s">
        <v>191</v>
      </c>
      <c r="B144" s="15" t="s">
        <v>21</v>
      </c>
      <c r="C144" s="15" t="s">
        <v>23</v>
      </c>
      <c r="D144" s="15">
        <v>2</v>
      </c>
      <c r="E144" s="15" t="s">
        <v>400</v>
      </c>
      <c r="F144" s="15" t="s">
        <v>299</v>
      </c>
      <c r="G144" s="88" t="s">
        <v>403</v>
      </c>
      <c r="H144" s="88" t="s">
        <v>507</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595</v>
      </c>
      <c r="H146" s="88" t="s">
        <v>595</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480</v>
      </c>
      <c r="C149" s="15" t="s">
        <v>31</v>
      </c>
      <c r="D149" s="15">
        <v>8</v>
      </c>
      <c r="E149" s="15" t="s">
        <v>400</v>
      </c>
      <c r="F149" s="15" t="s">
        <v>316</v>
      </c>
      <c r="G149" s="88" t="s">
        <v>596</v>
      </c>
      <c r="H149" s="88" t="s">
        <v>597</v>
      </c>
      <c r="K149"/>
      <c r="L149" s="1"/>
      <c r="M149"/>
    </row>
    <row r="150" spans="1:13" ht="21.75" customHeight="1" x14ac:dyDescent="0.15">
      <c r="A150" s="14" t="s">
        <v>197</v>
      </c>
      <c r="B150" s="15" t="s">
        <v>481</v>
      </c>
      <c r="C150" s="15" t="s">
        <v>29</v>
      </c>
      <c r="D150" s="15">
        <v>11</v>
      </c>
      <c r="E150" s="15" t="s">
        <v>400</v>
      </c>
      <c r="F150" s="15" t="s">
        <v>316</v>
      </c>
      <c r="G150" s="88" t="s">
        <v>525</v>
      </c>
      <c r="H150" s="88" t="s">
        <v>598</v>
      </c>
      <c r="K150"/>
      <c r="L150" s="1"/>
      <c r="M150"/>
    </row>
    <row r="151" spans="1:13" ht="21.75" customHeight="1" x14ac:dyDescent="0.15">
      <c r="A151" s="14" t="s">
        <v>198</v>
      </c>
      <c r="B151" s="15" t="s">
        <v>481</v>
      </c>
      <c r="C151" s="15" t="s">
        <v>32</v>
      </c>
      <c r="D151" s="15">
        <v>12</v>
      </c>
      <c r="E151" s="15" t="s">
        <v>400</v>
      </c>
      <c r="F151" s="15" t="s">
        <v>316</v>
      </c>
      <c r="G151" s="88" t="s">
        <v>362</v>
      </c>
      <c r="H151" s="88" t="s">
        <v>392</v>
      </c>
      <c r="K151"/>
      <c r="L151" s="1"/>
      <c r="M151"/>
    </row>
    <row r="152" spans="1:13" ht="21.75" customHeight="1" x14ac:dyDescent="0.15">
      <c r="A152" s="14" t="s">
        <v>199</v>
      </c>
      <c r="B152" s="15" t="s">
        <v>481</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599</v>
      </c>
      <c r="H153" s="88" t="s">
        <v>600</v>
      </c>
      <c r="K153"/>
      <c r="L153" s="1"/>
      <c r="M153"/>
    </row>
    <row r="154" spans="1:13" ht="21.75" customHeight="1" x14ac:dyDescent="0.15">
      <c r="A154" s="14" t="s">
        <v>201</v>
      </c>
      <c r="B154" s="15" t="s">
        <v>24</v>
      </c>
      <c r="C154" s="15" t="s">
        <v>479</v>
      </c>
      <c r="D154" s="15">
        <v>5</v>
      </c>
      <c r="E154" s="15" t="s">
        <v>400</v>
      </c>
      <c r="F154" s="15" t="s">
        <v>337</v>
      </c>
      <c r="G154" s="88" t="s">
        <v>514</v>
      </c>
      <c r="H154" s="88" t="s">
        <v>290</v>
      </c>
      <c r="K154"/>
      <c r="L154" s="1"/>
      <c r="M154"/>
    </row>
    <row r="155" spans="1:13" ht="21.75" customHeight="1" x14ac:dyDescent="0.15">
      <c r="A155" s="14" t="s">
        <v>202</v>
      </c>
      <c r="B155" s="15" t="s">
        <v>481</v>
      </c>
      <c r="C155" s="15" t="s">
        <v>30</v>
      </c>
      <c r="D155" s="15">
        <v>13</v>
      </c>
      <c r="E155" s="15" t="s">
        <v>400</v>
      </c>
      <c r="F155" s="15" t="s">
        <v>337</v>
      </c>
      <c r="G155" s="88" t="s">
        <v>601</v>
      </c>
      <c r="H155" s="88" t="s">
        <v>601</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602</v>
      </c>
      <c r="K157"/>
      <c r="L157" s="1"/>
      <c r="M157"/>
    </row>
    <row r="158" spans="1:13" ht="21.75" customHeight="1" x14ac:dyDescent="0.15">
      <c r="A158" s="14" t="s">
        <v>205</v>
      </c>
      <c r="B158" s="15" t="s">
        <v>481</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603</v>
      </c>
      <c r="K161"/>
      <c r="L161" s="1"/>
      <c r="M161"/>
    </row>
    <row r="162" spans="1:13" ht="21.75" customHeight="1" x14ac:dyDescent="0.15">
      <c r="A162" s="14" t="s">
        <v>209</v>
      </c>
      <c r="B162" s="15" t="s">
        <v>480</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604</v>
      </c>
      <c r="H165" s="88"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J1" workbookViewId="0">
      <selection activeCell="AJ3" sqref="AJ3"/>
    </sheetView>
  </sheetViews>
  <sheetFormatPr defaultRowHeight="13.5" x14ac:dyDescent="0.15"/>
  <cols>
    <col min="6" max="6" width="17.25" bestFit="1" customWidth="1"/>
    <col min="7" max="7" width="31.75" bestFit="1" customWidth="1"/>
  </cols>
  <sheetData>
    <row r="1" spans="1:55" x14ac:dyDescent="0.15">
      <c r="AJ1" s="196" t="s">
        <v>606</v>
      </c>
      <c r="AK1" s="196"/>
      <c r="AL1" s="196"/>
      <c r="AM1" s="196"/>
      <c r="AN1" s="196"/>
      <c r="AO1" s="196" t="s">
        <v>607</v>
      </c>
      <c r="AP1" s="196"/>
      <c r="AQ1" s="196"/>
      <c r="AR1" s="196"/>
      <c r="AS1" s="196"/>
      <c r="AT1" s="196" t="s">
        <v>608</v>
      </c>
      <c r="AU1" s="196"/>
      <c r="AV1" s="196"/>
      <c r="AW1" s="196"/>
      <c r="AX1" s="196"/>
      <c r="AY1" s="196" t="s">
        <v>609</v>
      </c>
      <c r="AZ1" s="196"/>
      <c r="BA1" s="196"/>
      <c r="BB1" s="196"/>
      <c r="BC1" s="196"/>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91" t="s">
        <v>430</v>
      </c>
      <c r="AK2" s="91" t="s">
        <v>433</v>
      </c>
      <c r="AL2" s="91" t="s">
        <v>431</v>
      </c>
      <c r="AM2" s="91" t="s">
        <v>432</v>
      </c>
      <c r="AN2" s="91" t="s">
        <v>434</v>
      </c>
      <c r="AO2" s="91" t="s">
        <v>430</v>
      </c>
      <c r="AP2" s="91" t="s">
        <v>433</v>
      </c>
      <c r="AQ2" s="91" t="s">
        <v>431</v>
      </c>
      <c r="AR2" s="91" t="s">
        <v>432</v>
      </c>
      <c r="AS2" s="91" t="s">
        <v>434</v>
      </c>
      <c r="AT2" s="91" t="s">
        <v>430</v>
      </c>
      <c r="AU2" s="91" t="s">
        <v>433</v>
      </c>
      <c r="AV2" s="91" t="s">
        <v>431</v>
      </c>
      <c r="AW2" s="91" t="s">
        <v>432</v>
      </c>
      <c r="AX2" s="91" t="s">
        <v>434</v>
      </c>
      <c r="AY2" s="91" t="s">
        <v>430</v>
      </c>
      <c r="AZ2" s="91" t="s">
        <v>433</v>
      </c>
      <c r="BA2" s="91" t="s">
        <v>431</v>
      </c>
      <c r="BB2" s="91" t="s">
        <v>432</v>
      </c>
      <c r="BC2" s="91" t="s">
        <v>434</v>
      </c>
    </row>
    <row r="3" spans="1:55" ht="13.5" customHeight="1" x14ac:dyDescent="0.15">
      <c r="A3" s="71" t="str">
        <f>①会場条件に係るヒアリングシート!C2</f>
        <v>K130</v>
      </c>
      <c r="B3" s="71" t="str">
        <f>①会場条件に係るヒアリングシート!E2</f>
        <v>音楽</v>
      </c>
      <c r="C3" s="71" t="str">
        <f>①会場条件に係るヒアリングシート!G2</f>
        <v>オーケストラ等</v>
      </c>
      <c r="D3" s="71" t="str">
        <f>①会場条件に係るヒアリングシート!I2</f>
        <v>C区分</v>
      </c>
      <c r="E3" s="71" t="str">
        <f>①会場条件に係るヒアリングシート!K2</f>
        <v>A</v>
      </c>
      <c r="F3" s="71" t="str">
        <f>①会場条件に係るヒアリングシート!C3</f>
        <v>テレマン室内オーケストラ</v>
      </c>
      <c r="G3" s="71" t="str">
        <f>①会場条件に係るヒアリングシート!H3</f>
        <v>一般社団法人日本テレマン協会</v>
      </c>
      <c r="H3" s="71" t="str">
        <f>①会場条件に係るヒアリングシート!E9</f>
        <v>2F以上応相談</v>
      </c>
      <c r="I3" s="71" t="str">
        <f>①会場条件に係るヒアリングシート!J9</f>
        <v>指定なし</v>
      </c>
      <c r="J3" s="71">
        <f>①会場条件に係るヒアリングシート!F10</f>
        <v>8</v>
      </c>
      <c r="K3" s="71">
        <f>①会場条件に係るヒアリングシート!I10</f>
        <v>4</v>
      </c>
      <c r="L3" s="71" t="str">
        <f>①会場条件に係るヒアリングシート!F11</f>
        <v>指定なし</v>
      </c>
      <c r="M3" s="71" t="str">
        <f>①会場条件に係るヒアリングシート!F12</f>
        <v>可</v>
      </c>
      <c r="N3" s="71" t="str">
        <f>①会場条件に係るヒアリングシート!J12</f>
        <v>条件が合えば可</v>
      </c>
      <c r="O3" s="71">
        <f>①会場条件に係るヒアリングシート!F13</f>
        <v>2</v>
      </c>
      <c r="P3" s="71">
        <f>①会場条件に係るヒアリングシート!I13</f>
        <v>2</v>
      </c>
      <c r="Q3" s="71" t="str">
        <f>①会場条件に係るヒアリングシート!E14</f>
        <v>不要</v>
      </c>
      <c r="R3" s="71" t="str">
        <f>①会場条件に係るヒアリングシート!J14</f>
        <v>有無さえ分ればよい</v>
      </c>
      <c r="S3" s="71" t="str">
        <f>①会場条件に係るヒアリングシート!E15</f>
        <v>使わない</v>
      </c>
      <c r="T3" s="71">
        <f>①会場条件に係るヒアリングシート!J15</f>
        <v>0</v>
      </c>
      <c r="U3" s="71" t="str">
        <f>①会場条件に係るヒアリングシート!J16</f>
        <v>不要</v>
      </c>
      <c r="V3" s="71" t="str">
        <f>①会場条件に係るヒアリングシート!E17</f>
        <v>応相談</v>
      </c>
      <c r="W3" s="71">
        <f>①会場条件に係るヒアリングシート!J17</f>
        <v>50</v>
      </c>
      <c r="X3" s="71" t="str">
        <f>①会場条件に係るヒアリングシート!E18</f>
        <v>ハイエース</v>
      </c>
      <c r="Y3" s="71">
        <f>①会場条件に係るヒアリングシート!H18</f>
        <v>1</v>
      </c>
      <c r="Z3" s="71">
        <f>①会場条件に係るヒアリングシート!F19</f>
        <v>2</v>
      </c>
      <c r="AA3" s="71">
        <f>①会場条件に係るヒアリングシート!I19</f>
        <v>5</v>
      </c>
      <c r="AB3" s="71" t="str">
        <f>①会場条件に係るヒアリングシート!E20</f>
        <v>遮光について、演奏スペースに直射日光が入る場合は暗幕を閉めて頂く場合がございます。</v>
      </c>
      <c r="AC3" s="71" t="str">
        <f>①会場条件に係るヒアリングシート!E25</f>
        <v>要</v>
      </c>
      <c r="AD3" s="71" t="str">
        <f>①会場条件に係るヒアリングシート!E26</f>
        <v>搬入経路がわかる資料（可能な範囲で結構です。難しい場合はWS時に確認致します。）</v>
      </c>
      <c r="AE3" s="71" t="str">
        <f>①会場条件に係るヒアリングシート!C33</f>
        <v>本公演では演奏に際して演奏会用の靴（土足として不使用のもの）を使用致します。体育館のフロアが傷む等の理由で使用不可の場合は事前にお知らせください。</v>
      </c>
      <c r="AF3" s="71">
        <f>①会場条件に係るヒアリングシート!C34</f>
        <v>0</v>
      </c>
      <c r="AG3" s="71">
        <f>①会場条件に係るヒアリングシート!C35</f>
        <v>0</v>
      </c>
      <c r="AH3" s="71">
        <f>①会場条件に係るヒアリングシート!C36</f>
        <v>0</v>
      </c>
      <c r="AI3" s="71">
        <f>①会場条件に係るヒアリングシート!C37</f>
        <v>0</v>
      </c>
      <c r="AJ3" s="90" t="str">
        <f>①会場条件に係るヒアリングシート!C47</f>
        <v>共演、参加又は体験対象となる児童・生徒</v>
      </c>
      <c r="AK3" s="90" t="str">
        <f>①会場条件に係るヒアリングシート!D47</f>
        <v>5分~10分</v>
      </c>
      <c r="AL3" s="90" t="str">
        <f>①会場条件に係るヒアリングシート!F47</f>
        <v>ワークショップ実施時間外において各自
（休み時間や自宅での個人練習等を想定）</v>
      </c>
      <c r="AM3" s="90" t="str">
        <f>①会場条件に係るヒアリングシート!H47</f>
        <v>バロックダンスのステップの練習</v>
      </c>
      <c r="AN3" s="90" t="str">
        <f>①会場条件に係るヒアリングシート!J47</f>
        <v>WS終了後、本公演実施までに可能な範囲で適宜個人的にステップの練習をお願い致します。</v>
      </c>
      <c r="AO3" s="90" t="str">
        <f>①会場条件に係るヒアリングシート!C48</f>
        <v>共演、参加又は体験対象となる児童・生徒</v>
      </c>
      <c r="AP3" s="90" t="str">
        <f>①会場条件に係るヒアリングシート!D48</f>
        <v>5分~10分</v>
      </c>
      <c r="AQ3" s="90" t="str">
        <f>①会場条件に係るヒアリングシート!F48</f>
        <v>ワークショップ実施時間外において各自
（休み時間や自宅での個人練習等を想定）</v>
      </c>
      <c r="AR3" s="90" t="str">
        <f>①会場条件に係るヒアリングシート!H48</f>
        <v>リコーダーの練習</v>
      </c>
      <c r="AS3" s="90" t="str">
        <f>①会場条件に係るヒアリングシート!J48</f>
        <v>リコーダー共演をご希望の場合のみ/可能な範囲で結構ですので、個人練習をお願い致します。</v>
      </c>
      <c r="AT3" s="90">
        <f>①会場条件に係るヒアリングシート!C49</f>
        <v>0</v>
      </c>
      <c r="AU3" s="90">
        <f>①会場条件に係るヒアリングシート!D49</f>
        <v>0</v>
      </c>
      <c r="AV3" s="90">
        <f>①会場条件に係るヒアリングシート!F49</f>
        <v>0</v>
      </c>
      <c r="AW3" s="90">
        <f>①会場条件に係るヒアリングシート!H49</f>
        <v>0</v>
      </c>
      <c r="AX3" s="90">
        <f>①会場条件に係るヒアリングシート!J49</f>
        <v>0</v>
      </c>
      <c r="AY3" s="90">
        <f>①会場条件に係るヒアリングシート!C50</f>
        <v>0</v>
      </c>
      <c r="AZ3" s="90">
        <f>①会場条件に係るヒアリングシート!D50</f>
        <v>0</v>
      </c>
      <c r="BA3" s="90">
        <f>①会場条件に係るヒアリングシート!F50</f>
        <v>0</v>
      </c>
      <c r="BB3" s="90">
        <f>①会場条件に係るヒアリングシート!H50</f>
        <v>0</v>
      </c>
      <c r="BC3" s="90">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2024-11-19T04:21:47Z</cp:lastPrinted>
  <dcterms:created xsi:type="dcterms:W3CDTF">2017-09-27T00:12:11Z</dcterms:created>
  <dcterms:modified xsi:type="dcterms:W3CDTF">2024-12-11T07:54:34Z</dcterms:modified>
</cp:coreProperties>
</file>