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12.37.3.110\share\kodomo\【R6】学校における文化芸術鑑賞・体験推進事業\04.コミュ\R7手引き\"/>
    </mc:Choice>
  </mc:AlternateContent>
  <bookViews>
    <workbookView xWindow="0" yWindow="0" windowWidth="28800" windowHeight="12090" firstSheet="1" activeTab="1"/>
  </bookViews>
  <sheets>
    <sheet name="R5_コミュ" sheetId="23" state="hidden" r:id="rId1"/>
    <sheet name="【様式12】経費報告書(兼)支払依頼書" sheetId="11" r:id="rId2"/>
    <sheet name="【様式13】旅費①" sheetId="28" r:id="rId3"/>
    <sheet name="【様式13】旅費②" sheetId="35" r:id="rId4"/>
    <sheet name="【様式13】旅費③" sheetId="36" r:id="rId5"/>
    <sheet name="【様式13】旅費④" sheetId="37" r:id="rId6"/>
    <sheet name="【様式13】旅費⑤" sheetId="38" r:id="rId7"/>
    <sheet name="【参考】領収書貼付シート" sheetId="29" r:id="rId8"/>
    <sheet name="事務局管理用" sheetId="30" state="hidden" r:id="rId9"/>
  </sheets>
  <definedNames>
    <definedName name="_xlnm._FilterDatabase" localSheetId="1" hidden="1">'【様式12】経費報告書(兼)支払依頼書'!$A$10:$AS$36</definedName>
    <definedName name="_xlnm._FilterDatabase" localSheetId="0" hidden="1">'R5_コミュ'!$A$1:$AB$83</definedName>
    <definedName name="_xlnm.Print_Area" localSheetId="7">【参考】領収書貼付シート!$A$1:$AK$56</definedName>
    <definedName name="_xlnm.Print_Area" localSheetId="1">'【様式12】経費報告書(兼)支払依頼書'!$A$1:$AS$64</definedName>
    <definedName name="_xlnm.Print_Area" localSheetId="2">【様式13】旅費①!$A$1:$AI$49</definedName>
    <definedName name="_xlnm.Print_Area" localSheetId="3">【様式13】旅費②!$A$1:$AI$49</definedName>
    <definedName name="_xlnm.Print_Area" localSheetId="4">【様式13】旅費③!$A$1:$AI$49</definedName>
    <definedName name="_xlnm.Print_Area" localSheetId="5">【様式13】旅費④!$A$1:$AI$49</definedName>
    <definedName name="_xlnm.Print_Area" localSheetId="6">【様式13】旅費⑤!$A$1:$AI$49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35" i="11" l="1"/>
  <c r="V34" i="11"/>
  <c r="V33" i="11"/>
  <c r="V32" i="11"/>
  <c r="V31" i="11"/>
  <c r="V30" i="11"/>
  <c r="V29" i="11"/>
  <c r="V28" i="11"/>
  <c r="V27" i="11"/>
  <c r="V26" i="11"/>
  <c r="V25" i="11"/>
  <c r="V24" i="11"/>
  <c r="V23" i="11"/>
  <c r="V22" i="11"/>
  <c r="V21" i="11"/>
  <c r="G18" i="30" l="1"/>
  <c r="G19" i="30"/>
  <c r="G20" i="30"/>
  <c r="G21" i="30"/>
  <c r="G22" i="30"/>
  <c r="G23" i="30"/>
  <c r="G24" i="30"/>
  <c r="G25" i="30"/>
  <c r="G26" i="30"/>
  <c r="G17" i="30"/>
  <c r="AG44" i="38" l="1"/>
  <c r="AA44" i="38"/>
  <c r="O44" i="38"/>
  <c r="X42" i="38"/>
  <c r="X41" i="38"/>
  <c r="X40" i="38"/>
  <c r="X39" i="38"/>
  <c r="X38" i="38"/>
  <c r="X37" i="38"/>
  <c r="X36" i="38"/>
  <c r="X35" i="38"/>
  <c r="X34" i="38"/>
  <c r="X33" i="38"/>
  <c r="X32" i="38"/>
  <c r="X31" i="38"/>
  <c r="X30" i="38"/>
  <c r="X29" i="38"/>
  <c r="X28" i="38"/>
  <c r="X27" i="38"/>
  <c r="X26" i="38"/>
  <c r="X44" i="38" s="1"/>
  <c r="E9" i="38"/>
  <c r="Y8" i="38"/>
  <c r="U8" i="38"/>
  <c r="Q8" i="38"/>
  <c r="M8" i="38"/>
  <c r="I8" i="38"/>
  <c r="E8" i="38"/>
  <c r="Y6" i="38"/>
  <c r="U6" i="38"/>
  <c r="Q6" i="38"/>
  <c r="M6" i="38"/>
  <c r="I6" i="38"/>
  <c r="E6" i="38"/>
  <c r="AG44" i="37"/>
  <c r="AA44" i="37"/>
  <c r="O44" i="37"/>
  <c r="X42" i="37"/>
  <c r="X41" i="37"/>
  <c r="X40" i="37"/>
  <c r="X39" i="37"/>
  <c r="X38" i="37"/>
  <c r="X37" i="37"/>
  <c r="X36" i="37"/>
  <c r="X35" i="37"/>
  <c r="X34" i="37"/>
  <c r="X33" i="37"/>
  <c r="X32" i="37"/>
  <c r="X31" i="37"/>
  <c r="X30" i="37"/>
  <c r="X29" i="37"/>
  <c r="X28" i="37"/>
  <c r="X27" i="37"/>
  <c r="X26" i="37"/>
  <c r="X44" i="37" s="1"/>
  <c r="E9" i="37"/>
  <c r="Y8" i="37"/>
  <c r="U8" i="37"/>
  <c r="Q8" i="37"/>
  <c r="M8" i="37"/>
  <c r="I8" i="37"/>
  <c r="E8" i="37"/>
  <c r="Y6" i="37"/>
  <c r="U6" i="37"/>
  <c r="Q6" i="37"/>
  <c r="M6" i="37"/>
  <c r="I6" i="37"/>
  <c r="E6" i="37"/>
  <c r="AG44" i="36"/>
  <c r="AA44" i="36"/>
  <c r="O44" i="36"/>
  <c r="X42" i="36"/>
  <c r="X41" i="36"/>
  <c r="X40" i="36"/>
  <c r="X39" i="36"/>
  <c r="X38" i="36"/>
  <c r="X37" i="36"/>
  <c r="X36" i="36"/>
  <c r="X35" i="36"/>
  <c r="X34" i="36"/>
  <c r="X33" i="36"/>
  <c r="X32" i="36"/>
  <c r="X31" i="36"/>
  <c r="X30" i="36"/>
  <c r="X29" i="36"/>
  <c r="X28" i="36"/>
  <c r="X27" i="36"/>
  <c r="X26" i="36"/>
  <c r="X44" i="36" s="1"/>
  <c r="E9" i="36"/>
  <c r="Y8" i="36"/>
  <c r="U8" i="36"/>
  <c r="Q8" i="36"/>
  <c r="M8" i="36"/>
  <c r="I8" i="36"/>
  <c r="E8" i="36"/>
  <c r="Y6" i="36"/>
  <c r="U6" i="36"/>
  <c r="Q6" i="36"/>
  <c r="M6" i="36"/>
  <c r="I6" i="36"/>
  <c r="E6" i="36"/>
  <c r="AG44" i="35"/>
  <c r="AA44" i="35"/>
  <c r="O44" i="35"/>
  <c r="X42" i="35"/>
  <c r="X41" i="35"/>
  <c r="X40" i="35"/>
  <c r="X39" i="35"/>
  <c r="X38" i="35"/>
  <c r="X37" i="35"/>
  <c r="X36" i="35"/>
  <c r="X35" i="35"/>
  <c r="X34" i="35"/>
  <c r="X33" i="35"/>
  <c r="X32" i="35"/>
  <c r="X31" i="35"/>
  <c r="X30" i="35"/>
  <c r="X29" i="35"/>
  <c r="X28" i="35"/>
  <c r="X27" i="35"/>
  <c r="X26" i="35"/>
  <c r="X44" i="35" s="1"/>
  <c r="E9" i="35"/>
  <c r="Y8" i="35"/>
  <c r="U8" i="35"/>
  <c r="Q8" i="35"/>
  <c r="M8" i="35"/>
  <c r="I8" i="35"/>
  <c r="E8" i="35"/>
  <c r="Y6" i="35"/>
  <c r="U6" i="35"/>
  <c r="Q6" i="35"/>
  <c r="M6" i="35"/>
  <c r="I6" i="35"/>
  <c r="E6" i="35"/>
  <c r="E23" i="38" l="1"/>
  <c r="E23" i="37"/>
  <c r="E23" i="36"/>
  <c r="E23" i="35"/>
  <c r="AO54" i="11" l="1"/>
  <c r="AO41" i="11"/>
  <c r="AO42" i="11"/>
  <c r="AO43" i="11"/>
  <c r="AO44" i="11"/>
  <c r="AO45" i="11"/>
  <c r="AO46" i="11"/>
  <c r="AO47" i="11"/>
  <c r="AO48" i="11"/>
  <c r="AO49" i="11"/>
  <c r="AO50" i="11"/>
  <c r="AO51" i="11"/>
  <c r="AO52" i="11"/>
  <c r="AO53" i="11"/>
  <c r="AO40" i="11"/>
  <c r="H33" i="30" l="1"/>
  <c r="I33" i="30"/>
  <c r="H34" i="30"/>
  <c r="I34" i="30"/>
  <c r="H35" i="30"/>
  <c r="I35" i="30"/>
  <c r="H36" i="30"/>
  <c r="I36" i="30"/>
  <c r="I32" i="30"/>
  <c r="H32" i="30"/>
  <c r="G33" i="30"/>
  <c r="G34" i="30"/>
  <c r="G35" i="30"/>
  <c r="G36" i="30"/>
  <c r="G32" i="30"/>
  <c r="E33" i="30"/>
  <c r="E34" i="30"/>
  <c r="E35" i="30"/>
  <c r="E36" i="30"/>
  <c r="E32" i="30"/>
  <c r="H18" i="30"/>
  <c r="H19" i="30"/>
  <c r="H20" i="30"/>
  <c r="H21" i="30"/>
  <c r="H22" i="30"/>
  <c r="H23" i="30"/>
  <c r="H24" i="30"/>
  <c r="H25" i="30"/>
  <c r="H26" i="30"/>
  <c r="H27" i="30"/>
  <c r="H28" i="30"/>
  <c r="H29" i="30"/>
  <c r="H30" i="30"/>
  <c r="H31" i="30"/>
  <c r="H3" i="30"/>
  <c r="I3" i="30"/>
  <c r="H4" i="30"/>
  <c r="I4" i="30"/>
  <c r="H5" i="30"/>
  <c r="I5" i="30"/>
  <c r="H6" i="30"/>
  <c r="I6" i="30"/>
  <c r="H7" i="30"/>
  <c r="I7" i="30"/>
  <c r="H8" i="30"/>
  <c r="I8" i="30"/>
  <c r="H9" i="30"/>
  <c r="I9" i="30"/>
  <c r="H10" i="30"/>
  <c r="I10" i="30"/>
  <c r="H11" i="30"/>
  <c r="I11" i="30"/>
  <c r="H12" i="30"/>
  <c r="I12" i="30"/>
  <c r="H13" i="30"/>
  <c r="I13" i="30"/>
  <c r="H14" i="30"/>
  <c r="I14" i="30"/>
  <c r="H15" i="30"/>
  <c r="I15" i="30"/>
  <c r="H16" i="30"/>
  <c r="I16" i="30"/>
  <c r="I2" i="30"/>
  <c r="H2" i="30"/>
  <c r="E3" i="30"/>
  <c r="E4" i="30"/>
  <c r="E5" i="30"/>
  <c r="E6" i="30"/>
  <c r="E7" i="30"/>
  <c r="E8" i="30"/>
  <c r="E9" i="30"/>
  <c r="E10" i="30"/>
  <c r="E11" i="30"/>
  <c r="E12" i="30"/>
  <c r="E13" i="30"/>
  <c r="E14" i="30"/>
  <c r="E15" i="30"/>
  <c r="E16" i="30"/>
  <c r="E2" i="30"/>
  <c r="D3" i="30"/>
  <c r="D4" i="30"/>
  <c r="D5" i="30"/>
  <c r="D6" i="30"/>
  <c r="D7" i="30"/>
  <c r="D8" i="30"/>
  <c r="D9" i="30"/>
  <c r="D10" i="30"/>
  <c r="D11" i="30"/>
  <c r="D12" i="30"/>
  <c r="D13" i="30"/>
  <c r="D14" i="30"/>
  <c r="D15" i="30"/>
  <c r="D16" i="30"/>
  <c r="D17" i="30"/>
  <c r="D18" i="30"/>
  <c r="D19" i="30"/>
  <c r="D20" i="30"/>
  <c r="D21" i="30"/>
  <c r="D22" i="30"/>
  <c r="D23" i="30"/>
  <c r="D24" i="30"/>
  <c r="D25" i="30"/>
  <c r="D26" i="30"/>
  <c r="D27" i="30"/>
  <c r="D28" i="30"/>
  <c r="D29" i="30"/>
  <c r="D30" i="30"/>
  <c r="D31" i="30"/>
  <c r="D32" i="30"/>
  <c r="D33" i="30"/>
  <c r="D34" i="30"/>
  <c r="D35" i="30"/>
  <c r="D36" i="30"/>
  <c r="D2" i="30"/>
  <c r="A3" i="30"/>
  <c r="A4" i="30"/>
  <c r="A5" i="30"/>
  <c r="A6" i="30"/>
  <c r="A7" i="30"/>
  <c r="A8" i="30"/>
  <c r="A9" i="30"/>
  <c r="A10" i="30"/>
  <c r="A11" i="30"/>
  <c r="A12" i="30"/>
  <c r="A13" i="30"/>
  <c r="A14" i="30"/>
  <c r="A15" i="30"/>
  <c r="A16" i="30"/>
  <c r="A17" i="30"/>
  <c r="A18" i="30"/>
  <c r="A19" i="30"/>
  <c r="A20" i="30"/>
  <c r="A21" i="30"/>
  <c r="A22" i="30"/>
  <c r="A23" i="30"/>
  <c r="A24" i="30"/>
  <c r="A25" i="30"/>
  <c r="A26" i="30"/>
  <c r="A27" i="30"/>
  <c r="A28" i="30"/>
  <c r="A29" i="30"/>
  <c r="A30" i="30"/>
  <c r="A31" i="30"/>
  <c r="A32" i="30"/>
  <c r="A33" i="30"/>
  <c r="A34" i="30"/>
  <c r="A35" i="30"/>
  <c r="A36" i="30"/>
  <c r="A2" i="30"/>
  <c r="X42" i="28"/>
  <c r="X41" i="28"/>
  <c r="X40" i="28"/>
  <c r="X39" i="28"/>
  <c r="X38" i="28"/>
  <c r="X37" i="28"/>
  <c r="X36" i="28"/>
  <c r="X35" i="28"/>
  <c r="X34" i="28"/>
  <c r="X33" i="28"/>
  <c r="X32" i="28"/>
  <c r="X31" i="28"/>
  <c r="X30" i="28"/>
  <c r="X29" i="28"/>
  <c r="X28" i="28"/>
  <c r="X27" i="28"/>
  <c r="X26" i="28"/>
  <c r="E9" i="28"/>
  <c r="E6" i="28"/>
  <c r="I6" i="28"/>
  <c r="M6" i="28"/>
  <c r="Q6" i="28"/>
  <c r="U6" i="28"/>
  <c r="Y6" i="28"/>
  <c r="E8" i="28"/>
  <c r="Y8" i="28"/>
  <c r="U8" i="28"/>
  <c r="Q8" i="28"/>
  <c r="M8" i="28"/>
  <c r="I8" i="28"/>
  <c r="H15" i="11"/>
  <c r="Y64" i="11"/>
  <c r="P14" i="11" l="1"/>
  <c r="V14" i="11" s="1"/>
  <c r="AS41" i="11"/>
  <c r="I18" i="30" s="1"/>
  <c r="AS42" i="11"/>
  <c r="I19" i="30" s="1"/>
  <c r="AS43" i="11"/>
  <c r="I20" i="30" s="1"/>
  <c r="AS44" i="11"/>
  <c r="I21" i="30" s="1"/>
  <c r="AS45" i="11"/>
  <c r="I22" i="30" s="1"/>
  <c r="AS46" i="11"/>
  <c r="I23" i="30" s="1"/>
  <c r="AS47" i="11"/>
  <c r="I24" i="30" s="1"/>
  <c r="AS48" i="11"/>
  <c r="I25" i="30" s="1"/>
  <c r="AS49" i="11"/>
  <c r="I26" i="30" s="1"/>
  <c r="AS50" i="11"/>
  <c r="I27" i="30" s="1"/>
  <c r="AS51" i="11"/>
  <c r="I28" i="30" s="1"/>
  <c r="AS52" i="11"/>
  <c r="I29" i="30" s="1"/>
  <c r="AS53" i="11"/>
  <c r="I30" i="30" s="1"/>
  <c r="AS54" i="11"/>
  <c r="I31" i="30" s="1"/>
  <c r="AS40" i="11"/>
  <c r="I17" i="30" s="1"/>
  <c r="H17" i="30"/>
  <c r="B41" i="11"/>
  <c r="B42" i="11"/>
  <c r="B43" i="11"/>
  <c r="B44" i="11"/>
  <c r="B45" i="11"/>
  <c r="B46" i="11"/>
  <c r="B47" i="11"/>
  <c r="B48" i="11"/>
  <c r="B49" i="11"/>
  <c r="B50" i="11"/>
  <c r="B51" i="11"/>
  <c r="B52" i="11"/>
  <c r="B53" i="11"/>
  <c r="B54" i="11"/>
  <c r="B40" i="11"/>
  <c r="E31" i="30" l="1"/>
  <c r="G31" i="30"/>
  <c r="G30" i="30"/>
  <c r="E30" i="30"/>
  <c r="G29" i="30"/>
  <c r="E29" i="30"/>
  <c r="G28" i="30"/>
  <c r="E28" i="30"/>
  <c r="G27" i="30"/>
  <c r="E27" i="30"/>
  <c r="E26" i="30"/>
  <c r="E25" i="30"/>
  <c r="E24" i="30"/>
  <c r="E23" i="30"/>
  <c r="E22" i="30"/>
  <c r="E21" i="30"/>
  <c r="E20" i="30"/>
  <c r="E19" i="30"/>
  <c r="E18" i="30"/>
  <c r="E17" i="30"/>
  <c r="J21" i="11"/>
  <c r="AG44" i="28" l="1"/>
  <c r="AA44" i="28"/>
  <c r="O44" i="28"/>
  <c r="X44" i="28" l="1"/>
  <c r="E23" i="28" s="1"/>
  <c r="M55" i="11" l="1"/>
  <c r="P13" i="11" l="1"/>
  <c r="V13" i="11" s="1"/>
  <c r="P34" i="11"/>
  <c r="J34" i="11"/>
  <c r="P33" i="11"/>
  <c r="J33" i="11"/>
  <c r="Y33" i="11" s="1"/>
  <c r="G14" i="30" s="1"/>
  <c r="P32" i="11"/>
  <c r="J32" i="11"/>
  <c r="P31" i="11"/>
  <c r="J31" i="11"/>
  <c r="P30" i="11"/>
  <c r="J30" i="11"/>
  <c r="J35" i="11"/>
  <c r="P35" i="11"/>
  <c r="J22" i="11"/>
  <c r="J23" i="11"/>
  <c r="J24" i="11"/>
  <c r="J25" i="11"/>
  <c r="J26" i="11"/>
  <c r="J27" i="11"/>
  <c r="J28" i="11"/>
  <c r="J29" i="11"/>
  <c r="Y34" i="11" l="1"/>
  <c r="G15" i="30" s="1"/>
  <c r="Y31" i="11"/>
  <c r="G12" i="30" s="1"/>
  <c r="Y30" i="11"/>
  <c r="G11" i="30" s="1"/>
  <c r="Y32" i="11"/>
  <c r="G13" i="30" s="1"/>
  <c r="Y35" i="11"/>
  <c r="G16" i="30" s="1"/>
  <c r="P21" i="11"/>
  <c r="Y21" i="11" s="1"/>
  <c r="G2" i="30" s="1"/>
  <c r="P22" i="11"/>
  <c r="Y22" i="11" s="1"/>
  <c r="G3" i="30" s="1"/>
  <c r="P23" i="11"/>
  <c r="Y23" i="11" s="1"/>
  <c r="G4" i="30" s="1"/>
  <c r="P24" i="11"/>
  <c r="Y24" i="11" s="1"/>
  <c r="G5" i="30" s="1"/>
  <c r="P25" i="11"/>
  <c r="Y25" i="11" s="1"/>
  <c r="G6" i="30" s="1"/>
  <c r="P26" i="11"/>
  <c r="Y26" i="11" s="1"/>
  <c r="G7" i="30" s="1"/>
  <c r="P27" i="11"/>
  <c r="Y27" i="11" s="1"/>
  <c r="G8" i="30" s="1"/>
  <c r="P28" i="11"/>
  <c r="Y28" i="11" s="1"/>
  <c r="G9" i="30" s="1"/>
  <c r="P29" i="11"/>
  <c r="Y29" i="11" s="1"/>
  <c r="G10" i="30" s="1"/>
  <c r="Y36" i="11" l="1"/>
  <c r="P12" i="11" s="1"/>
  <c r="O15" i="11" l="1"/>
  <c r="V12" i="11"/>
  <c r="V15" i="11" s="1"/>
</calcChain>
</file>

<file path=xl/sharedStrings.xml><?xml version="1.0" encoding="utf-8"?>
<sst xmlns="http://schemas.openxmlformats.org/spreadsheetml/2006/main" count="1815" uniqueCount="667">
  <si>
    <t>円</t>
    <rPh sb="0" eb="1">
      <t>エン</t>
    </rPh>
    <phoneticPr fontId="4"/>
  </si>
  <si>
    <t>日付</t>
    <rPh sb="0" eb="1">
      <t>ヒ</t>
    </rPh>
    <rPh sb="1" eb="2">
      <t>ヅケ</t>
    </rPh>
    <phoneticPr fontId="4"/>
  </si>
  <si>
    <t>移動区間</t>
    <rPh sb="0" eb="2">
      <t>イドウ</t>
    </rPh>
    <rPh sb="2" eb="4">
      <t>クカン</t>
    </rPh>
    <phoneticPr fontId="4"/>
  </si>
  <si>
    <t>日当</t>
    <rPh sb="0" eb="1">
      <t>ヒ</t>
    </rPh>
    <rPh sb="1" eb="2">
      <t>トウ</t>
    </rPh>
    <phoneticPr fontId="4"/>
  </si>
  <si>
    <t>宿泊費</t>
    <rPh sb="0" eb="1">
      <t>ヤド</t>
    </rPh>
    <rPh sb="1" eb="2">
      <t>ハク</t>
    </rPh>
    <rPh sb="2" eb="3">
      <t>ヒ</t>
    </rPh>
    <phoneticPr fontId="4"/>
  </si>
  <si>
    <t>宿泊地</t>
    <rPh sb="0" eb="3">
      <t>シュクハクチ</t>
    </rPh>
    <phoneticPr fontId="4"/>
  </si>
  <si>
    <t>発地</t>
    <rPh sb="0" eb="1">
      <t>ハツ</t>
    </rPh>
    <rPh sb="1" eb="2">
      <t>チ</t>
    </rPh>
    <phoneticPr fontId="4"/>
  </si>
  <si>
    <t>着地</t>
    <rPh sb="0" eb="2">
      <t>チャクチチ</t>
    </rPh>
    <phoneticPr fontId="4"/>
  </si>
  <si>
    <t>(備　考)</t>
    <rPh sb="1" eb="2">
      <t>ビ</t>
    </rPh>
    <rPh sb="3" eb="4">
      <t>コウ</t>
    </rPh>
    <phoneticPr fontId="4"/>
  </si>
  <si>
    <t>実施校名</t>
    <rPh sb="0" eb="2">
      <t>ジッシ</t>
    </rPh>
    <rPh sb="2" eb="3">
      <t>コウ</t>
    </rPh>
    <rPh sb="3" eb="4">
      <t>メイ</t>
    </rPh>
    <phoneticPr fontId="4"/>
  </si>
  <si>
    <t>※</t>
    <phoneticPr fontId="8"/>
  </si>
  <si>
    <t>北海道</t>
  </si>
  <si>
    <t>青森県</t>
  </si>
  <si>
    <t>茨城県</t>
  </si>
  <si>
    <t>東京都</t>
  </si>
  <si>
    <t>神奈川県</t>
  </si>
  <si>
    <t>新潟県</t>
  </si>
  <si>
    <t>山梨県</t>
  </si>
  <si>
    <t>長野県</t>
  </si>
  <si>
    <r>
      <t>利用者氏名</t>
    </r>
    <r>
      <rPr>
        <b/>
        <sz val="10"/>
        <rFont val="游ゴシック"/>
        <family val="3"/>
        <charset val="128"/>
        <scheme val="minor"/>
      </rPr>
      <t>※本名</t>
    </r>
    <rPh sb="0" eb="3">
      <t>リヨウシャ</t>
    </rPh>
    <rPh sb="3" eb="5">
      <t>シメイ</t>
    </rPh>
    <rPh sb="6" eb="8">
      <t>ホンミョウ</t>
    </rPh>
    <phoneticPr fontId="8"/>
  </si>
  <si>
    <t>黄色のセルに記入し、印刷の上、</t>
    <rPh sb="0" eb="2">
      <t>キイロ</t>
    </rPh>
    <rPh sb="6" eb="8">
      <t>キニュウ</t>
    </rPh>
    <rPh sb="10" eb="12">
      <t>インサツ</t>
    </rPh>
    <rPh sb="13" eb="14">
      <t>ウエ</t>
    </rPh>
    <phoneticPr fontId="8"/>
  </si>
  <si>
    <t>利用日</t>
    <rPh sb="0" eb="2">
      <t>リヨウ</t>
    </rPh>
    <rPh sb="2" eb="3">
      <t>ビ</t>
    </rPh>
    <phoneticPr fontId="8"/>
  </si>
  <si>
    <t>【参考】領収書貼付シート</t>
    <rPh sb="1" eb="3">
      <t>サンコウ</t>
    </rPh>
    <phoneticPr fontId="4"/>
  </si>
  <si>
    <t>小計</t>
    <rPh sb="0" eb="2">
      <t>ショウケイ</t>
    </rPh>
    <phoneticPr fontId="4"/>
  </si>
  <si>
    <t>時間計</t>
    <rPh sb="0" eb="2">
      <t>ジカン</t>
    </rPh>
    <rPh sb="2" eb="3">
      <t>ケイ</t>
    </rPh>
    <phoneticPr fontId="4"/>
  </si>
  <si>
    <t>日数計</t>
    <rPh sb="0" eb="2">
      <t>ニッスウ</t>
    </rPh>
    <rPh sb="2" eb="3">
      <t>ケイ</t>
    </rPh>
    <phoneticPr fontId="4"/>
  </si>
  <si>
    <t>実技指導謝金
1時間当たり5,200円</t>
    <rPh sb="0" eb="2">
      <t>ジツギ</t>
    </rPh>
    <rPh sb="2" eb="4">
      <t>シドウ</t>
    </rPh>
    <rPh sb="4" eb="6">
      <t>シャキン</t>
    </rPh>
    <phoneticPr fontId="4"/>
  </si>
  <si>
    <t>謝金合計</t>
    <rPh sb="0" eb="2">
      <t>シャキン</t>
    </rPh>
    <rPh sb="2" eb="4">
      <t>ゴウケイ</t>
    </rPh>
    <phoneticPr fontId="4"/>
  </si>
  <si>
    <t>補助者</t>
    <phoneticPr fontId="4"/>
  </si>
  <si>
    <t>講師（特別講演謝金）
1日当たり
35,650円</t>
    <rPh sb="3" eb="5">
      <t>トクベツ</t>
    </rPh>
    <rPh sb="5" eb="7">
      <t>コウエン</t>
    </rPh>
    <rPh sb="7" eb="9">
      <t>シャキン</t>
    </rPh>
    <phoneticPr fontId="4"/>
  </si>
  <si>
    <t>※補助者謝金について、30分以上は1時間として計上してください</t>
    <phoneticPr fontId="8"/>
  </si>
  <si>
    <t>合計</t>
    <rPh sb="0" eb="2">
      <t>ゴウケイ</t>
    </rPh>
    <phoneticPr fontId="4"/>
  </si>
  <si>
    <t>区分</t>
    <rPh sb="0" eb="2">
      <t>クブン</t>
    </rPh>
    <phoneticPr fontId="4"/>
  </si>
  <si>
    <t>①</t>
    <phoneticPr fontId="3"/>
  </si>
  <si>
    <t>②</t>
    <phoneticPr fontId="3"/>
  </si>
  <si>
    <t>③</t>
    <phoneticPr fontId="3"/>
  </si>
  <si>
    <t>【決算総括表】</t>
    <rPh sb="1" eb="3">
      <t>ケッサン</t>
    </rPh>
    <rPh sb="3" eb="5">
      <t>ソウカツ</t>
    </rPh>
    <rPh sb="5" eb="6">
      <t>ヒョウ</t>
    </rPh>
    <phoneticPr fontId="4"/>
  </si>
  <si>
    <t>謝金</t>
    <rPh sb="0" eb="2">
      <t>シャキン</t>
    </rPh>
    <phoneticPr fontId="4"/>
  </si>
  <si>
    <t>旅費</t>
    <rPh sb="0" eb="2">
      <t>リョヒ</t>
    </rPh>
    <phoneticPr fontId="4"/>
  </si>
  <si>
    <t>講演等諸雑費</t>
    <rPh sb="0" eb="3">
      <t>コウエントウ</t>
    </rPh>
    <rPh sb="3" eb="4">
      <t>ショ</t>
    </rPh>
    <rPh sb="4" eb="6">
      <t>ザッピ</t>
    </rPh>
    <phoneticPr fontId="4"/>
  </si>
  <si>
    <t>④</t>
    <phoneticPr fontId="3"/>
  </si>
  <si>
    <t>⑤</t>
    <phoneticPr fontId="3"/>
  </si>
  <si>
    <t>⑥</t>
    <phoneticPr fontId="3"/>
  </si>
  <si>
    <t>⑦</t>
    <phoneticPr fontId="3"/>
  </si>
  <si>
    <t>⑧</t>
    <phoneticPr fontId="3"/>
  </si>
  <si>
    <t>⑨</t>
    <phoneticPr fontId="3"/>
  </si>
  <si>
    <t>⑩</t>
    <phoneticPr fontId="3"/>
  </si>
  <si>
    <t>⑪</t>
    <phoneticPr fontId="3"/>
  </si>
  <si>
    <t>⑫</t>
    <phoneticPr fontId="3"/>
  </si>
  <si>
    <t>⑬</t>
    <phoneticPr fontId="3"/>
  </si>
  <si>
    <t>⑭</t>
    <phoneticPr fontId="3"/>
  </si>
  <si>
    <t>⑮</t>
    <phoneticPr fontId="3"/>
  </si>
  <si>
    <t>謝金合計（ａ）</t>
    <rPh sb="0" eb="2">
      <t>シャキン</t>
    </rPh>
    <rPh sb="2" eb="4">
      <t>ゴウケイ</t>
    </rPh>
    <phoneticPr fontId="4"/>
  </si>
  <si>
    <t>旅費合計（ｂ）</t>
    <rPh sb="0" eb="2">
      <t>リョヒ</t>
    </rPh>
    <rPh sb="2" eb="4">
      <t>ゴウケイ</t>
    </rPh>
    <phoneticPr fontId="4"/>
  </si>
  <si>
    <t>【①謝金】</t>
    <phoneticPr fontId="3"/>
  </si>
  <si>
    <t>【②旅費】</t>
  </si>
  <si>
    <t>種別</t>
    <rPh sb="0" eb="2">
      <t>シュベツ</t>
    </rPh>
    <phoneticPr fontId="4"/>
  </si>
  <si>
    <t>発注年月日</t>
    <rPh sb="0" eb="2">
      <t>ハッチュウ</t>
    </rPh>
    <rPh sb="2" eb="5">
      <t>ネンガッピ</t>
    </rPh>
    <phoneticPr fontId="4"/>
  </si>
  <si>
    <t>講演等諸雑費合計（ｃ）</t>
    <rPh sb="0" eb="3">
      <t>コウエントウ</t>
    </rPh>
    <rPh sb="3" eb="4">
      <t>ショ</t>
    </rPh>
    <rPh sb="4" eb="6">
      <t>ザッピ</t>
    </rPh>
    <rPh sb="6" eb="8">
      <t>ゴウケイ</t>
    </rPh>
    <phoneticPr fontId="4"/>
  </si>
  <si>
    <t>様式12（講師作成）</t>
    <rPh sb="0" eb="2">
      <t>ヨウシキ</t>
    </rPh>
    <rPh sb="5" eb="7">
      <t>コウシ</t>
    </rPh>
    <phoneticPr fontId="4"/>
  </si>
  <si>
    <t>被派遣者 略歴書(兼)旅費計算書</t>
    <rPh sb="0" eb="1">
      <t>ヒ</t>
    </rPh>
    <rPh sb="1" eb="3">
      <t>ハケン</t>
    </rPh>
    <rPh sb="3" eb="4">
      <t>シャ</t>
    </rPh>
    <rPh sb="5" eb="8">
      <t>リャクレキショ</t>
    </rPh>
    <rPh sb="9" eb="10">
      <t>ケン</t>
    </rPh>
    <rPh sb="11" eb="13">
      <t>リョヒ</t>
    </rPh>
    <rPh sb="13" eb="16">
      <t>ケイサンショ</t>
    </rPh>
    <phoneticPr fontId="4"/>
  </si>
  <si>
    <t>学校名</t>
    <rPh sb="0" eb="2">
      <t>ガッコウ</t>
    </rPh>
    <rPh sb="2" eb="3">
      <t>メイ</t>
    </rPh>
    <phoneticPr fontId="4"/>
  </si>
  <si>
    <t>月</t>
    <rPh sb="0" eb="1">
      <t>ガツ</t>
    </rPh>
    <phoneticPr fontId="4"/>
  </si>
  <si>
    <t>日</t>
    <rPh sb="0" eb="1">
      <t>ニチ</t>
    </rPh>
    <phoneticPr fontId="4"/>
  </si>
  <si>
    <t>〒</t>
    <phoneticPr fontId="4"/>
  </si>
  <si>
    <t>※距離
(㎞)</t>
    <rPh sb="1" eb="2">
      <t>キョ</t>
    </rPh>
    <rPh sb="2" eb="3">
      <t>リ</t>
    </rPh>
    <phoneticPr fontId="4"/>
  </si>
  <si>
    <t>運賃
乗車券</t>
    <rPh sb="0" eb="1">
      <t>ウン</t>
    </rPh>
    <rPh sb="1" eb="2">
      <t>チン</t>
    </rPh>
    <phoneticPr fontId="4"/>
  </si>
  <si>
    <t>特急
急行料金</t>
    <rPh sb="0" eb="1">
      <t>トク</t>
    </rPh>
    <rPh sb="1" eb="2">
      <t>キュウ</t>
    </rPh>
    <phoneticPr fontId="4"/>
  </si>
  <si>
    <t>様式13（講師作成）</t>
    <phoneticPr fontId="4"/>
  </si>
  <si>
    <t>決定通知記載日</t>
  </si>
  <si>
    <t xml:space="preserve">決定通知記載日 </t>
  </si>
  <si>
    <t>実施校ID</t>
    <rPh sb="0" eb="3">
      <t>ジッシコウ</t>
    </rPh>
    <phoneticPr fontId="8"/>
  </si>
  <si>
    <t>応募No.</t>
    <phoneticPr fontId="4"/>
  </si>
  <si>
    <t>県No.</t>
    <rPh sb="0" eb="1">
      <t>ケン</t>
    </rPh>
    <phoneticPr fontId="8"/>
  </si>
  <si>
    <t>都道府県名</t>
    <rPh sb="0" eb="4">
      <t>トドウフケン</t>
    </rPh>
    <rPh sb="4" eb="5">
      <t>メイ</t>
    </rPh>
    <phoneticPr fontId="8"/>
  </si>
  <si>
    <t>実施校名学校名</t>
    <rPh sb="0" eb="4">
      <t>ジッシコウメイ</t>
    </rPh>
    <rPh sb="4" eb="7">
      <t>ガッコウメイ</t>
    </rPh>
    <phoneticPr fontId="4"/>
  </si>
  <si>
    <t>検索値</t>
    <rPh sb="0" eb="3">
      <t>ケンサクチ</t>
    </rPh>
    <phoneticPr fontId="3"/>
  </si>
  <si>
    <t>所属団体</t>
    <rPh sb="0" eb="4">
      <t>ショゾクダンタイ</t>
    </rPh>
    <phoneticPr fontId="4"/>
  </si>
  <si>
    <t>実施
回数</t>
    <phoneticPr fontId="4"/>
  </si>
  <si>
    <t>実施日
1回目</t>
    <rPh sb="0" eb="2">
      <t>ジッシ</t>
    </rPh>
    <rPh sb="2" eb="3">
      <t>ビ</t>
    </rPh>
    <rPh sb="5" eb="7">
      <t>カイメ</t>
    </rPh>
    <phoneticPr fontId="8"/>
  </si>
  <si>
    <t>実施日
2回目</t>
    <rPh sb="0" eb="2">
      <t>ジッシ</t>
    </rPh>
    <rPh sb="2" eb="3">
      <t>ビ</t>
    </rPh>
    <rPh sb="5" eb="7">
      <t>カイメ</t>
    </rPh>
    <phoneticPr fontId="8"/>
  </si>
  <si>
    <t>実施日
3回目</t>
    <rPh sb="0" eb="2">
      <t>ジッシ</t>
    </rPh>
    <rPh sb="2" eb="3">
      <t>ビ</t>
    </rPh>
    <rPh sb="5" eb="7">
      <t>カイメ</t>
    </rPh>
    <phoneticPr fontId="8"/>
  </si>
  <si>
    <t>実施日
4回目</t>
    <rPh sb="0" eb="2">
      <t>ジッシ</t>
    </rPh>
    <rPh sb="2" eb="3">
      <t>ビ</t>
    </rPh>
    <rPh sb="5" eb="7">
      <t>カイメ</t>
    </rPh>
    <phoneticPr fontId="8"/>
  </si>
  <si>
    <t>実施日
5回目</t>
    <rPh sb="0" eb="2">
      <t>ジッシ</t>
    </rPh>
    <rPh sb="2" eb="3">
      <t>ビ</t>
    </rPh>
    <rPh sb="5" eb="7">
      <t>カイメ</t>
    </rPh>
    <phoneticPr fontId="8"/>
  </si>
  <si>
    <t>実施日
6回目</t>
    <rPh sb="0" eb="2">
      <t>ジッシ</t>
    </rPh>
    <rPh sb="2" eb="3">
      <t>ビ</t>
    </rPh>
    <rPh sb="5" eb="7">
      <t>カイメ</t>
    </rPh>
    <phoneticPr fontId="8"/>
  </si>
  <si>
    <t>実施日
7回目</t>
    <rPh sb="0" eb="2">
      <t>ジッシ</t>
    </rPh>
    <rPh sb="2" eb="3">
      <t>ビ</t>
    </rPh>
    <rPh sb="5" eb="7">
      <t>カイメ</t>
    </rPh>
    <phoneticPr fontId="8"/>
  </si>
  <si>
    <t>実施日
8回目</t>
    <rPh sb="0" eb="2">
      <t>ジッシ</t>
    </rPh>
    <rPh sb="2" eb="3">
      <t>ビ</t>
    </rPh>
    <rPh sb="5" eb="7">
      <t>カイメ</t>
    </rPh>
    <phoneticPr fontId="8"/>
  </si>
  <si>
    <t>実施日
9回目</t>
    <rPh sb="0" eb="2">
      <t>ジッシ</t>
    </rPh>
    <rPh sb="2" eb="3">
      <t>ビ</t>
    </rPh>
    <rPh sb="5" eb="7">
      <t>カイメ</t>
    </rPh>
    <phoneticPr fontId="8"/>
  </si>
  <si>
    <t>実施日
10回目</t>
    <rPh sb="0" eb="2">
      <t>ジッシ</t>
    </rPh>
    <rPh sb="2" eb="3">
      <t>ビ</t>
    </rPh>
    <rPh sb="6" eb="8">
      <t>カイメ</t>
    </rPh>
    <phoneticPr fontId="8"/>
  </si>
  <si>
    <t>実施日
11回目</t>
    <rPh sb="0" eb="2">
      <t>ジッシ</t>
    </rPh>
    <rPh sb="2" eb="3">
      <t>ビ</t>
    </rPh>
    <rPh sb="6" eb="8">
      <t>カイメ</t>
    </rPh>
    <phoneticPr fontId="8"/>
  </si>
  <si>
    <t>実施日
12回目</t>
    <rPh sb="0" eb="2">
      <t>ジッシ</t>
    </rPh>
    <rPh sb="2" eb="3">
      <t>ビ</t>
    </rPh>
    <rPh sb="6" eb="8">
      <t>カイメ</t>
    </rPh>
    <phoneticPr fontId="8"/>
  </si>
  <si>
    <t>実施分野
大項目</t>
    <rPh sb="5" eb="8">
      <t>ダイコウモク</t>
    </rPh>
    <phoneticPr fontId="3"/>
  </si>
  <si>
    <t>実施分野
中項目</t>
    <rPh sb="5" eb="6">
      <t>チュウ</t>
    </rPh>
    <rPh sb="6" eb="8">
      <t>コウモク</t>
    </rPh>
    <phoneticPr fontId="3"/>
  </si>
  <si>
    <t>のべ被派遣者数</t>
    <rPh sb="2" eb="6">
      <t>ヒハケンシャ</t>
    </rPh>
    <rPh sb="6" eb="7">
      <t>スウ</t>
    </rPh>
    <phoneticPr fontId="3"/>
  </si>
  <si>
    <t>謝金</t>
    <phoneticPr fontId="4"/>
  </si>
  <si>
    <t>旅費</t>
    <phoneticPr fontId="4"/>
  </si>
  <si>
    <t>合計</t>
    <rPh sb="0" eb="1">
      <t>ゴウ</t>
    </rPh>
    <rPh sb="1" eb="2">
      <t>ケイ</t>
    </rPh>
    <phoneticPr fontId="4"/>
  </si>
  <si>
    <t>備考</t>
    <rPh sb="0" eb="2">
      <t>ビコウ</t>
    </rPh>
    <phoneticPr fontId="4"/>
  </si>
  <si>
    <t>C0001</t>
    <phoneticPr fontId="8"/>
  </si>
  <si>
    <t>c2023.01-1.001</t>
  </si>
  <si>
    <t>01</t>
  </si>
  <si>
    <t>富良野市立東小学校</t>
  </si>
  <si>
    <t>c2023.01-1.001_富良野市立東小学校</t>
  </si>
  <si>
    <t>ＮＰＯ法人　ふらの演劇工房</t>
  </si>
  <si>
    <t/>
  </si>
  <si>
    <t>演劇</t>
  </si>
  <si>
    <t>D　児童劇</t>
  </si>
  <si>
    <t>C0002</t>
  </si>
  <si>
    <t>c2023.01-2.001</t>
  </si>
  <si>
    <t>立命館慶祥中学校</t>
  </si>
  <si>
    <t>c2023.01-2.001_立命館慶祥中学校</t>
  </si>
  <si>
    <t>公益財団法人北海道演劇財団付属札幌座</t>
  </si>
  <si>
    <t>A　現代劇</t>
  </si>
  <si>
    <t>C0003</t>
  </si>
  <si>
    <t>c2023.01-2.002</t>
  </si>
  <si>
    <t>私立星槎もみじ中学校</t>
  </si>
  <si>
    <t>c2023.01-2.002_私立星槎もみじ中学校</t>
  </si>
  <si>
    <t>B　ミュージカル</t>
  </si>
  <si>
    <t>C0004</t>
  </si>
  <si>
    <t>c2023.01-2.003</t>
  </si>
  <si>
    <t>藤女子中学校</t>
  </si>
  <si>
    <t>c2023.01-2.003_藤女子中学校</t>
  </si>
  <si>
    <t>トランク機械シアター</t>
  </si>
  <si>
    <t>C0005</t>
  </si>
  <si>
    <t>c2023.02-1.001</t>
  </si>
  <si>
    <t>02</t>
  </si>
  <si>
    <t>六ヶ所村立南小学校</t>
  </si>
  <si>
    <t>c2023.02-1.001_六ヶ所村立南小学校</t>
  </si>
  <si>
    <t>RoMT</t>
  </si>
  <si>
    <t>C0006</t>
  </si>
  <si>
    <t>c2023.05-1.001</t>
  </si>
  <si>
    <t>05</t>
  </si>
  <si>
    <t>秋田県</t>
  </si>
  <si>
    <t>秋田市立泉中学校</t>
  </si>
  <si>
    <t>c2023.05-1.001_秋田市立泉中学校</t>
  </si>
  <si>
    <t>音楽ワークショップアーティスト おとみっく</t>
  </si>
  <si>
    <t>音楽</t>
  </si>
  <si>
    <t>I　その他</t>
  </si>
  <si>
    <t>C0007</t>
  </si>
  <si>
    <t>c2023.07-1.002</t>
  </si>
  <si>
    <t>07</t>
  </si>
  <si>
    <t>福島県</t>
  </si>
  <si>
    <t>いわき市立長倉小学校</t>
  </si>
  <si>
    <t>c2023.07-1.002_いわき市立長倉小学校</t>
  </si>
  <si>
    <t>なし（フリーランス）</t>
  </si>
  <si>
    <t>C0008</t>
  </si>
  <si>
    <t>c2023.08-1.001</t>
  </si>
  <si>
    <t>08</t>
  </si>
  <si>
    <t>石岡市立北小学校</t>
  </si>
  <si>
    <t>c2023.08-1.001_石岡市立北小学校</t>
  </si>
  <si>
    <t>Canto oriente</t>
  </si>
  <si>
    <t>D　パーカッション</t>
  </si>
  <si>
    <t>C0009</t>
  </si>
  <si>
    <t>c2023.09-1.001</t>
  </si>
  <si>
    <t>09</t>
  </si>
  <si>
    <t>栃木県</t>
  </si>
  <si>
    <t>鹿沼市立楡木小学校</t>
  </si>
  <si>
    <t>c2023.09-1.001_鹿沼市立楡木小学校</t>
  </si>
  <si>
    <t>美術</t>
  </si>
  <si>
    <t>D　彫刻</t>
  </si>
  <si>
    <t>C0010</t>
  </si>
  <si>
    <t>c2023.13-1.001</t>
  </si>
  <si>
    <t>13</t>
  </si>
  <si>
    <t>杉並区立高井戸東小学校</t>
  </si>
  <si>
    <t>c2023.13-1.001_杉並区立高井戸東小学校</t>
  </si>
  <si>
    <t>五代目　円楽一門会</t>
  </si>
  <si>
    <t>大衆芸能</t>
  </si>
  <si>
    <t>A　落語</t>
  </si>
  <si>
    <t>★期限内に経費精査完了せず、打ち切り</t>
    <phoneticPr fontId="8"/>
  </si>
  <si>
    <t>C0011</t>
  </si>
  <si>
    <t>c2023.13-1.004</t>
  </si>
  <si>
    <t>足立区立宮城小学校</t>
  </si>
  <si>
    <t>c2023.13-1.004_足立区立宮城小学校</t>
  </si>
  <si>
    <t>一般社団法人メディカルリズム協会</t>
  </si>
  <si>
    <t>C0012</t>
  </si>
  <si>
    <t>c2023.13-1.005</t>
  </si>
  <si>
    <t>世田谷区立砧小学校</t>
  </si>
  <si>
    <t>c2023.13-1.005_世田谷区立砧小学校</t>
  </si>
  <si>
    <t>有限会社スタジオエッグス</t>
  </si>
  <si>
    <t>E　その他</t>
  </si>
  <si>
    <t>C0013</t>
  </si>
  <si>
    <t>c2023.13-1.006</t>
  </si>
  <si>
    <t>羽村市立羽村第三中学校</t>
  </si>
  <si>
    <t>c2023.13-1.006_羽村市立羽村第三中学校</t>
  </si>
  <si>
    <t>レジェンド・オブ</t>
  </si>
  <si>
    <t>C0014</t>
  </si>
  <si>
    <t>c2023.13-1.007</t>
  </si>
  <si>
    <t>大田区立松仙小学校</t>
  </si>
  <si>
    <t>c2023.13-1.007_大田区立松仙小学校</t>
  </si>
  <si>
    <t>一般社団法人ユニークポイント</t>
  </si>
  <si>
    <t>C0015</t>
  </si>
  <si>
    <t>c2023.13-1.008</t>
  </si>
  <si>
    <t>八丈町立大賀郷小学校</t>
  </si>
  <si>
    <t>c2023.13-1.008_八丈町立大賀郷小学校</t>
  </si>
  <si>
    <t>劇団スーパー・エキセントリック・シアター</t>
  </si>
  <si>
    <t>C0016</t>
  </si>
  <si>
    <t>c2023.13-1.010</t>
  </si>
  <si>
    <t>葛飾区立清和小学校</t>
  </si>
  <si>
    <t>c2023.13-1.010_葛飾区立清和小学校</t>
  </si>
  <si>
    <t>SOUND　POCKET</t>
  </si>
  <si>
    <t>B　声楽</t>
  </si>
  <si>
    <t>C0017</t>
  </si>
  <si>
    <t>c2023.13-1.012</t>
  </si>
  <si>
    <t>東京都立蒲田高等学校</t>
  </si>
  <si>
    <t>c2023.13-1.012_東京都立蒲田高等学校</t>
  </si>
  <si>
    <t>C0018</t>
  </si>
  <si>
    <t>c2023.13-1.013</t>
  </si>
  <si>
    <t>中野区立南中野中学校</t>
  </si>
  <si>
    <t>c2023.13-1.013_中野区立南中野中学校</t>
  </si>
  <si>
    <t>Visualise</t>
  </si>
  <si>
    <t>C0019</t>
  </si>
  <si>
    <t>c2023.13-1.016</t>
  </si>
  <si>
    <t>東京都立農産高等学校定時制</t>
  </si>
  <si>
    <t>c2023.13-1.016_東京都立農産高等学校定時制</t>
  </si>
  <si>
    <t>不等辺演劇倶楽部</t>
  </si>
  <si>
    <t>C0020</t>
  </si>
  <si>
    <t>c2023.13-1.017</t>
  </si>
  <si>
    <t>新宿区立富久小学校</t>
  </si>
  <si>
    <t>c2023.13-1.017_新宿区立富久小学校</t>
  </si>
  <si>
    <t>特定非営利活動法人アートインAsibina</t>
  </si>
  <si>
    <t>C0021</t>
  </si>
  <si>
    <t>c2023.13-2.001</t>
  </si>
  <si>
    <t>女子聖学院中学校</t>
  </si>
  <si>
    <t>c2023.13-2.001_女子聖学院中学校</t>
  </si>
  <si>
    <t>リケチカ</t>
  </si>
  <si>
    <t>文学</t>
  </si>
  <si>
    <t>B　朗読</t>
  </si>
  <si>
    <t>C0022</t>
  </si>
  <si>
    <t>c2023.13-2.002</t>
  </si>
  <si>
    <t>成蹊中学校</t>
  </si>
  <si>
    <t>c2023.13-2.002_成蹊中学校</t>
  </si>
  <si>
    <t>猫の会</t>
  </si>
  <si>
    <t>C0023</t>
  </si>
  <si>
    <t>c2023.13-2.003</t>
  </si>
  <si>
    <t>新渡戸文化高等学校</t>
  </si>
  <si>
    <t>c2023.13-2.003_新渡戸文化高等学校</t>
  </si>
  <si>
    <t>C0024</t>
  </si>
  <si>
    <t>c2023.13-2.004</t>
  </si>
  <si>
    <t>玉川聖学院 中等部</t>
  </si>
  <si>
    <t>c2023.13-2.004_玉川聖学院 中等部</t>
  </si>
  <si>
    <t>特定非営利活動法人PAVLIC</t>
  </si>
  <si>
    <t>C0025</t>
  </si>
  <si>
    <t>c2023.13-2.005</t>
  </si>
  <si>
    <t>三田国際学園中学校</t>
  </si>
  <si>
    <t>c2023.13-2.005_三田国際学園中学校</t>
  </si>
  <si>
    <t>三田国際中学校</t>
  </si>
  <si>
    <t>C0026</t>
  </si>
  <si>
    <t>c2023.14-1.001</t>
  </si>
  <si>
    <t>14</t>
  </si>
  <si>
    <t>小田原市立新玉小学校</t>
  </si>
  <si>
    <t>c2023.14-1.001_小田原市立新玉小学校</t>
  </si>
  <si>
    <t>一般社団法人プレイキッズシアター</t>
  </si>
  <si>
    <t>C0027</t>
  </si>
  <si>
    <t>c2023.14-1.002</t>
  </si>
  <si>
    <t>大和市立下福田中学校</t>
  </si>
  <si>
    <t>c2023.14-1.002_大和市立下福田中学校</t>
  </si>
  <si>
    <t>C0028</t>
  </si>
  <si>
    <t>c2023.14-2.001</t>
  </si>
  <si>
    <t>慶應義塾普通部</t>
  </si>
  <si>
    <t>c2023.14-2.001_慶應義塾普通部</t>
  </si>
  <si>
    <t>C0029</t>
  </si>
  <si>
    <t>c2023.14-4.001</t>
  </si>
  <si>
    <t>神奈川県立相模原中等教育学校</t>
  </si>
  <si>
    <t>c2023.14-4.001_神奈川県立相模原中等教育学校</t>
  </si>
  <si>
    <t>あなざーわーくす</t>
  </si>
  <si>
    <t>C0030</t>
  </si>
  <si>
    <t>c2023.14-4.002</t>
  </si>
  <si>
    <t>神奈川県立藤沢清流高等学校</t>
  </si>
  <si>
    <t>c2023.14-4.002_神奈川県立藤沢清流高等学校</t>
  </si>
  <si>
    <t>らくだスタジオ</t>
  </si>
  <si>
    <t>メディア芸術</t>
  </si>
  <si>
    <t>B　映画</t>
  </si>
  <si>
    <t>C0031</t>
  </si>
  <si>
    <t>c2023.14-4.003</t>
  </si>
  <si>
    <t>神奈川県立川崎高等学校</t>
  </si>
  <si>
    <t>c2023.14-4.003_神奈川県立川崎高等学校</t>
  </si>
  <si>
    <t>特定非営利活動法人国際文化交流促進協会カルティベイト</t>
  </si>
  <si>
    <t>舞踊</t>
  </si>
  <si>
    <t>B　現代舞踊</t>
  </si>
  <si>
    <t>C0032</t>
  </si>
  <si>
    <t>c2023.15-1.002</t>
  </si>
  <si>
    <t>15</t>
  </si>
  <si>
    <t>新潟県立月ヶ岡特別支援学校</t>
  </si>
  <si>
    <t>c2023.15-1.002_新潟県立月ヶ岡特別支援学校</t>
  </si>
  <si>
    <t>C　身体表現</t>
  </si>
  <si>
    <t>C0033</t>
  </si>
  <si>
    <t>c2023.19-1.002</t>
  </si>
  <si>
    <t>19</t>
  </si>
  <si>
    <t>山梨県立甲府東高等学校</t>
  </si>
  <si>
    <t>c2023.19-1.002_山梨県立甲府東高等学校</t>
  </si>
  <si>
    <t>C0034</t>
  </si>
  <si>
    <t>c2023.20-1.001</t>
  </si>
  <si>
    <t>20</t>
  </si>
  <si>
    <t>飯島町立飯島小学校</t>
  </si>
  <si>
    <t>c2023.20-1.001_飯島町立飯島小学校</t>
  </si>
  <si>
    <t>人形芝居燕屋</t>
  </si>
  <si>
    <t>C0035</t>
  </si>
  <si>
    <t>c2023.20-1.003</t>
  </si>
  <si>
    <t>生坂村立生坂中学校</t>
  </si>
  <si>
    <t>c2023.20-1.003_生坂村立生坂中学校</t>
  </si>
  <si>
    <t>伝統芸能</t>
  </si>
  <si>
    <t>B　能楽</t>
  </si>
  <si>
    <t>C0036</t>
  </si>
  <si>
    <t>c2023.21-1.002</t>
  </si>
  <si>
    <t>21</t>
  </si>
  <si>
    <t>岐阜県</t>
  </si>
  <si>
    <t>御嵩町立伏見小学校</t>
  </si>
  <si>
    <t>c2023.21-1.002_御嵩町立伏見小学校</t>
  </si>
  <si>
    <t>言葉の泉　やまかわさとみ事務所　</t>
  </si>
  <si>
    <t>C0037</t>
  </si>
  <si>
    <t>c2023.26-1.001</t>
  </si>
  <si>
    <t>26</t>
  </si>
  <si>
    <t>京都府</t>
  </si>
  <si>
    <t>宇治市立西小倉小学校</t>
  </si>
  <si>
    <t>c2023.26-1.001_宇治市立西小倉小学校</t>
  </si>
  <si>
    <t>特定非営利活動法人こみねっと</t>
  </si>
  <si>
    <t>C0038</t>
  </si>
  <si>
    <t>c2023.26-1.002</t>
  </si>
  <si>
    <t>宇治市立宇治小学校</t>
  </si>
  <si>
    <t>c2023.26-1.002_宇治市立宇治小学校</t>
  </si>
  <si>
    <t>C0039</t>
  </si>
  <si>
    <t>c2023.26-1.004</t>
  </si>
  <si>
    <t>宇治市立菟道第二小学校</t>
  </si>
  <si>
    <t>c2023.26-1.004_宇治市立菟道第二小学校</t>
  </si>
  <si>
    <t>C0040</t>
  </si>
  <si>
    <t>c2023.26-1.005</t>
  </si>
  <si>
    <t>宇治市立菟道小学校</t>
  </si>
  <si>
    <t>c2023.26-1.005_宇治市立菟道小学校</t>
  </si>
  <si>
    <t>C0041</t>
  </si>
  <si>
    <t>c2023.26-1.006</t>
  </si>
  <si>
    <t>宇治市立大開小学校</t>
  </si>
  <si>
    <t>c2023.26-1.006_宇治市立大開小学校</t>
  </si>
  <si>
    <t>C0042</t>
  </si>
  <si>
    <t>c2023.26-1.007</t>
  </si>
  <si>
    <t>宇治市立南小倉小学校</t>
  </si>
  <si>
    <t>c2023.26-1.007_宇治市立南小倉小学校</t>
  </si>
  <si>
    <t>C0043</t>
  </si>
  <si>
    <t>c2023.26-1.008</t>
  </si>
  <si>
    <t>向日市立西ノ岡中学校</t>
  </si>
  <si>
    <t>c2023.26-1.008_向日市立西ノ岡中学校</t>
  </si>
  <si>
    <t>一般社団法人フリンジシアターアソシエーション</t>
  </si>
  <si>
    <t>C0044</t>
  </si>
  <si>
    <t>c2023.26-1.010</t>
  </si>
  <si>
    <t>宇治市立北槇島小学校</t>
  </si>
  <si>
    <t>c2023.26-1.010_宇治市立北槇島小学校</t>
  </si>
  <si>
    <t>C0045</t>
  </si>
  <si>
    <t>c2023.26-1.011</t>
  </si>
  <si>
    <t>宇治市立三室戸小学校</t>
  </si>
  <si>
    <t>c2023.26-1.011_宇治市立三室戸小学校</t>
  </si>
  <si>
    <t>人形劇屋 琢拓堂</t>
  </si>
  <si>
    <t>C　人形劇</t>
  </si>
  <si>
    <t>C0046</t>
  </si>
  <si>
    <t>c2023.27-1.001</t>
  </si>
  <si>
    <t>27</t>
  </si>
  <si>
    <t>大阪府</t>
  </si>
  <si>
    <t>高槻市立桃園小学校</t>
  </si>
  <si>
    <t>c2023.27-1.001_高槻市立桃園小学校</t>
  </si>
  <si>
    <t>合同会社Sword Works</t>
  </si>
  <si>
    <t>C0047</t>
  </si>
  <si>
    <t>c2023.27-2.001</t>
  </si>
  <si>
    <t>金蘭千里中学校</t>
  </si>
  <si>
    <t>c2023.27-2.001_金蘭千里中学校</t>
  </si>
  <si>
    <t>C0048</t>
  </si>
  <si>
    <t>c2023.27-4.001</t>
  </si>
  <si>
    <t>大阪府教育センター附属高等学校</t>
  </si>
  <si>
    <t>c2023.27-4.001_大阪府教育センター附属高等学校</t>
  </si>
  <si>
    <t>一般社団法人　フリンジシアターアソシエーション</t>
  </si>
  <si>
    <t>C0049</t>
  </si>
  <si>
    <t>c2023.28-2.001</t>
  </si>
  <si>
    <t>28</t>
  </si>
  <si>
    <t>兵庫県</t>
  </si>
  <si>
    <t>大岡学園高等専修学校</t>
  </si>
  <si>
    <t>c2023.28-2.001_大岡学園高等専修学校</t>
  </si>
  <si>
    <t>一般社団法人江原河畔劇場</t>
  </si>
  <si>
    <t>C0050</t>
  </si>
  <si>
    <t>c2023.28-2.002</t>
  </si>
  <si>
    <t>姫路女学院中学校</t>
  </si>
  <si>
    <t>c2023.28-2.002_姫路女学院中学校</t>
  </si>
  <si>
    <t>㈱ASCEND FEATHER</t>
  </si>
  <si>
    <t>C0051</t>
  </si>
  <si>
    <t>c2023.31-1.001</t>
  </si>
  <si>
    <t>31</t>
  </si>
  <si>
    <t>鳥取県</t>
  </si>
  <si>
    <t>三朝町立三朝中学校</t>
  </si>
  <si>
    <t>c2023.31-1.001_三朝町立三朝中学校</t>
  </si>
  <si>
    <t>鳥の劇場</t>
  </si>
  <si>
    <t>C0052</t>
  </si>
  <si>
    <t>c2023.32-1.001</t>
  </si>
  <si>
    <t>32</t>
  </si>
  <si>
    <t>島根県</t>
  </si>
  <si>
    <t>島根県立松江工業高等学校</t>
  </si>
  <si>
    <t>c2023.32-1.001_島根県立松江工業高等学校</t>
  </si>
  <si>
    <t>個人</t>
  </si>
  <si>
    <t>C0053</t>
  </si>
  <si>
    <t>c2023.35-1.001</t>
  </si>
  <si>
    <t>35</t>
  </si>
  <si>
    <t>山口県</t>
  </si>
  <si>
    <t>宇部市立藤山中学校</t>
  </si>
  <si>
    <t>c2023.35-1.001_宇部市立藤山中学校</t>
  </si>
  <si>
    <t>社団法人日本演奏連盟</t>
  </si>
  <si>
    <t>F　合唱</t>
  </si>
  <si>
    <t>C0054</t>
  </si>
  <si>
    <t>c2023.35-1.003</t>
  </si>
  <si>
    <t>山口市立佐山小学校</t>
  </si>
  <si>
    <t>c2023.35-1.003_山口市立佐山小学校</t>
  </si>
  <si>
    <t>公益社団法人日本演奏連盟</t>
  </si>
  <si>
    <t>C0055</t>
  </si>
  <si>
    <t>c2023.35-1.004</t>
  </si>
  <si>
    <t>周南市立遠石小学校</t>
  </si>
  <si>
    <t>c2023.35-1.004_周南市立遠石小学校</t>
  </si>
  <si>
    <t>　日本メディカルリズム協会</t>
  </si>
  <si>
    <t>C0056</t>
  </si>
  <si>
    <t>c2023.35-1.005</t>
  </si>
  <si>
    <t>美祢市立秋芳桂花小学校</t>
  </si>
  <si>
    <t>c2023.35-1.005_美祢市立秋芳桂花小学校</t>
  </si>
  <si>
    <t>C0057</t>
  </si>
  <si>
    <t>c2023.36-1.001</t>
  </si>
  <si>
    <t>36</t>
  </si>
  <si>
    <t>徳島県</t>
  </si>
  <si>
    <t>三好市立　山城中学校</t>
  </si>
  <si>
    <t>c2023.36-1.001_三好市立　山城中学校</t>
  </si>
  <si>
    <t>劇団スーパーエキセントリックシアター</t>
  </si>
  <si>
    <t>C0058</t>
  </si>
  <si>
    <t>c2023.37-1.001</t>
  </si>
  <si>
    <t>37</t>
  </si>
  <si>
    <t>香川県</t>
  </si>
  <si>
    <t>小豆島町立安田小学校</t>
  </si>
  <si>
    <t>c2023.37-1.001_小豆島町立安田小学校</t>
  </si>
  <si>
    <t>C0059</t>
  </si>
  <si>
    <t>c2023.40-4.001</t>
  </si>
  <si>
    <t>40</t>
  </si>
  <si>
    <t>福岡県</t>
  </si>
  <si>
    <t>福岡女子商業高等学校</t>
  </si>
  <si>
    <t>c2023.40-4.001_福岡女子商業高等学校</t>
  </si>
  <si>
    <t>不等辺演劇俱楽部</t>
  </si>
  <si>
    <t>C0060</t>
  </si>
  <si>
    <t>c2023.41-1.001</t>
  </si>
  <si>
    <t>41</t>
  </si>
  <si>
    <t>佐賀県</t>
  </si>
  <si>
    <t>多久市立東原庠舎西渓校</t>
  </si>
  <si>
    <t>c2023.41-1.001_多久市立東原庠舎西渓校</t>
  </si>
  <si>
    <t>C0061</t>
  </si>
  <si>
    <t>c2023.41-1.002</t>
  </si>
  <si>
    <t>佐賀県立牛津高等学校</t>
  </si>
  <si>
    <t>c2023.41-1.002_佐賀県立牛津高等学校</t>
  </si>
  <si>
    <t>C0062</t>
  </si>
  <si>
    <t>c2023.42-1.001</t>
  </si>
  <si>
    <t>42</t>
  </si>
  <si>
    <t>長崎県</t>
  </si>
  <si>
    <t>長崎市立池島小中学校</t>
  </si>
  <si>
    <t>c2023.42-1.001_長崎市立池島小中学校</t>
  </si>
  <si>
    <t>A　洋画</t>
  </si>
  <si>
    <t>C0063</t>
  </si>
  <si>
    <t>c2023.43-1.006</t>
  </si>
  <si>
    <t>43</t>
  </si>
  <si>
    <t>熊本県</t>
  </si>
  <si>
    <t>熊本県立八代農業高校泉分校</t>
  </si>
  <si>
    <t>c2023.43-1.006_熊本県立八代農業高校泉分校</t>
  </si>
  <si>
    <t>一般社団法人転回社</t>
  </si>
  <si>
    <t>C0064</t>
  </si>
  <si>
    <t>c2023.45-1.001</t>
  </si>
  <si>
    <t>45</t>
  </si>
  <si>
    <t>宮崎県</t>
  </si>
  <si>
    <t>宮崎市立宮崎港小学校</t>
  </si>
  <si>
    <t>c2023.45-1.001_宮崎市立宮崎港小学校</t>
  </si>
  <si>
    <t>特定非営利活動法人MIYAZAKI C-DANCE CENTER</t>
  </si>
  <si>
    <t>D　その他</t>
  </si>
  <si>
    <t>C0065</t>
  </si>
  <si>
    <t>c2023.46-1.001</t>
  </si>
  <si>
    <t>46</t>
  </si>
  <si>
    <t>鹿児島県</t>
  </si>
  <si>
    <t>与論町立与論小学校</t>
  </si>
  <si>
    <t>c2023.46-1.001_与論町立与論小学校</t>
  </si>
  <si>
    <t>　与論町立与論小学校</t>
  </si>
  <si>
    <t>C0066</t>
  </si>
  <si>
    <t>c2023.47-1.001</t>
  </si>
  <si>
    <t>47</t>
  </si>
  <si>
    <t>沖縄県</t>
  </si>
  <si>
    <t>北中城村立　北中城中学校</t>
  </si>
  <si>
    <t>c2023.47-1.001_北中城村立　北中城中学校</t>
  </si>
  <si>
    <t>C0067</t>
  </si>
  <si>
    <t>c2023.52-1.001</t>
  </si>
  <si>
    <t>52</t>
  </si>
  <si>
    <t>横浜市</t>
  </si>
  <si>
    <t>横浜市立綱島東小学校</t>
  </si>
  <si>
    <t>c2023.52-1.001_横浜市立綱島東小学校</t>
  </si>
  <si>
    <t>民族歌舞団　荒馬座</t>
  </si>
  <si>
    <t>E　和太鼓</t>
  </si>
  <si>
    <t>C0068</t>
  </si>
  <si>
    <t>c2023.52-1.002</t>
  </si>
  <si>
    <t>横浜市立緑園義務教育学校</t>
  </si>
  <si>
    <t>c2023.52-1.002_横浜市立緑園義務教育学校</t>
  </si>
  <si>
    <t>C0069</t>
  </si>
  <si>
    <t>c2023.52-1.003</t>
  </si>
  <si>
    <t>横浜市立六浦中学校</t>
  </si>
  <si>
    <t>c2023.52-1.003_横浜市立六浦中学校</t>
  </si>
  <si>
    <t>劇団サンコファ</t>
  </si>
  <si>
    <t>C0070</t>
  </si>
  <si>
    <t>c2023.52-1.004</t>
  </si>
  <si>
    <t>横浜市立鉄小学校</t>
  </si>
  <si>
    <t>c2023.52-1.004_横浜市立鉄小学校</t>
  </si>
  <si>
    <t>おとみっく</t>
  </si>
  <si>
    <t>C0071</t>
  </si>
  <si>
    <t>c2023.53-1.001</t>
  </si>
  <si>
    <t>53</t>
  </si>
  <si>
    <t>川崎市</t>
  </si>
  <si>
    <t>川崎市立東柿生小学校</t>
  </si>
  <si>
    <t>c2023.53-1.001_川崎市立東柿生小学校</t>
  </si>
  <si>
    <t>NPO法人心踊るあるまの木</t>
  </si>
  <si>
    <t>C0072</t>
  </si>
  <si>
    <t>c2023.58-1.001</t>
  </si>
  <si>
    <t>58</t>
  </si>
  <si>
    <t>名古屋市</t>
  </si>
  <si>
    <t>名古屋市立中川小学校</t>
  </si>
  <si>
    <t>c2023.58-1.001_名古屋市立中川小学校</t>
  </si>
  <si>
    <t>株式会社うりんこ</t>
  </si>
  <si>
    <t>C0073</t>
  </si>
  <si>
    <t>c2023.60-1.001</t>
  </si>
  <si>
    <t>60</t>
  </si>
  <si>
    <t>大阪市</t>
  </si>
  <si>
    <t>大阪市立住之江小学校</t>
  </si>
  <si>
    <t>c2023.60-1.001_大阪市立住之江小学校</t>
  </si>
  <si>
    <t>人形劇団クラルテ</t>
  </si>
  <si>
    <t>C0074</t>
  </si>
  <si>
    <t>c2023.61-1.001</t>
  </si>
  <si>
    <t>61</t>
  </si>
  <si>
    <t>堺市</t>
  </si>
  <si>
    <t>堺市立登美丘東小学校</t>
  </si>
  <si>
    <t>c2023.61-1.001_堺市立登美丘東小学校</t>
  </si>
  <si>
    <t>（有）人形劇団クラルテ</t>
  </si>
  <si>
    <t>C0075</t>
  </si>
  <si>
    <t>c2023.62-1.001</t>
  </si>
  <si>
    <t>62</t>
  </si>
  <si>
    <t>神戸市</t>
  </si>
  <si>
    <t>神戸市立長田小学校</t>
  </si>
  <si>
    <t>c2023.62-1.001_神戸市立長田小学校</t>
  </si>
  <si>
    <t>マキコムズ</t>
  </si>
  <si>
    <t>G　その他</t>
  </si>
  <si>
    <t>C0076</t>
  </si>
  <si>
    <t>c2023.62-1.002</t>
  </si>
  <si>
    <t>神戸市立桃山台中学校</t>
  </si>
  <si>
    <t>c2023.62-1.002_神戸市立桃山台中学校</t>
  </si>
  <si>
    <t>C0077</t>
  </si>
  <si>
    <t>c2023.62-1.003</t>
  </si>
  <si>
    <t>神戸市立住吉中学校</t>
  </si>
  <si>
    <t>c2023.62-1.003_神戸市立住吉中学校</t>
  </si>
  <si>
    <t>C0078</t>
  </si>
  <si>
    <t>c2023.62-1.005</t>
  </si>
  <si>
    <t>神戸市立夢野中学校</t>
  </si>
  <si>
    <t>c2023.62-1.005_神戸市立夢野中学校</t>
  </si>
  <si>
    <t>C0079</t>
  </si>
  <si>
    <t>c2023.62-1.006</t>
  </si>
  <si>
    <t>神戸市立烏帽子中学校</t>
  </si>
  <si>
    <t>c2023.62-1.006_神戸市立烏帽子中学校</t>
  </si>
  <si>
    <t>C0080</t>
  </si>
  <si>
    <t>c2023.63-1.001</t>
  </si>
  <si>
    <t>63</t>
  </si>
  <si>
    <t>岡山市</t>
  </si>
  <si>
    <t>岡山市立岡山後楽館高等学校</t>
  </si>
  <si>
    <t>c2023.63-1.001_岡山市立岡山後楽館高等学校</t>
  </si>
  <si>
    <t>C0081</t>
  </si>
  <si>
    <t>c2023.67-1.004</t>
  </si>
  <si>
    <t>67</t>
  </si>
  <si>
    <t>熊本市</t>
  </si>
  <si>
    <t>熊本市立秋津小学校</t>
  </si>
  <si>
    <t>c2023.67-1.004_熊本市立秋津小学校</t>
  </si>
  <si>
    <t>日本劇作家協会・愛知県芸術文化協会</t>
  </si>
  <si>
    <t>C0082</t>
  </si>
  <si>
    <t>c2023.69-1.002</t>
  </si>
  <si>
    <t>69</t>
  </si>
  <si>
    <t>筑波大</t>
  </si>
  <si>
    <t>筑波大学附属駒場中学校</t>
  </si>
  <si>
    <t>c2023.69-1.002_筑波大学附属駒場中学校</t>
  </si>
  <si>
    <t>University of Tokyo Debating Society　 / 　なし</t>
  </si>
  <si>
    <t>引取年月日</t>
    <rPh sb="0" eb="2">
      <t>ヒキトリ</t>
    </rPh>
    <rPh sb="2" eb="5">
      <t>ネンガッピ</t>
    </rPh>
    <phoneticPr fontId="8"/>
  </si>
  <si>
    <t>予算額</t>
    <rPh sb="0" eb="3">
      <t>ヨサンガク</t>
    </rPh>
    <phoneticPr fontId="4"/>
  </si>
  <si>
    <t>【③講演等諸雑費】</t>
    <rPh sb="2" eb="5">
      <t>コウエントウ</t>
    </rPh>
    <rPh sb="5" eb="6">
      <t>ショ</t>
    </rPh>
    <rPh sb="6" eb="8">
      <t>ザッピ</t>
    </rPh>
    <phoneticPr fontId="4"/>
  </si>
  <si>
    <t>発注年月日</t>
    <rPh sb="0" eb="2">
      <t>ハッチュウ</t>
    </rPh>
    <rPh sb="2" eb="3">
      <t>ネン</t>
    </rPh>
    <rPh sb="3" eb="5">
      <t>ガッピ</t>
    </rPh>
    <phoneticPr fontId="4"/>
  </si>
  <si>
    <t>引取年月日</t>
    <rPh sb="0" eb="5">
      <t>ヒキトリネンガッピ</t>
    </rPh>
    <phoneticPr fontId="3"/>
  </si>
  <si>
    <t>実施日</t>
    <rPh sb="0" eb="3">
      <t>ジッシビ</t>
    </rPh>
    <phoneticPr fontId="4"/>
  </si>
  <si>
    <t>移動
拠点</t>
    <rPh sb="0" eb="2">
      <t>イドウ</t>
    </rPh>
    <rPh sb="3" eb="5">
      <t>キョテン</t>
    </rPh>
    <phoneticPr fontId="3"/>
  </si>
  <si>
    <t>拠点</t>
    <rPh sb="0" eb="2">
      <t>キョテン</t>
    </rPh>
    <phoneticPr fontId="3"/>
  </si>
  <si>
    <t>連続する行程</t>
    <rPh sb="0" eb="2">
      <t>レンゾク</t>
    </rPh>
    <rPh sb="4" eb="6">
      <t>コウテイ</t>
    </rPh>
    <phoneticPr fontId="4"/>
  </si>
  <si>
    <t>路線名／運行</t>
    <rPh sb="0" eb="2">
      <t>ロセン</t>
    </rPh>
    <rPh sb="2" eb="3">
      <t>メイ</t>
    </rPh>
    <rPh sb="4" eb="6">
      <t>ウンコウ</t>
    </rPh>
    <phoneticPr fontId="3"/>
  </si>
  <si>
    <t>最寄り駅</t>
    <phoneticPr fontId="3"/>
  </si>
  <si>
    <t>旅費合計</t>
    <rPh sb="0" eb="2">
      <t>リョヒ</t>
    </rPh>
    <rPh sb="2" eb="4">
      <t>ゴウケイ</t>
    </rPh>
    <phoneticPr fontId="4"/>
  </si>
  <si>
    <t>※交通機関名</t>
    <rPh sb="1" eb="3">
      <t>コウツウ</t>
    </rPh>
    <rPh sb="3" eb="5">
      <t>キカン</t>
    </rPh>
    <rPh sb="5" eb="6">
      <t>メイ</t>
    </rPh>
    <phoneticPr fontId="4"/>
  </si>
  <si>
    <t>交通費
小計</t>
    <phoneticPr fontId="3"/>
  </si>
  <si>
    <t>車賃合計</t>
    <rPh sb="0" eb="1">
      <t>クルマ</t>
    </rPh>
    <rPh sb="1" eb="2">
      <t>チン</t>
    </rPh>
    <rPh sb="2" eb="4">
      <t>ゴウケイ</t>
    </rPh>
    <phoneticPr fontId="3"/>
  </si>
  <si>
    <t>交通費合計</t>
    <rPh sb="0" eb="3">
      <t>コウツウヒ</t>
    </rPh>
    <rPh sb="3" eb="5">
      <t>ゴウケイ</t>
    </rPh>
    <phoneticPr fontId="3"/>
  </si>
  <si>
    <t>日当合計</t>
    <rPh sb="0" eb="2">
      <t>ニットウ</t>
    </rPh>
    <rPh sb="2" eb="4">
      <t>ゴウケイ</t>
    </rPh>
    <phoneticPr fontId="3"/>
  </si>
  <si>
    <t>宿泊費合計</t>
    <rPh sb="0" eb="3">
      <t>シュクハクヒ</t>
    </rPh>
    <rPh sb="3" eb="5">
      <t>ゴウケイ</t>
    </rPh>
    <phoneticPr fontId="3"/>
  </si>
  <si>
    <t>※転居等、出発地が現住所と異なる場合は出発地（駅名/バス停名）及びその理由を記入してください</t>
    <rPh sb="1" eb="3">
      <t>テンキョ</t>
    </rPh>
    <rPh sb="3" eb="4">
      <t>ナド</t>
    </rPh>
    <rPh sb="5" eb="8">
      <t>シュッパツチ</t>
    </rPh>
    <rPh sb="9" eb="12">
      <t>ゲンジュウショ</t>
    </rPh>
    <rPh sb="13" eb="14">
      <t>コト</t>
    </rPh>
    <rPh sb="16" eb="18">
      <t>バアイ</t>
    </rPh>
    <rPh sb="19" eb="21">
      <t>シュッパツ</t>
    </rPh>
    <rPh sb="21" eb="22">
      <t>チ</t>
    </rPh>
    <rPh sb="23" eb="24">
      <t>エキ</t>
    </rPh>
    <rPh sb="28" eb="29">
      <t>テイ</t>
    </rPh>
    <rPh sb="29" eb="30">
      <t>メイ</t>
    </rPh>
    <rPh sb="31" eb="32">
      <t>オヨ</t>
    </rPh>
    <rPh sb="35" eb="37">
      <t>リユウ</t>
    </rPh>
    <rPh sb="38" eb="40">
      <t>キニュウ</t>
    </rPh>
    <phoneticPr fontId="4"/>
  </si>
  <si>
    <t>※本事業で得た個人情報は、本事業内のみで使用します。</t>
    <phoneticPr fontId="3"/>
  </si>
  <si>
    <t>氏名※本名</t>
    <rPh sb="2" eb="5">
      <t>コメジルシホンミョウ</t>
    </rPh>
    <phoneticPr fontId="4"/>
  </si>
  <si>
    <t>本名</t>
    <rPh sb="0" eb="2">
      <t>ホンミョウ</t>
    </rPh>
    <phoneticPr fontId="4"/>
  </si>
  <si>
    <t>芸名</t>
    <rPh sb="0" eb="2">
      <t>ゲイメイ</t>
    </rPh>
    <phoneticPr fontId="4"/>
  </si>
  <si>
    <t>※本事業の専用ウェブページにある[個人情報について]に同意していただいたものとします</t>
    <phoneticPr fontId="4"/>
  </si>
  <si>
    <t>実施校ID</t>
    <rPh sb="0" eb="3">
      <t>ジッシコウ</t>
    </rPh>
    <phoneticPr fontId="4"/>
  </si>
  <si>
    <t>※様式13をもとに記入してください</t>
    <phoneticPr fontId="3"/>
  </si>
  <si>
    <t>第１回</t>
  </si>
  <si>
    <t>第２回</t>
  </si>
  <si>
    <t>第３回</t>
  </si>
  <si>
    <t>第４回</t>
  </si>
  <si>
    <t>第５回</t>
  </si>
  <si>
    <t>第６回</t>
  </si>
  <si>
    <t>第７回</t>
    <phoneticPr fontId="3"/>
  </si>
  <si>
    <t>第８回</t>
    <phoneticPr fontId="3"/>
  </si>
  <si>
    <t>第９回</t>
  </si>
  <si>
    <t>第１０回</t>
  </si>
  <si>
    <t>第１１回</t>
  </si>
  <si>
    <t>第１２回</t>
  </si>
  <si>
    <t>支給確定額</t>
    <rPh sb="0" eb="4">
      <t>シキュウカクテイ</t>
    </rPh>
    <rPh sb="4" eb="5">
      <t>ガク</t>
    </rPh>
    <phoneticPr fontId="4"/>
  </si>
  <si>
    <t>差額（支給確定額－予算額）</t>
    <rPh sb="0" eb="2">
      <t>サガク</t>
    </rPh>
    <rPh sb="3" eb="7">
      <t>シキュウカクテイ</t>
    </rPh>
    <rPh sb="7" eb="8">
      <t>ガク</t>
    </rPh>
    <rPh sb="9" eb="12">
      <t>ヨサンガク</t>
    </rPh>
    <phoneticPr fontId="4"/>
  </si>
  <si>
    <t>①</t>
  </si>
  <si>
    <t>②</t>
  </si>
  <si>
    <t>（ｂ）</t>
  </si>
  <si>
    <t>③</t>
  </si>
  <si>
    <t>（ｃ）</t>
  </si>
  <si>
    <t>（ａ）</t>
    <phoneticPr fontId="3"/>
  </si>
  <si>
    <t>備考／変更理由
（予算額からの変更、行程変更等）</t>
    <rPh sb="0" eb="2">
      <t>ビコウ</t>
    </rPh>
    <rPh sb="3" eb="5">
      <t>ヘンコウ</t>
    </rPh>
    <rPh sb="5" eb="7">
      <t>リユウ</t>
    </rPh>
    <rPh sb="9" eb="12">
      <t>ヨサンガク</t>
    </rPh>
    <rPh sb="15" eb="17">
      <t>ヘンコウ</t>
    </rPh>
    <rPh sb="18" eb="22">
      <t>コウテイヘンコウ</t>
    </rPh>
    <rPh sb="22" eb="23">
      <t>トウ</t>
    </rPh>
    <phoneticPr fontId="4"/>
  </si>
  <si>
    <t>事務局からの支払先</t>
    <rPh sb="0" eb="3">
      <t>ジムキョク</t>
    </rPh>
    <rPh sb="6" eb="8">
      <t>シハライ</t>
    </rPh>
    <rPh sb="8" eb="9">
      <t>サキ</t>
    </rPh>
    <phoneticPr fontId="4"/>
  </si>
  <si>
    <t>内訳</t>
    <rPh sb="0" eb="2">
      <t>ウチワケ</t>
    </rPh>
    <phoneticPr fontId="4"/>
  </si>
  <si>
    <t>実施校
最寄駅/バス停</t>
    <rPh sb="0" eb="3">
      <t>ジッシコウ</t>
    </rPh>
    <rPh sb="4" eb="6">
      <t>モヨリ</t>
    </rPh>
    <rPh sb="6" eb="7">
      <t>エキ</t>
    </rPh>
    <rPh sb="10" eb="11">
      <t>テイ</t>
    </rPh>
    <phoneticPr fontId="4"/>
  </si>
  <si>
    <t>被派遣者</t>
    <rPh sb="0" eb="4">
      <t>ヒハケンシャ</t>
    </rPh>
    <phoneticPr fontId="3"/>
  </si>
  <si>
    <t>ふりがな</t>
    <phoneticPr fontId="4"/>
  </si>
  <si>
    <t>所属団体</t>
    <rPh sb="0" eb="2">
      <t>ショゾク</t>
    </rPh>
    <rPh sb="2" eb="4">
      <t>ダンタイ</t>
    </rPh>
    <phoneticPr fontId="4"/>
  </si>
  <si>
    <t>-</t>
    <phoneticPr fontId="3"/>
  </si>
  <si>
    <t>領収書原本を貼付してください</t>
    <rPh sb="2" eb="3">
      <t>ショ</t>
    </rPh>
    <phoneticPr fontId="3"/>
  </si>
  <si>
    <t>※1枚に貼付出来ない場合は、2枚目、3枚目を作成ください</t>
    <rPh sb="2" eb="3">
      <t>マイ</t>
    </rPh>
    <rPh sb="4" eb="5">
      <t>ハ</t>
    </rPh>
    <rPh sb="5" eb="6">
      <t>フ</t>
    </rPh>
    <rPh sb="6" eb="8">
      <t>デキ</t>
    </rPh>
    <rPh sb="10" eb="12">
      <t>バアイ</t>
    </rPh>
    <rPh sb="15" eb="17">
      <t>マイメ</t>
    </rPh>
    <rPh sb="19" eb="21">
      <t>マイメ</t>
    </rPh>
    <rPh sb="22" eb="24">
      <t>サクセイ</t>
    </rPh>
    <phoneticPr fontId="8"/>
  </si>
  <si>
    <t>※領収書内訳金額利用区間、金額の内訳等を明記してください</t>
    <rPh sb="1" eb="4">
      <t>リョウシュウショ</t>
    </rPh>
    <rPh sb="4" eb="6">
      <t>ウチワケ</t>
    </rPh>
    <rPh sb="6" eb="8">
      <t>キンガク</t>
    </rPh>
    <phoneticPr fontId="8"/>
  </si>
  <si>
    <t>A4 サイズに満たない場合、本紙をご活用ください</t>
    <rPh sb="7" eb="8">
      <t>ミ</t>
    </rPh>
    <rPh sb="11" eb="13">
      <t>バアイ</t>
    </rPh>
    <rPh sb="14" eb="16">
      <t>ホンシ</t>
    </rPh>
    <rPh sb="18" eb="20">
      <t>カツヨウ</t>
    </rPh>
    <phoneticPr fontId="8"/>
  </si>
  <si>
    <t>都道府県、市区町村等で貼付様式がございます際は、従来通りで構いません</t>
    <rPh sb="0" eb="4">
      <t>トドウフケン</t>
    </rPh>
    <rPh sb="5" eb="7">
      <t>シク</t>
    </rPh>
    <rPh sb="7" eb="9">
      <t>チョウソン</t>
    </rPh>
    <rPh sb="9" eb="10">
      <t>トウ</t>
    </rPh>
    <rPh sb="11" eb="13">
      <t>チョウフ</t>
    </rPh>
    <rPh sb="13" eb="15">
      <t>ヨウシキ</t>
    </rPh>
    <rPh sb="21" eb="22">
      <t>サイ</t>
    </rPh>
    <rPh sb="24" eb="26">
      <t>ジュウライ</t>
    </rPh>
    <rPh sb="26" eb="27">
      <t>ドオ</t>
    </rPh>
    <rPh sb="29" eb="30">
      <t>カマ</t>
    </rPh>
    <phoneticPr fontId="8"/>
  </si>
  <si>
    <t>受付ID</t>
    <rPh sb="0" eb="2">
      <t>ウケツケ</t>
    </rPh>
    <phoneticPr fontId="3"/>
  </si>
  <si>
    <t>所管部局名</t>
    <rPh sb="0" eb="4">
      <t>ショカンブキョク</t>
    </rPh>
    <rPh sb="4" eb="5">
      <t>メイ</t>
    </rPh>
    <phoneticPr fontId="3"/>
  </si>
  <si>
    <t>所管部局</t>
    <phoneticPr fontId="3"/>
  </si>
  <si>
    <t>実施校名</t>
    <rPh sb="0" eb="4">
      <t>ジッシコウメイ</t>
    </rPh>
    <phoneticPr fontId="3"/>
  </si>
  <si>
    <t>氏名／項目</t>
    <rPh sb="0" eb="2">
      <t>シメイ</t>
    </rPh>
    <rPh sb="3" eb="5">
      <t>コウモク</t>
    </rPh>
    <phoneticPr fontId="3"/>
  </si>
  <si>
    <t>費目</t>
    <phoneticPr fontId="3"/>
  </si>
  <si>
    <t>金額</t>
    <rPh sb="0" eb="2">
      <t>キンガク</t>
    </rPh>
    <phoneticPr fontId="3"/>
  </si>
  <si>
    <t>BankID</t>
    <phoneticPr fontId="3"/>
  </si>
  <si>
    <t>枝番</t>
    <rPh sb="0" eb="2">
      <t>エダバン</t>
    </rPh>
    <phoneticPr fontId="3"/>
  </si>
  <si>
    <t>謝金</t>
    <rPh sb="0" eb="2">
      <t>シャキン</t>
    </rPh>
    <phoneticPr fontId="3"/>
  </si>
  <si>
    <t>旅費</t>
    <rPh sb="0" eb="2">
      <t>リョヒ</t>
    </rPh>
    <phoneticPr fontId="3"/>
  </si>
  <si>
    <t>諸雑費</t>
    <rPh sb="0" eb="3">
      <t>ショザッピ</t>
    </rPh>
    <phoneticPr fontId="3"/>
  </si>
  <si>
    <t>旅費計算</t>
    <phoneticPr fontId="3"/>
  </si>
  <si>
    <t>様式12に転記してください</t>
    <phoneticPr fontId="3"/>
  </si>
  <si>
    <t>-</t>
    <phoneticPr fontId="8"/>
  </si>
  <si>
    <r>
      <t>旅費支払額</t>
    </r>
    <r>
      <rPr>
        <sz val="6"/>
        <rFont val="游ゴシック"/>
        <family val="3"/>
        <charset val="128"/>
        <scheme val="minor"/>
      </rPr>
      <t>※</t>
    </r>
    <rPh sb="0" eb="2">
      <t>リョヒ</t>
    </rPh>
    <rPh sb="2" eb="4">
      <t>シハライ</t>
    </rPh>
    <rPh sb="4" eb="5">
      <t>ガク</t>
    </rPh>
    <phoneticPr fontId="4"/>
  </si>
  <si>
    <t>連続行程
ありの場合
学校名</t>
    <rPh sb="0" eb="4">
      <t>レンゾクコウテイ</t>
    </rPh>
    <rPh sb="8" eb="10">
      <t>バアイ</t>
    </rPh>
    <phoneticPr fontId="4"/>
  </si>
  <si>
    <r>
      <t>※本事業の旅費基準に従って計上してください。
※</t>
    </r>
    <r>
      <rPr>
        <u/>
        <sz val="9"/>
        <rFont val="游ゴシック"/>
        <family val="3"/>
        <charset val="128"/>
        <scheme val="minor"/>
      </rPr>
      <t>乗り換え毎に行を分けて</t>
    </r>
    <r>
      <rPr>
        <sz val="9"/>
        <rFont val="游ゴシック"/>
        <family val="3"/>
        <charset val="128"/>
        <scheme val="minor"/>
      </rPr>
      <t>記入してください。但しＪＲなど交通機関が同一の場合には、
　　通し料金で計上してください。（ＪＲ以外は私鉄としてください）
※交通機関名欄は、プルダウンより選択してください。
※距離を必ず記入してください。</t>
    </r>
    <rPh sb="1" eb="2">
      <t>ホン</t>
    </rPh>
    <rPh sb="2" eb="4">
      <t>ジギョウ</t>
    </rPh>
    <rPh sb="5" eb="7">
      <t>リョヒ</t>
    </rPh>
    <rPh sb="7" eb="9">
      <t>キジュン</t>
    </rPh>
    <rPh sb="10" eb="11">
      <t>シタガ</t>
    </rPh>
    <rPh sb="13" eb="15">
      <t>ケイジョウ</t>
    </rPh>
    <rPh sb="24" eb="25">
      <t>ノ</t>
    </rPh>
    <rPh sb="26" eb="27">
      <t>カ</t>
    </rPh>
    <rPh sb="28" eb="29">
      <t>ゴト</t>
    </rPh>
    <rPh sb="30" eb="31">
      <t>ギョウ</t>
    </rPh>
    <rPh sb="32" eb="33">
      <t>ワ</t>
    </rPh>
    <rPh sb="35" eb="37">
      <t>キニュウ</t>
    </rPh>
    <rPh sb="44" eb="45">
      <t>タダ</t>
    </rPh>
    <rPh sb="50" eb="54">
      <t>コウツウキカン</t>
    </rPh>
    <rPh sb="55" eb="57">
      <t>ドウイツ</t>
    </rPh>
    <rPh sb="58" eb="60">
      <t>バアイ</t>
    </rPh>
    <rPh sb="66" eb="67">
      <t>トオ</t>
    </rPh>
    <rPh sb="68" eb="70">
      <t>リョウキン</t>
    </rPh>
    <rPh sb="71" eb="73">
      <t>ケイジョウ</t>
    </rPh>
    <rPh sb="83" eb="85">
      <t>イガイ</t>
    </rPh>
    <rPh sb="86" eb="88">
      <t>シテツ</t>
    </rPh>
    <rPh sb="113" eb="115">
      <t>センタク</t>
    </rPh>
    <phoneticPr fontId="4"/>
  </si>
  <si>
    <t>連絡先</t>
    <rPh sb="0" eb="2">
      <t>レンラク</t>
    </rPh>
    <rPh sb="2" eb="3">
      <t>サキ</t>
    </rPh>
    <phoneticPr fontId="3"/>
  </si>
  <si>
    <t>-</t>
  </si>
  <si>
    <t>令和7年度　学校における文化芸術鑑賞・体験推進事業</t>
  </si>
  <si>
    <t>コミュニケーション能力向上 経費報告書(兼)支払依頼書</t>
  </si>
  <si>
    <t>令和7年度　学校における文化芸術鑑賞・体験推進事業　コミュニケーション能力向上</t>
  </si>
  <si>
    <t>単純労務者
1時間当たり1,300円</t>
    <rPh sb="0" eb="2">
      <t>タンジュン</t>
    </rPh>
    <rPh sb="2" eb="4">
      <t>ロウム</t>
    </rPh>
    <rPh sb="4" eb="5">
      <t>シャ</t>
    </rPh>
    <phoneticPr fontId="4"/>
  </si>
  <si>
    <t>bank ID
(取引先ID)</t>
    <rPh sb="9" eb="11">
      <t>トリヒキ</t>
    </rPh>
    <rPh sb="11" eb="12">
      <t>サキ</t>
    </rPh>
    <phoneticPr fontId="8"/>
  </si>
  <si>
    <t>bank ID(取引先ID)</t>
    <rPh sb="8" eb="10">
      <t>トリヒキ</t>
    </rPh>
    <rPh sb="10" eb="11">
      <t>サキ</t>
    </rPh>
    <phoneticPr fontId="8"/>
  </si>
  <si>
    <r>
      <t xml:space="preserve">氏名※本名
</t>
    </r>
    <r>
      <rPr>
        <sz val="8"/>
        <rFont val="游ゴシック"/>
        <family val="3"/>
        <charset val="128"/>
        <scheme val="minor"/>
      </rPr>
      <t>芸名ではなく必ず本名を記入してください</t>
    </r>
    <rPh sb="0" eb="2">
      <t>シメイ</t>
    </rPh>
    <rPh sb="3" eb="5">
      <t>ホンミョウ</t>
    </rPh>
    <phoneticPr fontId="4"/>
  </si>
  <si>
    <t>※bank ID（取引先ID）について、各従事者に確認の上、「4桁または５桁-1桁」の数字を記入してください（-1桁は不明の場合は記載不要）
※未取得の場合は、至急口座情報を登録申請してください</t>
    <phoneticPr fontId="4"/>
  </si>
  <si>
    <r>
      <rPr>
        <b/>
        <sz val="8"/>
        <color rgb="FFFF0000"/>
        <rFont val="游ゴシック"/>
        <family val="3"/>
        <charset val="128"/>
        <scheme val="minor"/>
      </rPr>
      <t>※必須</t>
    </r>
    <r>
      <rPr>
        <sz val="10"/>
        <color theme="1"/>
        <rFont val="游ゴシック"/>
        <family val="3"/>
        <charset val="128"/>
        <scheme val="minor"/>
      </rPr>
      <t xml:space="preserve">
生年月日(西暦)</t>
    </r>
    <rPh sb="4" eb="6">
      <t>セイネン</t>
    </rPh>
    <rPh sb="6" eb="8">
      <t>ガッピ</t>
    </rPh>
    <rPh sb="9" eb="11">
      <t>セイレキ</t>
    </rPh>
    <phoneticPr fontId="4"/>
  </si>
  <si>
    <r>
      <rPr>
        <b/>
        <sz val="8"/>
        <color rgb="FFFF0000"/>
        <rFont val="游ゴシック"/>
        <family val="3"/>
        <charset val="128"/>
        <scheme val="minor"/>
      </rPr>
      <t>※必須</t>
    </r>
    <r>
      <rPr>
        <sz val="10"/>
        <color theme="1"/>
        <rFont val="游ゴシック"/>
        <family val="3"/>
        <charset val="128"/>
        <scheme val="minor"/>
      </rPr>
      <t xml:space="preserve">
現住所</t>
    </r>
    <rPh sb="4" eb="7">
      <t>ゲンジュウショ</t>
    </rPh>
    <phoneticPr fontId="4"/>
  </si>
  <si>
    <r>
      <rPr>
        <b/>
        <sz val="8"/>
        <color rgb="FFFF0000"/>
        <rFont val="游ゴシック"/>
        <family val="3"/>
        <charset val="128"/>
        <scheme val="minor"/>
      </rPr>
      <t>※必須</t>
    </r>
    <r>
      <rPr>
        <sz val="10"/>
        <color theme="1"/>
        <rFont val="游ゴシック"/>
        <family val="3"/>
        <charset val="128"/>
        <scheme val="minor"/>
      </rPr>
      <t xml:space="preserve">
メールアドレス</t>
    </r>
    <phoneticPr fontId="3"/>
  </si>
  <si>
    <r>
      <rPr>
        <b/>
        <sz val="8"/>
        <color rgb="FFFF0000"/>
        <rFont val="游ゴシック"/>
        <family val="3"/>
        <charset val="128"/>
        <scheme val="minor"/>
      </rPr>
      <t>※必須</t>
    </r>
    <r>
      <rPr>
        <sz val="10"/>
        <color theme="1"/>
        <rFont val="游ゴシック"/>
        <family val="3"/>
        <charset val="128"/>
        <scheme val="minor"/>
      </rPr>
      <t xml:space="preserve">
電話番号</t>
    </r>
    <rPh sb="4" eb="8">
      <t>デンワバンゴウ</t>
    </rPh>
    <phoneticPr fontId="3"/>
  </si>
  <si>
    <t>※登録情報確認のため、現住所および電話番号、メールアドレスも必須となります。
※講師の方の連絡先ではなく、必ず従事者ご本人の連絡先を御記入ください。</t>
    <phoneticPr fontId="3"/>
  </si>
  <si>
    <t>※登録情報確認のために現住所および電話番号、メールアドレスも必須となります。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</si>
</sst>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.0&quot;km&quot;_ "/>
    <numFmt numFmtId="177" formatCode="#,##0_ "/>
    <numFmt numFmtId="178" formatCode="0000"/>
    <numFmt numFmtId="179" formatCode="General&quot;回&quot;"/>
    <numFmt numFmtId="180" formatCode="yyyy\/mm\/dd"/>
    <numFmt numFmtId="181" formatCode="m/d;@"/>
    <numFmt numFmtId="182" formatCode="General&quot;人&quot;"/>
    <numFmt numFmtId="183" formatCode="&quot;¥&quot;#,##0_);\(&quot;¥&quot;#,##0\)"/>
    <numFmt numFmtId="184" formatCode="#,##0&quot;円&quot;;[Red]\-#,##0&quot;円&quot;"/>
    <numFmt numFmtId="185" formatCode="yyyy&quot;年&quot;m&quot;月&quot;d&quot;日&quot;;@"/>
    <numFmt numFmtId="186" formatCode="#"/>
    <numFmt numFmtId="187" formatCode="m&quot;月&quot;d&quot;日&quot;\ ;;"/>
  </numFmts>
  <fonts count="4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1"/>
      <color theme="0" tint="-0.499984740745262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8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2"/>
      <name val="游ゴシック Light"/>
      <family val="3"/>
      <charset val="128"/>
      <scheme val="major"/>
    </font>
    <font>
      <sz val="12"/>
      <name val="游ゴシック"/>
      <family val="3"/>
      <charset val="128"/>
      <scheme val="minor"/>
    </font>
    <font>
      <b/>
      <sz val="9"/>
      <color theme="5" tint="-0.249977111117893"/>
      <name val="メイリオ"/>
      <family val="3"/>
      <charset val="128"/>
    </font>
    <font>
      <b/>
      <sz val="9"/>
      <name val="メイリオ"/>
      <family val="3"/>
      <charset val="128"/>
    </font>
    <font>
      <sz val="9"/>
      <name val="メイリオ"/>
      <family val="3"/>
      <charset val="128"/>
    </font>
    <font>
      <sz val="9"/>
      <color theme="1"/>
      <name val="メイリオ"/>
      <family val="3"/>
      <charset val="128"/>
    </font>
    <font>
      <sz val="11"/>
      <color rgb="FF9C6500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0"/>
      <color theme="1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11"/>
      <color indexed="8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rgb="FF9C6500"/>
      <name val="游ゴシック"/>
      <family val="3"/>
      <charset val="128"/>
      <scheme val="minor"/>
    </font>
    <font>
      <u/>
      <sz val="9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8"/>
      <color rgb="FFFF0000"/>
      <name val="ＭＳ Ｐゴシック"/>
      <family val="3"/>
      <charset val="128"/>
    </font>
    <font>
      <b/>
      <sz val="10"/>
      <color rgb="FFFF0000"/>
      <name val="游ゴシック"/>
      <family val="3"/>
      <charset val="128"/>
      <scheme val="minor"/>
    </font>
    <font>
      <b/>
      <sz val="8"/>
      <color rgb="FFFF0000"/>
      <name val="游ゴシック"/>
      <family val="3"/>
      <charset val="12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FEB9C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indexed="64"/>
      </patternFill>
    </fill>
  </fills>
  <borders count="17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 style="hair">
        <color theme="1"/>
      </top>
      <bottom style="hair">
        <color theme="1"/>
      </bottom>
      <diagonal/>
    </border>
    <border>
      <left/>
      <right style="medium">
        <color indexed="64"/>
      </right>
      <top style="hair">
        <color theme="1"/>
      </top>
      <bottom style="hair">
        <color theme="1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thin">
        <color theme="1"/>
      </left>
      <right/>
      <top/>
      <bottom style="hair">
        <color theme="1"/>
      </bottom>
      <diagonal/>
    </border>
    <border>
      <left/>
      <right style="thin">
        <color theme="1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dotted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/>
      <right style="thin">
        <color theme="1"/>
      </right>
      <top style="medium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dotted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dotted">
        <color indexed="64"/>
      </right>
      <top style="hair">
        <color indexed="64"/>
      </top>
      <bottom style="double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4"/>
      </bottom>
      <diagonal/>
    </border>
    <border>
      <left style="hair">
        <color indexed="64"/>
      </left>
      <right/>
      <top style="thin">
        <color indexed="64"/>
      </top>
      <bottom style="thin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theme="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theme="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theme="4"/>
      </top>
      <bottom style="thin">
        <color indexed="64"/>
      </bottom>
      <diagonal/>
    </border>
    <border>
      <left style="hair">
        <color indexed="64"/>
      </left>
      <right/>
      <top style="thin">
        <color theme="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theme="4"/>
      </top>
      <bottom style="thin">
        <color indexed="64"/>
      </bottom>
      <diagonal/>
    </border>
    <border>
      <left style="medium">
        <color indexed="64"/>
      </left>
      <right/>
      <top style="thin">
        <color theme="4"/>
      </top>
      <bottom style="thin">
        <color indexed="64"/>
      </bottom>
      <diagonal/>
    </border>
    <border>
      <left style="thin">
        <color theme="1"/>
      </left>
      <right/>
      <top style="medium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theme="1"/>
      </top>
      <bottom style="hair">
        <color theme="1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dashed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indexed="64"/>
      </left>
      <right style="hair">
        <color auto="1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theme="1"/>
      </top>
      <bottom style="double">
        <color indexed="64"/>
      </bottom>
      <diagonal/>
    </border>
    <border>
      <left/>
      <right/>
      <top style="hair">
        <color theme="1"/>
      </top>
      <bottom style="double">
        <color indexed="64"/>
      </bottom>
      <diagonal/>
    </border>
    <border>
      <left/>
      <right style="medium">
        <color indexed="64"/>
      </right>
      <top style="hair">
        <color theme="1"/>
      </top>
      <bottom style="double">
        <color indexed="64"/>
      </bottom>
      <diagonal/>
    </border>
    <border>
      <left style="thin">
        <color indexed="64"/>
      </left>
      <right/>
      <top/>
      <bottom style="hair">
        <color theme="1"/>
      </bottom>
      <diagonal/>
    </border>
    <border>
      <left/>
      <right style="thin">
        <color theme="1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theme="1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5">
    <xf numFmtId="0" fontId="0" fillId="0" borderId="0">
      <alignment vertical="center"/>
    </xf>
    <xf numFmtId="0" fontId="2" fillId="0" borderId="0">
      <alignment vertical="center"/>
    </xf>
    <xf numFmtId="0" fontId="6" fillId="0" borderId="0"/>
    <xf numFmtId="38" fontId="6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7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6" fillId="0" borderId="0"/>
    <xf numFmtId="0" fontId="1" fillId="0" borderId="0">
      <alignment vertical="center"/>
    </xf>
    <xf numFmtId="0" fontId="2" fillId="0" borderId="0">
      <alignment vertical="center"/>
    </xf>
    <xf numFmtId="0" fontId="24" fillId="10" borderId="0" applyNumberFormat="0" applyBorder="0" applyAlignment="0" applyProtection="0">
      <alignment vertical="center"/>
    </xf>
    <xf numFmtId="0" fontId="2" fillId="0" borderId="0">
      <alignment vertical="center"/>
    </xf>
    <xf numFmtId="38" fontId="25" fillId="0" borderId="0" applyFont="0" applyFill="0" applyBorder="0" applyAlignment="0" applyProtection="0">
      <alignment vertical="center"/>
    </xf>
  </cellStyleXfs>
  <cellXfs count="636">
    <xf numFmtId="0" fontId="0" fillId="0" borderId="0" xfId="0">
      <alignment vertical="center"/>
    </xf>
    <xf numFmtId="0" fontId="20" fillId="2" borderId="18" xfId="2" applyNumberFormat="1" applyFont="1" applyFill="1" applyBorder="1" applyAlignment="1" applyProtection="1">
      <alignment horizontal="center" vertical="center"/>
    </xf>
    <xf numFmtId="0" fontId="21" fillId="2" borderId="18" xfId="2" applyNumberFormat="1" applyFont="1" applyFill="1" applyBorder="1" applyAlignment="1" applyProtection="1">
      <alignment horizontal="center" vertical="center" wrapText="1" shrinkToFit="1"/>
    </xf>
    <xf numFmtId="0" fontId="21" fillId="2" borderId="18" xfId="2" applyNumberFormat="1" applyFont="1" applyFill="1" applyBorder="1" applyAlignment="1" applyProtection="1">
      <alignment horizontal="center" vertical="center" shrinkToFit="1"/>
    </xf>
    <xf numFmtId="0" fontId="21" fillId="7" borderId="36" xfId="2" applyNumberFormat="1" applyFont="1" applyFill="1" applyBorder="1" applyAlignment="1" applyProtection="1">
      <alignment horizontal="center" vertical="center" shrinkToFit="1"/>
    </xf>
    <xf numFmtId="0" fontId="21" fillId="2" borderId="80" xfId="2" applyNumberFormat="1" applyFont="1" applyFill="1" applyBorder="1" applyAlignment="1" applyProtection="1">
      <alignment horizontal="center" vertical="center" wrapText="1"/>
    </xf>
    <xf numFmtId="179" fontId="21" fillId="2" borderId="80" xfId="2" applyNumberFormat="1" applyFont="1" applyFill="1" applyBorder="1" applyAlignment="1" applyProtection="1">
      <alignment horizontal="center" vertical="center" wrapText="1"/>
    </xf>
    <xf numFmtId="180" fontId="21" fillId="2" borderId="81" xfId="2" applyNumberFormat="1" applyFont="1" applyFill="1" applyBorder="1" applyAlignment="1" applyProtection="1">
      <alignment horizontal="center" vertical="center" wrapText="1"/>
    </xf>
    <xf numFmtId="180" fontId="21" fillId="2" borderId="82" xfId="2" applyNumberFormat="1" applyFont="1" applyFill="1" applyBorder="1" applyAlignment="1" applyProtection="1">
      <alignment horizontal="center" vertical="center" wrapText="1"/>
    </xf>
    <xf numFmtId="180" fontId="21" fillId="2" borderId="83" xfId="2" applyNumberFormat="1" applyFont="1" applyFill="1" applyBorder="1" applyAlignment="1" applyProtection="1">
      <alignment horizontal="center" vertical="center" wrapText="1"/>
    </xf>
    <xf numFmtId="0" fontId="21" fillId="2" borderId="84" xfId="2" applyNumberFormat="1" applyFont="1" applyFill="1" applyBorder="1" applyAlignment="1" applyProtection="1">
      <alignment horizontal="center" vertical="center" wrapText="1"/>
    </xf>
    <xf numFmtId="0" fontId="21" fillId="2" borderId="80" xfId="2" applyNumberFormat="1" applyFont="1" applyFill="1" applyBorder="1" applyAlignment="1" applyProtection="1">
      <alignment horizontal="center" vertical="center"/>
    </xf>
    <xf numFmtId="0" fontId="21" fillId="2" borderId="85" xfId="2" applyNumberFormat="1" applyFont="1" applyFill="1" applyBorder="1" applyAlignment="1" applyProtection="1">
      <alignment horizontal="center" vertical="center"/>
    </xf>
    <xf numFmtId="0" fontId="22" fillId="6" borderId="0" xfId="2" applyNumberFormat="1" applyFont="1" applyFill="1" applyAlignment="1" applyProtection="1">
      <alignment horizontal="center" vertical="center"/>
    </xf>
    <xf numFmtId="177" fontId="20" fillId="8" borderId="34" xfId="2" applyNumberFormat="1" applyFont="1" applyFill="1" applyBorder="1" applyAlignment="1" applyProtection="1">
      <alignment horizontal="center" vertical="center"/>
    </xf>
    <xf numFmtId="177" fontId="23" fillId="6" borderId="34" xfId="2" applyNumberFormat="1" applyFont="1" applyFill="1" applyBorder="1" applyAlignment="1" applyProtection="1">
      <alignment horizontal="center" vertical="center"/>
    </xf>
    <xf numFmtId="177" fontId="23" fillId="6" borderId="86" xfId="2" applyNumberFormat="1" applyFont="1" applyFill="1" applyBorder="1" applyAlignment="1" applyProtection="1">
      <alignment horizontal="center" vertical="center"/>
    </xf>
    <xf numFmtId="177" fontId="23" fillId="6" borderId="87" xfId="2" applyNumberFormat="1" applyFont="1" applyFill="1" applyBorder="1" applyAlignment="1" applyProtection="1">
      <alignment horizontal="center" vertical="center"/>
    </xf>
    <xf numFmtId="0" fontId="23" fillId="6" borderId="14" xfId="2" applyNumberFormat="1" applyFont="1" applyFill="1" applyBorder="1" applyAlignment="1" applyProtection="1">
      <alignment horizontal="left" vertical="center" shrinkToFit="1"/>
    </xf>
    <xf numFmtId="0" fontId="23" fillId="7" borderId="12" xfId="2" applyNumberFormat="1" applyFont="1" applyFill="1" applyBorder="1" applyAlignment="1" applyProtection="1">
      <alignment horizontal="left" vertical="center" shrinkToFit="1"/>
    </xf>
    <xf numFmtId="0" fontId="23" fillId="6" borderId="88" xfId="2" applyNumberFormat="1" applyFont="1" applyFill="1" applyBorder="1" applyAlignment="1" applyProtection="1">
      <alignment horizontal="left" vertical="center" shrinkToFit="1"/>
    </xf>
    <xf numFmtId="179" fontId="23" fillId="6" borderId="88" xfId="2" applyNumberFormat="1" applyFont="1" applyFill="1" applyBorder="1" applyAlignment="1" applyProtection="1">
      <alignment horizontal="center" vertical="center" shrinkToFit="1"/>
    </xf>
    <xf numFmtId="181" fontId="23" fillId="6" borderId="89" xfId="2" applyNumberFormat="1" applyFont="1" applyFill="1" applyBorder="1" applyAlignment="1" applyProtection="1">
      <alignment horizontal="center" vertical="center" shrinkToFit="1"/>
    </xf>
    <xf numFmtId="181" fontId="23" fillId="6" borderId="90" xfId="2" applyNumberFormat="1" applyFont="1" applyFill="1" applyBorder="1" applyAlignment="1" applyProtection="1">
      <alignment horizontal="center" vertical="center" shrinkToFit="1"/>
    </xf>
    <xf numFmtId="0" fontId="23" fillId="6" borderId="88" xfId="2" applyNumberFormat="1" applyFont="1" applyFill="1" applyBorder="1" applyAlignment="1" applyProtection="1">
      <alignment horizontal="left" vertical="center"/>
    </xf>
    <xf numFmtId="0" fontId="23" fillId="6" borderId="91" xfId="2" applyNumberFormat="1" applyFont="1" applyFill="1" applyBorder="1" applyAlignment="1" applyProtection="1">
      <alignment horizontal="left" vertical="center" shrinkToFit="1"/>
    </xf>
    <xf numFmtId="182" fontId="23" fillId="6" borderId="91" xfId="2" applyNumberFormat="1" applyFont="1" applyFill="1" applyBorder="1" applyAlignment="1" applyProtection="1">
      <alignment vertical="center" shrinkToFit="1"/>
    </xf>
    <xf numFmtId="183" fontId="23" fillId="6" borderId="88" xfId="3" applyNumberFormat="1" applyFont="1" applyFill="1" applyBorder="1" applyAlignment="1" applyProtection="1">
      <alignment vertical="center" shrinkToFit="1"/>
    </xf>
    <xf numFmtId="184" fontId="23" fillId="6" borderId="92" xfId="3" applyNumberFormat="1" applyFont="1" applyFill="1" applyBorder="1" applyAlignment="1" applyProtection="1">
      <alignment vertical="center" shrinkToFit="1"/>
    </xf>
    <xf numFmtId="0" fontId="23" fillId="6" borderId="0" xfId="2" applyNumberFormat="1" applyFont="1" applyFill="1" applyAlignment="1" applyProtection="1">
      <alignment vertical="center"/>
    </xf>
    <xf numFmtId="177" fontId="23" fillId="6" borderId="93" xfId="2" applyNumberFormat="1" applyFont="1" applyFill="1" applyBorder="1" applyAlignment="1" applyProtection="1">
      <alignment horizontal="center" vertical="center"/>
    </xf>
    <xf numFmtId="177" fontId="23" fillId="6" borderId="89" xfId="2" applyNumberFormat="1" applyFont="1" applyFill="1" applyBorder="1" applyAlignment="1" applyProtection="1">
      <alignment horizontal="center" vertical="center"/>
    </xf>
    <xf numFmtId="177" fontId="23" fillId="6" borderId="91" xfId="2" applyNumberFormat="1" applyFont="1" applyFill="1" applyBorder="1" applyAlignment="1" applyProtection="1">
      <alignment horizontal="center" vertical="center"/>
    </xf>
    <xf numFmtId="0" fontId="23" fillId="6" borderId="92" xfId="2" applyNumberFormat="1" applyFont="1" applyFill="1" applyBorder="1" applyAlignment="1" applyProtection="1">
      <alignment horizontal="left" vertical="center" shrinkToFit="1"/>
    </xf>
    <xf numFmtId="0" fontId="22" fillId="6" borderId="0" xfId="2" applyNumberFormat="1" applyFont="1" applyFill="1" applyAlignment="1" applyProtection="1">
      <alignment vertical="center"/>
    </xf>
    <xf numFmtId="0" fontId="20" fillId="6" borderId="0" xfId="2" applyNumberFormat="1" applyFont="1" applyFill="1" applyAlignment="1" applyProtection="1">
      <alignment vertical="center"/>
    </xf>
    <xf numFmtId="0" fontId="22" fillId="6" borderId="0" xfId="2" applyNumberFormat="1" applyFont="1" applyFill="1" applyAlignment="1" applyProtection="1">
      <alignment vertical="center" shrinkToFit="1"/>
    </xf>
    <xf numFmtId="0" fontId="22" fillId="7" borderId="0" xfId="2" applyNumberFormat="1" applyFont="1" applyFill="1" applyAlignment="1" applyProtection="1">
      <alignment vertical="center" shrinkToFit="1"/>
    </xf>
    <xf numFmtId="179" fontId="22" fillId="6" borderId="0" xfId="2" applyNumberFormat="1" applyFont="1" applyFill="1" applyAlignment="1" applyProtection="1">
      <alignment vertical="center"/>
    </xf>
    <xf numFmtId="0" fontId="22" fillId="6" borderId="0" xfId="2" applyNumberFormat="1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center" vertical="center" shrinkToFit="1"/>
    </xf>
    <xf numFmtId="177" fontId="5" fillId="0" borderId="0" xfId="0" applyNumberFormat="1" applyFont="1" applyFill="1" applyBorder="1" applyAlignment="1" applyProtection="1">
      <alignment horizontal="right" vertical="center" shrinkToFit="1"/>
    </xf>
    <xf numFmtId="177" fontId="5" fillId="0" borderId="0" xfId="8" applyNumberFormat="1" applyFont="1" applyFill="1" applyBorder="1" applyAlignment="1" applyProtection="1">
      <alignment horizontal="right" vertical="center" shrinkToFit="1"/>
    </xf>
    <xf numFmtId="0" fontId="18" fillId="0" borderId="0" xfId="8" applyFont="1" applyAlignment="1">
      <alignment vertical="center"/>
    </xf>
    <xf numFmtId="0" fontId="5" fillId="0" borderId="0" xfId="8" applyFont="1">
      <alignment vertical="center"/>
    </xf>
    <xf numFmtId="0" fontId="5" fillId="0" borderId="0" xfId="8" applyFont="1" applyBorder="1">
      <alignment vertical="center"/>
    </xf>
    <xf numFmtId="0" fontId="7" fillId="0" borderId="0" xfId="8" applyFont="1" applyAlignment="1" applyProtection="1">
      <alignment horizontal="center" vertical="center"/>
    </xf>
    <xf numFmtId="0" fontId="17" fillId="0" borderId="0" xfId="8" applyFont="1" applyFill="1" applyBorder="1" applyAlignment="1">
      <alignment vertical="center"/>
    </xf>
    <xf numFmtId="0" fontId="16" fillId="0" borderId="0" xfId="8" applyFont="1" applyFill="1" applyBorder="1" applyAlignment="1">
      <alignment vertical="center"/>
    </xf>
    <xf numFmtId="0" fontId="5" fillId="0" borderId="0" xfId="8" applyFont="1" applyFill="1" applyBorder="1" applyAlignment="1">
      <alignment vertical="center"/>
    </xf>
    <xf numFmtId="0" fontId="5" fillId="0" borderId="0" xfId="8" applyFont="1" applyFill="1" applyBorder="1" applyAlignment="1">
      <alignment horizontal="center" vertical="center" shrinkToFit="1"/>
    </xf>
    <xf numFmtId="0" fontId="5" fillId="0" borderId="0" xfId="8" applyFont="1" applyFill="1" applyBorder="1" applyAlignment="1">
      <alignment horizontal="center" vertical="center"/>
    </xf>
    <xf numFmtId="0" fontId="5" fillId="0" borderId="0" xfId="8" applyFont="1" applyBorder="1" applyAlignment="1">
      <alignment vertical="center"/>
    </xf>
    <xf numFmtId="0" fontId="2" fillId="0" borderId="0" xfId="8">
      <alignment vertical="center"/>
    </xf>
    <xf numFmtId="0" fontId="5" fillId="6" borderId="0" xfId="8" applyFont="1" applyFill="1" applyBorder="1" applyAlignment="1">
      <alignment horizontal="center" vertical="center"/>
    </xf>
    <xf numFmtId="0" fontId="5" fillId="5" borderId="29" xfId="8" applyFont="1" applyFill="1" applyBorder="1">
      <alignment vertical="center"/>
    </xf>
    <xf numFmtId="0" fontId="15" fillId="6" borderId="0" xfId="8" applyFont="1" applyFill="1" applyBorder="1" applyAlignment="1">
      <alignment vertical="center"/>
    </xf>
    <xf numFmtId="0" fontId="13" fillId="0" borderId="0" xfId="8" applyFont="1">
      <alignment vertical="center"/>
    </xf>
    <xf numFmtId="0" fontId="9" fillId="0" borderId="0" xfId="8" applyFont="1" applyBorder="1" applyAlignment="1">
      <alignment horizontal="center" vertical="center"/>
    </xf>
    <xf numFmtId="0" fontId="2" fillId="0" borderId="0" xfId="8" applyBorder="1" applyAlignment="1">
      <alignment vertical="center"/>
    </xf>
    <xf numFmtId="0" fontId="2" fillId="0" borderId="0" xfId="8" applyFont="1" applyBorder="1" applyAlignment="1">
      <alignment horizontal="left" vertical="center"/>
    </xf>
    <xf numFmtId="0" fontId="2" fillId="0" borderId="0" xfId="8" applyBorder="1" applyAlignment="1">
      <alignment horizontal="center" vertical="center"/>
    </xf>
    <xf numFmtId="0" fontId="2" fillId="0" borderId="0" xfId="8" applyAlignment="1">
      <alignment vertical="center"/>
    </xf>
    <xf numFmtId="0" fontId="2" fillId="0" borderId="4" xfId="8" applyBorder="1">
      <alignment vertical="center"/>
    </xf>
    <xf numFmtId="0" fontId="2" fillId="0" borderId="5" xfId="8" applyBorder="1">
      <alignment vertical="center"/>
    </xf>
    <xf numFmtId="0" fontId="2" fillId="0" borderId="8" xfId="8" applyBorder="1">
      <alignment vertical="center"/>
    </xf>
    <xf numFmtId="0" fontId="10" fillId="0" borderId="24" xfId="8" applyFont="1" applyBorder="1" applyAlignment="1">
      <alignment horizontal="left" vertical="center"/>
    </xf>
    <xf numFmtId="0" fontId="2" fillId="0" borderId="0" xfId="8" applyBorder="1">
      <alignment vertical="center"/>
    </xf>
    <xf numFmtId="0" fontId="2" fillId="0" borderId="25" xfId="8" applyBorder="1">
      <alignment vertical="center"/>
    </xf>
    <xf numFmtId="0" fontId="2" fillId="0" borderId="24" xfId="8" applyBorder="1">
      <alignment vertical="center"/>
    </xf>
    <xf numFmtId="0" fontId="2" fillId="0" borderId="26" xfId="8" applyBorder="1">
      <alignment vertical="center"/>
    </xf>
    <xf numFmtId="0" fontId="2" fillId="0" borderId="22" xfId="8" applyBorder="1">
      <alignment vertical="center"/>
    </xf>
    <xf numFmtId="0" fontId="2" fillId="0" borderId="27" xfId="8" applyBorder="1">
      <alignment vertical="center"/>
    </xf>
    <xf numFmtId="0" fontId="19" fillId="6" borderId="76" xfId="0" applyFont="1" applyFill="1" applyBorder="1" applyAlignment="1" applyProtection="1">
      <alignment horizontal="center" vertical="center"/>
      <protection locked="0"/>
    </xf>
    <xf numFmtId="0" fontId="19" fillId="6" borderId="63" xfId="0" applyFont="1" applyFill="1" applyBorder="1" applyAlignment="1" applyProtection="1">
      <alignment horizontal="center" vertical="center"/>
      <protection locked="0"/>
    </xf>
    <xf numFmtId="0" fontId="19" fillId="0" borderId="0" xfId="8" applyFont="1" applyAlignment="1" applyProtection="1">
      <alignment vertical="center"/>
    </xf>
    <xf numFmtId="0" fontId="0" fillId="0" borderId="0" xfId="0" applyProtection="1">
      <alignment vertical="center"/>
    </xf>
    <xf numFmtId="0" fontId="5" fillId="0" borderId="0" xfId="8" applyFont="1" applyAlignment="1" applyProtection="1">
      <alignment vertical="center"/>
    </xf>
    <xf numFmtId="0" fontId="12" fillId="6" borderId="0" xfId="8" applyFont="1" applyFill="1" applyBorder="1" applyAlignment="1" applyProtection="1">
      <alignment horizontal="left" vertical="center" shrinkToFit="1"/>
    </xf>
    <xf numFmtId="0" fontId="5" fillId="0" borderId="0" xfId="8" applyFont="1" applyAlignment="1" applyProtection="1">
      <alignment horizontal="center" vertical="center"/>
    </xf>
    <xf numFmtId="0" fontId="5" fillId="6" borderId="0" xfId="0" applyFont="1" applyFill="1" applyBorder="1" applyAlignment="1" applyProtection="1">
      <alignment horizontal="center" vertical="center" shrinkToFit="1"/>
    </xf>
    <xf numFmtId="0" fontId="5" fillId="0" borderId="0" xfId="0" applyFont="1" applyProtection="1">
      <alignment vertical="center"/>
    </xf>
    <xf numFmtId="0" fontId="19" fillId="0" borderId="0" xfId="2" applyFont="1" applyFill="1" applyAlignment="1" applyProtection="1">
      <alignment vertical="center"/>
    </xf>
    <xf numFmtId="0" fontId="19" fillId="0" borderId="0" xfId="2" applyFont="1" applyFill="1" applyBorder="1" applyAlignment="1" applyProtection="1">
      <alignment vertical="center"/>
    </xf>
    <xf numFmtId="0" fontId="0" fillId="12" borderId="101" xfId="0" applyFill="1" applyBorder="1" applyAlignment="1" applyProtection="1">
      <alignment horizontal="center" vertical="center"/>
    </xf>
    <xf numFmtId="0" fontId="0" fillId="12" borderId="96" xfId="0" applyFill="1" applyBorder="1" applyAlignment="1" applyProtection="1">
      <alignment horizontal="center" vertical="center"/>
    </xf>
    <xf numFmtId="0" fontId="0" fillId="12" borderId="95" xfId="0" applyFill="1" applyBorder="1" applyAlignment="1" applyProtection="1">
      <alignment horizontal="center" vertical="center"/>
    </xf>
    <xf numFmtId="186" fontId="0" fillId="12" borderId="96" xfId="0" applyNumberFormat="1" applyFill="1" applyBorder="1" applyAlignment="1" applyProtection="1">
      <alignment horizontal="center" vertical="center" shrinkToFit="1"/>
    </xf>
    <xf numFmtId="38" fontId="0" fillId="12" borderId="96" xfId="7" applyFont="1" applyFill="1" applyBorder="1" applyAlignment="1" applyProtection="1">
      <alignment horizontal="center" vertical="center"/>
    </xf>
    <xf numFmtId="186" fontId="0" fillId="12" borderId="96" xfId="0" applyNumberFormat="1" applyFill="1" applyBorder="1" applyAlignment="1" applyProtection="1">
      <alignment horizontal="center" vertical="center"/>
    </xf>
    <xf numFmtId="0" fontId="0" fillId="0" borderId="107" xfId="0" applyBorder="1" applyAlignment="1" applyProtection="1">
      <alignment horizontal="left" vertical="center"/>
    </xf>
    <xf numFmtId="0" fontId="0" fillId="0" borderId="29" xfId="0" applyFill="1" applyBorder="1" applyAlignment="1" applyProtection="1">
      <alignment horizontal="center" vertical="center"/>
    </xf>
    <xf numFmtId="0" fontId="0" fillId="0" borderId="140" xfId="0" applyFill="1" applyBorder="1" applyAlignment="1" applyProtection="1">
      <alignment horizontal="center" vertical="center"/>
    </xf>
    <xf numFmtId="186" fontId="0" fillId="0" borderId="29" xfId="0" applyNumberFormat="1" applyBorder="1" applyAlignment="1" applyProtection="1">
      <alignment horizontal="left" vertical="center" shrinkToFit="1"/>
    </xf>
    <xf numFmtId="186" fontId="0" fillId="0" borderId="29" xfId="0" applyNumberFormat="1" applyBorder="1" applyAlignment="1" applyProtection="1">
      <alignment vertical="center" shrinkToFit="1"/>
    </xf>
    <xf numFmtId="0" fontId="0" fillId="0" borderId="29" xfId="0" applyBorder="1" applyAlignment="1" applyProtection="1">
      <alignment horizontal="center" vertical="center"/>
    </xf>
    <xf numFmtId="38" fontId="0" fillId="0" borderId="29" xfId="7" applyFont="1" applyBorder="1" applyProtection="1">
      <alignment vertical="center"/>
    </xf>
    <xf numFmtId="186" fontId="0" fillId="0" borderId="29" xfId="0" applyNumberFormat="1" applyBorder="1" applyAlignment="1" applyProtection="1">
      <alignment horizontal="center" vertical="center"/>
    </xf>
    <xf numFmtId="0" fontId="0" fillId="0" borderId="0" xfId="0" applyFill="1" applyProtection="1">
      <alignment vertical="center"/>
    </xf>
    <xf numFmtId="0" fontId="0" fillId="0" borderId="0" xfId="0" applyFill="1" applyAlignment="1" applyProtection="1">
      <alignment horizontal="center" vertical="center"/>
    </xf>
    <xf numFmtId="186" fontId="0" fillId="0" borderId="0" xfId="0" applyNumberFormat="1" applyFill="1" applyAlignment="1" applyProtection="1">
      <alignment vertical="center" shrinkToFit="1"/>
    </xf>
    <xf numFmtId="38" fontId="0" fillId="0" borderId="0" xfId="7" applyFont="1" applyFill="1" applyProtection="1">
      <alignment vertical="center"/>
    </xf>
    <xf numFmtId="186" fontId="0" fillId="0" borderId="0" xfId="0" applyNumberFormat="1" applyFill="1" applyAlignment="1" applyProtection="1">
      <alignment horizontal="center" vertical="center"/>
    </xf>
    <xf numFmtId="0" fontId="11" fillId="0" borderId="0" xfId="8" applyFont="1" applyAlignment="1" applyProtection="1">
      <alignment vertical="center" wrapText="1"/>
    </xf>
    <xf numFmtId="0" fontId="11" fillId="0" borderId="0" xfId="8" applyFont="1" applyAlignment="1" applyProtection="1">
      <alignment horizontal="center" vertical="center" wrapText="1"/>
    </xf>
    <xf numFmtId="0" fontId="2" fillId="0" borderId="0" xfId="0" applyFont="1" applyProtection="1">
      <alignment vertical="center"/>
    </xf>
    <xf numFmtId="0" fontId="5" fillId="0" borderId="0" xfId="8" applyFont="1" applyBorder="1" applyAlignment="1" applyProtection="1">
      <alignment horizontal="center" vertical="center" shrinkToFit="1"/>
    </xf>
    <xf numFmtId="0" fontId="11" fillId="6" borderId="22" xfId="0" applyFont="1" applyFill="1" applyBorder="1" applyAlignment="1" applyProtection="1">
      <alignment horizontal="left"/>
    </xf>
    <xf numFmtId="0" fontId="11" fillId="6" borderId="22" xfId="0" applyFont="1" applyFill="1" applyBorder="1" applyAlignment="1" applyProtection="1">
      <alignment horizontal="center" vertical="center"/>
    </xf>
    <xf numFmtId="0" fontId="2" fillId="0" borderId="22" xfId="0" applyFont="1" applyBorder="1" applyProtection="1">
      <alignment vertical="center"/>
    </xf>
    <xf numFmtId="0" fontId="5" fillId="6" borderId="22" xfId="0" applyFont="1" applyFill="1" applyBorder="1" applyAlignment="1" applyProtection="1">
      <alignment horizontal="center" vertical="center" shrinkToFit="1"/>
    </xf>
    <xf numFmtId="0" fontId="12" fillId="6" borderId="22" xfId="0" applyFont="1" applyFill="1" applyBorder="1" applyAlignment="1" applyProtection="1">
      <alignment horizontal="left" vertical="center" shrinkToFit="1"/>
    </xf>
    <xf numFmtId="0" fontId="12" fillId="6" borderId="0" xfId="0" applyFont="1" applyFill="1" applyBorder="1" applyAlignment="1" applyProtection="1">
      <alignment horizontal="left" vertical="center" shrinkToFit="1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vertical="center"/>
    </xf>
    <xf numFmtId="0" fontId="5" fillId="6" borderId="42" xfId="0" applyFont="1" applyFill="1" applyBorder="1" applyAlignment="1" applyProtection="1">
      <alignment horizontal="center" vertical="center" shrinkToFit="1"/>
    </xf>
    <xf numFmtId="0" fontId="5" fillId="6" borderId="71" xfId="0" applyFont="1" applyFill="1" applyBorder="1" applyAlignment="1" applyProtection="1">
      <alignment horizontal="center" vertical="center" shrinkToFit="1"/>
    </xf>
    <xf numFmtId="0" fontId="12" fillId="6" borderId="0" xfId="0" applyFont="1" applyFill="1" applyBorder="1" applyAlignment="1" applyProtection="1">
      <alignment vertical="center" shrinkToFit="1"/>
    </xf>
    <xf numFmtId="0" fontId="5" fillId="6" borderId="47" xfId="0" applyFont="1" applyFill="1" applyBorder="1" applyAlignment="1" applyProtection="1">
      <alignment horizontal="center" vertical="center" shrinkToFit="1"/>
    </xf>
    <xf numFmtId="0" fontId="5" fillId="6" borderId="70" xfId="0" applyFont="1" applyFill="1" applyBorder="1" applyAlignment="1" applyProtection="1">
      <alignment horizontal="center" vertical="center" shrinkToFit="1"/>
    </xf>
    <xf numFmtId="0" fontId="5" fillId="6" borderId="23" xfId="0" applyFont="1" applyFill="1" applyBorder="1" applyAlignment="1" applyProtection="1">
      <alignment horizontal="center" vertical="center" shrinkToFit="1"/>
    </xf>
    <xf numFmtId="0" fontId="5" fillId="6" borderId="27" xfId="0" applyFont="1" applyFill="1" applyBorder="1" applyAlignment="1" applyProtection="1">
      <alignment horizontal="center" vertical="center" shrinkToFit="1"/>
    </xf>
    <xf numFmtId="0" fontId="11" fillId="0" borderId="0" xfId="8" applyFont="1" applyAlignment="1" applyProtection="1">
      <alignment horizontal="left"/>
    </xf>
    <xf numFmtId="0" fontId="5" fillId="0" borderId="0" xfId="8" applyFont="1" applyAlignment="1" applyProtection="1"/>
    <xf numFmtId="0" fontId="5" fillId="0" borderId="49" xfId="8" applyNumberFormat="1" applyFont="1" applyFill="1" applyBorder="1" applyAlignment="1" applyProtection="1">
      <alignment vertical="center"/>
    </xf>
    <xf numFmtId="0" fontId="5" fillId="0" borderId="59" xfId="8" applyFont="1" applyBorder="1" applyAlignment="1" applyProtection="1">
      <alignment horizontal="center" vertical="center"/>
    </xf>
    <xf numFmtId="0" fontId="5" fillId="0" borderId="54" xfId="8" applyFont="1" applyBorder="1" applyAlignment="1" applyProtection="1">
      <alignment horizontal="center" vertical="center"/>
    </xf>
    <xf numFmtId="177" fontId="5" fillId="0" borderId="0" xfId="8" applyNumberFormat="1" applyFont="1" applyFill="1" applyBorder="1" applyAlignment="1" applyProtection="1">
      <alignment horizontal="right" vertical="center"/>
    </xf>
    <xf numFmtId="177" fontId="5" fillId="0" borderId="0" xfId="8" applyNumberFormat="1" applyFont="1" applyFill="1" applyBorder="1" applyAlignment="1" applyProtection="1">
      <alignment horizontal="center" vertical="center"/>
    </xf>
    <xf numFmtId="0" fontId="28" fillId="6" borderId="0" xfId="0" applyFont="1" applyFill="1" applyBorder="1" applyAlignment="1" applyProtection="1">
      <alignment horizontal="left"/>
    </xf>
    <xf numFmtId="0" fontId="5" fillId="0" borderId="0" xfId="8" applyFont="1" applyBorder="1" applyAlignment="1" applyProtection="1">
      <alignment vertical="center"/>
    </xf>
    <xf numFmtId="0" fontId="5" fillId="0" borderId="0" xfId="8" applyFont="1" applyBorder="1" applyAlignment="1" applyProtection="1">
      <alignment horizontal="right" vertical="center"/>
    </xf>
    <xf numFmtId="186" fontId="26" fillId="11" borderId="58" xfId="10" applyNumberFormat="1" applyFont="1" applyFill="1" applyBorder="1" applyAlignment="1" applyProtection="1">
      <alignment horizontal="center" vertical="center" shrinkToFit="1"/>
    </xf>
    <xf numFmtId="0" fontId="5" fillId="0" borderId="0" xfId="9" applyFont="1" applyFill="1" applyAlignment="1" applyProtection="1">
      <alignment vertical="center" shrinkToFit="1"/>
    </xf>
    <xf numFmtId="0" fontId="5" fillId="0" borderId="48" xfId="8" applyNumberFormat="1" applyFont="1" applyFill="1" applyBorder="1" applyAlignment="1" applyProtection="1">
      <alignment vertical="center"/>
    </xf>
    <xf numFmtId="186" fontId="26" fillId="11" borderId="146" xfId="10" applyNumberFormat="1" applyFont="1" applyFill="1" applyBorder="1" applyAlignment="1" applyProtection="1">
      <alignment horizontal="center" vertical="center" shrinkToFit="1"/>
    </xf>
    <xf numFmtId="0" fontId="5" fillId="0" borderId="0" xfId="8" applyFont="1" applyFill="1" applyBorder="1" applyAlignment="1" applyProtection="1">
      <alignment vertical="center"/>
    </xf>
    <xf numFmtId="0" fontId="9" fillId="6" borderId="0" xfId="6" applyFont="1" applyFill="1" applyBorder="1" applyAlignment="1" applyProtection="1"/>
    <xf numFmtId="0" fontId="29" fillId="6" borderId="0" xfId="6" applyFont="1" applyFill="1" applyBorder="1" applyAlignment="1" applyProtection="1">
      <alignment vertical="center"/>
    </xf>
    <xf numFmtId="177" fontId="29" fillId="6" borderId="0" xfId="6" applyNumberFormat="1" applyFont="1" applyFill="1" applyBorder="1" applyAlignment="1" applyProtection="1">
      <alignment vertical="center"/>
    </xf>
    <xf numFmtId="0" fontId="5" fillId="0" borderId="43" xfId="8" applyFont="1" applyBorder="1" applyAlignment="1" applyProtection="1">
      <alignment horizontal="center" vertical="center"/>
    </xf>
    <xf numFmtId="0" fontId="5" fillId="0" borderId="45" xfId="8" applyFont="1" applyBorder="1" applyAlignment="1" applyProtection="1">
      <alignment horizontal="center" vertical="center"/>
    </xf>
    <xf numFmtId="177" fontId="16" fillId="0" borderId="44" xfId="0" applyNumberFormat="1" applyFont="1" applyFill="1" applyBorder="1" applyAlignment="1" applyProtection="1">
      <alignment vertical="center" shrinkToFit="1"/>
    </xf>
    <xf numFmtId="177" fontId="16" fillId="0" borderId="46" xfId="0" applyNumberFormat="1" applyFont="1" applyFill="1" applyBorder="1" applyAlignment="1" applyProtection="1">
      <alignment vertical="center" shrinkToFit="1"/>
    </xf>
    <xf numFmtId="0" fontId="5" fillId="6" borderId="49" xfId="0" applyFont="1" applyFill="1" applyBorder="1" applyAlignment="1" applyProtection="1">
      <alignment horizontal="center" vertical="center" shrinkToFit="1"/>
    </xf>
    <xf numFmtId="0" fontId="5" fillId="6" borderId="48" xfId="0" applyFont="1" applyFill="1" applyBorder="1" applyAlignment="1" applyProtection="1">
      <alignment horizontal="center" vertical="center" shrinkToFit="1"/>
    </xf>
    <xf numFmtId="0" fontId="33" fillId="0" borderId="22" xfId="11" applyFont="1" applyFill="1" applyBorder="1" applyAlignment="1" applyProtection="1">
      <alignment horizontal="left" vertical="center"/>
    </xf>
    <xf numFmtId="0" fontId="2" fillId="6" borderId="63" xfId="0" applyFont="1" applyFill="1" applyBorder="1" applyAlignment="1" applyProtection="1">
      <alignment horizontal="center" vertical="center"/>
    </xf>
    <xf numFmtId="0" fontId="2" fillId="6" borderId="62" xfId="0" applyFont="1" applyFill="1" applyBorder="1" applyAlignment="1" applyProtection="1">
      <alignment horizontal="center" vertical="center"/>
    </xf>
    <xf numFmtId="0" fontId="37" fillId="6" borderId="76" xfId="0" applyFont="1" applyFill="1" applyBorder="1" applyAlignment="1" applyProtection="1">
      <alignment horizontal="center" vertical="center"/>
      <protection locked="0"/>
    </xf>
    <xf numFmtId="0" fontId="37" fillId="6" borderId="63" xfId="0" applyFont="1" applyFill="1" applyBorder="1" applyAlignment="1" applyProtection="1">
      <alignment horizontal="center" vertical="center"/>
      <protection locked="0"/>
    </xf>
    <xf numFmtId="0" fontId="37" fillId="6" borderId="117" xfId="0" applyFont="1" applyFill="1" applyBorder="1" applyAlignment="1" applyProtection="1">
      <alignment horizontal="center" vertical="center"/>
      <protection locked="0"/>
    </xf>
    <xf numFmtId="0" fontId="2" fillId="6" borderId="33" xfId="0" applyFont="1" applyFill="1" applyBorder="1" applyAlignment="1" applyProtection="1">
      <alignment horizontal="center" vertical="center"/>
    </xf>
    <xf numFmtId="0" fontId="37" fillId="6" borderId="33" xfId="0" applyFont="1" applyFill="1" applyBorder="1" applyAlignment="1" applyProtection="1">
      <alignment horizontal="center" vertical="center"/>
      <protection locked="0"/>
    </xf>
    <xf numFmtId="0" fontId="2" fillId="6" borderId="73" xfId="0" applyFont="1" applyFill="1" applyBorder="1" applyAlignment="1" applyProtection="1">
      <alignment horizontal="center" vertical="center"/>
    </xf>
    <xf numFmtId="0" fontId="15" fillId="0" borderId="0" xfId="2" applyFont="1" applyAlignment="1" applyProtection="1">
      <alignment horizontal="left" vertical="center"/>
    </xf>
    <xf numFmtId="0" fontId="9" fillId="6" borderId="0" xfId="11" applyFont="1" applyFill="1" applyAlignment="1" applyProtection="1">
      <alignment vertical="center"/>
    </xf>
    <xf numFmtId="0" fontId="26" fillId="0" borderId="0" xfId="11" applyFont="1" applyProtection="1">
      <alignment vertical="center"/>
    </xf>
    <xf numFmtId="0" fontId="5" fillId="0" borderId="0" xfId="11" applyFont="1" applyProtection="1">
      <alignment vertical="center"/>
    </xf>
    <xf numFmtId="0" fontId="14" fillId="0" borderId="0" xfId="11" applyFont="1" applyFill="1" applyBorder="1" applyAlignment="1" applyProtection="1">
      <alignment horizontal="center" vertical="center" shrinkToFit="1"/>
    </xf>
    <xf numFmtId="0" fontId="9" fillId="0" borderId="0" xfId="11" applyFont="1" applyFill="1" applyBorder="1" applyAlignment="1" applyProtection="1">
      <alignment horizontal="center" vertical="center" shrinkToFit="1"/>
    </xf>
    <xf numFmtId="0" fontId="14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9" fillId="0" borderId="0" xfId="11" applyFont="1" applyBorder="1" applyProtection="1">
      <alignment vertical="center"/>
    </xf>
    <xf numFmtId="0" fontId="26" fillId="3" borderId="16" xfId="11" applyFont="1" applyFill="1" applyBorder="1" applyAlignment="1" applyProtection="1">
      <alignment horizontal="center" vertical="center" shrinkToFit="1"/>
    </xf>
    <xf numFmtId="0" fontId="13" fillId="3" borderId="16" xfId="11" applyFont="1" applyFill="1" applyBorder="1" applyAlignment="1" applyProtection="1">
      <alignment horizontal="center" vertical="center" shrinkToFit="1"/>
    </xf>
    <xf numFmtId="0" fontId="34" fillId="10" borderId="0" xfId="12" applyFont="1" applyProtection="1">
      <alignment vertical="center"/>
    </xf>
    <xf numFmtId="0" fontId="9" fillId="0" borderId="0" xfId="11" applyFo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28" fillId="0" borderId="0" xfId="0" applyFont="1" applyAlignment="1" applyProtection="1"/>
    <xf numFmtId="0" fontId="5" fillId="0" borderId="0" xfId="2" applyFont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27" fillId="0" borderId="0" xfId="2" applyFont="1" applyAlignment="1" applyProtection="1">
      <alignment vertical="center"/>
    </xf>
    <xf numFmtId="0" fontId="2" fillId="0" borderId="0" xfId="8" applyFont="1" applyProtection="1">
      <alignment vertical="center"/>
    </xf>
    <xf numFmtId="0" fontId="27" fillId="0" borderId="0" xfId="2" applyFont="1" applyAlignment="1" applyProtection="1">
      <alignment horizontal="left" wrapText="1"/>
    </xf>
    <xf numFmtId="0" fontId="5" fillId="0" borderId="13" xfId="2" applyFont="1" applyBorder="1" applyAlignment="1" applyProtection="1">
      <alignment vertical="center"/>
    </xf>
    <xf numFmtId="0" fontId="15" fillId="0" borderId="0" xfId="2" applyFont="1" applyAlignment="1" applyProtection="1">
      <alignment vertical="center"/>
    </xf>
    <xf numFmtId="0" fontId="5" fillId="0" borderId="0" xfId="2" applyFont="1" applyAlignment="1" applyProtection="1">
      <alignment horizontal="center" vertical="center"/>
    </xf>
    <xf numFmtId="0" fontId="5" fillId="0" borderId="145" xfId="8" applyFont="1" applyBorder="1" applyAlignment="1" applyProtection="1">
      <alignment horizontal="center" vertical="center"/>
    </xf>
    <xf numFmtId="177" fontId="26" fillId="6" borderId="58" xfId="10" applyNumberFormat="1" applyFont="1" applyFill="1" applyBorder="1" applyAlignment="1" applyProtection="1">
      <alignment horizontal="center" vertical="center" shrinkToFit="1"/>
      <protection locked="0"/>
    </xf>
    <xf numFmtId="177" fontId="26" fillId="6" borderId="55" xfId="10" applyNumberFormat="1" applyFont="1" applyFill="1" applyBorder="1" applyAlignment="1" applyProtection="1">
      <alignment horizontal="center" vertical="center" shrinkToFit="1"/>
      <protection locked="0"/>
    </xf>
    <xf numFmtId="177" fontId="26" fillId="6" borderId="146" xfId="10" applyNumberFormat="1" applyFont="1" applyFill="1" applyBorder="1" applyAlignment="1" applyProtection="1">
      <alignment horizontal="center" vertical="center" shrinkToFit="1"/>
      <protection locked="0"/>
    </xf>
    <xf numFmtId="177" fontId="26" fillId="6" borderId="149" xfId="10" applyNumberFormat="1" applyFont="1" applyFill="1" applyBorder="1" applyAlignment="1" applyProtection="1">
      <alignment horizontal="center" vertical="center" shrinkToFit="1"/>
      <protection locked="0"/>
    </xf>
    <xf numFmtId="0" fontId="5" fillId="0" borderId="49" xfId="8" applyNumberFormat="1" applyFont="1" applyFill="1" applyBorder="1" applyAlignment="1" applyProtection="1">
      <alignment vertical="center"/>
      <protection locked="0"/>
    </xf>
    <xf numFmtId="0" fontId="27" fillId="0" borderId="0" xfId="2" applyFont="1" applyAlignment="1" applyProtection="1">
      <alignment horizontal="left" wrapText="1"/>
    </xf>
    <xf numFmtId="0" fontId="5" fillId="0" borderId="0" xfId="2" applyFont="1" applyAlignment="1" applyProtection="1">
      <alignment vertical="center"/>
    </xf>
    <xf numFmtId="0" fontId="2" fillId="0" borderId="0" xfId="0" applyFont="1" applyProtection="1">
      <alignment vertical="center"/>
    </xf>
    <xf numFmtId="0" fontId="38" fillId="0" borderId="22" xfId="11" applyFont="1" applyBorder="1" applyAlignment="1" applyProtection="1">
      <alignment shrinkToFit="1"/>
    </xf>
    <xf numFmtId="0" fontId="26" fillId="3" borderId="16" xfId="11" applyFont="1" applyFill="1" applyBorder="1" applyAlignment="1" applyProtection="1">
      <alignment horizontal="center" vertical="center" shrinkToFit="1"/>
    </xf>
    <xf numFmtId="0" fontId="39" fillId="0" borderId="22" xfId="11" applyFont="1" applyBorder="1" applyAlignment="1" applyProtection="1">
      <alignment shrinkToFit="1"/>
    </xf>
    <xf numFmtId="0" fontId="39" fillId="0" borderId="0" xfId="8" applyFont="1" applyBorder="1" applyAlignment="1" applyProtection="1">
      <alignment wrapText="1"/>
    </xf>
    <xf numFmtId="0" fontId="39" fillId="0" borderId="22" xfId="8" applyFont="1" applyBorder="1" applyAlignment="1" applyProtection="1">
      <alignment wrapText="1"/>
    </xf>
    <xf numFmtId="0" fontId="5" fillId="0" borderId="44" xfId="8" applyFont="1" applyFill="1" applyBorder="1" applyAlignment="1" applyProtection="1">
      <alignment horizontal="center" vertical="center"/>
      <protection locked="0"/>
    </xf>
    <xf numFmtId="0" fontId="5" fillId="0" borderId="43" xfId="8" applyFont="1" applyFill="1" applyBorder="1" applyAlignment="1" applyProtection="1">
      <alignment horizontal="center" vertical="center"/>
      <protection locked="0"/>
    </xf>
    <xf numFmtId="0" fontId="5" fillId="0" borderId="57" xfId="8" applyFont="1" applyFill="1" applyBorder="1" applyAlignment="1" applyProtection="1">
      <alignment horizontal="center" vertical="center"/>
      <protection locked="0"/>
    </xf>
    <xf numFmtId="177" fontId="16" fillId="11" borderId="56" xfId="8" applyNumberFormat="1" applyFont="1" applyFill="1" applyBorder="1" applyAlignment="1" applyProtection="1">
      <alignment vertical="center"/>
    </xf>
    <xf numFmtId="177" fontId="16" fillId="11" borderId="43" xfId="8" applyNumberFormat="1" applyFont="1" applyFill="1" applyBorder="1" applyAlignment="1" applyProtection="1">
      <alignment vertical="center"/>
    </xf>
    <xf numFmtId="177" fontId="16" fillId="11" borderId="42" xfId="8" applyNumberFormat="1" applyFont="1" applyFill="1" applyBorder="1" applyAlignment="1" applyProtection="1">
      <alignment vertical="center"/>
    </xf>
    <xf numFmtId="177" fontId="5" fillId="0" borderId="44" xfId="8" applyNumberFormat="1" applyFont="1" applyFill="1" applyBorder="1" applyAlignment="1" applyProtection="1">
      <alignment horizontal="center" vertical="center"/>
      <protection locked="0"/>
    </xf>
    <xf numFmtId="177" fontId="5" fillId="0" borderId="43" xfId="8" applyNumberFormat="1" applyFont="1" applyFill="1" applyBorder="1" applyAlignment="1" applyProtection="1">
      <alignment horizontal="center" vertical="center"/>
      <protection locked="0"/>
    </xf>
    <xf numFmtId="177" fontId="5" fillId="0" borderId="42" xfId="8" applyNumberFormat="1" applyFont="1" applyFill="1" applyBorder="1" applyAlignment="1" applyProtection="1">
      <alignment horizontal="center" vertical="center"/>
      <protection locked="0"/>
    </xf>
    <xf numFmtId="0" fontId="11" fillId="0" borderId="0" xfId="8" applyFont="1" applyAlignment="1" applyProtection="1">
      <alignment horizontal="center" vertical="center" wrapText="1"/>
    </xf>
    <xf numFmtId="0" fontId="5" fillId="2" borderId="9" xfId="8" applyFont="1" applyFill="1" applyBorder="1" applyAlignment="1" applyProtection="1">
      <alignment horizontal="center" vertical="center"/>
    </xf>
    <xf numFmtId="0" fontId="5" fillId="2" borderId="30" xfId="8" applyFont="1" applyFill="1" applyBorder="1" applyAlignment="1" applyProtection="1">
      <alignment horizontal="center" vertical="center"/>
    </xf>
    <xf numFmtId="0" fontId="5" fillId="2" borderId="31" xfId="8" applyFont="1" applyFill="1" applyBorder="1" applyAlignment="1" applyProtection="1">
      <alignment horizontal="center" vertical="center"/>
    </xf>
    <xf numFmtId="0" fontId="5" fillId="2" borderId="11" xfId="8" applyFont="1" applyFill="1" applyBorder="1" applyAlignment="1" applyProtection="1">
      <alignment horizontal="center" vertical="center" wrapText="1"/>
    </xf>
    <xf numFmtId="0" fontId="5" fillId="2" borderId="16" xfId="8" applyFont="1" applyFill="1" applyBorder="1" applyAlignment="1" applyProtection="1">
      <alignment horizontal="center" vertical="center" wrapText="1"/>
    </xf>
    <xf numFmtId="0" fontId="5" fillId="2" borderId="17" xfId="8" applyFont="1" applyFill="1" applyBorder="1" applyAlignment="1" applyProtection="1">
      <alignment horizontal="center" vertical="center" wrapText="1"/>
    </xf>
    <xf numFmtId="0" fontId="5" fillId="2" borderId="7" xfId="8" applyFont="1" applyFill="1" applyBorder="1" applyAlignment="1" applyProtection="1">
      <alignment horizontal="center" vertical="center" wrapText="1"/>
    </xf>
    <xf numFmtId="0" fontId="5" fillId="2" borderId="5" xfId="8" applyFont="1" applyFill="1" applyBorder="1" applyAlignment="1" applyProtection="1">
      <alignment horizontal="center" vertical="center" wrapText="1"/>
    </xf>
    <xf numFmtId="0" fontId="5" fillId="2" borderId="69" xfId="8" applyFont="1" applyFill="1" applyBorder="1" applyAlignment="1" applyProtection="1">
      <alignment horizontal="center" vertical="center" wrapText="1"/>
    </xf>
    <xf numFmtId="0" fontId="5" fillId="2" borderId="36" xfId="8" applyFont="1" applyFill="1" applyBorder="1" applyAlignment="1" applyProtection="1">
      <alignment horizontal="center" vertical="center" wrapText="1"/>
    </xf>
    <xf numFmtId="0" fontId="5" fillId="2" borderId="0" xfId="8" applyFont="1" applyFill="1" applyBorder="1" applyAlignment="1" applyProtection="1">
      <alignment horizontal="center" vertical="center" wrapText="1"/>
    </xf>
    <xf numFmtId="0" fontId="5" fillId="2" borderId="68" xfId="8" applyFont="1" applyFill="1" applyBorder="1" applyAlignment="1" applyProtection="1">
      <alignment horizontal="center" vertical="center" wrapText="1"/>
    </xf>
    <xf numFmtId="0" fontId="5" fillId="2" borderId="51" xfId="8" applyFont="1" applyFill="1" applyBorder="1" applyAlignment="1" applyProtection="1">
      <alignment horizontal="center" vertical="center" wrapText="1"/>
    </xf>
    <xf numFmtId="0" fontId="5" fillId="2" borderId="50" xfId="8" applyFont="1" applyFill="1" applyBorder="1" applyAlignment="1" applyProtection="1">
      <alignment horizontal="center" vertical="center" wrapText="1"/>
    </xf>
    <xf numFmtId="0" fontId="5" fillId="2" borderId="61" xfId="8" applyFont="1" applyFill="1" applyBorder="1" applyAlignment="1" applyProtection="1">
      <alignment horizontal="center" vertical="center" wrapText="1"/>
    </xf>
    <xf numFmtId="0" fontId="5" fillId="2" borderId="94" xfId="8" applyFont="1" applyFill="1" applyBorder="1" applyAlignment="1" applyProtection="1">
      <alignment horizontal="center" vertical="center" wrapText="1"/>
    </xf>
    <xf numFmtId="0" fontId="5" fillId="2" borderId="5" xfId="8" applyFont="1" applyFill="1" applyBorder="1" applyAlignment="1" applyProtection="1">
      <alignment horizontal="center" vertical="center"/>
    </xf>
    <xf numFmtId="0" fontId="5" fillId="2" borderId="8" xfId="8" applyFont="1" applyFill="1" applyBorder="1" applyAlignment="1" applyProtection="1">
      <alignment horizontal="center" vertical="center"/>
    </xf>
    <xf numFmtId="0" fontId="5" fillId="2" borderId="67" xfId="8" applyFont="1" applyFill="1" applyBorder="1" applyAlignment="1" applyProtection="1">
      <alignment horizontal="center" vertical="center"/>
    </xf>
    <xf numFmtId="0" fontId="5" fillId="2" borderId="0" xfId="8" applyFont="1" applyFill="1" applyBorder="1" applyAlignment="1" applyProtection="1">
      <alignment horizontal="center" vertical="center"/>
    </xf>
    <xf numFmtId="0" fontId="5" fillId="2" borderId="25" xfId="8" applyFont="1" applyFill="1" applyBorder="1" applyAlignment="1" applyProtection="1">
      <alignment horizontal="center" vertical="center"/>
    </xf>
    <xf numFmtId="0" fontId="5" fillId="2" borderId="60" xfId="8" applyFont="1" applyFill="1" applyBorder="1" applyAlignment="1" applyProtection="1">
      <alignment horizontal="center" vertical="center"/>
    </xf>
    <xf numFmtId="0" fontId="5" fillId="2" borderId="59" xfId="8" applyFont="1" applyFill="1" applyBorder="1" applyAlignment="1" applyProtection="1">
      <alignment horizontal="center" vertical="center"/>
    </xf>
    <xf numFmtId="0" fontId="5" fillId="2" borderId="58" xfId="8" applyFont="1" applyFill="1" applyBorder="1" applyAlignment="1" applyProtection="1">
      <alignment horizontal="center" vertical="center"/>
    </xf>
    <xf numFmtId="187" fontId="2" fillId="0" borderId="10" xfId="11" applyNumberFormat="1" applyFont="1" applyFill="1" applyBorder="1" applyAlignment="1" applyProtection="1">
      <alignment horizontal="center" vertical="center" shrinkToFit="1"/>
      <protection locked="0"/>
    </xf>
    <xf numFmtId="187" fontId="16" fillId="0" borderId="10" xfId="11" applyNumberFormat="1" applyFont="1" applyFill="1" applyBorder="1" applyAlignment="1" applyProtection="1">
      <alignment horizontal="center" vertical="center" shrinkToFit="1"/>
      <protection locked="0"/>
    </xf>
    <xf numFmtId="0" fontId="2" fillId="2" borderId="10" xfId="11" applyFont="1" applyFill="1" applyBorder="1" applyAlignment="1" applyProtection="1">
      <alignment horizontal="center" vertical="center"/>
    </xf>
    <xf numFmtId="0" fontId="5" fillId="2" borderId="66" xfId="8" applyFont="1" applyFill="1" applyBorder="1" applyAlignment="1" applyProtection="1">
      <alignment horizontal="center" vertical="center"/>
    </xf>
    <xf numFmtId="0" fontId="5" fillId="2" borderId="63" xfId="8" applyFont="1" applyFill="1" applyBorder="1" applyAlignment="1" applyProtection="1">
      <alignment horizontal="center" vertical="center"/>
    </xf>
    <xf numFmtId="0" fontId="5" fillId="2" borderId="65" xfId="8" applyFont="1" applyFill="1" applyBorder="1" applyAlignment="1" applyProtection="1">
      <alignment horizontal="center" vertical="center"/>
    </xf>
    <xf numFmtId="0" fontId="16" fillId="0" borderId="44" xfId="8" applyFont="1" applyFill="1" applyBorder="1" applyAlignment="1" applyProtection="1">
      <alignment horizontal="center" vertical="center"/>
      <protection locked="0"/>
    </xf>
    <xf numFmtId="0" fontId="16" fillId="0" borderId="43" xfId="8" applyFont="1" applyFill="1" applyBorder="1" applyAlignment="1" applyProtection="1">
      <alignment horizontal="center" vertical="center"/>
      <protection locked="0"/>
    </xf>
    <xf numFmtId="0" fontId="16" fillId="0" borderId="57" xfId="8" applyFont="1" applyFill="1" applyBorder="1" applyAlignment="1" applyProtection="1">
      <alignment horizontal="center" vertical="center"/>
      <protection locked="0"/>
    </xf>
    <xf numFmtId="177" fontId="16" fillId="11" borderId="56" xfId="8" applyNumberFormat="1" applyFont="1" applyFill="1" applyBorder="1" applyAlignment="1" applyProtection="1">
      <alignment vertical="center" shrinkToFit="1"/>
    </xf>
    <xf numFmtId="177" fontId="16" fillId="11" borderId="43" xfId="8" applyNumberFormat="1" applyFont="1" applyFill="1" applyBorder="1" applyAlignment="1" applyProtection="1">
      <alignment vertical="center" shrinkToFit="1"/>
    </xf>
    <xf numFmtId="177" fontId="16" fillId="11" borderId="42" xfId="8" applyNumberFormat="1" applyFont="1" applyFill="1" applyBorder="1" applyAlignment="1" applyProtection="1">
      <alignment vertical="center" shrinkToFit="1"/>
    </xf>
    <xf numFmtId="0" fontId="5" fillId="2" borderId="64" xfId="8" applyFont="1" applyFill="1" applyBorder="1" applyAlignment="1" applyProtection="1">
      <alignment horizontal="center" vertical="center"/>
    </xf>
    <xf numFmtId="0" fontId="5" fillId="2" borderId="62" xfId="8" applyFont="1" applyFill="1" applyBorder="1" applyAlignment="1" applyProtection="1">
      <alignment horizontal="center" vertical="center"/>
    </xf>
    <xf numFmtId="0" fontId="11" fillId="2" borderId="0" xfId="0" applyFont="1" applyFill="1" applyAlignment="1" applyProtection="1">
      <alignment horizontal="center" vertical="center"/>
    </xf>
    <xf numFmtId="0" fontId="27" fillId="2" borderId="7" xfId="8" applyFont="1" applyFill="1" applyBorder="1" applyAlignment="1" applyProtection="1">
      <alignment horizontal="center" vertical="center" wrapText="1"/>
    </xf>
    <xf numFmtId="0" fontId="27" fillId="2" borderId="5" xfId="8" applyFont="1" applyFill="1" applyBorder="1" applyAlignment="1" applyProtection="1">
      <alignment horizontal="center" vertical="center" wrapText="1"/>
    </xf>
    <xf numFmtId="0" fontId="27" fillId="2" borderId="6" xfId="8" applyFont="1" applyFill="1" applyBorder="1" applyAlignment="1" applyProtection="1">
      <alignment horizontal="center" vertical="center" wrapText="1"/>
    </xf>
    <xf numFmtId="0" fontId="27" fillId="2" borderId="12" xfId="8" applyFont="1" applyFill="1" applyBorder="1" applyAlignment="1" applyProtection="1">
      <alignment horizontal="center" vertical="center" wrapText="1"/>
    </xf>
    <xf numFmtId="0" fontId="27" fillId="2" borderId="13" xfId="8" applyFont="1" applyFill="1" applyBorder="1" applyAlignment="1" applyProtection="1">
      <alignment horizontal="center" vertical="center" wrapText="1"/>
    </xf>
    <xf numFmtId="0" fontId="27" fillId="2" borderId="15" xfId="8" applyFont="1" applyFill="1" applyBorder="1" applyAlignment="1" applyProtection="1">
      <alignment horizontal="center" vertical="center" wrapText="1"/>
    </xf>
    <xf numFmtId="178" fontId="5" fillId="6" borderId="111" xfId="10" applyNumberFormat="1" applyFont="1" applyFill="1" applyBorder="1" applyAlignment="1" applyProtection="1">
      <alignment horizontal="center" vertical="center" shrinkToFit="1"/>
      <protection locked="0"/>
    </xf>
    <xf numFmtId="178" fontId="5" fillId="6" borderId="54" xfId="10" applyNumberFormat="1" applyFont="1" applyFill="1" applyBorder="1" applyAlignment="1" applyProtection="1">
      <alignment horizontal="center" vertical="center" shrinkToFit="1"/>
      <protection locked="0"/>
    </xf>
    <xf numFmtId="0" fontId="5" fillId="2" borderId="6" xfId="8" applyFont="1" applyFill="1" applyBorder="1" applyAlignment="1" applyProtection="1">
      <alignment horizontal="center" vertical="center" wrapText="1"/>
    </xf>
    <xf numFmtId="0" fontId="5" fillId="2" borderId="67" xfId="8" applyFont="1" applyFill="1" applyBorder="1" applyAlignment="1" applyProtection="1">
      <alignment horizontal="center" vertical="center" wrapText="1"/>
    </xf>
    <xf numFmtId="0" fontId="5" fillId="2" borderId="37" xfId="8" applyFont="1" applyFill="1" applyBorder="1" applyAlignment="1" applyProtection="1">
      <alignment horizontal="center" vertical="center" wrapText="1"/>
    </xf>
    <xf numFmtId="177" fontId="15" fillId="0" borderId="44" xfId="8" applyNumberFormat="1" applyFont="1" applyFill="1" applyBorder="1" applyAlignment="1" applyProtection="1">
      <alignment horizontal="center" vertical="center"/>
    </xf>
    <xf numFmtId="177" fontId="15" fillId="0" borderId="43" xfId="8" applyNumberFormat="1" applyFont="1" applyFill="1" applyBorder="1" applyAlignment="1" applyProtection="1">
      <alignment horizontal="center" vertical="center"/>
    </xf>
    <xf numFmtId="177" fontId="15" fillId="0" borderId="42" xfId="8" applyNumberFormat="1" applyFont="1" applyFill="1" applyBorder="1" applyAlignment="1" applyProtection="1">
      <alignment horizontal="center" vertical="center"/>
    </xf>
    <xf numFmtId="177" fontId="5" fillId="0" borderId="44" xfId="8" applyNumberFormat="1" applyFont="1" applyFill="1" applyBorder="1" applyAlignment="1" applyProtection="1">
      <alignment horizontal="center" vertical="center" shrinkToFit="1"/>
      <protection locked="0"/>
    </xf>
    <xf numFmtId="177" fontId="5" fillId="0" borderId="43" xfId="8" applyNumberFormat="1" applyFont="1" applyFill="1" applyBorder="1" applyAlignment="1" applyProtection="1">
      <alignment horizontal="center" vertical="center" shrinkToFit="1"/>
      <protection locked="0"/>
    </xf>
    <xf numFmtId="177" fontId="5" fillId="0" borderId="42" xfId="8" applyNumberFormat="1" applyFont="1" applyFill="1" applyBorder="1" applyAlignment="1" applyProtection="1">
      <alignment horizontal="center" vertical="center" shrinkToFit="1"/>
      <protection locked="0"/>
    </xf>
    <xf numFmtId="178" fontId="26" fillId="6" borderId="111" xfId="10" applyNumberFormat="1" applyFont="1" applyFill="1" applyBorder="1" applyAlignment="1" applyProtection="1">
      <alignment horizontal="center" vertical="center" shrinkToFit="1"/>
      <protection locked="0"/>
    </xf>
    <xf numFmtId="178" fontId="26" fillId="6" borderId="54" xfId="10" applyNumberFormat="1" applyFont="1" applyFill="1" applyBorder="1" applyAlignment="1" applyProtection="1">
      <alignment horizontal="center" vertical="center" shrinkToFit="1"/>
      <protection locked="0"/>
    </xf>
    <xf numFmtId="178" fontId="26" fillId="6" borderId="144" xfId="10" applyNumberFormat="1" applyFont="1" applyFill="1" applyBorder="1" applyAlignment="1" applyProtection="1">
      <alignment horizontal="center" vertical="center" shrinkToFit="1"/>
      <protection locked="0"/>
    </xf>
    <xf numFmtId="178" fontId="26" fillId="6" borderId="145" xfId="10" applyNumberFormat="1" applyFont="1" applyFill="1" applyBorder="1" applyAlignment="1" applyProtection="1">
      <alignment horizontal="center" vertical="center" shrinkToFit="1"/>
      <protection locked="0"/>
    </xf>
    <xf numFmtId="0" fontId="5" fillId="0" borderId="43" xfId="8" applyNumberFormat="1" applyFont="1" applyFill="1" applyBorder="1" applyAlignment="1" applyProtection="1">
      <alignment horizontal="center" vertical="center"/>
      <protection locked="0"/>
    </xf>
    <xf numFmtId="0" fontId="5" fillId="0" borderId="42" xfId="8" applyNumberFormat="1" applyFont="1" applyFill="1" applyBorder="1" applyAlignment="1" applyProtection="1">
      <alignment horizontal="center" vertical="center"/>
      <protection locked="0"/>
    </xf>
    <xf numFmtId="178" fontId="26" fillId="6" borderId="135" xfId="10" applyNumberFormat="1" applyFont="1" applyFill="1" applyBorder="1" applyAlignment="1" applyProtection="1">
      <alignment horizontal="center" vertical="center" shrinkToFit="1"/>
    </xf>
    <xf numFmtId="178" fontId="26" fillId="6" borderId="44" xfId="10" applyNumberFormat="1" applyFont="1" applyFill="1" applyBorder="1" applyAlignment="1" applyProtection="1">
      <alignment horizontal="center" vertical="center" shrinkToFit="1"/>
    </xf>
    <xf numFmtId="0" fontId="27" fillId="2" borderId="122" xfId="8" applyFont="1" applyFill="1" applyBorder="1" applyAlignment="1" applyProtection="1">
      <alignment horizontal="center" vertical="center"/>
    </xf>
    <xf numFmtId="0" fontId="27" fillId="2" borderId="142" xfId="8" applyFont="1" applyFill="1" applyBorder="1" applyAlignment="1" applyProtection="1">
      <alignment horizontal="center" vertical="center"/>
    </xf>
    <xf numFmtId="178" fontId="26" fillId="6" borderId="136" xfId="10" applyNumberFormat="1" applyFont="1" applyFill="1" applyBorder="1" applyAlignment="1" applyProtection="1">
      <alignment horizontal="center" vertical="center" shrinkToFit="1"/>
    </xf>
    <xf numFmtId="178" fontId="26" fillId="6" borderId="46" xfId="10" applyNumberFormat="1" applyFont="1" applyFill="1" applyBorder="1" applyAlignment="1" applyProtection="1">
      <alignment horizontal="center" vertical="center" shrinkToFit="1"/>
    </xf>
    <xf numFmtId="0" fontId="5" fillId="2" borderId="4" xfId="8" applyFont="1" applyFill="1" applyBorder="1" applyAlignment="1" applyProtection="1">
      <alignment horizontal="center" vertical="center" wrapText="1"/>
    </xf>
    <xf numFmtId="0" fontId="5" fillId="2" borderId="6" xfId="8" applyFont="1" applyFill="1" applyBorder="1" applyAlignment="1" applyProtection="1">
      <alignment horizontal="center" vertical="center"/>
    </xf>
    <xf numFmtId="0" fontId="5" fillId="2" borderId="24" xfId="8" applyFont="1" applyFill="1" applyBorder="1" applyAlignment="1" applyProtection="1">
      <alignment horizontal="center" vertical="center"/>
    </xf>
    <xf numFmtId="0" fontId="5" fillId="2" borderId="37" xfId="8" applyFont="1" applyFill="1" applyBorder="1" applyAlignment="1" applyProtection="1">
      <alignment horizontal="center" vertical="center"/>
    </xf>
    <xf numFmtId="0" fontId="5" fillId="2" borderId="53" xfId="8" applyFont="1" applyFill="1" applyBorder="1" applyAlignment="1" applyProtection="1">
      <alignment horizontal="center" vertical="center"/>
    </xf>
    <xf numFmtId="0" fontId="5" fillId="2" borderId="50" xfId="8" applyFont="1" applyFill="1" applyBorder="1" applyAlignment="1" applyProtection="1">
      <alignment horizontal="center" vertical="center"/>
    </xf>
    <xf numFmtId="0" fontId="5" fillId="2" borderId="52" xfId="8" applyFont="1" applyFill="1" applyBorder="1" applyAlignment="1" applyProtection="1">
      <alignment horizontal="center" vertical="center"/>
    </xf>
    <xf numFmtId="0" fontId="5" fillId="0" borderId="0" xfId="8" applyFont="1" applyBorder="1" applyAlignment="1" applyProtection="1">
      <alignment horizontal="center" vertical="center"/>
    </xf>
    <xf numFmtId="0" fontId="5" fillId="0" borderId="46" xfId="8" applyFont="1" applyFill="1" applyBorder="1" applyAlignment="1" applyProtection="1">
      <alignment horizontal="center" vertical="center"/>
      <protection locked="0"/>
    </xf>
    <xf numFmtId="0" fontId="5" fillId="0" borderId="45" xfId="8" applyFont="1" applyFill="1" applyBorder="1" applyAlignment="1" applyProtection="1">
      <alignment horizontal="center" vertical="center"/>
      <protection locked="0"/>
    </xf>
    <xf numFmtId="0" fontId="5" fillId="0" borderId="78" xfId="8" applyFont="1" applyFill="1" applyBorder="1" applyAlignment="1" applyProtection="1">
      <alignment horizontal="center" vertical="center"/>
      <protection locked="0"/>
    </xf>
    <xf numFmtId="0" fontId="5" fillId="2" borderId="7" xfId="8" applyFont="1" applyFill="1" applyBorder="1" applyAlignment="1" applyProtection="1">
      <alignment horizontal="center" vertical="center"/>
    </xf>
    <xf numFmtId="0" fontId="5" fillId="2" borderId="3" xfId="8" applyFont="1" applyFill="1" applyBorder="1" applyAlignment="1" applyProtection="1">
      <alignment horizontal="center" vertical="center"/>
    </xf>
    <xf numFmtId="0" fontId="5" fillId="2" borderId="2" xfId="8" applyFont="1" applyFill="1" applyBorder="1" applyAlignment="1" applyProtection="1">
      <alignment horizontal="center" vertical="center"/>
    </xf>
    <xf numFmtId="0" fontId="5" fillId="2" borderId="28" xfId="8" applyFont="1" applyFill="1" applyBorder="1" applyAlignment="1" applyProtection="1">
      <alignment horizontal="center" vertical="center"/>
    </xf>
    <xf numFmtId="177" fontId="16" fillId="11" borderId="77" xfId="8" applyNumberFormat="1" applyFont="1" applyFill="1" applyBorder="1" applyAlignment="1" applyProtection="1">
      <alignment vertical="center"/>
    </xf>
    <xf numFmtId="177" fontId="16" fillId="11" borderId="45" xfId="8" applyNumberFormat="1" applyFont="1" applyFill="1" applyBorder="1" applyAlignment="1" applyProtection="1">
      <alignment vertical="center"/>
    </xf>
    <xf numFmtId="177" fontId="16" fillId="11" borderId="47" xfId="8" applyNumberFormat="1" applyFont="1" applyFill="1" applyBorder="1" applyAlignment="1" applyProtection="1">
      <alignment vertical="center"/>
    </xf>
    <xf numFmtId="186" fontId="26" fillId="11" borderId="43" xfId="8" applyNumberFormat="1" applyFont="1" applyFill="1" applyBorder="1" applyAlignment="1" applyProtection="1">
      <alignment horizontal="center" vertical="center"/>
    </xf>
    <xf numFmtId="186" fontId="26" fillId="11" borderId="42" xfId="8" applyNumberFormat="1" applyFont="1" applyFill="1" applyBorder="1" applyAlignment="1" applyProtection="1">
      <alignment horizontal="center" vertical="center"/>
    </xf>
    <xf numFmtId="0" fontId="5" fillId="2" borderId="1" xfId="8" applyFont="1" applyFill="1" applyBorder="1" applyAlignment="1" applyProtection="1">
      <alignment horizontal="center" vertical="center"/>
    </xf>
    <xf numFmtId="177" fontId="16" fillId="11" borderId="40" xfId="0" applyNumberFormat="1" applyFont="1" applyFill="1" applyBorder="1" applyAlignment="1" applyProtection="1">
      <alignment horizontal="right" vertical="center" shrinkToFit="1"/>
    </xf>
    <xf numFmtId="177" fontId="16" fillId="11" borderId="39" xfId="0" applyNumberFormat="1" applyFont="1" applyFill="1" applyBorder="1" applyAlignment="1" applyProtection="1">
      <alignment horizontal="right" vertical="center" shrinkToFit="1"/>
    </xf>
    <xf numFmtId="0" fontId="5" fillId="2" borderId="122" xfId="0" applyFont="1" applyFill="1" applyBorder="1" applyAlignment="1" applyProtection="1">
      <alignment horizontal="center" vertical="center" shrinkToFit="1"/>
    </xf>
    <xf numFmtId="177" fontId="16" fillId="11" borderId="118" xfId="0" applyNumberFormat="1" applyFont="1" applyFill="1" applyBorder="1" applyAlignment="1" applyProtection="1">
      <alignment horizontal="right" vertical="center" shrinkToFit="1"/>
    </xf>
    <xf numFmtId="177" fontId="16" fillId="11" borderId="22" xfId="0" applyNumberFormat="1" applyFont="1" applyFill="1" applyBorder="1" applyAlignment="1" applyProtection="1">
      <alignment horizontal="right" vertical="center" shrinkToFit="1"/>
    </xf>
    <xf numFmtId="177" fontId="16" fillId="0" borderId="44" xfId="0" applyNumberFormat="1" applyFont="1" applyFill="1" applyBorder="1" applyAlignment="1" applyProtection="1">
      <alignment horizontal="right" vertical="center" shrinkToFit="1"/>
      <protection locked="0"/>
    </xf>
    <xf numFmtId="177" fontId="16" fillId="0" borderId="43" xfId="0" applyNumberFormat="1" applyFont="1" applyFill="1" applyBorder="1" applyAlignment="1" applyProtection="1">
      <alignment horizontal="right" vertical="center" shrinkToFit="1"/>
      <protection locked="0"/>
    </xf>
    <xf numFmtId="177" fontId="16" fillId="0" borderId="46" xfId="0" applyNumberFormat="1" applyFont="1" applyFill="1" applyBorder="1" applyAlignment="1" applyProtection="1">
      <alignment horizontal="right" vertical="center" shrinkToFit="1"/>
      <protection locked="0"/>
    </xf>
    <xf numFmtId="177" fontId="16" fillId="0" borderId="45" xfId="0" applyNumberFormat="1" applyFont="1" applyFill="1" applyBorder="1" applyAlignment="1" applyProtection="1">
      <alignment horizontal="right" vertical="center" shrinkToFit="1"/>
      <protection locked="0"/>
    </xf>
    <xf numFmtId="0" fontId="16" fillId="2" borderId="132" xfId="0" applyFont="1" applyFill="1" applyBorder="1" applyAlignment="1" applyProtection="1">
      <alignment horizontal="center" vertical="center" shrinkToFit="1"/>
    </xf>
    <xf numFmtId="0" fontId="16" fillId="2" borderId="133" xfId="0" applyFont="1" applyFill="1" applyBorder="1" applyAlignment="1" applyProtection="1">
      <alignment horizontal="center" vertical="center" shrinkToFit="1"/>
    </xf>
    <xf numFmtId="0" fontId="16" fillId="6" borderId="45" xfId="0" applyFont="1" applyFill="1" applyBorder="1" applyAlignment="1" applyProtection="1">
      <alignment horizontal="center" vertical="center" shrinkToFit="1"/>
    </xf>
    <xf numFmtId="0" fontId="16" fillId="6" borderId="47" xfId="0" applyFont="1" applyFill="1" applyBorder="1" applyAlignment="1" applyProtection="1">
      <alignment horizontal="center" vertical="center" shrinkToFit="1"/>
    </xf>
    <xf numFmtId="177" fontId="16" fillId="11" borderId="45" xfId="0" applyNumberFormat="1" applyFont="1" applyFill="1" applyBorder="1" applyAlignment="1" applyProtection="1">
      <alignment horizontal="right" vertical="center" shrinkToFit="1"/>
    </xf>
    <xf numFmtId="177" fontId="16" fillId="11" borderId="46" xfId="0" applyNumberFormat="1" applyFont="1" applyFill="1" applyBorder="1" applyAlignment="1" applyProtection="1">
      <alignment horizontal="right" vertical="center" shrinkToFit="1"/>
    </xf>
    <xf numFmtId="0" fontId="5" fillId="2" borderId="141" xfId="0" applyFont="1" applyFill="1" applyBorder="1" applyAlignment="1" applyProtection="1">
      <alignment horizontal="center" vertical="center" shrinkToFit="1"/>
    </xf>
    <xf numFmtId="0" fontId="16" fillId="6" borderId="43" xfId="0" applyFont="1" applyFill="1" applyBorder="1" applyAlignment="1" applyProtection="1">
      <alignment horizontal="center" vertical="center" shrinkToFit="1"/>
    </xf>
    <xf numFmtId="0" fontId="16" fillId="6" borderId="42" xfId="0" applyFont="1" applyFill="1" applyBorder="1" applyAlignment="1" applyProtection="1">
      <alignment horizontal="center" vertical="center" shrinkToFit="1"/>
    </xf>
    <xf numFmtId="177" fontId="16" fillId="11" borderId="43" xfId="0" applyNumberFormat="1" applyFont="1" applyFill="1" applyBorder="1" applyAlignment="1" applyProtection="1">
      <alignment horizontal="right" vertical="center" shrinkToFit="1"/>
    </xf>
    <xf numFmtId="0" fontId="5" fillId="2" borderId="142" xfId="0" applyFont="1" applyFill="1" applyBorder="1" applyAlignment="1" applyProtection="1">
      <alignment horizontal="center" vertical="center" shrinkToFit="1"/>
    </xf>
    <xf numFmtId="177" fontId="16" fillId="11" borderId="44" xfId="0" applyNumberFormat="1" applyFont="1" applyFill="1" applyBorder="1" applyAlignment="1" applyProtection="1">
      <alignment horizontal="right" vertical="center" shrinkToFit="1"/>
    </xf>
    <xf numFmtId="177" fontId="16" fillId="0" borderId="44" xfId="9" applyNumberFormat="1" applyFont="1" applyFill="1" applyBorder="1" applyAlignment="1" applyProtection="1">
      <alignment vertical="center" shrinkToFit="1"/>
      <protection locked="0"/>
    </xf>
    <xf numFmtId="177" fontId="16" fillId="0" borderId="43" xfId="9" applyNumberFormat="1" applyFont="1" applyFill="1" applyBorder="1" applyAlignment="1" applyProtection="1">
      <alignment vertical="center" shrinkToFit="1"/>
      <protection locked="0"/>
    </xf>
    <xf numFmtId="177" fontId="16" fillId="0" borderId="42" xfId="9" applyNumberFormat="1" applyFont="1" applyFill="1" applyBorder="1" applyAlignment="1" applyProtection="1">
      <alignment vertical="center" shrinkToFit="1"/>
      <protection locked="0"/>
    </xf>
    <xf numFmtId="186" fontId="5" fillId="11" borderId="43" xfId="8" applyNumberFormat="1" applyFont="1" applyFill="1" applyBorder="1" applyAlignment="1" applyProtection="1">
      <alignment horizontal="center" vertical="center"/>
    </xf>
    <xf numFmtId="186" fontId="5" fillId="11" borderId="42" xfId="8" applyNumberFormat="1" applyFont="1" applyFill="1" applyBorder="1" applyAlignment="1" applyProtection="1">
      <alignment horizontal="center" vertical="center"/>
    </xf>
    <xf numFmtId="177" fontId="12" fillId="2" borderId="41" xfId="8" applyNumberFormat="1" applyFont="1" applyFill="1" applyBorder="1" applyAlignment="1" applyProtection="1">
      <alignment horizontal="right" vertical="center"/>
    </xf>
    <xf numFmtId="177" fontId="12" fillId="2" borderId="39" xfId="8" applyNumberFormat="1" applyFont="1" applyFill="1" applyBorder="1" applyAlignment="1" applyProtection="1">
      <alignment horizontal="right" vertical="center"/>
    </xf>
    <xf numFmtId="0" fontId="5" fillId="0" borderId="44" xfId="9" applyFont="1" applyFill="1" applyBorder="1" applyAlignment="1" applyProtection="1">
      <alignment horizontal="left" vertical="center" shrinkToFit="1"/>
      <protection locked="0"/>
    </xf>
    <xf numFmtId="0" fontId="5" fillId="0" borderId="43" xfId="9" applyFont="1" applyFill="1" applyBorder="1" applyAlignment="1" applyProtection="1">
      <alignment horizontal="left" vertical="center" shrinkToFit="1"/>
      <protection locked="0"/>
    </xf>
    <xf numFmtId="0" fontId="5" fillId="0" borderId="42" xfId="9" applyFont="1" applyFill="1" applyBorder="1" applyAlignment="1" applyProtection="1">
      <alignment horizontal="left" vertical="center" shrinkToFit="1"/>
      <protection locked="0"/>
    </xf>
    <xf numFmtId="186" fontId="26" fillId="11" borderId="144" xfId="10" applyNumberFormat="1" applyFont="1" applyFill="1" applyBorder="1" applyAlignment="1" applyProtection="1">
      <alignment horizontal="center" vertical="center" shrinkToFit="1"/>
    </xf>
    <xf numFmtId="186" fontId="26" fillId="11" borderId="145" xfId="10" applyNumberFormat="1" applyFont="1" applyFill="1" applyBorder="1" applyAlignment="1" applyProtection="1">
      <alignment horizontal="center" vertical="center" shrinkToFit="1"/>
    </xf>
    <xf numFmtId="0" fontId="12" fillId="2" borderId="41" xfId="8" applyFont="1" applyFill="1" applyBorder="1" applyAlignment="1" applyProtection="1">
      <alignment horizontal="right" vertical="center"/>
    </xf>
    <xf numFmtId="0" fontId="12" fillId="2" borderId="39" xfId="8" applyFont="1" applyFill="1" applyBorder="1" applyAlignment="1" applyProtection="1">
      <alignment horizontal="right" vertical="center"/>
    </xf>
    <xf numFmtId="177" fontId="16" fillId="11" borderId="40" xfId="8" applyNumberFormat="1" applyFont="1" applyFill="1" applyBorder="1" applyAlignment="1" applyProtection="1">
      <alignment horizontal="right" vertical="center"/>
    </xf>
    <xf numFmtId="177" fontId="16" fillId="11" borderId="39" xfId="8" applyNumberFormat="1" applyFont="1" applyFill="1" applyBorder="1" applyAlignment="1" applyProtection="1">
      <alignment horizontal="right" vertical="center"/>
    </xf>
    <xf numFmtId="177" fontId="16" fillId="11" borderId="155" xfId="8" applyNumberFormat="1" applyFont="1" applyFill="1" applyBorder="1" applyAlignment="1" applyProtection="1">
      <alignment horizontal="right" vertical="center"/>
    </xf>
    <xf numFmtId="0" fontId="5" fillId="2" borderId="39" xfId="8" applyFont="1" applyFill="1" applyBorder="1" applyAlignment="1" applyProtection="1">
      <alignment vertical="center"/>
    </xf>
    <xf numFmtId="0" fontId="5" fillId="2" borderId="38" xfId="8" applyFont="1" applyFill="1" applyBorder="1" applyAlignment="1" applyProtection="1">
      <alignment vertical="center"/>
    </xf>
    <xf numFmtId="186" fontId="5" fillId="11" borderId="45" xfId="8" applyNumberFormat="1" applyFont="1" applyFill="1" applyBorder="1" applyAlignment="1" applyProtection="1">
      <alignment horizontal="center" vertical="center"/>
    </xf>
    <xf numFmtId="186" fontId="5" fillId="11" borderId="47" xfId="8" applyNumberFormat="1" applyFont="1" applyFill="1" applyBorder="1" applyAlignment="1" applyProtection="1">
      <alignment horizontal="center" vertical="center"/>
    </xf>
    <xf numFmtId="177" fontId="16" fillId="9" borderId="40" xfId="6" applyNumberFormat="1" applyFont="1" applyFill="1" applyBorder="1" applyAlignment="1" applyProtection="1">
      <alignment horizontal="right" vertical="center" shrinkToFit="1"/>
    </xf>
    <xf numFmtId="177" fontId="16" fillId="9" borderId="39" xfId="6" applyNumberFormat="1" applyFont="1" applyFill="1" applyBorder="1" applyAlignment="1" applyProtection="1">
      <alignment horizontal="right" vertical="center" shrinkToFit="1"/>
    </xf>
    <xf numFmtId="177" fontId="16" fillId="9" borderId="155" xfId="6" applyNumberFormat="1" applyFont="1" applyFill="1" applyBorder="1" applyAlignment="1" applyProtection="1">
      <alignment horizontal="right" vertical="center" shrinkToFit="1"/>
    </xf>
    <xf numFmtId="0" fontId="5" fillId="2" borderId="122" xfId="8" applyFont="1" applyFill="1" applyBorder="1" applyAlignment="1" applyProtection="1">
      <alignment horizontal="center" vertical="center" wrapText="1"/>
    </xf>
    <xf numFmtId="0" fontId="5" fillId="2" borderId="122" xfId="8" applyFont="1" applyFill="1" applyBorder="1" applyAlignment="1" applyProtection="1">
      <alignment horizontal="center" vertical="center"/>
    </xf>
    <xf numFmtId="0" fontId="5" fillId="2" borderId="142" xfId="8" applyFont="1" applyFill="1" applyBorder="1" applyAlignment="1" applyProtection="1">
      <alignment horizontal="center" vertical="center"/>
    </xf>
    <xf numFmtId="177" fontId="16" fillId="11" borderId="44" xfId="8" applyNumberFormat="1" applyFont="1" applyFill="1" applyBorder="1" applyAlignment="1" applyProtection="1">
      <alignment horizontal="right" vertical="center"/>
    </xf>
    <xf numFmtId="177" fontId="16" fillId="11" borderId="43" xfId="8" applyNumberFormat="1" applyFont="1" applyFill="1" applyBorder="1" applyAlignment="1" applyProtection="1">
      <alignment horizontal="right" vertical="center"/>
    </xf>
    <xf numFmtId="177" fontId="16" fillId="11" borderId="42" xfId="8" applyNumberFormat="1" applyFont="1" applyFill="1" applyBorder="1" applyAlignment="1" applyProtection="1">
      <alignment horizontal="right" vertical="center"/>
    </xf>
    <xf numFmtId="177" fontId="16" fillId="11" borderId="148" xfId="8" applyNumberFormat="1" applyFont="1" applyFill="1" applyBorder="1" applyAlignment="1" applyProtection="1">
      <alignment horizontal="right" vertical="center"/>
    </xf>
    <xf numFmtId="0" fontId="26" fillId="2" borderId="141" xfId="6" applyFont="1" applyFill="1" applyBorder="1" applyAlignment="1" applyProtection="1">
      <alignment horizontal="center" vertical="center" shrinkToFit="1"/>
    </xf>
    <xf numFmtId="0" fontId="26" fillId="2" borderId="122" xfId="6" applyFont="1" applyFill="1" applyBorder="1" applyAlignment="1" applyProtection="1">
      <alignment horizontal="center" vertical="center" shrinkToFit="1"/>
    </xf>
    <xf numFmtId="0" fontId="5" fillId="0" borderId="143" xfId="6" applyFont="1" applyFill="1" applyBorder="1" applyAlignment="1" applyProtection="1">
      <alignment horizontal="center" vertical="center" shrinkToFit="1"/>
      <protection locked="0"/>
    </xf>
    <xf numFmtId="0" fontId="5" fillId="0" borderId="135" xfId="6" applyFont="1" applyFill="1" applyBorder="1" applyAlignment="1" applyProtection="1">
      <alignment horizontal="center" vertical="center" shrinkToFit="1"/>
      <protection locked="0"/>
    </xf>
    <xf numFmtId="0" fontId="26" fillId="0" borderId="143" xfId="6" applyFont="1" applyFill="1" applyBorder="1" applyAlignment="1" applyProtection="1">
      <alignment horizontal="center" vertical="center" shrinkToFit="1"/>
      <protection locked="0"/>
    </xf>
    <xf numFmtId="0" fontId="26" fillId="0" borderId="135" xfId="6" applyFont="1" applyFill="1" applyBorder="1" applyAlignment="1" applyProtection="1">
      <alignment horizontal="center" vertical="center" shrinkToFit="1"/>
      <protection locked="0"/>
    </xf>
    <xf numFmtId="0" fontId="26" fillId="0" borderId="150" xfId="6" applyFont="1" applyFill="1" applyBorder="1" applyAlignment="1" applyProtection="1">
      <alignment horizontal="center" vertical="center" shrinkToFit="1"/>
      <protection locked="0"/>
    </xf>
    <xf numFmtId="0" fontId="26" fillId="0" borderId="136" xfId="6" applyFont="1" applyFill="1" applyBorder="1" applyAlignment="1" applyProtection="1">
      <alignment horizontal="center" vertical="center" shrinkToFit="1"/>
      <protection locked="0"/>
    </xf>
    <xf numFmtId="177" fontId="2" fillId="0" borderId="135" xfId="6" applyNumberFormat="1" applyFont="1" applyFill="1" applyBorder="1" applyAlignment="1" applyProtection="1">
      <alignment horizontal="right" vertical="center" shrinkToFit="1"/>
      <protection locked="0"/>
    </xf>
    <xf numFmtId="177" fontId="2" fillId="0" borderId="136" xfId="6" applyNumberFormat="1" applyFont="1" applyFill="1" applyBorder="1" applyAlignment="1" applyProtection="1">
      <alignment horizontal="right" vertical="center" shrinkToFit="1"/>
      <protection locked="0"/>
    </xf>
    <xf numFmtId="177" fontId="16" fillId="0" borderId="135" xfId="6" applyNumberFormat="1" applyFont="1" applyFill="1" applyBorder="1" applyAlignment="1" applyProtection="1">
      <alignment horizontal="right" vertical="center" shrinkToFit="1"/>
      <protection locked="0"/>
    </xf>
    <xf numFmtId="0" fontId="15" fillId="0" borderId="135" xfId="0" applyFont="1" applyFill="1" applyBorder="1" applyAlignment="1" applyProtection="1">
      <alignment horizontal="center" vertical="center" shrinkToFit="1"/>
    </xf>
    <xf numFmtId="0" fontId="5" fillId="2" borderId="3" xfId="8" applyFont="1" applyFill="1" applyBorder="1" applyAlignment="1" applyProtection="1">
      <alignment horizontal="center" vertical="center" wrapText="1"/>
    </xf>
    <xf numFmtId="0" fontId="5" fillId="2" borderId="2" xfId="8" applyFont="1" applyFill="1" applyBorder="1" applyAlignment="1" applyProtection="1">
      <alignment horizontal="center" vertical="center" wrapText="1"/>
    </xf>
    <xf numFmtId="0" fontId="5" fillId="2" borderId="28" xfId="8" applyFont="1" applyFill="1" applyBorder="1" applyAlignment="1" applyProtection="1">
      <alignment horizontal="center" vertical="center" wrapText="1"/>
    </xf>
    <xf numFmtId="0" fontId="5" fillId="0" borderId="135" xfId="0" applyFont="1" applyFill="1" applyBorder="1" applyAlignment="1" applyProtection="1">
      <alignment horizontal="center" vertical="center" shrinkToFit="1"/>
      <protection locked="0"/>
    </xf>
    <xf numFmtId="0" fontId="5" fillId="0" borderId="136" xfId="0" applyFont="1" applyFill="1" applyBorder="1" applyAlignment="1" applyProtection="1">
      <alignment horizontal="center" vertical="center" shrinkToFit="1"/>
      <protection locked="0"/>
    </xf>
    <xf numFmtId="177" fontId="15" fillId="0" borderId="46" xfId="8" applyNumberFormat="1" applyFont="1" applyFill="1" applyBorder="1" applyAlignment="1" applyProtection="1">
      <alignment horizontal="center" vertical="center"/>
    </xf>
    <xf numFmtId="177" fontId="15" fillId="0" borderId="45" xfId="8" applyNumberFormat="1" applyFont="1" applyFill="1" applyBorder="1" applyAlignment="1" applyProtection="1">
      <alignment horizontal="center" vertical="center"/>
    </xf>
    <xf numFmtId="177" fontId="15" fillId="0" borderId="47" xfId="8" applyNumberFormat="1" applyFont="1" applyFill="1" applyBorder="1" applyAlignment="1" applyProtection="1">
      <alignment horizontal="center" vertical="center"/>
    </xf>
    <xf numFmtId="177" fontId="5" fillId="0" borderId="46" xfId="8" applyNumberFormat="1" applyFont="1" applyFill="1" applyBorder="1" applyAlignment="1" applyProtection="1">
      <alignment horizontal="center" vertical="center"/>
      <protection locked="0"/>
    </xf>
    <xf numFmtId="177" fontId="5" fillId="0" borderId="45" xfId="8" applyNumberFormat="1" applyFont="1" applyFill="1" applyBorder="1" applyAlignment="1" applyProtection="1">
      <alignment horizontal="center" vertical="center"/>
      <protection locked="0"/>
    </xf>
    <xf numFmtId="177" fontId="5" fillId="0" borderId="47" xfId="8" applyNumberFormat="1" applyFont="1" applyFill="1" applyBorder="1" applyAlignment="1" applyProtection="1">
      <alignment horizontal="center" vertical="center"/>
      <protection locked="0"/>
    </xf>
    <xf numFmtId="177" fontId="12" fillId="2" borderId="151" xfId="8" applyNumberFormat="1" applyFont="1" applyFill="1" applyBorder="1" applyAlignment="1" applyProtection="1">
      <alignment horizontal="right" vertical="center"/>
    </xf>
    <xf numFmtId="177" fontId="12" fillId="2" borderId="38" xfId="8" applyNumberFormat="1" applyFont="1" applyFill="1" applyBorder="1" applyAlignment="1" applyProtection="1">
      <alignment horizontal="right" vertical="center"/>
    </xf>
    <xf numFmtId="186" fontId="5" fillId="11" borderId="147" xfId="10" applyNumberFormat="1" applyFont="1" applyFill="1" applyBorder="1" applyAlignment="1" applyProtection="1">
      <alignment horizontal="center" vertical="center" shrinkToFit="1"/>
    </xf>
    <xf numFmtId="186" fontId="5" fillId="11" borderId="59" xfId="10" applyNumberFormat="1" applyFont="1" applyFill="1" applyBorder="1" applyAlignment="1" applyProtection="1">
      <alignment horizontal="center" vertical="center" shrinkToFit="1"/>
    </xf>
    <xf numFmtId="186" fontId="26" fillId="11" borderId="147" xfId="10" applyNumberFormat="1" applyFont="1" applyFill="1" applyBorder="1" applyAlignment="1" applyProtection="1">
      <alignment horizontal="center" vertical="center" shrinkToFit="1"/>
    </xf>
    <xf numFmtId="186" fontId="26" fillId="11" borderId="59" xfId="10" applyNumberFormat="1" applyFont="1" applyFill="1" applyBorder="1" applyAlignment="1" applyProtection="1">
      <alignment horizontal="center" vertical="center" shrinkToFit="1"/>
    </xf>
    <xf numFmtId="0" fontId="26" fillId="2" borderId="10" xfId="6" applyFont="1" applyFill="1" applyBorder="1" applyAlignment="1" applyProtection="1">
      <alignment horizontal="center" vertical="center"/>
    </xf>
    <xf numFmtId="0" fontId="16" fillId="0" borderId="10" xfId="6" applyFont="1" applyFill="1" applyBorder="1" applyAlignment="1" applyProtection="1">
      <alignment horizontal="left" vertical="center" shrinkToFit="1"/>
      <protection locked="0"/>
    </xf>
    <xf numFmtId="0" fontId="5" fillId="0" borderId="10" xfId="6" applyFont="1" applyFill="1" applyBorder="1" applyAlignment="1" applyProtection="1">
      <alignment horizontal="left" vertical="center" shrinkToFit="1"/>
      <protection locked="0"/>
    </xf>
    <xf numFmtId="0" fontId="26" fillId="2" borderId="118" xfId="6" applyFont="1" applyFill="1" applyBorder="1" applyAlignment="1" applyProtection="1">
      <alignment horizontal="center" vertical="center" shrinkToFit="1"/>
    </xf>
    <xf numFmtId="0" fontId="26" fillId="2" borderId="22" xfId="6" applyFont="1" applyFill="1" applyBorder="1" applyAlignment="1" applyProtection="1">
      <alignment horizontal="center" vertical="center" shrinkToFit="1"/>
    </xf>
    <xf numFmtId="0" fontId="26" fillId="2" borderId="27" xfId="6" applyFont="1" applyFill="1" applyBorder="1" applyAlignment="1" applyProtection="1">
      <alignment horizontal="center" vertical="center" shrinkToFit="1"/>
    </xf>
    <xf numFmtId="0" fontId="5" fillId="0" borderId="135" xfId="6" applyFont="1" applyFill="1" applyBorder="1" applyAlignment="1" applyProtection="1">
      <alignment horizontal="left" vertical="center" shrinkToFit="1"/>
      <protection locked="0"/>
    </xf>
    <xf numFmtId="0" fontId="26" fillId="0" borderId="135" xfId="6" applyFont="1" applyFill="1" applyBorder="1" applyAlignment="1" applyProtection="1">
      <alignment horizontal="left" vertical="center" shrinkToFit="1"/>
      <protection locked="0"/>
    </xf>
    <xf numFmtId="0" fontId="26" fillId="0" borderId="136" xfId="6" applyFont="1" applyFill="1" applyBorder="1" applyAlignment="1" applyProtection="1">
      <alignment horizontal="left" vertical="center" shrinkToFit="1"/>
      <protection locked="0"/>
    </xf>
    <xf numFmtId="0" fontId="5" fillId="0" borderId="135" xfId="2" applyFont="1" applyFill="1" applyBorder="1" applyAlignment="1" applyProtection="1">
      <alignment vertical="center"/>
      <protection locked="0"/>
    </xf>
    <xf numFmtId="0" fontId="5" fillId="0" borderId="136" xfId="2" applyFont="1" applyFill="1" applyBorder="1" applyAlignment="1" applyProtection="1">
      <alignment vertical="center"/>
      <protection locked="0"/>
    </xf>
    <xf numFmtId="0" fontId="30" fillId="2" borderId="26" xfId="6" applyFont="1" applyFill="1" applyBorder="1" applyAlignment="1" applyProtection="1">
      <alignment horizontal="right" vertical="center" shrinkToFit="1"/>
    </xf>
    <xf numFmtId="0" fontId="30" fillId="2" borderId="22" xfId="6" applyFont="1" applyFill="1" applyBorder="1" applyAlignment="1" applyProtection="1">
      <alignment horizontal="right" vertical="center" shrinkToFit="1"/>
    </xf>
    <xf numFmtId="0" fontId="30" fillId="2" borderId="23" xfId="6" applyFont="1" applyFill="1" applyBorder="1" applyAlignment="1" applyProtection="1">
      <alignment horizontal="right" vertical="center" shrinkToFit="1"/>
    </xf>
    <xf numFmtId="0" fontId="15" fillId="0" borderId="136" xfId="0" applyFont="1" applyFill="1" applyBorder="1" applyAlignment="1" applyProtection="1">
      <alignment horizontal="center" vertical="center" shrinkToFit="1"/>
    </xf>
    <xf numFmtId="0" fontId="31" fillId="2" borderId="0" xfId="11" applyFont="1" applyFill="1" applyAlignment="1" applyProtection="1">
      <alignment horizontal="center" vertical="center"/>
    </xf>
    <xf numFmtId="0" fontId="11" fillId="6" borderId="0" xfId="11" applyFont="1" applyFill="1" applyAlignment="1" applyProtection="1">
      <alignment horizontal="center" vertical="center" wrapText="1"/>
    </xf>
    <xf numFmtId="0" fontId="11" fillId="6" borderId="0" xfId="11" applyFont="1" applyFill="1" applyAlignment="1" applyProtection="1">
      <alignment horizontal="center" vertical="center"/>
    </xf>
    <xf numFmtId="0" fontId="26" fillId="2" borderId="127" xfId="11" applyFont="1" applyFill="1" applyBorder="1" applyAlignment="1" applyProtection="1">
      <alignment horizontal="center" vertical="center" shrinkToFit="1"/>
    </xf>
    <xf numFmtId="0" fontId="26" fillId="2" borderId="97" xfId="11" applyFont="1" applyFill="1" applyBorder="1" applyAlignment="1" applyProtection="1">
      <alignment horizontal="center" vertical="center" shrinkToFit="1"/>
    </xf>
    <xf numFmtId="0" fontId="16" fillId="0" borderId="114" xfId="11" applyFont="1" applyFill="1" applyBorder="1" applyAlignment="1" applyProtection="1">
      <alignment horizontal="center" vertical="center"/>
      <protection locked="0"/>
    </xf>
    <xf numFmtId="0" fontId="16" fillId="0" borderId="115" xfId="11" applyFont="1" applyFill="1" applyBorder="1" applyAlignment="1" applyProtection="1">
      <alignment horizontal="center" vertical="center"/>
      <protection locked="0"/>
    </xf>
    <xf numFmtId="0" fontId="26" fillId="2" borderId="114" xfId="11" applyFont="1" applyFill="1" applyBorder="1" applyAlignment="1" applyProtection="1">
      <alignment horizontal="center" vertical="center" shrinkToFit="1"/>
    </xf>
    <xf numFmtId="0" fontId="26" fillId="2" borderId="115" xfId="11" applyFont="1" applyFill="1" applyBorder="1" applyAlignment="1" applyProtection="1">
      <alignment horizontal="center" vertical="center" shrinkToFit="1"/>
    </xf>
    <xf numFmtId="0" fontId="2" fillId="0" borderId="121" xfId="11" applyFont="1" applyFill="1" applyBorder="1" applyAlignment="1" applyProtection="1">
      <alignment horizontal="left" vertical="center"/>
      <protection locked="0"/>
    </xf>
    <xf numFmtId="0" fontId="2" fillId="0" borderId="114" xfId="11" applyFont="1" applyFill="1" applyBorder="1" applyAlignment="1" applyProtection="1">
      <alignment horizontal="left" vertical="center"/>
      <protection locked="0"/>
    </xf>
    <xf numFmtId="0" fontId="2" fillId="0" borderId="115" xfId="11" applyFont="1" applyFill="1" applyBorder="1" applyAlignment="1" applyProtection="1">
      <alignment horizontal="left" vertical="center"/>
      <protection locked="0"/>
    </xf>
    <xf numFmtId="0" fontId="26" fillId="2" borderId="16" xfId="11" applyFont="1" applyFill="1" applyBorder="1" applyAlignment="1" applyProtection="1">
      <alignment horizontal="center" vertical="center" shrinkToFit="1"/>
    </xf>
    <xf numFmtId="0" fontId="26" fillId="2" borderId="17" xfId="11" applyFont="1" applyFill="1" applyBorder="1" applyAlignment="1" applyProtection="1">
      <alignment horizontal="center" vertical="center" shrinkToFit="1"/>
    </xf>
    <xf numFmtId="0" fontId="16" fillId="0" borderId="16" xfId="11" applyFont="1" applyFill="1" applyBorder="1" applyAlignment="1" applyProtection="1">
      <alignment horizontal="center" vertical="center"/>
      <protection locked="0"/>
    </xf>
    <xf numFmtId="0" fontId="16" fillId="0" borderId="74" xfId="11" applyFont="1" applyFill="1" applyBorder="1" applyAlignment="1" applyProtection="1">
      <alignment horizontal="center" vertical="center"/>
      <protection locked="0"/>
    </xf>
    <xf numFmtId="0" fontId="2" fillId="2" borderId="160" xfId="11" applyFont="1" applyFill="1" applyBorder="1" applyAlignment="1" applyProtection="1">
      <alignment horizontal="center" vertical="center"/>
    </xf>
    <xf numFmtId="0" fontId="2" fillId="2" borderId="156" xfId="11" applyFont="1" applyFill="1" applyBorder="1" applyAlignment="1" applyProtection="1">
      <alignment horizontal="center" vertical="center"/>
    </xf>
    <xf numFmtId="0" fontId="2" fillId="2" borderId="157" xfId="11" applyFont="1" applyFill="1" applyBorder="1" applyAlignment="1" applyProtection="1">
      <alignment horizontal="center" vertical="center"/>
    </xf>
    <xf numFmtId="0" fontId="2" fillId="2" borderId="159" xfId="11" applyFont="1" applyFill="1" applyBorder="1" applyAlignment="1" applyProtection="1">
      <alignment horizontal="center" vertical="center"/>
    </xf>
    <xf numFmtId="0" fontId="2" fillId="2" borderId="161" xfId="11" applyFont="1" applyFill="1" applyBorder="1" applyAlignment="1" applyProtection="1">
      <alignment horizontal="center" vertical="center"/>
    </xf>
    <xf numFmtId="0" fontId="2" fillId="2" borderId="18" xfId="11" applyFont="1" applyFill="1" applyBorder="1" applyAlignment="1" applyProtection="1">
      <alignment horizontal="center" vertical="center"/>
    </xf>
    <xf numFmtId="0" fontId="2" fillId="2" borderId="158" xfId="11" applyFont="1" applyFill="1" applyBorder="1" applyAlignment="1" applyProtection="1">
      <alignment horizontal="center" vertical="center"/>
    </xf>
    <xf numFmtId="187" fontId="2" fillId="11" borderId="10" xfId="11" applyNumberFormat="1" applyFont="1" applyFill="1" applyBorder="1" applyAlignment="1" applyProtection="1">
      <alignment horizontal="center" vertical="center" shrinkToFit="1"/>
    </xf>
    <xf numFmtId="187" fontId="2" fillId="11" borderId="160" xfId="11" applyNumberFormat="1" applyFont="1" applyFill="1" applyBorder="1" applyAlignment="1" applyProtection="1">
      <alignment horizontal="center" vertical="center" shrinkToFit="1"/>
    </xf>
    <xf numFmtId="0" fontId="17" fillId="2" borderId="5" xfId="2" applyFont="1" applyFill="1" applyBorder="1" applyAlignment="1" applyProtection="1">
      <alignment horizontal="center" vertical="center" wrapText="1" shrinkToFit="1"/>
    </xf>
    <xf numFmtId="0" fontId="17" fillId="2" borderId="6" xfId="2" applyFont="1" applyFill="1" applyBorder="1" applyAlignment="1" applyProtection="1">
      <alignment horizontal="center" vertical="center" wrapText="1" shrinkToFit="1"/>
    </xf>
    <xf numFmtId="0" fontId="17" fillId="2" borderId="13" xfId="2" applyFont="1" applyFill="1" applyBorder="1" applyAlignment="1" applyProtection="1">
      <alignment horizontal="center" vertical="center" wrapText="1" shrinkToFit="1"/>
    </xf>
    <xf numFmtId="0" fontId="17" fillId="2" borderId="15" xfId="2" applyFont="1" applyFill="1" applyBorder="1" applyAlignment="1" applyProtection="1">
      <alignment horizontal="center" vertical="center" wrapText="1" shrinkToFit="1"/>
    </xf>
    <xf numFmtId="0" fontId="17" fillId="2" borderId="7" xfId="2" applyFont="1" applyFill="1" applyBorder="1" applyAlignment="1" applyProtection="1">
      <alignment horizontal="center" vertical="center" shrinkToFit="1"/>
    </xf>
    <xf numFmtId="0" fontId="17" fillId="2" borderId="5" xfId="2" applyFont="1" applyFill="1" applyBorder="1" applyAlignment="1" applyProtection="1">
      <alignment horizontal="center" vertical="center" shrinkToFit="1"/>
    </xf>
    <xf numFmtId="0" fontId="17" fillId="2" borderId="6" xfId="2" applyFont="1" applyFill="1" applyBorder="1" applyAlignment="1" applyProtection="1">
      <alignment horizontal="center" vertical="center" shrinkToFit="1"/>
    </xf>
    <xf numFmtId="0" fontId="17" fillId="2" borderId="12" xfId="2" applyFont="1" applyFill="1" applyBorder="1" applyAlignment="1" applyProtection="1">
      <alignment horizontal="center" vertical="center" shrinkToFit="1"/>
    </xf>
    <xf numFmtId="0" fontId="17" fillId="2" borderId="13" xfId="2" applyFont="1" applyFill="1" applyBorder="1" applyAlignment="1" applyProtection="1">
      <alignment horizontal="center" vertical="center" shrinkToFit="1"/>
    </xf>
    <xf numFmtId="0" fontId="17" fillId="2" borderId="15" xfId="2" applyFont="1" applyFill="1" applyBorder="1" applyAlignment="1" applyProtection="1">
      <alignment horizontal="center" vertical="center" shrinkToFit="1"/>
    </xf>
    <xf numFmtId="0" fontId="17" fillId="2" borderId="123" xfId="2" applyFont="1" applyFill="1" applyBorder="1" applyAlignment="1" applyProtection="1">
      <alignment horizontal="center" vertical="center" shrinkToFit="1"/>
    </xf>
    <xf numFmtId="0" fontId="17" fillId="2" borderId="124" xfId="2" applyFont="1" applyFill="1" applyBorder="1" applyAlignment="1" applyProtection="1">
      <alignment horizontal="center" vertical="center" shrinkToFit="1"/>
    </xf>
    <xf numFmtId="0" fontId="17" fillId="2" borderId="103" xfId="2" applyFont="1" applyFill="1" applyBorder="1" applyAlignment="1" applyProtection="1">
      <alignment horizontal="center" vertical="center" shrinkToFit="1"/>
    </xf>
    <xf numFmtId="0" fontId="17" fillId="2" borderId="104" xfId="2" applyFont="1" applyFill="1" applyBorder="1" applyAlignment="1" applyProtection="1">
      <alignment horizontal="center" vertical="center" shrinkToFit="1"/>
    </xf>
    <xf numFmtId="0" fontId="17" fillId="2" borderId="125" xfId="2" applyFont="1" applyFill="1" applyBorder="1" applyAlignment="1" applyProtection="1">
      <alignment horizontal="center" vertical="center" shrinkToFit="1"/>
    </xf>
    <xf numFmtId="0" fontId="17" fillId="2" borderId="126" xfId="2" applyFont="1" applyFill="1" applyBorder="1" applyAlignment="1" applyProtection="1">
      <alignment horizontal="center" vertical="center" shrinkToFit="1"/>
    </xf>
    <xf numFmtId="0" fontId="17" fillId="2" borderId="98" xfId="2" applyFont="1" applyFill="1" applyBorder="1" applyAlignment="1" applyProtection="1">
      <alignment horizontal="center" vertical="center" shrinkToFit="1"/>
    </xf>
    <xf numFmtId="0" fontId="17" fillId="2" borderId="99" xfId="2" applyFont="1" applyFill="1" applyBorder="1" applyAlignment="1" applyProtection="1">
      <alignment horizontal="center" vertical="center" shrinkToFit="1"/>
    </xf>
    <xf numFmtId="0" fontId="17" fillId="2" borderId="100" xfId="2" applyFont="1" applyFill="1" applyBorder="1" applyAlignment="1" applyProtection="1">
      <alignment horizontal="center" vertical="center" shrinkToFit="1"/>
    </xf>
    <xf numFmtId="0" fontId="17" fillId="2" borderId="4" xfId="2" applyFont="1" applyFill="1" applyBorder="1" applyAlignment="1" applyProtection="1">
      <alignment horizontal="center" vertical="center" shrinkToFit="1"/>
    </xf>
    <xf numFmtId="0" fontId="17" fillId="2" borderId="119" xfId="2" applyFont="1" applyFill="1" applyBorder="1" applyAlignment="1" applyProtection="1">
      <alignment horizontal="center" vertical="center" shrinkToFit="1"/>
    </xf>
    <xf numFmtId="0" fontId="17" fillId="2" borderId="34" xfId="2" applyFont="1" applyFill="1" applyBorder="1" applyAlignment="1" applyProtection="1">
      <alignment horizontal="center" vertical="center" shrinkToFit="1"/>
    </xf>
    <xf numFmtId="0" fontId="17" fillId="2" borderId="79" xfId="2" applyFont="1" applyFill="1" applyBorder="1" applyAlignment="1" applyProtection="1">
      <alignment horizontal="center" vertical="center" shrinkToFit="1"/>
    </xf>
    <xf numFmtId="0" fontId="17" fillId="2" borderId="9" xfId="2" applyFont="1" applyFill="1" applyBorder="1" applyAlignment="1" applyProtection="1">
      <alignment horizontal="center" vertical="center" shrinkToFit="1"/>
    </xf>
    <xf numFmtId="0" fontId="17" fillId="2" borderId="30" xfId="2" applyFont="1" applyFill="1" applyBorder="1" applyAlignment="1" applyProtection="1">
      <alignment horizontal="center" vertical="center" shrinkToFit="1"/>
    </xf>
    <xf numFmtId="0" fontId="17" fillId="2" borderId="31" xfId="2" applyFont="1" applyFill="1" applyBorder="1" applyAlignment="1" applyProtection="1">
      <alignment horizontal="center" vertical="center" shrinkToFit="1"/>
    </xf>
    <xf numFmtId="0" fontId="12" fillId="2" borderId="122" xfId="2" applyFont="1" applyFill="1" applyBorder="1" applyAlignment="1" applyProtection="1">
      <alignment horizontal="center" vertical="center" wrapText="1" shrinkToFit="1"/>
    </xf>
    <xf numFmtId="0" fontId="12" fillId="2" borderId="106" xfId="2" applyFont="1" applyFill="1" applyBorder="1" applyAlignment="1" applyProtection="1">
      <alignment horizontal="center" vertical="center" wrapText="1" shrinkToFit="1"/>
    </xf>
    <xf numFmtId="0" fontId="17" fillId="2" borderId="122" xfId="2" applyFont="1" applyFill="1" applyBorder="1" applyAlignment="1" applyProtection="1">
      <alignment horizontal="center" vertical="center" wrapText="1" shrinkToFit="1"/>
    </xf>
    <xf numFmtId="0" fontId="17" fillId="2" borderId="106" xfId="2" applyFont="1" applyFill="1" applyBorder="1" applyAlignment="1" applyProtection="1">
      <alignment horizontal="center" vertical="center" wrapText="1" shrinkToFit="1"/>
    </xf>
    <xf numFmtId="0" fontId="17" fillId="2" borderId="123" xfId="2" applyFont="1" applyFill="1" applyBorder="1" applyAlignment="1" applyProtection="1">
      <alignment horizontal="center" vertical="center" wrapText="1" shrinkToFit="1"/>
    </xf>
    <xf numFmtId="0" fontId="17" fillId="2" borderId="124" xfId="2" applyFont="1" applyFill="1" applyBorder="1" applyAlignment="1" applyProtection="1">
      <alignment horizontal="center" vertical="center" wrapText="1" shrinkToFit="1"/>
    </xf>
    <xf numFmtId="0" fontId="17" fillId="2" borderId="103" xfId="2" applyFont="1" applyFill="1" applyBorder="1" applyAlignment="1" applyProtection="1">
      <alignment horizontal="center" vertical="center" wrapText="1" shrinkToFit="1"/>
    </xf>
    <xf numFmtId="0" fontId="17" fillId="2" borderId="104" xfId="2" applyFont="1" applyFill="1" applyBorder="1" applyAlignment="1" applyProtection="1">
      <alignment horizontal="center" vertical="center" wrapText="1" shrinkToFit="1"/>
    </xf>
    <xf numFmtId="38" fontId="16" fillId="4" borderId="63" xfId="7" applyFont="1" applyFill="1" applyBorder="1" applyAlignment="1" applyProtection="1">
      <alignment horizontal="right" vertical="center" shrinkToFit="1"/>
    </xf>
    <xf numFmtId="38" fontId="16" fillId="4" borderId="62" xfId="7" applyFont="1" applyFill="1" applyBorder="1" applyAlignment="1" applyProtection="1">
      <alignment horizontal="right" vertical="center" shrinkToFit="1"/>
    </xf>
    <xf numFmtId="38" fontId="16" fillId="0" borderId="66" xfId="3" applyFont="1" applyFill="1" applyBorder="1" applyAlignment="1" applyProtection="1">
      <alignment horizontal="right" vertical="center" shrinkToFit="1"/>
      <protection locked="0"/>
    </xf>
    <xf numFmtId="38" fontId="16" fillId="0" borderId="63" xfId="3" applyFont="1" applyFill="1" applyBorder="1" applyAlignment="1" applyProtection="1">
      <alignment horizontal="right" vertical="center" shrinkToFit="1"/>
      <protection locked="0"/>
    </xf>
    <xf numFmtId="38" fontId="16" fillId="0" borderId="62" xfId="3" applyFont="1" applyFill="1" applyBorder="1" applyAlignment="1" applyProtection="1">
      <alignment horizontal="right" vertical="center" shrinkToFit="1"/>
      <protection locked="0"/>
    </xf>
    <xf numFmtId="38" fontId="16" fillId="0" borderId="101" xfId="3" applyFont="1" applyFill="1" applyBorder="1" applyAlignment="1" applyProtection="1">
      <alignment horizontal="center" vertical="center" wrapText="1" shrinkToFit="1"/>
      <protection locked="0"/>
    </xf>
    <xf numFmtId="38" fontId="16" fillId="0" borderId="96" xfId="3" applyFont="1" applyFill="1" applyBorder="1" applyAlignment="1" applyProtection="1">
      <alignment horizontal="center" vertical="center" wrapText="1" shrinkToFit="1"/>
      <protection locked="0"/>
    </xf>
    <xf numFmtId="38" fontId="16" fillId="0" borderId="96" xfId="3" applyFont="1" applyFill="1" applyBorder="1" applyAlignment="1" applyProtection="1">
      <alignment horizontal="right" vertical="center" shrinkToFit="1"/>
      <protection locked="0"/>
    </xf>
    <xf numFmtId="38" fontId="16" fillId="0" borderId="134" xfId="3" applyFont="1" applyFill="1" applyBorder="1" applyAlignment="1" applyProtection="1">
      <alignment horizontal="right" vertical="center" shrinkToFit="1"/>
      <protection locked="0"/>
    </xf>
    <xf numFmtId="0" fontId="16" fillId="0" borderId="98" xfId="9" applyFont="1" applyBorder="1" applyAlignment="1" applyProtection="1">
      <alignment horizontal="center" vertical="center" shrinkToFit="1"/>
      <protection locked="0"/>
    </xf>
    <xf numFmtId="0" fontId="16" fillId="0" borderId="99" xfId="9" applyFont="1" applyBorder="1" applyAlignment="1" applyProtection="1">
      <alignment horizontal="center" vertical="center" shrinkToFit="1"/>
      <protection locked="0"/>
    </xf>
    <xf numFmtId="0" fontId="16" fillId="0" borderId="100" xfId="9" applyFont="1" applyBorder="1" applyAlignment="1" applyProtection="1">
      <alignment horizontal="center" vertical="center" shrinkToFit="1"/>
      <protection locked="0"/>
    </xf>
    <xf numFmtId="0" fontId="16" fillId="0" borderId="105" xfId="2" applyFont="1" applyBorder="1" applyAlignment="1" applyProtection="1">
      <alignment horizontal="center" vertical="center" wrapText="1" shrinkToFit="1"/>
      <protection locked="0"/>
    </xf>
    <xf numFmtId="176" fontId="16" fillId="0" borderId="10" xfId="9" applyNumberFormat="1" applyFont="1" applyBorder="1" applyAlignment="1" applyProtection="1">
      <alignment horizontal="right" vertical="center" shrinkToFit="1"/>
      <protection locked="0"/>
    </xf>
    <xf numFmtId="38" fontId="16" fillId="0" borderId="98" xfId="7" applyFont="1" applyFill="1" applyBorder="1" applyAlignment="1" applyProtection="1">
      <alignment horizontal="right" vertical="center" shrinkToFit="1"/>
      <protection locked="0"/>
    </xf>
    <xf numFmtId="38" fontId="16" fillId="0" borderId="99" xfId="7" applyFont="1" applyFill="1" applyBorder="1" applyAlignment="1" applyProtection="1">
      <alignment horizontal="right" vertical="center" shrinkToFit="1"/>
      <protection locked="0"/>
    </xf>
    <xf numFmtId="38" fontId="16" fillId="0" borderId="96" xfId="7" applyFont="1" applyFill="1" applyBorder="1" applyAlignment="1" applyProtection="1">
      <alignment horizontal="right" vertical="center" shrinkToFit="1"/>
      <protection locked="0"/>
    </xf>
    <xf numFmtId="0" fontId="16" fillId="0" borderId="164" xfId="9" applyFont="1" applyBorder="1" applyAlignment="1" applyProtection="1">
      <alignment horizontal="center" vertical="center" shrinkToFit="1"/>
      <protection locked="0"/>
    </xf>
    <xf numFmtId="0" fontId="16" fillId="0" borderId="165" xfId="9" applyFont="1" applyBorder="1" applyAlignment="1" applyProtection="1">
      <alignment horizontal="center" vertical="center" shrinkToFit="1"/>
      <protection locked="0"/>
    </xf>
    <xf numFmtId="0" fontId="16" fillId="0" borderId="166" xfId="9" applyFont="1" applyBorder="1" applyAlignment="1" applyProtection="1">
      <alignment horizontal="center" vertical="center" shrinkToFit="1"/>
      <protection locked="0"/>
    </xf>
    <xf numFmtId="176" fontId="16" fillId="0" borderId="167" xfId="9" applyNumberFormat="1" applyFont="1" applyBorder="1" applyAlignment="1" applyProtection="1">
      <alignment horizontal="right" vertical="center" shrinkToFit="1"/>
      <protection locked="0"/>
    </xf>
    <xf numFmtId="38" fontId="16" fillId="0" borderId="168" xfId="7" applyFont="1" applyFill="1" applyBorder="1" applyAlignment="1" applyProtection="1">
      <alignment horizontal="right" vertical="center" shrinkToFit="1"/>
      <protection locked="0"/>
    </xf>
    <xf numFmtId="38" fontId="16" fillId="0" borderId="169" xfId="7" applyFont="1" applyFill="1" applyBorder="1" applyAlignment="1" applyProtection="1">
      <alignment horizontal="right" vertical="center" shrinkToFit="1"/>
      <protection locked="0"/>
    </xf>
    <xf numFmtId="0" fontId="16" fillId="0" borderId="101" xfId="2" applyFont="1" applyBorder="1" applyAlignment="1" applyProtection="1">
      <alignment horizontal="center" vertical="center" shrinkToFit="1"/>
      <protection locked="0"/>
    </xf>
    <xf numFmtId="0" fontId="16" fillId="0" borderId="96" xfId="2" applyFont="1" applyBorder="1" applyAlignment="1" applyProtection="1">
      <alignment horizontal="center" vertical="center" shrinkToFit="1"/>
      <protection locked="0"/>
    </xf>
    <xf numFmtId="0" fontId="16" fillId="0" borderId="102" xfId="2" applyFont="1" applyBorder="1" applyAlignment="1" applyProtection="1">
      <alignment horizontal="center" vertical="center" shrinkToFit="1"/>
      <protection locked="0"/>
    </xf>
    <xf numFmtId="176" fontId="16" fillId="0" borderId="105" xfId="2" applyNumberFormat="1" applyFont="1" applyBorder="1" applyAlignment="1" applyProtection="1">
      <alignment horizontal="right" vertical="center" shrinkToFit="1"/>
      <protection locked="0"/>
    </xf>
    <xf numFmtId="38" fontId="16" fillId="0" borderId="101" xfId="7" applyFont="1" applyFill="1" applyBorder="1" applyAlignment="1" applyProtection="1">
      <alignment horizontal="right" vertical="center" shrinkToFit="1"/>
      <protection locked="0"/>
    </xf>
    <xf numFmtId="0" fontId="14" fillId="2" borderId="19" xfId="11" applyFont="1" applyFill="1" applyBorder="1" applyAlignment="1" applyProtection="1">
      <alignment horizontal="center" vertical="center" shrinkToFit="1"/>
    </xf>
    <xf numFmtId="0" fontId="14" fillId="2" borderId="20" xfId="11" applyFont="1" applyFill="1" applyBorder="1" applyAlignment="1" applyProtection="1">
      <alignment horizontal="center" vertical="center" shrinkToFit="1"/>
    </xf>
    <xf numFmtId="0" fontId="14" fillId="2" borderId="108" xfId="11" applyFont="1" applyFill="1" applyBorder="1" applyAlignment="1" applyProtection="1">
      <alignment horizontal="center" vertical="center" shrinkToFit="1"/>
    </xf>
    <xf numFmtId="0" fontId="14" fillId="2" borderId="12" xfId="11" applyFont="1" applyFill="1" applyBorder="1" applyAlignment="1" applyProtection="1">
      <alignment horizontal="center" vertical="center" shrinkToFit="1"/>
    </xf>
    <xf numFmtId="0" fontId="14" fillId="2" borderId="13" xfId="11" applyFont="1" applyFill="1" applyBorder="1" applyAlignment="1" applyProtection="1">
      <alignment horizontal="center" vertical="center" shrinkToFit="1"/>
    </xf>
    <xf numFmtId="0" fontId="14" fillId="2" borderId="110" xfId="11" applyFont="1" applyFill="1" applyBorder="1" applyAlignment="1" applyProtection="1">
      <alignment horizontal="center" vertical="center" shrinkToFit="1"/>
    </xf>
    <xf numFmtId="0" fontId="27" fillId="0" borderId="109" xfId="2" applyFont="1" applyBorder="1" applyAlignment="1" applyProtection="1">
      <alignment vertical="center"/>
    </xf>
    <xf numFmtId="0" fontId="27" fillId="0" borderId="20" xfId="2" applyFont="1" applyBorder="1" applyAlignment="1" applyProtection="1">
      <alignment vertical="center"/>
    </xf>
    <xf numFmtId="0" fontId="27" fillId="0" borderId="21" xfId="2" applyFont="1" applyBorder="1" applyAlignment="1" applyProtection="1">
      <alignment vertical="center"/>
    </xf>
    <xf numFmtId="0" fontId="5" fillId="0" borderId="87" xfId="2" applyFont="1" applyBorder="1" applyAlignment="1" applyProtection="1">
      <alignment horizontal="left" vertical="center" wrapText="1" shrinkToFit="1"/>
      <protection locked="0"/>
    </xf>
    <xf numFmtId="0" fontId="5" fillId="0" borderId="13" xfId="2" applyFont="1" applyBorder="1" applyAlignment="1" applyProtection="1">
      <alignment horizontal="left" vertical="center" wrapText="1" shrinkToFit="1"/>
      <protection locked="0"/>
    </xf>
    <xf numFmtId="0" fontId="5" fillId="0" borderId="15" xfId="2" applyFont="1" applyBorder="1" applyAlignment="1" applyProtection="1">
      <alignment horizontal="left" vertical="center" wrapText="1" shrinkToFit="1"/>
      <protection locked="0"/>
    </xf>
    <xf numFmtId="38" fontId="16" fillId="4" borderId="33" xfId="7" applyFont="1" applyFill="1" applyBorder="1" applyAlignment="1" applyProtection="1">
      <alignment horizontal="right" vertical="center" shrinkToFit="1"/>
    </xf>
    <xf numFmtId="38" fontId="16" fillId="4" borderId="73" xfId="7" applyFont="1" applyFill="1" applyBorder="1" applyAlignment="1" applyProtection="1">
      <alignment horizontal="right" vertical="center" shrinkToFit="1"/>
    </xf>
    <xf numFmtId="38" fontId="16" fillId="0" borderId="32" xfId="3" applyFont="1" applyFill="1" applyBorder="1" applyAlignment="1" applyProtection="1">
      <alignment horizontal="right" vertical="center" shrinkToFit="1"/>
      <protection locked="0"/>
    </xf>
    <xf numFmtId="38" fontId="16" fillId="0" borderId="33" xfId="3" applyFont="1" applyFill="1" applyBorder="1" applyAlignment="1" applyProtection="1">
      <alignment horizontal="right" vertical="center" shrinkToFit="1"/>
      <protection locked="0"/>
    </xf>
    <xf numFmtId="38" fontId="16" fillId="0" borderId="73" xfId="3" applyFont="1" applyFill="1" applyBorder="1" applyAlignment="1" applyProtection="1">
      <alignment horizontal="right" vertical="center" shrinkToFit="1"/>
      <protection locked="0"/>
    </xf>
    <xf numFmtId="38" fontId="16" fillId="0" borderId="137" xfId="3" applyFont="1" applyFill="1" applyBorder="1" applyAlignment="1" applyProtection="1">
      <alignment horizontal="center" vertical="center" wrapText="1" shrinkToFit="1"/>
      <protection locked="0"/>
    </xf>
    <xf numFmtId="38" fontId="16" fillId="0" borderId="138" xfId="3" applyFont="1" applyFill="1" applyBorder="1" applyAlignment="1" applyProtection="1">
      <alignment horizontal="center" vertical="center" wrapText="1" shrinkToFit="1"/>
      <protection locked="0"/>
    </xf>
    <xf numFmtId="38" fontId="16" fillId="0" borderId="138" xfId="3" applyFont="1" applyFill="1" applyBorder="1" applyAlignment="1" applyProtection="1">
      <alignment horizontal="right" vertical="center" shrinkToFit="1"/>
      <protection locked="0"/>
    </xf>
    <xf numFmtId="38" fontId="16" fillId="0" borderId="154" xfId="3" applyFont="1" applyFill="1" applyBorder="1" applyAlignment="1" applyProtection="1">
      <alignment horizontal="right" vertical="center" shrinkToFit="1"/>
      <protection locked="0"/>
    </xf>
    <xf numFmtId="0" fontId="12" fillId="0" borderId="0" xfId="2" applyFont="1" applyAlignment="1" applyProtection="1">
      <alignment horizontal="center" vertical="center"/>
    </xf>
    <xf numFmtId="0" fontId="12" fillId="0" borderId="36" xfId="2" applyFont="1" applyBorder="1" applyAlignment="1" applyProtection="1">
      <alignment horizontal="center" vertical="center"/>
    </xf>
    <xf numFmtId="0" fontId="12" fillId="0" borderId="37" xfId="2" applyFont="1" applyBorder="1" applyAlignment="1" applyProtection="1">
      <alignment horizontal="center" vertical="center"/>
    </xf>
    <xf numFmtId="0" fontId="5" fillId="0" borderId="0" xfId="2" applyFont="1" applyAlignment="1" applyProtection="1">
      <alignment vertical="center"/>
    </xf>
    <xf numFmtId="0" fontId="2" fillId="0" borderId="36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37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16" fillId="0" borderId="137" xfId="2" applyFont="1" applyBorder="1" applyAlignment="1" applyProtection="1">
      <alignment horizontal="center" vertical="center" shrinkToFit="1"/>
      <protection locked="0"/>
    </xf>
    <xf numFmtId="0" fontId="16" fillId="0" borderId="138" xfId="2" applyFont="1" applyBorder="1" applyAlignment="1" applyProtection="1">
      <alignment horizontal="center" vertical="center" shrinkToFit="1"/>
      <protection locked="0"/>
    </xf>
    <xf numFmtId="0" fontId="16" fillId="0" borderId="139" xfId="2" applyFont="1" applyBorder="1" applyAlignment="1" applyProtection="1">
      <alignment horizontal="center" vertical="center" shrinkToFit="1"/>
      <protection locked="0"/>
    </xf>
    <xf numFmtId="0" fontId="16" fillId="0" borderId="72" xfId="2" applyFont="1" applyBorder="1" applyAlignment="1" applyProtection="1">
      <alignment horizontal="center" vertical="center" wrapText="1" shrinkToFit="1"/>
      <protection locked="0"/>
    </xf>
    <xf numFmtId="176" fontId="16" fillId="0" borderId="72" xfId="2" applyNumberFormat="1" applyFont="1" applyBorder="1" applyAlignment="1" applyProtection="1">
      <alignment horizontal="right" vertical="center" shrinkToFit="1"/>
      <protection locked="0"/>
    </xf>
    <xf numFmtId="38" fontId="16" fillId="0" borderId="137" xfId="7" applyFont="1" applyFill="1" applyBorder="1" applyAlignment="1" applyProtection="1">
      <alignment horizontal="right" vertical="center" shrinkToFit="1"/>
      <protection locked="0"/>
    </xf>
    <xf numFmtId="38" fontId="16" fillId="0" borderId="138" xfId="7" applyFont="1" applyFill="1" applyBorder="1" applyAlignment="1" applyProtection="1">
      <alignment horizontal="right" vertical="center" shrinkToFit="1"/>
      <protection locked="0"/>
    </xf>
    <xf numFmtId="38" fontId="11" fillId="4" borderId="12" xfId="7" applyFont="1" applyFill="1" applyBorder="1" applyAlignment="1" applyProtection="1">
      <alignment horizontal="right" vertical="center"/>
    </xf>
    <xf numFmtId="38" fontId="11" fillId="4" borderId="13" xfId="7" applyFont="1" applyFill="1" applyBorder="1" applyAlignment="1" applyProtection="1">
      <alignment horizontal="right" vertical="center"/>
    </xf>
    <xf numFmtId="38" fontId="11" fillId="4" borderId="15" xfId="7" applyFont="1" applyFill="1" applyBorder="1" applyAlignment="1" applyProtection="1">
      <alignment horizontal="right" vertical="center"/>
    </xf>
    <xf numFmtId="0" fontId="32" fillId="2" borderId="35" xfId="11" applyFont="1" applyFill="1" applyBorder="1" applyAlignment="1" applyProtection="1">
      <alignment horizontal="center" vertical="center" wrapText="1"/>
    </xf>
    <xf numFmtId="0" fontId="32" fillId="2" borderId="17" xfId="11" applyFont="1" applyFill="1" applyBorder="1" applyAlignment="1" applyProtection="1">
      <alignment horizontal="center" vertical="center" wrapText="1"/>
    </xf>
    <xf numFmtId="0" fontId="2" fillId="2" borderId="159" xfId="11" applyFont="1" applyFill="1" applyBorder="1" applyAlignment="1" applyProtection="1">
      <alignment horizontal="center" vertical="center" shrinkToFit="1"/>
    </xf>
    <xf numFmtId="0" fontId="2" fillId="2" borderId="10" xfId="11" applyFont="1" applyFill="1" applyBorder="1" applyAlignment="1" applyProtection="1">
      <alignment horizontal="center" vertical="center" shrinkToFit="1"/>
    </xf>
    <xf numFmtId="0" fontId="32" fillId="2" borderId="162" xfId="11" applyFont="1" applyFill="1" applyBorder="1" applyAlignment="1" applyProtection="1">
      <alignment horizontal="center" vertical="center" wrapText="1" shrinkToFit="1"/>
    </xf>
    <xf numFmtId="0" fontId="32" fillId="2" borderId="72" xfId="11" applyFont="1" applyFill="1" applyBorder="1" applyAlignment="1" applyProtection="1">
      <alignment horizontal="center" vertical="center" shrinkToFit="1"/>
    </xf>
    <xf numFmtId="186" fontId="2" fillId="11" borderId="10" xfId="0" applyNumberFormat="1" applyFont="1" applyFill="1" applyBorder="1" applyAlignment="1" applyProtection="1">
      <alignment horizontal="left" vertical="center" shrinkToFit="1"/>
    </xf>
    <xf numFmtId="186" fontId="2" fillId="11" borderId="160" xfId="0" applyNumberFormat="1" applyFont="1" applyFill="1" applyBorder="1" applyAlignment="1" applyProtection="1">
      <alignment horizontal="left" vertical="center" shrinkToFit="1"/>
    </xf>
    <xf numFmtId="0" fontId="16" fillId="0" borderId="72" xfId="0" applyFont="1" applyBorder="1" applyProtection="1">
      <alignment vertical="center"/>
      <protection locked="0"/>
    </xf>
    <xf numFmtId="0" fontId="16" fillId="0" borderId="163" xfId="0" applyFont="1" applyBorder="1" applyProtection="1">
      <alignment vertical="center"/>
      <protection locked="0"/>
    </xf>
    <xf numFmtId="0" fontId="32" fillId="2" borderId="4" xfId="11" applyFont="1" applyFill="1" applyBorder="1" applyAlignment="1" applyProtection="1">
      <alignment horizontal="center" vertical="center" shrinkToFit="1"/>
    </xf>
    <xf numFmtId="0" fontId="32" fillId="2" borderId="6" xfId="11" applyFont="1" applyFill="1" applyBorder="1" applyAlignment="1" applyProtection="1">
      <alignment horizontal="center" vertical="center" shrinkToFit="1"/>
    </xf>
    <xf numFmtId="0" fontId="16" fillId="0" borderId="112" xfId="11" applyNumberFormat="1" applyFont="1" applyFill="1" applyBorder="1" applyAlignment="1" applyProtection="1">
      <alignment horizontal="center" vertical="center"/>
      <protection locked="0"/>
    </xf>
    <xf numFmtId="0" fontId="16" fillId="0" borderId="113" xfId="11" applyNumberFormat="1" applyFont="1" applyFill="1" applyBorder="1" applyAlignment="1" applyProtection="1">
      <alignment horizontal="center" vertical="center"/>
      <protection locked="0"/>
    </xf>
    <xf numFmtId="0" fontId="26" fillId="2" borderId="112" xfId="11" applyFont="1" applyFill="1" applyBorder="1" applyAlignment="1" applyProtection="1">
      <alignment horizontal="center" vertical="center" shrinkToFit="1"/>
    </xf>
    <xf numFmtId="0" fontId="26" fillId="2" borderId="113" xfId="11" applyFont="1" applyFill="1" applyBorder="1" applyAlignment="1" applyProtection="1">
      <alignment horizontal="center" vertical="center" shrinkToFit="1"/>
    </xf>
    <xf numFmtId="0" fontId="2" fillId="0" borderId="120" xfId="11" applyFont="1" applyFill="1" applyBorder="1" applyAlignment="1" applyProtection="1">
      <alignment horizontal="left" vertical="center"/>
      <protection locked="0"/>
    </xf>
    <xf numFmtId="0" fontId="2" fillId="0" borderId="112" xfId="11" applyFont="1" applyFill="1" applyBorder="1" applyAlignment="1" applyProtection="1">
      <alignment horizontal="left" vertical="center"/>
      <protection locked="0"/>
    </xf>
    <xf numFmtId="0" fontId="2" fillId="0" borderId="113" xfId="11" applyFont="1" applyFill="1" applyBorder="1" applyAlignment="1" applyProtection="1">
      <alignment horizontal="left" vertical="center"/>
      <protection locked="0"/>
    </xf>
    <xf numFmtId="0" fontId="26" fillId="2" borderId="30" xfId="11" applyFont="1" applyFill="1" applyBorder="1" applyAlignment="1" applyProtection="1">
      <alignment horizontal="center" vertical="center" wrapText="1" shrinkToFit="1"/>
    </xf>
    <xf numFmtId="0" fontId="26" fillId="2" borderId="30" xfId="11" applyFont="1" applyFill="1" applyBorder="1" applyAlignment="1" applyProtection="1">
      <alignment horizontal="center" vertical="center" shrinkToFit="1"/>
    </xf>
    <xf numFmtId="0" fontId="26" fillId="2" borderId="31" xfId="11" applyFont="1" applyFill="1" applyBorder="1" applyAlignment="1" applyProtection="1">
      <alignment horizontal="center" vertical="center" shrinkToFit="1"/>
    </xf>
    <xf numFmtId="185" fontId="16" fillId="0" borderId="9" xfId="11" applyNumberFormat="1" applyFont="1" applyFill="1" applyBorder="1" applyAlignment="1" applyProtection="1">
      <alignment horizontal="center" vertical="center"/>
      <protection locked="0"/>
    </xf>
    <xf numFmtId="185" fontId="16" fillId="0" borderId="30" xfId="11" applyNumberFormat="1" applyFont="1" applyFill="1" applyBorder="1" applyAlignment="1" applyProtection="1">
      <alignment horizontal="center" vertical="center"/>
      <protection locked="0"/>
    </xf>
    <xf numFmtId="185" fontId="16" fillId="0" borderId="75" xfId="11" applyNumberFormat="1" applyFont="1" applyFill="1" applyBorder="1" applyAlignment="1" applyProtection="1">
      <alignment horizontal="center" vertical="center"/>
      <protection locked="0"/>
    </xf>
    <xf numFmtId="0" fontId="26" fillId="2" borderId="35" xfId="11" applyFont="1" applyFill="1" applyBorder="1" applyAlignment="1" applyProtection="1">
      <alignment horizontal="center" vertical="center" wrapText="1" shrinkToFit="1"/>
    </xf>
    <xf numFmtId="49" fontId="5" fillId="0" borderId="16" xfId="11" applyNumberFormat="1" applyFont="1" applyFill="1" applyBorder="1" applyAlignment="1" applyProtection="1">
      <alignment horizontal="center" vertical="center" shrinkToFit="1"/>
      <protection locked="0"/>
    </xf>
    <xf numFmtId="49" fontId="5" fillId="0" borderId="16" xfId="11" applyNumberFormat="1" applyFont="1" applyBorder="1" applyAlignment="1" applyProtection="1">
      <alignment horizontal="center" vertical="center" shrinkToFit="1"/>
      <protection locked="0"/>
    </xf>
    <xf numFmtId="49" fontId="5" fillId="0" borderId="17" xfId="11" applyNumberFormat="1" applyFont="1" applyBorder="1" applyAlignment="1" applyProtection="1">
      <alignment horizontal="center" vertical="center" shrinkToFit="1"/>
      <protection locked="0"/>
    </xf>
    <xf numFmtId="0" fontId="16" fillId="0" borderId="11" xfId="11" applyFont="1" applyFill="1" applyBorder="1" applyAlignment="1" applyProtection="1">
      <alignment horizontal="left" vertical="center" shrinkToFit="1"/>
      <protection locked="0"/>
    </xf>
    <xf numFmtId="0" fontId="16" fillId="0" borderId="16" xfId="11" applyFont="1" applyFill="1" applyBorder="1" applyAlignment="1" applyProtection="1">
      <alignment horizontal="left" vertical="center" shrinkToFit="1"/>
      <protection locked="0"/>
    </xf>
    <xf numFmtId="0" fontId="16" fillId="0" borderId="74" xfId="11" applyFont="1" applyFill="1" applyBorder="1" applyAlignment="1" applyProtection="1">
      <alignment horizontal="left" vertical="center" shrinkToFit="1"/>
      <protection locked="0"/>
    </xf>
    <xf numFmtId="0" fontId="26" fillId="3" borderId="16" xfId="11" applyFont="1" applyFill="1" applyBorder="1" applyAlignment="1" applyProtection="1">
      <alignment horizontal="center" vertical="center" wrapText="1"/>
    </xf>
    <xf numFmtId="0" fontId="26" fillId="3" borderId="16" xfId="11" applyFont="1" applyFill="1" applyBorder="1" applyAlignment="1" applyProtection="1">
      <alignment horizontal="center" vertical="center"/>
    </xf>
    <xf numFmtId="49" fontId="16" fillId="0" borderId="11" xfId="11" applyNumberFormat="1" applyFont="1" applyFill="1" applyBorder="1" applyAlignment="1" applyProtection="1">
      <alignment horizontal="center" vertical="center" shrinkToFit="1"/>
      <protection locked="0"/>
    </xf>
    <xf numFmtId="49" fontId="16" fillId="0" borderId="16" xfId="11" applyNumberFormat="1" applyFont="1" applyFill="1" applyBorder="1" applyAlignment="1" applyProtection="1">
      <alignment horizontal="center" vertical="center" shrinkToFit="1"/>
      <protection locked="0"/>
    </xf>
    <xf numFmtId="0" fontId="26" fillId="3" borderId="10" xfId="11" applyFont="1" applyFill="1" applyBorder="1" applyAlignment="1" applyProtection="1">
      <alignment horizontal="center" vertical="center" wrapText="1"/>
    </xf>
    <xf numFmtId="0" fontId="26" fillId="3" borderId="10" xfId="11" applyFont="1" applyFill="1" applyBorder="1" applyAlignment="1" applyProtection="1">
      <alignment horizontal="center" vertical="center"/>
    </xf>
    <xf numFmtId="0" fontId="19" fillId="0" borderId="16" xfId="11" applyFont="1" applyFill="1" applyBorder="1" applyAlignment="1" applyProtection="1">
      <alignment horizontal="left" vertical="center" shrinkToFit="1"/>
      <protection locked="0"/>
    </xf>
    <xf numFmtId="0" fontId="19" fillId="0" borderId="74" xfId="11" applyFont="1" applyFill="1" applyBorder="1" applyAlignment="1" applyProtection="1">
      <alignment horizontal="left" vertical="center" shrinkToFit="1"/>
      <protection locked="0"/>
    </xf>
    <xf numFmtId="0" fontId="39" fillId="0" borderId="22" xfId="11" applyFont="1" applyBorder="1" applyAlignment="1" applyProtection="1">
      <alignment shrinkToFit="1"/>
    </xf>
    <xf numFmtId="38" fontId="36" fillId="4" borderId="7" xfId="11" applyNumberFormat="1" applyFont="1" applyFill="1" applyBorder="1" applyAlignment="1" applyProtection="1">
      <alignment horizontal="right" vertical="center" shrinkToFit="1"/>
    </xf>
    <xf numFmtId="38" fontId="36" fillId="4" borderId="5" xfId="11" applyNumberFormat="1" applyFont="1" applyFill="1" applyBorder="1" applyAlignment="1" applyProtection="1">
      <alignment horizontal="right" vertical="center" shrinkToFit="1"/>
    </xf>
    <xf numFmtId="38" fontId="36" fillId="4" borderId="8" xfId="11" applyNumberFormat="1" applyFont="1" applyFill="1" applyBorder="1" applyAlignment="1" applyProtection="1">
      <alignment horizontal="right" vertical="center" shrinkToFit="1"/>
    </xf>
    <xf numFmtId="0" fontId="16" fillId="0" borderId="32" xfId="0" applyFont="1" applyBorder="1" applyProtection="1">
      <alignment vertical="center"/>
      <protection locked="0"/>
    </xf>
    <xf numFmtId="0" fontId="16" fillId="0" borderId="33" xfId="0" applyFont="1" applyBorder="1" applyProtection="1">
      <alignment vertical="center"/>
      <protection locked="0"/>
    </xf>
    <xf numFmtId="0" fontId="16" fillId="0" borderId="130" xfId="0" applyFont="1" applyBorder="1" applyProtection="1">
      <alignment vertical="center"/>
      <protection locked="0"/>
    </xf>
    <xf numFmtId="0" fontId="16" fillId="0" borderId="131" xfId="0" applyFont="1" applyBorder="1" applyAlignment="1" applyProtection="1">
      <alignment horizontal="center" vertical="center"/>
      <protection locked="0"/>
    </xf>
    <xf numFmtId="0" fontId="16" fillId="0" borderId="33" xfId="0" applyFont="1" applyBorder="1" applyAlignment="1" applyProtection="1">
      <alignment horizontal="center" vertical="center"/>
      <protection locked="0"/>
    </xf>
    <xf numFmtId="0" fontId="16" fillId="0" borderId="73" xfId="0" applyFont="1" applyBorder="1" applyAlignment="1" applyProtection="1">
      <alignment horizontal="center" vertical="center"/>
      <protection locked="0"/>
    </xf>
    <xf numFmtId="0" fontId="14" fillId="2" borderId="152" xfId="11" applyFont="1" applyFill="1" applyBorder="1" applyAlignment="1" applyProtection="1">
      <alignment horizontal="center" vertical="center" shrinkToFit="1"/>
    </xf>
    <xf numFmtId="0" fontId="14" fillId="2" borderId="153" xfId="11" applyFont="1" applyFill="1" applyBorder="1" applyAlignment="1" applyProtection="1">
      <alignment horizontal="center" vertical="center" shrinkToFit="1"/>
    </xf>
    <xf numFmtId="0" fontId="27" fillId="0" borderId="0" xfId="2" applyFont="1" applyAlignment="1" applyProtection="1">
      <alignment horizontal="left" wrapText="1"/>
    </xf>
    <xf numFmtId="0" fontId="27" fillId="0" borderId="0" xfId="2" applyFont="1" applyBorder="1" applyAlignment="1" applyProtection="1">
      <alignment horizontal="left" wrapText="1"/>
    </xf>
    <xf numFmtId="0" fontId="2" fillId="2" borderId="24" xfId="11" applyFont="1" applyFill="1" applyBorder="1" applyAlignment="1" applyProtection="1">
      <alignment horizontal="center" vertical="center" wrapText="1" shrinkToFit="1"/>
    </xf>
    <xf numFmtId="0" fontId="2" fillId="2" borderId="37" xfId="11" applyFont="1" applyFill="1" applyBorder="1" applyAlignment="1" applyProtection="1">
      <alignment horizontal="center" vertical="center" wrapText="1" shrinkToFit="1"/>
    </xf>
    <xf numFmtId="0" fontId="2" fillId="2" borderId="53" xfId="11" applyFont="1" applyFill="1" applyBorder="1" applyAlignment="1" applyProtection="1">
      <alignment horizontal="center" vertical="center" wrapText="1" shrinkToFit="1"/>
    </xf>
    <xf numFmtId="0" fontId="2" fillId="2" borderId="52" xfId="11" applyFont="1" applyFill="1" applyBorder="1" applyAlignment="1" applyProtection="1">
      <alignment horizontal="center" vertical="center" wrapText="1" shrinkToFit="1"/>
    </xf>
    <xf numFmtId="0" fontId="2" fillId="2" borderId="128" xfId="11" applyFont="1" applyFill="1" applyBorder="1" applyAlignment="1" applyProtection="1">
      <alignment horizontal="center" vertical="center" shrinkToFit="1"/>
    </xf>
    <xf numFmtId="0" fontId="2" fillId="2" borderId="129" xfId="11" applyFont="1" applyFill="1" applyBorder="1" applyAlignment="1" applyProtection="1">
      <alignment horizontal="center" vertical="center" shrinkToFit="1"/>
    </xf>
    <xf numFmtId="0" fontId="26" fillId="3" borderId="12" xfId="11" applyFont="1" applyFill="1" applyBorder="1" applyAlignment="1" applyProtection="1">
      <alignment horizontal="center" vertical="center"/>
    </xf>
    <xf numFmtId="0" fontId="26" fillId="3" borderId="13" xfId="11" applyFont="1" applyFill="1" applyBorder="1" applyAlignment="1" applyProtection="1">
      <alignment horizontal="center" vertical="center"/>
    </xf>
    <xf numFmtId="0" fontId="26" fillId="3" borderId="15" xfId="11" applyFont="1" applyFill="1" applyBorder="1" applyAlignment="1" applyProtection="1">
      <alignment horizontal="center" vertical="center"/>
    </xf>
    <xf numFmtId="0" fontId="5" fillId="0" borderId="12" xfId="11" applyFont="1" applyBorder="1" applyAlignment="1" applyProtection="1">
      <alignment horizontal="left" vertical="center"/>
      <protection locked="0"/>
    </xf>
    <xf numFmtId="0" fontId="5" fillId="0" borderId="13" xfId="11" applyFont="1" applyBorder="1" applyAlignment="1" applyProtection="1">
      <alignment horizontal="left" vertical="center"/>
      <protection locked="0"/>
    </xf>
    <xf numFmtId="0" fontId="5" fillId="0" borderId="15" xfId="11" applyFont="1" applyBorder="1" applyAlignment="1" applyProtection="1">
      <alignment horizontal="left" vertical="center"/>
      <protection locked="0"/>
    </xf>
    <xf numFmtId="0" fontId="26" fillId="3" borderId="11" xfId="11" applyFont="1" applyFill="1" applyBorder="1" applyAlignment="1" applyProtection="1">
      <alignment horizontal="center" vertical="center" shrinkToFit="1"/>
    </xf>
    <xf numFmtId="0" fontId="26" fillId="3" borderId="16" xfId="11" applyFont="1" applyFill="1" applyBorder="1" applyAlignment="1" applyProtection="1">
      <alignment horizontal="center" vertical="center" shrinkToFit="1"/>
    </xf>
    <xf numFmtId="0" fontId="26" fillId="3" borderId="17" xfId="11" applyFont="1" applyFill="1" applyBorder="1" applyAlignment="1" applyProtection="1">
      <alignment horizontal="center" vertical="center" shrinkToFit="1"/>
    </xf>
    <xf numFmtId="0" fontId="5" fillId="0" borderId="11" xfId="11" applyFont="1" applyBorder="1" applyAlignment="1" applyProtection="1">
      <alignment horizontal="left" vertical="center"/>
      <protection locked="0"/>
    </xf>
    <xf numFmtId="0" fontId="5" fillId="0" borderId="16" xfId="11" applyFont="1" applyBorder="1" applyAlignment="1" applyProtection="1">
      <alignment horizontal="left" vertical="center"/>
      <protection locked="0"/>
    </xf>
    <xf numFmtId="0" fontId="5" fillId="0" borderId="17" xfId="11" applyFont="1" applyBorder="1" applyAlignment="1" applyProtection="1">
      <alignment horizontal="left" vertical="center"/>
      <protection locked="0"/>
    </xf>
    <xf numFmtId="0" fontId="26" fillId="3" borderId="32" xfId="11" applyFont="1" applyFill="1" applyBorder="1" applyAlignment="1" applyProtection="1">
      <alignment horizontal="center" vertical="center"/>
    </xf>
    <xf numFmtId="0" fontId="26" fillId="3" borderId="33" xfId="11" applyFont="1" applyFill="1" applyBorder="1" applyAlignment="1" applyProtection="1">
      <alignment horizontal="center" vertical="center"/>
    </xf>
    <xf numFmtId="0" fontId="26" fillId="3" borderId="73" xfId="11" applyFont="1" applyFill="1" applyBorder="1" applyAlignment="1" applyProtection="1">
      <alignment horizontal="center" vertical="center"/>
    </xf>
    <xf numFmtId="0" fontId="2" fillId="2" borderId="11" xfId="11" applyFont="1" applyFill="1" applyBorder="1" applyAlignment="1" applyProtection="1">
      <alignment horizontal="center" vertical="center" shrinkToFit="1"/>
    </xf>
    <xf numFmtId="0" fontId="2" fillId="2" borderId="16" xfId="11" applyFont="1" applyFill="1" applyBorder="1" applyAlignment="1" applyProtection="1">
      <alignment horizontal="center" vertical="center" shrinkToFit="1"/>
    </xf>
    <xf numFmtId="0" fontId="2" fillId="2" borderId="17" xfId="11" applyFont="1" applyFill="1" applyBorder="1" applyAlignment="1" applyProtection="1">
      <alignment horizontal="center" vertical="center" shrinkToFit="1"/>
    </xf>
    <xf numFmtId="0" fontId="5" fillId="0" borderId="11" xfId="11" applyFont="1" applyBorder="1" applyAlignment="1" applyProtection="1">
      <alignment horizontal="center" vertical="center"/>
      <protection locked="0"/>
    </xf>
    <xf numFmtId="0" fontId="5" fillId="0" borderId="16" xfId="11" applyFont="1" applyBorder="1" applyAlignment="1" applyProtection="1">
      <alignment horizontal="center" vertical="center"/>
      <protection locked="0"/>
    </xf>
    <xf numFmtId="0" fontId="5" fillId="0" borderId="74" xfId="11" applyFont="1" applyBorder="1" applyAlignment="1" applyProtection="1">
      <alignment horizontal="center" vertical="center"/>
      <protection locked="0"/>
    </xf>
    <xf numFmtId="0" fontId="26" fillId="2" borderId="19" xfId="11" applyFont="1" applyFill="1" applyBorder="1" applyAlignment="1" applyProtection="1">
      <alignment horizontal="center" vertical="center" wrapText="1" shrinkToFit="1"/>
    </xf>
    <xf numFmtId="0" fontId="26" fillId="2" borderId="20" xfId="11" applyFont="1" applyFill="1" applyBorder="1" applyAlignment="1" applyProtection="1">
      <alignment horizontal="center" vertical="center" wrapText="1" shrinkToFit="1"/>
    </xf>
    <xf numFmtId="0" fontId="26" fillId="2" borderId="21" xfId="11" applyFont="1" applyFill="1" applyBorder="1" applyAlignment="1" applyProtection="1">
      <alignment horizontal="center" vertical="center" wrapText="1" shrinkToFit="1"/>
    </xf>
    <xf numFmtId="0" fontId="26" fillId="2" borderId="118" xfId="11" applyFont="1" applyFill="1" applyBorder="1" applyAlignment="1" applyProtection="1">
      <alignment horizontal="center" vertical="center" wrapText="1" shrinkToFit="1"/>
    </xf>
    <xf numFmtId="0" fontId="26" fillId="2" borderId="22" xfId="11" applyFont="1" applyFill="1" applyBorder="1" applyAlignment="1" applyProtection="1">
      <alignment horizontal="center" vertical="center" wrapText="1" shrinkToFit="1"/>
    </xf>
    <xf numFmtId="0" fontId="26" fillId="2" borderId="23" xfId="11" applyFont="1" applyFill="1" applyBorder="1" applyAlignment="1" applyProtection="1">
      <alignment horizontal="center" vertical="center" wrapText="1" shrinkToFit="1"/>
    </xf>
    <xf numFmtId="0" fontId="26" fillId="0" borderId="19" xfId="11" applyFont="1" applyBorder="1" applyAlignment="1" applyProtection="1">
      <alignment horizontal="left" vertical="top"/>
      <protection locked="0"/>
    </xf>
    <xf numFmtId="0" fontId="26" fillId="0" borderId="20" xfId="11" applyFont="1" applyBorder="1" applyAlignment="1" applyProtection="1">
      <alignment horizontal="left" vertical="top"/>
      <protection locked="0"/>
    </xf>
    <xf numFmtId="0" fontId="26" fillId="0" borderId="116" xfId="11" applyFont="1" applyBorder="1" applyAlignment="1" applyProtection="1">
      <alignment horizontal="left" vertical="top"/>
      <protection locked="0"/>
    </xf>
    <xf numFmtId="0" fontId="26" fillId="0" borderId="118" xfId="11" applyFont="1" applyBorder="1" applyAlignment="1" applyProtection="1">
      <alignment horizontal="left" vertical="top"/>
      <protection locked="0"/>
    </xf>
    <xf numFmtId="0" fontId="26" fillId="0" borderId="22" xfId="11" applyFont="1" applyBorder="1" applyAlignment="1" applyProtection="1">
      <alignment horizontal="left" vertical="top"/>
      <protection locked="0"/>
    </xf>
    <xf numFmtId="0" fontId="26" fillId="0" borderId="27" xfId="11" applyFont="1" applyBorder="1" applyAlignment="1" applyProtection="1">
      <alignment horizontal="left" vertical="top"/>
      <protection locked="0"/>
    </xf>
    <xf numFmtId="0" fontId="11" fillId="0" borderId="4" xfId="8" applyFont="1" applyBorder="1" applyAlignment="1">
      <alignment horizontal="center" vertical="center"/>
    </xf>
    <xf numFmtId="0" fontId="11" fillId="0" borderId="5" xfId="8" applyFont="1" applyBorder="1" applyAlignment="1">
      <alignment horizontal="center" vertical="center"/>
    </xf>
    <xf numFmtId="0" fontId="11" fillId="0" borderId="8" xfId="8" applyFont="1" applyBorder="1" applyAlignment="1">
      <alignment horizontal="center" vertical="center"/>
    </xf>
    <xf numFmtId="0" fontId="11" fillId="0" borderId="26" xfId="8" applyFont="1" applyBorder="1" applyAlignment="1">
      <alignment horizontal="center" vertical="center"/>
    </xf>
    <xf numFmtId="0" fontId="11" fillId="0" borderId="22" xfId="8" applyFont="1" applyBorder="1" applyAlignment="1">
      <alignment horizontal="center" vertical="center"/>
    </xf>
    <xf numFmtId="0" fontId="11" fillId="0" borderId="27" xfId="8" applyFont="1" applyBorder="1" applyAlignment="1">
      <alignment horizontal="center" vertical="center"/>
    </xf>
    <xf numFmtId="0" fontId="2" fillId="5" borderId="4" xfId="8" applyFill="1" applyBorder="1" applyAlignment="1">
      <alignment horizontal="center" vertical="center"/>
    </xf>
    <xf numFmtId="0" fontId="2" fillId="5" borderId="5" xfId="8" applyFill="1" applyBorder="1" applyAlignment="1">
      <alignment horizontal="center" vertical="center"/>
    </xf>
    <xf numFmtId="0" fontId="2" fillId="5" borderId="8" xfId="8" applyFill="1" applyBorder="1" applyAlignment="1">
      <alignment horizontal="center" vertical="center"/>
    </xf>
    <xf numFmtId="0" fontId="2" fillId="5" borderId="26" xfId="8" applyFill="1" applyBorder="1" applyAlignment="1">
      <alignment horizontal="center" vertical="center"/>
    </xf>
    <xf numFmtId="0" fontId="2" fillId="5" borderId="22" xfId="8" applyFill="1" applyBorder="1" applyAlignment="1">
      <alignment horizontal="center" vertical="center"/>
    </xf>
    <xf numFmtId="0" fontId="2" fillId="5" borderId="27" xfId="8" applyFill="1" applyBorder="1" applyAlignment="1">
      <alignment horizontal="center" vertical="center"/>
    </xf>
    <xf numFmtId="0" fontId="5" fillId="0" borderId="0" xfId="8" applyFont="1" applyBorder="1" applyAlignment="1">
      <alignment horizontal="center" vertical="center" shrinkToFit="1"/>
    </xf>
    <xf numFmtId="0" fontId="5" fillId="0" borderId="13" xfId="8" applyFont="1" applyBorder="1" applyAlignment="1">
      <alignment horizontal="center" vertical="center" shrinkToFit="1"/>
    </xf>
    <xf numFmtId="0" fontId="6" fillId="0" borderId="0" xfId="8" applyFont="1" applyAlignment="1" applyProtection="1">
      <alignment horizontal="center" vertical="center"/>
    </xf>
    <xf numFmtId="0" fontId="5" fillId="0" borderId="0" xfId="8" applyFont="1" applyBorder="1" applyAlignment="1">
      <alignment horizontal="center" vertical="center"/>
    </xf>
    <xf numFmtId="0" fontId="5" fillId="5" borderId="16" xfId="8" applyFont="1" applyFill="1" applyBorder="1" applyAlignment="1">
      <alignment horizontal="center" vertical="center" shrinkToFit="1"/>
    </xf>
    <xf numFmtId="0" fontId="9" fillId="0" borderId="4" xfId="8" applyFont="1" applyBorder="1" applyAlignment="1">
      <alignment horizontal="center" vertical="center"/>
    </xf>
    <xf numFmtId="0" fontId="9" fillId="0" borderId="5" xfId="8" applyFont="1" applyBorder="1" applyAlignment="1">
      <alignment horizontal="center" vertical="center"/>
    </xf>
    <xf numFmtId="0" fontId="9" fillId="0" borderId="8" xfId="8" applyFont="1" applyBorder="1" applyAlignment="1">
      <alignment horizontal="center" vertical="center"/>
    </xf>
    <xf numFmtId="0" fontId="9" fillId="0" borderId="26" xfId="8" applyFont="1" applyBorder="1" applyAlignment="1">
      <alignment horizontal="center" vertical="center"/>
    </xf>
    <xf numFmtId="0" fontId="9" fillId="0" borderId="22" xfId="8" applyFont="1" applyBorder="1" applyAlignment="1">
      <alignment horizontal="center" vertical="center"/>
    </xf>
    <xf numFmtId="0" fontId="9" fillId="0" borderId="27" xfId="8" applyFont="1" applyBorder="1" applyAlignment="1">
      <alignment horizontal="center" vertical="center"/>
    </xf>
    <xf numFmtId="14" fontId="2" fillId="0" borderId="4" xfId="8" applyNumberFormat="1" applyBorder="1" applyAlignment="1">
      <alignment vertical="center"/>
    </xf>
    <xf numFmtId="14" fontId="2" fillId="0" borderId="5" xfId="8" applyNumberFormat="1" applyBorder="1" applyAlignment="1">
      <alignment vertical="center"/>
    </xf>
    <xf numFmtId="14" fontId="2" fillId="0" borderId="8" xfId="8" applyNumberFormat="1" applyBorder="1" applyAlignment="1">
      <alignment vertical="center"/>
    </xf>
    <xf numFmtId="14" fontId="2" fillId="0" borderId="26" xfId="8" applyNumberFormat="1" applyBorder="1" applyAlignment="1">
      <alignment vertical="center"/>
    </xf>
    <xf numFmtId="14" fontId="2" fillId="0" borderId="22" xfId="8" applyNumberFormat="1" applyBorder="1" applyAlignment="1">
      <alignment vertical="center"/>
    </xf>
    <xf numFmtId="14" fontId="2" fillId="0" borderId="27" xfId="8" applyNumberFormat="1" applyBorder="1" applyAlignment="1">
      <alignment vertical="center"/>
    </xf>
    <xf numFmtId="0" fontId="39" fillId="0" borderId="22" xfId="11" applyFont="1" applyBorder="1" applyAlignment="1" applyProtection="1">
      <alignment wrapText="1" shrinkToFit="1"/>
    </xf>
  </cellXfs>
  <cellStyles count="15">
    <cellStyle name="どちらでもない" xfId="12" builtinId="28"/>
    <cellStyle name="桁区切り" xfId="7" builtinId="6"/>
    <cellStyle name="桁区切り 2" xfId="3"/>
    <cellStyle name="桁区切り 3" xfId="4"/>
    <cellStyle name="桁区切り 3 2" xfId="14"/>
    <cellStyle name="標準" xfId="0" builtinId="0"/>
    <cellStyle name="標準 2" xfId="1"/>
    <cellStyle name="標準 2 2" xfId="2"/>
    <cellStyle name="標準 2 2 2" xfId="8"/>
    <cellStyle name="標準 2 2 2 2" xfId="9"/>
    <cellStyle name="標準 2 3" xfId="5"/>
    <cellStyle name="標準 3" xfId="6"/>
    <cellStyle name="標準 3 2" xfId="10"/>
    <cellStyle name="標準 3 3" xfId="11"/>
    <cellStyle name="標準 4" xfId="13"/>
  </cellStyles>
  <dxfs count="232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5" tint="0.79998168889431442"/>
        </patternFill>
      </fill>
    </dxf>
    <dxf>
      <fill>
        <patternFill>
          <bgColor rgb="FFFFE9D9"/>
        </patternFill>
      </fill>
    </dxf>
    <dxf>
      <fill>
        <patternFill>
          <bgColor rgb="FFFFFF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D9D9D9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D9D9D9"/>
        </patternFill>
      </fill>
    </dxf>
  </dxfs>
  <tableStyles count="0" defaultTableStyle="TableStyleMedium2" defaultPivotStyle="PivotStyleLight16"/>
  <colors>
    <mruColors>
      <color rgb="FFFFFFCC"/>
      <color rgb="FFFFCC66"/>
      <color rgb="FFFFEB9C"/>
      <color rgb="FFFCE4D6"/>
      <color rgb="FFFCFF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45</xdr:col>
      <xdr:colOff>342900</xdr:colOff>
      <xdr:row>0</xdr:row>
      <xdr:rowOff>209550</xdr:rowOff>
    </xdr:from>
    <xdr:to>
      <xdr:col>54</xdr:col>
      <xdr:colOff>47625</xdr:colOff>
      <xdr:row>11</xdr:row>
      <xdr:rowOff>85725</xdr:rowOff>
    </xdr:to>
    <xdr:grpSp>
      <xdr:nvGrpSpPr>
        <xdr:cNvPr id="14" name="グループ化 13"/>
        <xdr:cNvGrpSpPr/>
      </xdr:nvGrpSpPr>
      <xdr:grpSpPr>
        <a:xfrm>
          <a:off x="9963150" y="209550"/>
          <a:ext cx="2057400" cy="2705100"/>
          <a:chOff x="7419974" y="1285875"/>
          <a:chExt cx="1924051" cy="3067050"/>
        </a:xfrm>
      </xdr:grpSpPr>
      <xdr:sp macro="" textlink="">
        <xdr:nvSpPr>
          <xdr:cNvPr id="15" name="正方形/長方形 14"/>
          <xdr:cNvSpPr/>
        </xdr:nvSpPr>
        <xdr:spPr>
          <a:xfrm>
            <a:off x="7419974" y="1285875"/>
            <a:ext cx="1924051" cy="1028700"/>
          </a:xfrm>
          <a:prstGeom prst="rect">
            <a:avLst/>
          </a:prstGeom>
          <a:solidFill>
            <a:srgbClr val="FFFFCC"/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900" b="1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黄色のセルは入力必須です</a:t>
            </a:r>
          </a:p>
          <a:p>
            <a:pPr algn="l"/>
            <a:r>
              <a:rPr kumimoji="1" lang="ja-JP" altLang="en-US" sz="900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入力すると、黄色のセルは「白」になります</a:t>
            </a:r>
          </a:p>
        </xdr:txBody>
      </xdr:sp>
      <xdr:sp macro="" textlink="">
        <xdr:nvSpPr>
          <xdr:cNvPr id="16" name="正方形/長方形 15"/>
          <xdr:cNvSpPr/>
        </xdr:nvSpPr>
        <xdr:spPr>
          <a:xfrm>
            <a:off x="7419974" y="2314575"/>
            <a:ext cx="1924051" cy="1028700"/>
          </a:xfrm>
          <a:prstGeom prst="rect">
            <a:avLst/>
          </a:prstGeom>
          <a:solidFill>
            <a:srgbClr val="FFCC66"/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900" b="1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オレンジ色のセルは選択式です</a:t>
            </a:r>
            <a:endParaRPr kumimoji="1" lang="en-US" altLang="ja-JP" sz="900" b="1">
              <a:solidFill>
                <a:schemeClr val="bg2">
                  <a:lumMod val="25000"/>
                </a:schemeClr>
              </a:solidFill>
              <a:latin typeface="游ゴシック" panose="020B0400000000000000" pitchFamily="50" charset="-128"/>
              <a:ea typeface="游ゴシック" panose="020B0400000000000000" pitchFamily="50" charset="-128"/>
            </a:endParaRPr>
          </a:p>
          <a:p>
            <a:pPr algn="l"/>
            <a:r>
              <a:rPr kumimoji="1" lang="ja-JP" altLang="en-US" sz="900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入力すると、オレンジ色のセルは「白」になります</a:t>
            </a:r>
          </a:p>
        </xdr:txBody>
      </xdr:sp>
      <xdr:sp macro="" textlink="">
        <xdr:nvSpPr>
          <xdr:cNvPr id="17" name="正方形/長方形 16"/>
          <xdr:cNvSpPr/>
        </xdr:nvSpPr>
        <xdr:spPr>
          <a:xfrm>
            <a:off x="7419974" y="3324225"/>
            <a:ext cx="1924051" cy="1028700"/>
          </a:xfrm>
          <a:prstGeom prst="rect">
            <a:avLst/>
          </a:prstGeom>
          <a:solidFill>
            <a:schemeClr val="accent1">
              <a:lumMod val="20000"/>
              <a:lumOff val="80000"/>
            </a:schemeClr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青色セルは計算式設定有りのため、入力不要です</a:t>
            </a:r>
          </a:p>
        </xdr:txBody>
      </xdr:sp>
    </xdr:grpSp>
    <xdr:clientData/>
  </xdr:twoCellAnchor>
  <xdr:twoCellAnchor editAs="oneCell">
    <xdr:from>
      <xdr:col>45</xdr:col>
      <xdr:colOff>381000</xdr:colOff>
      <xdr:row>21</xdr:row>
      <xdr:rowOff>38100</xdr:rowOff>
    </xdr:from>
    <xdr:to>
      <xdr:col>56</xdr:col>
      <xdr:colOff>104775</xdr:colOff>
      <xdr:row>26</xdr:row>
      <xdr:rowOff>9525</xdr:rowOff>
    </xdr:to>
    <xdr:sp macro="" textlink="">
      <xdr:nvSpPr>
        <xdr:cNvPr id="6" name="正方形/長方形 5"/>
        <xdr:cNvSpPr/>
      </xdr:nvSpPr>
      <xdr:spPr>
        <a:xfrm>
          <a:off x="10001250" y="5381625"/>
          <a:ext cx="2495550" cy="1019175"/>
        </a:xfrm>
        <a:prstGeom prst="rect">
          <a:avLst/>
        </a:prstGeom>
        <a:solidFill>
          <a:srgbClr val="0070C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latin typeface="游ゴシック" panose="020B0400000000000000" pitchFamily="50" charset="-128"/>
              <a:ea typeface="游ゴシック" panose="020B0400000000000000" pitchFamily="50" charset="-128"/>
            </a:rPr>
            <a:t>実施回ごとに補助者が異なるなど、補助者総計が８名を超えるときには</a:t>
          </a:r>
          <a:endParaRPr kumimoji="1" lang="en-US" altLang="ja-JP" sz="11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algn="l"/>
          <a:r>
            <a:rPr kumimoji="1" lang="ja-JP" altLang="en-US" sz="1100">
              <a:latin typeface="游ゴシック" panose="020B0400000000000000" pitchFamily="50" charset="-128"/>
              <a:ea typeface="游ゴシック" panose="020B0400000000000000" pitchFamily="50" charset="-128"/>
            </a:rPr>
            <a:t>＋ボタンを使用してください。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37</xdr:col>
      <xdr:colOff>9524</xdr:colOff>
      <xdr:row>0</xdr:row>
      <xdr:rowOff>161925</xdr:rowOff>
    </xdr:from>
    <xdr:to>
      <xdr:col>45</xdr:col>
      <xdr:colOff>57149</xdr:colOff>
      <xdr:row>10</xdr:row>
      <xdr:rowOff>85725</xdr:rowOff>
    </xdr:to>
    <xdr:grpSp>
      <xdr:nvGrpSpPr>
        <xdr:cNvPr id="2" name="グループ化 1"/>
        <xdr:cNvGrpSpPr/>
      </xdr:nvGrpSpPr>
      <xdr:grpSpPr>
        <a:xfrm>
          <a:off x="8896349" y="161925"/>
          <a:ext cx="1952625" cy="2581275"/>
          <a:chOff x="7419974" y="1285875"/>
          <a:chExt cx="1924051" cy="3067050"/>
        </a:xfrm>
      </xdr:grpSpPr>
      <xdr:sp macro="" textlink="">
        <xdr:nvSpPr>
          <xdr:cNvPr id="3" name="正方形/長方形 2"/>
          <xdr:cNvSpPr/>
        </xdr:nvSpPr>
        <xdr:spPr>
          <a:xfrm>
            <a:off x="7419974" y="1285875"/>
            <a:ext cx="1924051" cy="1028700"/>
          </a:xfrm>
          <a:prstGeom prst="rect">
            <a:avLst/>
          </a:prstGeom>
          <a:solidFill>
            <a:srgbClr val="FFFFCC"/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900" b="1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黄色のセルは入力必須です</a:t>
            </a:r>
          </a:p>
          <a:p>
            <a:pPr algn="l"/>
            <a:r>
              <a:rPr kumimoji="1" lang="ja-JP" altLang="en-US" sz="900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入力すると、黄色のセルは「白」になります</a:t>
            </a:r>
          </a:p>
        </xdr:txBody>
      </xdr:sp>
      <xdr:sp macro="" textlink="">
        <xdr:nvSpPr>
          <xdr:cNvPr id="4" name="正方形/長方形 3"/>
          <xdr:cNvSpPr/>
        </xdr:nvSpPr>
        <xdr:spPr>
          <a:xfrm>
            <a:off x="7419974" y="2314575"/>
            <a:ext cx="1924051" cy="1028700"/>
          </a:xfrm>
          <a:prstGeom prst="rect">
            <a:avLst/>
          </a:prstGeom>
          <a:solidFill>
            <a:srgbClr val="FFCC66"/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900" b="1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オレンジ色のセルは選択式です</a:t>
            </a:r>
            <a:endParaRPr kumimoji="1" lang="en-US" altLang="ja-JP" sz="900" b="1">
              <a:solidFill>
                <a:schemeClr val="bg2">
                  <a:lumMod val="25000"/>
                </a:schemeClr>
              </a:solidFill>
              <a:latin typeface="游ゴシック" panose="020B0400000000000000" pitchFamily="50" charset="-128"/>
              <a:ea typeface="游ゴシック" panose="020B0400000000000000" pitchFamily="50" charset="-128"/>
            </a:endParaRPr>
          </a:p>
          <a:p>
            <a:pPr algn="l"/>
            <a:r>
              <a:rPr kumimoji="1" lang="ja-JP" altLang="en-US" sz="900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入力すると、オレンジ色のセルは「白」になります</a:t>
            </a:r>
          </a:p>
        </xdr:txBody>
      </xdr:sp>
      <xdr:sp macro="" textlink="">
        <xdr:nvSpPr>
          <xdr:cNvPr id="5" name="正方形/長方形 4"/>
          <xdr:cNvSpPr/>
        </xdr:nvSpPr>
        <xdr:spPr>
          <a:xfrm>
            <a:off x="7419974" y="3324225"/>
            <a:ext cx="1924051" cy="1028700"/>
          </a:xfrm>
          <a:prstGeom prst="rect">
            <a:avLst/>
          </a:prstGeom>
          <a:solidFill>
            <a:schemeClr val="accent1">
              <a:lumMod val="20000"/>
              <a:lumOff val="80000"/>
            </a:schemeClr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青色セルは計算式設定有りのため、入力不要です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37</xdr:col>
      <xdr:colOff>9524</xdr:colOff>
      <xdr:row>0</xdr:row>
      <xdr:rowOff>161925</xdr:rowOff>
    </xdr:from>
    <xdr:to>
      <xdr:col>45</xdr:col>
      <xdr:colOff>57149</xdr:colOff>
      <xdr:row>10</xdr:row>
      <xdr:rowOff>85725</xdr:rowOff>
    </xdr:to>
    <xdr:grpSp>
      <xdr:nvGrpSpPr>
        <xdr:cNvPr id="2" name="グループ化 1"/>
        <xdr:cNvGrpSpPr/>
      </xdr:nvGrpSpPr>
      <xdr:grpSpPr>
        <a:xfrm>
          <a:off x="8896349" y="161925"/>
          <a:ext cx="1952625" cy="2581275"/>
          <a:chOff x="7419974" y="1285875"/>
          <a:chExt cx="1924051" cy="3067050"/>
        </a:xfrm>
      </xdr:grpSpPr>
      <xdr:sp macro="" textlink="">
        <xdr:nvSpPr>
          <xdr:cNvPr id="3" name="正方形/長方形 2"/>
          <xdr:cNvSpPr/>
        </xdr:nvSpPr>
        <xdr:spPr>
          <a:xfrm>
            <a:off x="7419974" y="1285875"/>
            <a:ext cx="1924051" cy="1028700"/>
          </a:xfrm>
          <a:prstGeom prst="rect">
            <a:avLst/>
          </a:prstGeom>
          <a:solidFill>
            <a:srgbClr val="FFFFCC"/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900" b="1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黄色のセルは入力必須です</a:t>
            </a:r>
          </a:p>
          <a:p>
            <a:pPr algn="l"/>
            <a:r>
              <a:rPr kumimoji="1" lang="ja-JP" altLang="en-US" sz="900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入力すると、黄色のセルは「白」になります</a:t>
            </a:r>
          </a:p>
        </xdr:txBody>
      </xdr:sp>
      <xdr:sp macro="" textlink="">
        <xdr:nvSpPr>
          <xdr:cNvPr id="4" name="正方形/長方形 3"/>
          <xdr:cNvSpPr/>
        </xdr:nvSpPr>
        <xdr:spPr>
          <a:xfrm>
            <a:off x="7419974" y="2314575"/>
            <a:ext cx="1924051" cy="1028700"/>
          </a:xfrm>
          <a:prstGeom prst="rect">
            <a:avLst/>
          </a:prstGeom>
          <a:solidFill>
            <a:srgbClr val="FFCC66"/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900" b="1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オレンジ色のセルは選択式です</a:t>
            </a:r>
            <a:endParaRPr kumimoji="1" lang="en-US" altLang="ja-JP" sz="900" b="1">
              <a:solidFill>
                <a:schemeClr val="bg2">
                  <a:lumMod val="25000"/>
                </a:schemeClr>
              </a:solidFill>
              <a:latin typeface="游ゴシック" panose="020B0400000000000000" pitchFamily="50" charset="-128"/>
              <a:ea typeface="游ゴシック" panose="020B0400000000000000" pitchFamily="50" charset="-128"/>
            </a:endParaRPr>
          </a:p>
          <a:p>
            <a:pPr algn="l"/>
            <a:r>
              <a:rPr kumimoji="1" lang="ja-JP" altLang="en-US" sz="900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入力すると、オレンジ色のセルは「白」になります</a:t>
            </a:r>
          </a:p>
        </xdr:txBody>
      </xdr:sp>
      <xdr:sp macro="" textlink="">
        <xdr:nvSpPr>
          <xdr:cNvPr id="5" name="正方形/長方形 4"/>
          <xdr:cNvSpPr/>
        </xdr:nvSpPr>
        <xdr:spPr>
          <a:xfrm>
            <a:off x="7419974" y="3324225"/>
            <a:ext cx="1924051" cy="1028700"/>
          </a:xfrm>
          <a:prstGeom prst="rect">
            <a:avLst/>
          </a:prstGeom>
          <a:solidFill>
            <a:schemeClr val="accent1">
              <a:lumMod val="20000"/>
              <a:lumOff val="80000"/>
            </a:schemeClr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青色セルは計算式設定有りのため、入力不要です</a:t>
            </a: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37</xdr:col>
      <xdr:colOff>9524</xdr:colOff>
      <xdr:row>0</xdr:row>
      <xdr:rowOff>161925</xdr:rowOff>
    </xdr:from>
    <xdr:to>
      <xdr:col>45</xdr:col>
      <xdr:colOff>57149</xdr:colOff>
      <xdr:row>10</xdr:row>
      <xdr:rowOff>85725</xdr:rowOff>
    </xdr:to>
    <xdr:grpSp>
      <xdr:nvGrpSpPr>
        <xdr:cNvPr id="2" name="グループ化 1"/>
        <xdr:cNvGrpSpPr/>
      </xdr:nvGrpSpPr>
      <xdr:grpSpPr>
        <a:xfrm>
          <a:off x="8896349" y="161925"/>
          <a:ext cx="1952625" cy="2581275"/>
          <a:chOff x="7419974" y="1285875"/>
          <a:chExt cx="1924051" cy="3067050"/>
        </a:xfrm>
      </xdr:grpSpPr>
      <xdr:sp macro="" textlink="">
        <xdr:nvSpPr>
          <xdr:cNvPr id="3" name="正方形/長方形 2"/>
          <xdr:cNvSpPr/>
        </xdr:nvSpPr>
        <xdr:spPr>
          <a:xfrm>
            <a:off x="7419974" y="1285875"/>
            <a:ext cx="1924051" cy="1028700"/>
          </a:xfrm>
          <a:prstGeom prst="rect">
            <a:avLst/>
          </a:prstGeom>
          <a:solidFill>
            <a:srgbClr val="FFFFCC"/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900" b="1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黄色のセルは入力必須です</a:t>
            </a:r>
          </a:p>
          <a:p>
            <a:pPr algn="l"/>
            <a:r>
              <a:rPr kumimoji="1" lang="ja-JP" altLang="en-US" sz="900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入力すると、黄色のセルは「白」になります</a:t>
            </a:r>
          </a:p>
        </xdr:txBody>
      </xdr:sp>
      <xdr:sp macro="" textlink="">
        <xdr:nvSpPr>
          <xdr:cNvPr id="4" name="正方形/長方形 3"/>
          <xdr:cNvSpPr/>
        </xdr:nvSpPr>
        <xdr:spPr>
          <a:xfrm>
            <a:off x="7419974" y="2314575"/>
            <a:ext cx="1924051" cy="1028700"/>
          </a:xfrm>
          <a:prstGeom prst="rect">
            <a:avLst/>
          </a:prstGeom>
          <a:solidFill>
            <a:srgbClr val="FFCC66"/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900" b="1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オレンジ色のセルは選択式です</a:t>
            </a:r>
            <a:endParaRPr kumimoji="1" lang="en-US" altLang="ja-JP" sz="900" b="1">
              <a:solidFill>
                <a:schemeClr val="bg2">
                  <a:lumMod val="25000"/>
                </a:schemeClr>
              </a:solidFill>
              <a:latin typeface="游ゴシック" panose="020B0400000000000000" pitchFamily="50" charset="-128"/>
              <a:ea typeface="游ゴシック" panose="020B0400000000000000" pitchFamily="50" charset="-128"/>
            </a:endParaRPr>
          </a:p>
          <a:p>
            <a:pPr algn="l"/>
            <a:r>
              <a:rPr kumimoji="1" lang="ja-JP" altLang="en-US" sz="900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入力すると、オレンジ色のセルは「白」になります</a:t>
            </a:r>
          </a:p>
        </xdr:txBody>
      </xdr:sp>
      <xdr:sp macro="" textlink="">
        <xdr:nvSpPr>
          <xdr:cNvPr id="5" name="正方形/長方形 4"/>
          <xdr:cNvSpPr/>
        </xdr:nvSpPr>
        <xdr:spPr>
          <a:xfrm>
            <a:off x="7419974" y="3324225"/>
            <a:ext cx="1924051" cy="1028700"/>
          </a:xfrm>
          <a:prstGeom prst="rect">
            <a:avLst/>
          </a:prstGeom>
          <a:solidFill>
            <a:schemeClr val="accent1">
              <a:lumMod val="20000"/>
              <a:lumOff val="80000"/>
            </a:schemeClr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青色セルは計算式設定有りのため、入力不要です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37</xdr:col>
      <xdr:colOff>9524</xdr:colOff>
      <xdr:row>0</xdr:row>
      <xdr:rowOff>161925</xdr:rowOff>
    </xdr:from>
    <xdr:to>
      <xdr:col>45</xdr:col>
      <xdr:colOff>57149</xdr:colOff>
      <xdr:row>10</xdr:row>
      <xdr:rowOff>85725</xdr:rowOff>
    </xdr:to>
    <xdr:grpSp>
      <xdr:nvGrpSpPr>
        <xdr:cNvPr id="2" name="グループ化 1"/>
        <xdr:cNvGrpSpPr/>
      </xdr:nvGrpSpPr>
      <xdr:grpSpPr>
        <a:xfrm>
          <a:off x="8896349" y="161925"/>
          <a:ext cx="1952625" cy="2581275"/>
          <a:chOff x="7419974" y="1285875"/>
          <a:chExt cx="1924051" cy="3067050"/>
        </a:xfrm>
      </xdr:grpSpPr>
      <xdr:sp macro="" textlink="">
        <xdr:nvSpPr>
          <xdr:cNvPr id="3" name="正方形/長方形 2"/>
          <xdr:cNvSpPr/>
        </xdr:nvSpPr>
        <xdr:spPr>
          <a:xfrm>
            <a:off x="7419974" y="1285875"/>
            <a:ext cx="1924051" cy="1028700"/>
          </a:xfrm>
          <a:prstGeom prst="rect">
            <a:avLst/>
          </a:prstGeom>
          <a:solidFill>
            <a:srgbClr val="FFFFCC"/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900" b="1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黄色のセルは入力必須です</a:t>
            </a:r>
          </a:p>
          <a:p>
            <a:pPr algn="l"/>
            <a:r>
              <a:rPr kumimoji="1" lang="ja-JP" altLang="en-US" sz="900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入力すると、黄色のセルは「白」になります</a:t>
            </a:r>
          </a:p>
        </xdr:txBody>
      </xdr:sp>
      <xdr:sp macro="" textlink="">
        <xdr:nvSpPr>
          <xdr:cNvPr id="4" name="正方形/長方形 3"/>
          <xdr:cNvSpPr/>
        </xdr:nvSpPr>
        <xdr:spPr>
          <a:xfrm>
            <a:off x="7419974" y="2314575"/>
            <a:ext cx="1924051" cy="1028700"/>
          </a:xfrm>
          <a:prstGeom prst="rect">
            <a:avLst/>
          </a:prstGeom>
          <a:solidFill>
            <a:srgbClr val="FFCC66"/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900" b="1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オレンジ色のセルは選択式です</a:t>
            </a:r>
            <a:endParaRPr kumimoji="1" lang="en-US" altLang="ja-JP" sz="900" b="1">
              <a:solidFill>
                <a:schemeClr val="bg2">
                  <a:lumMod val="25000"/>
                </a:schemeClr>
              </a:solidFill>
              <a:latin typeface="游ゴシック" panose="020B0400000000000000" pitchFamily="50" charset="-128"/>
              <a:ea typeface="游ゴシック" panose="020B0400000000000000" pitchFamily="50" charset="-128"/>
            </a:endParaRPr>
          </a:p>
          <a:p>
            <a:pPr algn="l"/>
            <a:r>
              <a:rPr kumimoji="1" lang="ja-JP" altLang="en-US" sz="900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入力すると、オレンジ色のセルは「白」になります</a:t>
            </a:r>
          </a:p>
        </xdr:txBody>
      </xdr:sp>
      <xdr:sp macro="" textlink="">
        <xdr:nvSpPr>
          <xdr:cNvPr id="5" name="正方形/長方形 4"/>
          <xdr:cNvSpPr/>
        </xdr:nvSpPr>
        <xdr:spPr>
          <a:xfrm>
            <a:off x="7419974" y="3324225"/>
            <a:ext cx="1924051" cy="1028700"/>
          </a:xfrm>
          <a:prstGeom prst="rect">
            <a:avLst/>
          </a:prstGeom>
          <a:solidFill>
            <a:schemeClr val="accent1">
              <a:lumMod val="20000"/>
              <a:lumOff val="80000"/>
            </a:schemeClr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青色セルは計算式設定有りのため、入力不要です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37</xdr:col>
      <xdr:colOff>9524</xdr:colOff>
      <xdr:row>0</xdr:row>
      <xdr:rowOff>161925</xdr:rowOff>
    </xdr:from>
    <xdr:to>
      <xdr:col>45</xdr:col>
      <xdr:colOff>57149</xdr:colOff>
      <xdr:row>10</xdr:row>
      <xdr:rowOff>85725</xdr:rowOff>
    </xdr:to>
    <xdr:grpSp>
      <xdr:nvGrpSpPr>
        <xdr:cNvPr id="2" name="グループ化 1"/>
        <xdr:cNvGrpSpPr/>
      </xdr:nvGrpSpPr>
      <xdr:grpSpPr>
        <a:xfrm>
          <a:off x="8896349" y="161925"/>
          <a:ext cx="1952625" cy="2581275"/>
          <a:chOff x="7419974" y="1285875"/>
          <a:chExt cx="1924051" cy="3067050"/>
        </a:xfrm>
      </xdr:grpSpPr>
      <xdr:sp macro="" textlink="">
        <xdr:nvSpPr>
          <xdr:cNvPr id="3" name="正方形/長方形 2"/>
          <xdr:cNvSpPr/>
        </xdr:nvSpPr>
        <xdr:spPr>
          <a:xfrm>
            <a:off x="7419974" y="1285875"/>
            <a:ext cx="1924051" cy="1028700"/>
          </a:xfrm>
          <a:prstGeom prst="rect">
            <a:avLst/>
          </a:prstGeom>
          <a:solidFill>
            <a:srgbClr val="FFFFCC"/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900" b="1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黄色のセルは入力必須です</a:t>
            </a:r>
          </a:p>
          <a:p>
            <a:pPr algn="l"/>
            <a:r>
              <a:rPr kumimoji="1" lang="ja-JP" altLang="en-US" sz="900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入力すると、黄色のセルは「白」になります</a:t>
            </a:r>
          </a:p>
        </xdr:txBody>
      </xdr:sp>
      <xdr:sp macro="" textlink="">
        <xdr:nvSpPr>
          <xdr:cNvPr id="4" name="正方形/長方形 3"/>
          <xdr:cNvSpPr/>
        </xdr:nvSpPr>
        <xdr:spPr>
          <a:xfrm>
            <a:off x="7419974" y="2314575"/>
            <a:ext cx="1924051" cy="1028700"/>
          </a:xfrm>
          <a:prstGeom prst="rect">
            <a:avLst/>
          </a:prstGeom>
          <a:solidFill>
            <a:srgbClr val="FFCC66"/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900" b="1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オレンジ色のセルは選択式です</a:t>
            </a:r>
            <a:endParaRPr kumimoji="1" lang="en-US" altLang="ja-JP" sz="900" b="1">
              <a:solidFill>
                <a:schemeClr val="bg2">
                  <a:lumMod val="25000"/>
                </a:schemeClr>
              </a:solidFill>
              <a:latin typeface="游ゴシック" panose="020B0400000000000000" pitchFamily="50" charset="-128"/>
              <a:ea typeface="游ゴシック" panose="020B0400000000000000" pitchFamily="50" charset="-128"/>
            </a:endParaRPr>
          </a:p>
          <a:p>
            <a:pPr algn="l"/>
            <a:r>
              <a:rPr kumimoji="1" lang="ja-JP" altLang="en-US" sz="900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入力すると、オレンジ色のセルは「白」になります</a:t>
            </a:r>
          </a:p>
        </xdr:txBody>
      </xdr:sp>
      <xdr:sp macro="" textlink="">
        <xdr:nvSpPr>
          <xdr:cNvPr id="5" name="正方形/長方形 4"/>
          <xdr:cNvSpPr/>
        </xdr:nvSpPr>
        <xdr:spPr>
          <a:xfrm>
            <a:off x="7419974" y="3324225"/>
            <a:ext cx="1924051" cy="1028700"/>
          </a:xfrm>
          <a:prstGeom prst="rect">
            <a:avLst/>
          </a:prstGeom>
          <a:solidFill>
            <a:schemeClr val="accent1">
              <a:lumMod val="20000"/>
              <a:lumOff val="80000"/>
            </a:schemeClr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青色セルは計算式設定有りのため、入力不要です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8" tint="0.39997558519241921"/>
  </sheetPr>
  <dimension ref="A1:AB83"/>
  <sheetViews>
    <sheetView zoomScale="85" zoomScaleNormal="85" workbookViewId="0">
      <pane xSplit="3" ySplit="1" topLeftCell="D2" activePane="bottomRight" state="frozen"/>
      <selection pane="topRight" activeCell="B1" sqref="B1"/>
      <selection pane="bottomLeft" activeCell="A3" sqref="A3"/>
      <selection pane="bottomRight" activeCell="AC1" sqref="AC1:AC1048576"/>
    </sheetView>
  </sheetViews>
  <sheetFormatPr defaultColWidth="2.75" defaultRowHeight="15" x14ac:dyDescent="0.4"/>
  <cols>
    <col min="1" max="1" width="6.375" style="35" hidden="1" customWidth="1"/>
    <col min="2" max="2" width="13.875" style="34" hidden="1" customWidth="1"/>
    <col min="3" max="3" width="6.875" style="34" hidden="1" customWidth="1"/>
    <col min="4" max="4" width="12.25" style="34" hidden="1" customWidth="1"/>
    <col min="5" max="5" width="22.625" style="36" hidden="1" customWidth="1"/>
    <col min="6" max="6" width="22.625" style="37" hidden="1" customWidth="1"/>
    <col min="7" max="7" width="24.25" style="34" hidden="1" customWidth="1"/>
    <col min="8" max="8" width="4.25" style="34" hidden="1" customWidth="1"/>
    <col min="9" max="12" width="5.125" style="34" hidden="1" customWidth="1"/>
    <col min="13" max="13" width="5.125" style="38" hidden="1" customWidth="1"/>
    <col min="14" max="16" width="5.125" style="39" hidden="1" customWidth="1"/>
    <col min="17" max="20" width="5.125" style="34" hidden="1" customWidth="1"/>
    <col min="21" max="22" width="12.375" style="34" hidden="1" customWidth="1"/>
    <col min="23" max="23" width="5.25" style="34" hidden="1" customWidth="1"/>
    <col min="24" max="26" width="10.25" style="34" hidden="1" customWidth="1"/>
    <col min="27" max="27" width="12.5" style="34" hidden="1" customWidth="1"/>
    <col min="28" max="28" width="47" style="34" hidden="1" customWidth="1"/>
    <col min="29" max="16384" width="2.75" style="34"/>
  </cols>
  <sheetData>
    <row r="1" spans="1:28" s="13" customFormat="1" ht="49.7" customHeight="1" x14ac:dyDescent="0.4">
      <c r="A1" s="1" t="s">
        <v>71</v>
      </c>
      <c r="B1" s="2" t="s">
        <v>72</v>
      </c>
      <c r="C1" s="2" t="s">
        <v>73</v>
      </c>
      <c r="D1" s="2" t="s">
        <v>74</v>
      </c>
      <c r="E1" s="3" t="s">
        <v>75</v>
      </c>
      <c r="F1" s="4" t="s">
        <v>76</v>
      </c>
      <c r="G1" s="5" t="s">
        <v>77</v>
      </c>
      <c r="H1" s="6" t="s">
        <v>78</v>
      </c>
      <c r="I1" s="7" t="s">
        <v>79</v>
      </c>
      <c r="J1" s="8" t="s">
        <v>80</v>
      </c>
      <c r="K1" s="8" t="s">
        <v>81</v>
      </c>
      <c r="L1" s="8" t="s">
        <v>82</v>
      </c>
      <c r="M1" s="8" t="s">
        <v>83</v>
      </c>
      <c r="N1" s="8" t="s">
        <v>84</v>
      </c>
      <c r="O1" s="8" t="s">
        <v>85</v>
      </c>
      <c r="P1" s="8" t="s">
        <v>86</v>
      </c>
      <c r="Q1" s="8" t="s">
        <v>87</v>
      </c>
      <c r="R1" s="8" t="s">
        <v>88</v>
      </c>
      <c r="S1" s="8" t="s">
        <v>89</v>
      </c>
      <c r="T1" s="9" t="s">
        <v>90</v>
      </c>
      <c r="U1" s="5" t="s">
        <v>91</v>
      </c>
      <c r="V1" s="10" t="s">
        <v>92</v>
      </c>
      <c r="W1" s="10" t="s">
        <v>93</v>
      </c>
      <c r="X1" s="11" t="s">
        <v>94</v>
      </c>
      <c r="Y1" s="11" t="s">
        <v>95</v>
      </c>
      <c r="Z1" s="5" t="s">
        <v>39</v>
      </c>
      <c r="AA1" s="11" t="s">
        <v>96</v>
      </c>
      <c r="AB1" s="12" t="s">
        <v>97</v>
      </c>
    </row>
    <row r="2" spans="1:28" s="29" customFormat="1" ht="25.5" customHeight="1" x14ac:dyDescent="0.4">
      <c r="A2" s="14" t="s">
        <v>98</v>
      </c>
      <c r="B2" s="15" t="s">
        <v>99</v>
      </c>
      <c r="C2" s="16" t="s">
        <v>100</v>
      </c>
      <c r="D2" s="17" t="s">
        <v>11</v>
      </c>
      <c r="E2" s="18" t="s">
        <v>101</v>
      </c>
      <c r="F2" s="19" t="s">
        <v>102</v>
      </c>
      <c r="G2" s="20" t="s">
        <v>103</v>
      </c>
      <c r="H2" s="21">
        <v>3</v>
      </c>
      <c r="I2" s="22">
        <v>45166</v>
      </c>
      <c r="J2" s="23">
        <v>45174</v>
      </c>
      <c r="K2" s="23">
        <v>45183</v>
      </c>
      <c r="L2" s="23" t="s">
        <v>104</v>
      </c>
      <c r="M2" s="23" t="s">
        <v>104</v>
      </c>
      <c r="N2" s="23" t="s">
        <v>104</v>
      </c>
      <c r="O2" s="23" t="s">
        <v>104</v>
      </c>
      <c r="P2" s="23" t="s">
        <v>104</v>
      </c>
      <c r="Q2" s="23" t="s">
        <v>104</v>
      </c>
      <c r="R2" s="23" t="s">
        <v>104</v>
      </c>
      <c r="S2" s="23" t="s">
        <v>104</v>
      </c>
      <c r="T2" s="23" t="s">
        <v>104</v>
      </c>
      <c r="U2" s="24" t="s">
        <v>105</v>
      </c>
      <c r="V2" s="25" t="s">
        <v>106</v>
      </c>
      <c r="W2" s="26">
        <v>3</v>
      </c>
      <c r="X2" s="27">
        <v>106950</v>
      </c>
      <c r="Y2" s="27">
        <v>1320</v>
      </c>
      <c r="Z2" s="27">
        <v>0</v>
      </c>
      <c r="AA2" s="27">
        <v>108270</v>
      </c>
      <c r="AB2" s="28"/>
    </row>
    <row r="3" spans="1:28" s="29" customFormat="1" ht="25.5" customHeight="1" x14ac:dyDescent="0.4">
      <c r="A3" s="14" t="s">
        <v>107</v>
      </c>
      <c r="B3" s="30" t="s">
        <v>108</v>
      </c>
      <c r="C3" s="31" t="s">
        <v>100</v>
      </c>
      <c r="D3" s="32" t="s">
        <v>11</v>
      </c>
      <c r="E3" s="33" t="s">
        <v>109</v>
      </c>
      <c r="F3" s="19" t="s">
        <v>110</v>
      </c>
      <c r="G3" s="20" t="s">
        <v>111</v>
      </c>
      <c r="H3" s="21">
        <v>12</v>
      </c>
      <c r="I3" s="22">
        <v>45091</v>
      </c>
      <c r="J3" s="23">
        <v>45098</v>
      </c>
      <c r="K3" s="23">
        <v>45105</v>
      </c>
      <c r="L3" s="23">
        <v>45112</v>
      </c>
      <c r="M3" s="23">
        <v>45119</v>
      </c>
      <c r="N3" s="23">
        <v>45167</v>
      </c>
      <c r="O3" s="23">
        <v>45188</v>
      </c>
      <c r="P3" s="23">
        <v>45189</v>
      </c>
      <c r="Q3" s="23">
        <v>45195</v>
      </c>
      <c r="R3" s="23">
        <v>45196</v>
      </c>
      <c r="S3" s="23">
        <v>45203</v>
      </c>
      <c r="T3" s="23">
        <v>45210</v>
      </c>
      <c r="U3" s="24" t="s">
        <v>105</v>
      </c>
      <c r="V3" s="25" t="s">
        <v>112</v>
      </c>
      <c r="W3" s="26">
        <v>72</v>
      </c>
      <c r="X3" s="27">
        <v>1354800</v>
      </c>
      <c r="Y3" s="27">
        <v>84960</v>
      </c>
      <c r="Z3" s="27">
        <v>0</v>
      </c>
      <c r="AA3" s="27">
        <v>1439760</v>
      </c>
      <c r="AB3" s="28"/>
    </row>
    <row r="4" spans="1:28" s="29" customFormat="1" ht="25.5" customHeight="1" x14ac:dyDescent="0.4">
      <c r="A4" s="14" t="s">
        <v>113</v>
      </c>
      <c r="B4" s="30" t="s">
        <v>114</v>
      </c>
      <c r="C4" s="31" t="s">
        <v>100</v>
      </c>
      <c r="D4" s="32" t="s">
        <v>11</v>
      </c>
      <c r="E4" s="33" t="s">
        <v>115</v>
      </c>
      <c r="F4" s="19" t="s">
        <v>116</v>
      </c>
      <c r="G4" s="20" t="s">
        <v>104</v>
      </c>
      <c r="H4" s="21">
        <v>12</v>
      </c>
      <c r="I4" s="22">
        <v>45203</v>
      </c>
      <c r="J4" s="23">
        <v>45210</v>
      </c>
      <c r="K4" s="23">
        <v>45217</v>
      </c>
      <c r="L4" s="23">
        <v>45224</v>
      </c>
      <c r="M4" s="23">
        <v>45231</v>
      </c>
      <c r="N4" s="23">
        <v>45238</v>
      </c>
      <c r="O4" s="23">
        <v>45245</v>
      </c>
      <c r="P4" s="23">
        <v>45252</v>
      </c>
      <c r="Q4" s="23">
        <v>45259</v>
      </c>
      <c r="R4" s="23">
        <v>45266</v>
      </c>
      <c r="S4" s="23">
        <v>45273</v>
      </c>
      <c r="T4" s="23">
        <v>45277</v>
      </c>
      <c r="U4" s="24" t="s">
        <v>105</v>
      </c>
      <c r="V4" s="25" t="s">
        <v>117</v>
      </c>
      <c r="W4" s="26">
        <v>24</v>
      </c>
      <c r="X4" s="27">
        <v>552600</v>
      </c>
      <c r="Y4" s="27">
        <v>24792</v>
      </c>
      <c r="Z4" s="27">
        <v>0</v>
      </c>
      <c r="AA4" s="27">
        <v>577392</v>
      </c>
      <c r="AB4" s="28"/>
    </row>
    <row r="5" spans="1:28" s="29" customFormat="1" ht="25.5" customHeight="1" x14ac:dyDescent="0.4">
      <c r="A5" s="14" t="s">
        <v>118</v>
      </c>
      <c r="B5" s="30" t="s">
        <v>119</v>
      </c>
      <c r="C5" s="31" t="s">
        <v>100</v>
      </c>
      <c r="D5" s="32" t="s">
        <v>11</v>
      </c>
      <c r="E5" s="33" t="s">
        <v>120</v>
      </c>
      <c r="F5" s="19" t="s">
        <v>121</v>
      </c>
      <c r="G5" s="20" t="s">
        <v>122</v>
      </c>
      <c r="H5" s="21">
        <v>12</v>
      </c>
      <c r="I5" s="22">
        <v>45201</v>
      </c>
      <c r="J5" s="23">
        <v>45202</v>
      </c>
      <c r="K5" s="23">
        <v>45203</v>
      </c>
      <c r="L5" s="23">
        <v>45204</v>
      </c>
      <c r="M5" s="23">
        <v>45205</v>
      </c>
      <c r="N5" s="23">
        <v>45209</v>
      </c>
      <c r="O5" s="23">
        <v>45210</v>
      </c>
      <c r="P5" s="23">
        <v>45211</v>
      </c>
      <c r="Q5" s="23">
        <v>45212</v>
      </c>
      <c r="R5" s="23">
        <v>45215</v>
      </c>
      <c r="S5" s="23">
        <v>45216</v>
      </c>
      <c r="T5" s="23">
        <v>45217</v>
      </c>
      <c r="U5" s="24" t="s">
        <v>105</v>
      </c>
      <c r="V5" s="25" t="s">
        <v>112</v>
      </c>
      <c r="W5" s="26">
        <v>60</v>
      </c>
      <c r="X5" s="27">
        <v>677400</v>
      </c>
      <c r="Y5" s="27">
        <v>30000</v>
      </c>
      <c r="Z5" s="27">
        <v>0</v>
      </c>
      <c r="AA5" s="27">
        <v>707400</v>
      </c>
      <c r="AB5" s="28"/>
    </row>
    <row r="6" spans="1:28" s="29" customFormat="1" ht="25.5" customHeight="1" x14ac:dyDescent="0.4">
      <c r="A6" s="14" t="s">
        <v>123</v>
      </c>
      <c r="B6" s="30" t="s">
        <v>124</v>
      </c>
      <c r="C6" s="31" t="s">
        <v>125</v>
      </c>
      <c r="D6" s="32" t="s">
        <v>12</v>
      </c>
      <c r="E6" s="33" t="s">
        <v>126</v>
      </c>
      <c r="F6" s="19" t="s">
        <v>127</v>
      </c>
      <c r="G6" s="20" t="s">
        <v>128</v>
      </c>
      <c r="H6" s="21">
        <v>4</v>
      </c>
      <c r="I6" s="22">
        <v>45259</v>
      </c>
      <c r="J6" s="23">
        <v>45260</v>
      </c>
      <c r="K6" s="23">
        <v>45261</v>
      </c>
      <c r="L6" s="23">
        <v>45262</v>
      </c>
      <c r="M6" s="23" t="s">
        <v>104</v>
      </c>
      <c r="N6" s="23" t="s">
        <v>104</v>
      </c>
      <c r="O6" s="23" t="s">
        <v>104</v>
      </c>
      <c r="P6" s="23" t="s">
        <v>104</v>
      </c>
      <c r="Q6" s="23" t="s">
        <v>104</v>
      </c>
      <c r="R6" s="23" t="s">
        <v>104</v>
      </c>
      <c r="S6" s="23" t="s">
        <v>104</v>
      </c>
      <c r="T6" s="23" t="s">
        <v>104</v>
      </c>
      <c r="U6" s="24" t="s">
        <v>105</v>
      </c>
      <c r="V6" s="25" t="s">
        <v>112</v>
      </c>
      <c r="W6" s="26">
        <v>16</v>
      </c>
      <c r="X6" s="27">
        <v>399600</v>
      </c>
      <c r="Y6" s="27">
        <v>315264</v>
      </c>
      <c r="Z6" s="27">
        <v>0</v>
      </c>
      <c r="AA6" s="27">
        <v>714864</v>
      </c>
      <c r="AB6" s="28"/>
    </row>
    <row r="7" spans="1:28" s="29" customFormat="1" ht="25.5" customHeight="1" x14ac:dyDescent="0.4">
      <c r="A7" s="14" t="s">
        <v>129</v>
      </c>
      <c r="B7" s="30" t="s">
        <v>130</v>
      </c>
      <c r="C7" s="31" t="s">
        <v>131</v>
      </c>
      <c r="D7" s="32" t="s">
        <v>132</v>
      </c>
      <c r="E7" s="33" t="s">
        <v>133</v>
      </c>
      <c r="F7" s="19" t="s">
        <v>134</v>
      </c>
      <c r="G7" s="20" t="s">
        <v>135</v>
      </c>
      <c r="H7" s="21">
        <v>8</v>
      </c>
      <c r="I7" s="22">
        <v>45182</v>
      </c>
      <c r="J7" s="23">
        <v>45182</v>
      </c>
      <c r="K7" s="23">
        <v>45183</v>
      </c>
      <c r="L7" s="23">
        <v>45183</v>
      </c>
      <c r="M7" s="23">
        <v>45183</v>
      </c>
      <c r="N7" s="23">
        <v>45184</v>
      </c>
      <c r="O7" s="23">
        <v>45184</v>
      </c>
      <c r="P7" s="23">
        <v>45190</v>
      </c>
      <c r="Q7" s="23" t="s">
        <v>104</v>
      </c>
      <c r="R7" s="23" t="s">
        <v>104</v>
      </c>
      <c r="S7" s="23" t="s">
        <v>104</v>
      </c>
      <c r="T7" s="23" t="s">
        <v>104</v>
      </c>
      <c r="U7" s="24" t="s">
        <v>136</v>
      </c>
      <c r="V7" s="25" t="s">
        <v>137</v>
      </c>
      <c r="W7" s="26">
        <v>32</v>
      </c>
      <c r="X7" s="27">
        <v>570400</v>
      </c>
      <c r="Y7" s="27">
        <v>482144</v>
      </c>
      <c r="Z7" s="27">
        <v>149440</v>
      </c>
      <c r="AA7" s="27">
        <v>1201984</v>
      </c>
      <c r="AB7" s="28"/>
    </row>
    <row r="8" spans="1:28" s="29" customFormat="1" ht="25.5" customHeight="1" x14ac:dyDescent="0.4">
      <c r="A8" s="14" t="s">
        <v>138</v>
      </c>
      <c r="B8" s="30" t="s">
        <v>139</v>
      </c>
      <c r="C8" s="31" t="s">
        <v>140</v>
      </c>
      <c r="D8" s="32" t="s">
        <v>141</v>
      </c>
      <c r="E8" s="33" t="s">
        <v>142</v>
      </c>
      <c r="F8" s="19" t="s">
        <v>143</v>
      </c>
      <c r="G8" s="20" t="s">
        <v>144</v>
      </c>
      <c r="H8" s="21">
        <v>11</v>
      </c>
      <c r="I8" s="22">
        <v>45182</v>
      </c>
      <c r="J8" s="23">
        <v>45182</v>
      </c>
      <c r="K8" s="23">
        <v>45182</v>
      </c>
      <c r="L8" s="23">
        <v>45196</v>
      </c>
      <c r="M8" s="23">
        <v>45196</v>
      </c>
      <c r="N8" s="23">
        <v>45196</v>
      </c>
      <c r="O8" s="23">
        <v>45203</v>
      </c>
      <c r="P8" s="23">
        <v>45203</v>
      </c>
      <c r="Q8" s="23">
        <v>45203</v>
      </c>
      <c r="R8" s="23">
        <v>45217</v>
      </c>
      <c r="S8" s="23">
        <v>45224</v>
      </c>
      <c r="T8" s="23" t="s">
        <v>104</v>
      </c>
      <c r="U8" s="24" t="s">
        <v>105</v>
      </c>
      <c r="V8" s="25" t="s">
        <v>112</v>
      </c>
      <c r="W8" s="26">
        <v>11</v>
      </c>
      <c r="X8" s="27">
        <v>178250</v>
      </c>
      <c r="Y8" s="27">
        <v>0</v>
      </c>
      <c r="Z8" s="27">
        <v>0</v>
      </c>
      <c r="AA8" s="27">
        <v>178250</v>
      </c>
      <c r="AB8" s="28"/>
    </row>
    <row r="9" spans="1:28" s="29" customFormat="1" ht="25.5" customHeight="1" x14ac:dyDescent="0.4">
      <c r="A9" s="14" t="s">
        <v>145</v>
      </c>
      <c r="B9" s="30" t="s">
        <v>146</v>
      </c>
      <c r="C9" s="31" t="s">
        <v>147</v>
      </c>
      <c r="D9" s="32" t="s">
        <v>13</v>
      </c>
      <c r="E9" s="33" t="s">
        <v>148</v>
      </c>
      <c r="F9" s="19" t="s">
        <v>149</v>
      </c>
      <c r="G9" s="20" t="s">
        <v>150</v>
      </c>
      <c r="H9" s="21">
        <v>6</v>
      </c>
      <c r="I9" s="22">
        <v>45112</v>
      </c>
      <c r="J9" s="23">
        <v>45175</v>
      </c>
      <c r="K9" s="23">
        <v>45189</v>
      </c>
      <c r="L9" s="23">
        <v>45203</v>
      </c>
      <c r="M9" s="23">
        <v>45210</v>
      </c>
      <c r="N9" s="23">
        <v>45213</v>
      </c>
      <c r="O9" s="23" t="s">
        <v>104</v>
      </c>
      <c r="P9" s="23" t="s">
        <v>104</v>
      </c>
      <c r="Q9" s="23" t="s">
        <v>104</v>
      </c>
      <c r="R9" s="23" t="s">
        <v>104</v>
      </c>
      <c r="S9" s="23" t="s">
        <v>104</v>
      </c>
      <c r="T9" s="23" t="s">
        <v>104</v>
      </c>
      <c r="U9" s="24" t="s">
        <v>136</v>
      </c>
      <c r="V9" s="25" t="s">
        <v>151</v>
      </c>
      <c r="W9" s="26">
        <v>30</v>
      </c>
      <c r="X9" s="27">
        <v>588300</v>
      </c>
      <c r="Y9" s="27">
        <v>153468</v>
      </c>
      <c r="Z9" s="27">
        <v>50000</v>
      </c>
      <c r="AA9" s="27">
        <v>791768</v>
      </c>
      <c r="AB9" s="28"/>
    </row>
    <row r="10" spans="1:28" s="29" customFormat="1" ht="25.5" customHeight="1" x14ac:dyDescent="0.4">
      <c r="A10" s="14" t="s">
        <v>152</v>
      </c>
      <c r="B10" s="30" t="s">
        <v>153</v>
      </c>
      <c r="C10" s="31" t="s">
        <v>154</v>
      </c>
      <c r="D10" s="32" t="s">
        <v>155</v>
      </c>
      <c r="E10" s="33" t="s">
        <v>156</v>
      </c>
      <c r="F10" s="19" t="s">
        <v>157</v>
      </c>
      <c r="G10" s="20" t="s">
        <v>156</v>
      </c>
      <c r="H10" s="21">
        <v>3</v>
      </c>
      <c r="I10" s="22">
        <v>45236</v>
      </c>
      <c r="J10" s="23">
        <v>45257</v>
      </c>
      <c r="K10" s="23">
        <v>45272</v>
      </c>
      <c r="L10" s="23" t="s">
        <v>104</v>
      </c>
      <c r="M10" s="23" t="s">
        <v>104</v>
      </c>
      <c r="N10" s="23" t="s">
        <v>104</v>
      </c>
      <c r="O10" s="23" t="s">
        <v>104</v>
      </c>
      <c r="P10" s="23" t="s">
        <v>104</v>
      </c>
      <c r="Q10" s="23" t="s">
        <v>104</v>
      </c>
      <c r="R10" s="23" t="s">
        <v>104</v>
      </c>
      <c r="S10" s="23" t="s">
        <v>104</v>
      </c>
      <c r="T10" s="23" t="s">
        <v>104</v>
      </c>
      <c r="U10" s="24" t="s">
        <v>158</v>
      </c>
      <c r="V10" s="25" t="s">
        <v>159</v>
      </c>
      <c r="W10" s="26">
        <v>6</v>
      </c>
      <c r="X10" s="27">
        <v>138150</v>
      </c>
      <c r="Y10" s="27">
        <v>17256</v>
      </c>
      <c r="Z10" s="27">
        <v>147200</v>
      </c>
      <c r="AA10" s="27">
        <v>302606</v>
      </c>
      <c r="AB10" s="28"/>
    </row>
    <row r="11" spans="1:28" s="29" customFormat="1" ht="25.5" customHeight="1" x14ac:dyDescent="0.4">
      <c r="A11" s="14" t="s">
        <v>160</v>
      </c>
      <c r="B11" s="30" t="s">
        <v>161</v>
      </c>
      <c r="C11" s="31" t="s">
        <v>162</v>
      </c>
      <c r="D11" s="32" t="s">
        <v>14</v>
      </c>
      <c r="E11" s="33" t="s">
        <v>163</v>
      </c>
      <c r="F11" s="19" t="s">
        <v>164</v>
      </c>
      <c r="G11" s="20" t="s">
        <v>165</v>
      </c>
      <c r="H11" s="21">
        <v>4</v>
      </c>
      <c r="I11" s="22">
        <v>45245</v>
      </c>
      <c r="J11" s="23">
        <v>45252</v>
      </c>
      <c r="K11" s="23">
        <v>45259</v>
      </c>
      <c r="L11" s="23">
        <v>45266</v>
      </c>
      <c r="M11" s="23" t="s">
        <v>104</v>
      </c>
      <c r="N11" s="23" t="s">
        <v>104</v>
      </c>
      <c r="O11" s="23" t="s">
        <v>104</v>
      </c>
      <c r="P11" s="23" t="s">
        <v>104</v>
      </c>
      <c r="Q11" s="23" t="s">
        <v>104</v>
      </c>
      <c r="R11" s="23" t="s">
        <v>104</v>
      </c>
      <c r="S11" s="23" t="s">
        <v>104</v>
      </c>
      <c r="T11" s="23" t="s">
        <v>104</v>
      </c>
      <c r="U11" s="24" t="s">
        <v>166</v>
      </c>
      <c r="V11" s="25" t="s">
        <v>167</v>
      </c>
      <c r="W11" s="26">
        <v>12</v>
      </c>
      <c r="X11" s="27">
        <v>267400</v>
      </c>
      <c r="Y11" s="27">
        <v>13808</v>
      </c>
      <c r="Z11" s="27">
        <v>0</v>
      </c>
      <c r="AA11" s="27">
        <v>281208</v>
      </c>
      <c r="AB11" s="28" t="s">
        <v>168</v>
      </c>
    </row>
    <row r="12" spans="1:28" s="29" customFormat="1" ht="25.5" customHeight="1" x14ac:dyDescent="0.4">
      <c r="A12" s="14" t="s">
        <v>169</v>
      </c>
      <c r="B12" s="30" t="s">
        <v>170</v>
      </c>
      <c r="C12" s="31" t="s">
        <v>162</v>
      </c>
      <c r="D12" s="32" t="s">
        <v>14</v>
      </c>
      <c r="E12" s="33" t="s">
        <v>171</v>
      </c>
      <c r="F12" s="19" t="s">
        <v>172</v>
      </c>
      <c r="G12" s="20" t="s">
        <v>173</v>
      </c>
      <c r="H12" s="21">
        <v>10</v>
      </c>
      <c r="I12" s="22">
        <v>45085</v>
      </c>
      <c r="J12" s="23">
        <v>45100</v>
      </c>
      <c r="K12" s="23">
        <v>45111</v>
      </c>
      <c r="L12" s="23">
        <v>45125</v>
      </c>
      <c r="M12" s="23">
        <v>45183</v>
      </c>
      <c r="N12" s="23">
        <v>45190</v>
      </c>
      <c r="O12" s="23">
        <v>45209</v>
      </c>
      <c r="P12" s="23">
        <v>45212</v>
      </c>
      <c r="Q12" s="23">
        <v>45264</v>
      </c>
      <c r="R12" s="23">
        <v>45267</v>
      </c>
      <c r="S12" s="23" t="s">
        <v>104</v>
      </c>
      <c r="T12" s="23" t="s">
        <v>104</v>
      </c>
      <c r="U12" s="24" t="s">
        <v>136</v>
      </c>
      <c r="V12" s="25" t="s">
        <v>151</v>
      </c>
      <c r="W12" s="26">
        <v>40</v>
      </c>
      <c r="X12" s="27">
        <v>824500</v>
      </c>
      <c r="Y12" s="27">
        <v>77888</v>
      </c>
      <c r="Z12" s="27">
        <v>0</v>
      </c>
      <c r="AA12" s="27">
        <v>902388</v>
      </c>
      <c r="AB12" s="28"/>
    </row>
    <row r="13" spans="1:28" s="29" customFormat="1" ht="25.5" customHeight="1" x14ac:dyDescent="0.4">
      <c r="A13" s="14" t="s">
        <v>174</v>
      </c>
      <c r="B13" s="30" t="s">
        <v>175</v>
      </c>
      <c r="C13" s="31" t="s">
        <v>162</v>
      </c>
      <c r="D13" s="32" t="s">
        <v>14</v>
      </c>
      <c r="E13" s="33" t="s">
        <v>176</v>
      </c>
      <c r="F13" s="19" t="s">
        <v>177</v>
      </c>
      <c r="G13" s="20" t="s">
        <v>178</v>
      </c>
      <c r="H13" s="21">
        <v>6</v>
      </c>
      <c r="I13" s="22">
        <v>45173</v>
      </c>
      <c r="J13" s="23">
        <v>45174</v>
      </c>
      <c r="K13" s="23">
        <v>45177</v>
      </c>
      <c r="L13" s="23">
        <v>45180</v>
      </c>
      <c r="M13" s="23">
        <v>45181</v>
      </c>
      <c r="N13" s="23">
        <v>45184</v>
      </c>
      <c r="O13" s="23" t="s">
        <v>104</v>
      </c>
      <c r="P13" s="23" t="s">
        <v>104</v>
      </c>
      <c r="Q13" s="23" t="s">
        <v>104</v>
      </c>
      <c r="R13" s="23" t="s">
        <v>104</v>
      </c>
      <c r="S13" s="23" t="s">
        <v>104</v>
      </c>
      <c r="T13" s="23" t="s">
        <v>104</v>
      </c>
      <c r="U13" s="24" t="s">
        <v>105</v>
      </c>
      <c r="V13" s="25" t="s">
        <v>179</v>
      </c>
      <c r="W13" s="26">
        <v>36</v>
      </c>
      <c r="X13" s="27">
        <v>681900</v>
      </c>
      <c r="Y13" s="27">
        <v>26520</v>
      </c>
      <c r="Z13" s="27">
        <v>0</v>
      </c>
      <c r="AA13" s="27">
        <v>708420</v>
      </c>
      <c r="AB13" s="28"/>
    </row>
    <row r="14" spans="1:28" s="29" customFormat="1" ht="25.5" customHeight="1" x14ac:dyDescent="0.4">
      <c r="A14" s="14" t="s">
        <v>180</v>
      </c>
      <c r="B14" s="30" t="s">
        <v>181</v>
      </c>
      <c r="C14" s="31" t="s">
        <v>162</v>
      </c>
      <c r="D14" s="32" t="s">
        <v>14</v>
      </c>
      <c r="E14" s="33" t="s">
        <v>182</v>
      </c>
      <c r="F14" s="19" t="s">
        <v>183</v>
      </c>
      <c r="G14" s="20" t="s">
        <v>184</v>
      </c>
      <c r="H14" s="21">
        <v>12</v>
      </c>
      <c r="I14" s="22">
        <v>45222</v>
      </c>
      <c r="J14" s="23">
        <v>45226</v>
      </c>
      <c r="K14" s="23">
        <v>45236</v>
      </c>
      <c r="L14" s="23">
        <v>45243</v>
      </c>
      <c r="M14" s="23">
        <v>45251</v>
      </c>
      <c r="N14" s="23">
        <v>45257</v>
      </c>
      <c r="O14" s="23">
        <v>45261</v>
      </c>
      <c r="P14" s="23">
        <v>45265</v>
      </c>
      <c r="Q14" s="23">
        <v>45268</v>
      </c>
      <c r="R14" s="23">
        <v>45271</v>
      </c>
      <c r="S14" s="23">
        <v>45278</v>
      </c>
      <c r="T14" s="23">
        <v>45279</v>
      </c>
      <c r="U14" s="24" t="s">
        <v>105</v>
      </c>
      <c r="V14" s="25" t="s">
        <v>112</v>
      </c>
      <c r="W14" s="26">
        <v>48</v>
      </c>
      <c r="X14" s="27">
        <v>802200</v>
      </c>
      <c r="Y14" s="27">
        <v>95826</v>
      </c>
      <c r="Z14" s="27">
        <v>0</v>
      </c>
      <c r="AA14" s="27">
        <v>898026</v>
      </c>
      <c r="AB14" s="28"/>
    </row>
    <row r="15" spans="1:28" s="29" customFormat="1" ht="25.5" customHeight="1" x14ac:dyDescent="0.4">
      <c r="A15" s="14" t="s">
        <v>185</v>
      </c>
      <c r="B15" s="30" t="s">
        <v>186</v>
      </c>
      <c r="C15" s="31" t="s">
        <v>162</v>
      </c>
      <c r="D15" s="32" t="s">
        <v>14</v>
      </c>
      <c r="E15" s="33" t="s">
        <v>187</v>
      </c>
      <c r="F15" s="19" t="s">
        <v>188</v>
      </c>
      <c r="G15" s="20" t="s">
        <v>189</v>
      </c>
      <c r="H15" s="21">
        <v>12</v>
      </c>
      <c r="I15" s="22">
        <v>45264</v>
      </c>
      <c r="J15" s="23">
        <v>45264</v>
      </c>
      <c r="K15" s="23">
        <v>45264</v>
      </c>
      <c r="L15" s="23">
        <v>45265</v>
      </c>
      <c r="M15" s="23">
        <v>45265</v>
      </c>
      <c r="N15" s="23">
        <v>45265</v>
      </c>
      <c r="O15" s="23">
        <v>45266</v>
      </c>
      <c r="P15" s="23">
        <v>45266</v>
      </c>
      <c r="Q15" s="23">
        <v>45266</v>
      </c>
      <c r="R15" s="23">
        <v>45267</v>
      </c>
      <c r="S15" s="23">
        <v>45267</v>
      </c>
      <c r="T15" s="23">
        <v>45267</v>
      </c>
      <c r="U15" s="24" t="s">
        <v>105</v>
      </c>
      <c r="V15" s="25" t="s">
        <v>112</v>
      </c>
      <c r="W15" s="26">
        <v>72</v>
      </c>
      <c r="X15" s="27">
        <v>454600</v>
      </c>
      <c r="Y15" s="27">
        <v>26158</v>
      </c>
      <c r="Z15" s="27">
        <v>0</v>
      </c>
      <c r="AA15" s="27">
        <v>480758</v>
      </c>
      <c r="AB15" s="28"/>
    </row>
    <row r="16" spans="1:28" s="29" customFormat="1" ht="25.5" customHeight="1" x14ac:dyDescent="0.4">
      <c r="A16" s="14" t="s">
        <v>190</v>
      </c>
      <c r="B16" s="30" t="s">
        <v>191</v>
      </c>
      <c r="C16" s="31" t="s">
        <v>162</v>
      </c>
      <c r="D16" s="32" t="s">
        <v>14</v>
      </c>
      <c r="E16" s="33" t="s">
        <v>192</v>
      </c>
      <c r="F16" s="19" t="s">
        <v>193</v>
      </c>
      <c r="G16" s="20" t="s">
        <v>194</v>
      </c>
      <c r="H16" s="21">
        <v>11</v>
      </c>
      <c r="I16" s="22">
        <v>45265</v>
      </c>
      <c r="J16" s="23">
        <v>45266</v>
      </c>
      <c r="K16" s="23">
        <v>45274</v>
      </c>
      <c r="L16" s="23">
        <v>45275</v>
      </c>
      <c r="M16" s="23">
        <v>45302</v>
      </c>
      <c r="N16" s="23">
        <v>45303</v>
      </c>
      <c r="O16" s="23">
        <v>45309</v>
      </c>
      <c r="P16" s="23">
        <v>45310</v>
      </c>
      <c r="Q16" s="23">
        <v>45316</v>
      </c>
      <c r="R16" s="23">
        <v>45317</v>
      </c>
      <c r="S16" s="23">
        <v>45325</v>
      </c>
      <c r="T16" s="23" t="s">
        <v>104</v>
      </c>
      <c r="U16" s="24" t="s">
        <v>105</v>
      </c>
      <c r="V16" s="25" t="s">
        <v>112</v>
      </c>
      <c r="W16" s="26">
        <v>45</v>
      </c>
      <c r="X16" s="27">
        <v>1363650</v>
      </c>
      <c r="Y16" s="27">
        <v>1141562</v>
      </c>
      <c r="Z16" s="27">
        <v>0</v>
      </c>
      <c r="AA16" s="27">
        <v>2505212</v>
      </c>
      <c r="AB16" s="28"/>
    </row>
    <row r="17" spans="1:28" s="29" customFormat="1" ht="25.5" customHeight="1" x14ac:dyDescent="0.4">
      <c r="A17" s="14" t="s">
        <v>195</v>
      </c>
      <c r="B17" s="30" t="s">
        <v>196</v>
      </c>
      <c r="C17" s="31" t="s">
        <v>162</v>
      </c>
      <c r="D17" s="32" t="s">
        <v>14</v>
      </c>
      <c r="E17" s="33" t="s">
        <v>197</v>
      </c>
      <c r="F17" s="19" t="s">
        <v>198</v>
      </c>
      <c r="G17" s="20" t="s">
        <v>199</v>
      </c>
      <c r="H17" s="21">
        <v>3</v>
      </c>
      <c r="I17" s="22">
        <v>45086</v>
      </c>
      <c r="J17" s="23">
        <v>45086</v>
      </c>
      <c r="K17" s="23">
        <v>45087</v>
      </c>
      <c r="L17" s="23" t="s">
        <v>104</v>
      </c>
      <c r="M17" s="23" t="s">
        <v>104</v>
      </c>
      <c r="N17" s="23" t="s">
        <v>104</v>
      </c>
      <c r="O17" s="23" t="s">
        <v>104</v>
      </c>
      <c r="P17" s="23" t="s">
        <v>104</v>
      </c>
      <c r="Q17" s="23" t="s">
        <v>104</v>
      </c>
      <c r="R17" s="23" t="s">
        <v>104</v>
      </c>
      <c r="S17" s="23" t="s">
        <v>104</v>
      </c>
      <c r="T17" s="23" t="s">
        <v>104</v>
      </c>
      <c r="U17" s="24" t="s">
        <v>136</v>
      </c>
      <c r="V17" s="25" t="s">
        <v>200</v>
      </c>
      <c r="W17" s="26">
        <v>15</v>
      </c>
      <c r="X17" s="27">
        <v>356500</v>
      </c>
      <c r="Y17" s="27">
        <v>284370</v>
      </c>
      <c r="Z17" s="27">
        <v>18000</v>
      </c>
      <c r="AA17" s="27">
        <v>658870</v>
      </c>
      <c r="AB17" s="28"/>
    </row>
    <row r="18" spans="1:28" s="29" customFormat="1" ht="25.5" customHeight="1" x14ac:dyDescent="0.4">
      <c r="A18" s="14" t="s">
        <v>201</v>
      </c>
      <c r="B18" s="30" t="s">
        <v>202</v>
      </c>
      <c r="C18" s="31" t="s">
        <v>162</v>
      </c>
      <c r="D18" s="32" t="s">
        <v>14</v>
      </c>
      <c r="E18" s="33" t="s">
        <v>203</v>
      </c>
      <c r="F18" s="19" t="s">
        <v>204</v>
      </c>
      <c r="G18" s="20" t="s">
        <v>184</v>
      </c>
      <c r="H18" s="21">
        <v>10</v>
      </c>
      <c r="I18" s="22">
        <v>45084</v>
      </c>
      <c r="J18" s="23">
        <v>45084</v>
      </c>
      <c r="K18" s="23">
        <v>45091</v>
      </c>
      <c r="L18" s="23">
        <v>45091</v>
      </c>
      <c r="M18" s="23">
        <v>45098</v>
      </c>
      <c r="N18" s="23">
        <v>45098</v>
      </c>
      <c r="O18" s="23">
        <v>45105</v>
      </c>
      <c r="P18" s="23">
        <v>45105</v>
      </c>
      <c r="Q18" s="23">
        <v>45119</v>
      </c>
      <c r="R18" s="23">
        <v>45119</v>
      </c>
      <c r="S18" s="23" t="s">
        <v>104</v>
      </c>
      <c r="T18" s="23" t="s">
        <v>104</v>
      </c>
      <c r="U18" s="24" t="s">
        <v>105</v>
      </c>
      <c r="V18" s="25" t="s">
        <v>112</v>
      </c>
      <c r="W18" s="26">
        <v>60</v>
      </c>
      <c r="X18" s="27">
        <v>438250</v>
      </c>
      <c r="Y18" s="27">
        <v>24010</v>
      </c>
      <c r="Z18" s="27">
        <v>0</v>
      </c>
      <c r="AA18" s="27">
        <v>462260</v>
      </c>
      <c r="AB18" s="28"/>
    </row>
    <row r="19" spans="1:28" s="29" customFormat="1" ht="25.5" customHeight="1" x14ac:dyDescent="0.4">
      <c r="A19" s="14" t="s">
        <v>205</v>
      </c>
      <c r="B19" s="30" t="s">
        <v>206</v>
      </c>
      <c r="C19" s="31" t="s">
        <v>162</v>
      </c>
      <c r="D19" s="32" t="s">
        <v>14</v>
      </c>
      <c r="E19" s="33" t="s">
        <v>207</v>
      </c>
      <c r="F19" s="19" t="s">
        <v>208</v>
      </c>
      <c r="G19" s="20" t="s">
        <v>209</v>
      </c>
      <c r="H19" s="21">
        <v>9</v>
      </c>
      <c r="I19" s="22">
        <v>45090</v>
      </c>
      <c r="J19" s="23">
        <v>45097</v>
      </c>
      <c r="K19" s="23">
        <v>45104</v>
      </c>
      <c r="L19" s="23">
        <v>45176</v>
      </c>
      <c r="M19" s="23">
        <v>45178</v>
      </c>
      <c r="N19" s="23">
        <v>45181</v>
      </c>
      <c r="O19" s="23">
        <v>45194</v>
      </c>
      <c r="P19" s="23">
        <v>45196</v>
      </c>
      <c r="Q19" s="23">
        <v>45198</v>
      </c>
      <c r="R19" s="23" t="s">
        <v>104</v>
      </c>
      <c r="S19" s="23" t="s">
        <v>104</v>
      </c>
      <c r="T19" s="23" t="s">
        <v>104</v>
      </c>
      <c r="U19" s="24" t="s">
        <v>105</v>
      </c>
      <c r="V19" s="25" t="s">
        <v>112</v>
      </c>
      <c r="W19" s="26">
        <v>54</v>
      </c>
      <c r="X19" s="27">
        <v>1022850</v>
      </c>
      <c r="Y19" s="27">
        <v>45720</v>
      </c>
      <c r="Z19" s="27">
        <v>0</v>
      </c>
      <c r="AA19" s="27">
        <v>1068570</v>
      </c>
      <c r="AB19" s="28"/>
    </row>
    <row r="20" spans="1:28" s="29" customFormat="1" ht="25.5" customHeight="1" x14ac:dyDescent="0.4">
      <c r="A20" s="14" t="s">
        <v>210</v>
      </c>
      <c r="B20" s="30" t="s">
        <v>211</v>
      </c>
      <c r="C20" s="31" t="s">
        <v>162</v>
      </c>
      <c r="D20" s="32" t="s">
        <v>14</v>
      </c>
      <c r="E20" s="33" t="s">
        <v>212</v>
      </c>
      <c r="F20" s="19" t="s">
        <v>213</v>
      </c>
      <c r="G20" s="20" t="s">
        <v>214</v>
      </c>
      <c r="H20" s="21">
        <v>3</v>
      </c>
      <c r="I20" s="22">
        <v>45244</v>
      </c>
      <c r="J20" s="23">
        <v>45251</v>
      </c>
      <c r="K20" s="23">
        <v>45258</v>
      </c>
      <c r="L20" s="23" t="s">
        <v>104</v>
      </c>
      <c r="M20" s="23" t="s">
        <v>104</v>
      </c>
      <c r="N20" s="23" t="s">
        <v>104</v>
      </c>
      <c r="O20" s="23" t="s">
        <v>104</v>
      </c>
      <c r="P20" s="23" t="s">
        <v>104</v>
      </c>
      <c r="Q20" s="23" t="s">
        <v>104</v>
      </c>
      <c r="R20" s="23" t="s">
        <v>104</v>
      </c>
      <c r="S20" s="23" t="s">
        <v>104</v>
      </c>
      <c r="T20" s="23" t="s">
        <v>104</v>
      </c>
      <c r="U20" s="24" t="s">
        <v>105</v>
      </c>
      <c r="V20" s="25" t="s">
        <v>112</v>
      </c>
      <c r="W20" s="26">
        <v>15</v>
      </c>
      <c r="X20" s="27">
        <v>169350</v>
      </c>
      <c r="Y20" s="27">
        <v>15894</v>
      </c>
      <c r="Z20" s="27">
        <v>0</v>
      </c>
      <c r="AA20" s="27">
        <v>185244</v>
      </c>
      <c r="AB20" s="28"/>
    </row>
    <row r="21" spans="1:28" ht="25.5" customHeight="1" x14ac:dyDescent="0.4">
      <c r="A21" s="14" t="s">
        <v>215</v>
      </c>
      <c r="B21" s="30" t="s">
        <v>216</v>
      </c>
      <c r="C21" s="31" t="s">
        <v>162</v>
      </c>
      <c r="D21" s="32" t="s">
        <v>14</v>
      </c>
      <c r="E21" s="33" t="s">
        <v>217</v>
      </c>
      <c r="F21" s="19" t="s">
        <v>218</v>
      </c>
      <c r="G21" s="20" t="s">
        <v>219</v>
      </c>
      <c r="H21" s="21">
        <v>12</v>
      </c>
      <c r="I21" s="22">
        <v>45092</v>
      </c>
      <c r="J21" s="23">
        <v>45098</v>
      </c>
      <c r="K21" s="23">
        <v>45106</v>
      </c>
      <c r="L21" s="23">
        <v>45222</v>
      </c>
      <c r="M21" s="23">
        <v>45225</v>
      </c>
      <c r="N21" s="23">
        <v>45229</v>
      </c>
      <c r="O21" s="23">
        <v>45232</v>
      </c>
      <c r="P21" s="23">
        <v>45236</v>
      </c>
      <c r="Q21" s="23">
        <v>45238</v>
      </c>
      <c r="R21" s="23">
        <v>45264</v>
      </c>
      <c r="S21" s="23">
        <v>45267</v>
      </c>
      <c r="T21" s="23">
        <v>45271</v>
      </c>
      <c r="U21" s="24" t="s">
        <v>105</v>
      </c>
      <c r="V21" s="25" t="s">
        <v>106</v>
      </c>
      <c r="W21" s="26">
        <v>72</v>
      </c>
      <c r="X21" s="27">
        <v>1051800</v>
      </c>
      <c r="Y21" s="27">
        <v>66926</v>
      </c>
      <c r="Z21" s="27">
        <v>0</v>
      </c>
      <c r="AA21" s="27">
        <v>1118726</v>
      </c>
      <c r="AB21" s="28"/>
    </row>
    <row r="22" spans="1:28" ht="25.5" customHeight="1" x14ac:dyDescent="0.4">
      <c r="A22" s="14" t="s">
        <v>220</v>
      </c>
      <c r="B22" s="30" t="s">
        <v>221</v>
      </c>
      <c r="C22" s="31" t="s">
        <v>162</v>
      </c>
      <c r="D22" s="32" t="s">
        <v>14</v>
      </c>
      <c r="E22" s="33" t="s">
        <v>222</v>
      </c>
      <c r="F22" s="19" t="s">
        <v>223</v>
      </c>
      <c r="G22" s="20" t="s">
        <v>224</v>
      </c>
      <c r="H22" s="21">
        <v>12</v>
      </c>
      <c r="I22" s="22">
        <v>45180</v>
      </c>
      <c r="J22" s="23">
        <v>45180</v>
      </c>
      <c r="K22" s="23">
        <v>45180</v>
      </c>
      <c r="L22" s="23">
        <v>45181</v>
      </c>
      <c r="M22" s="23">
        <v>45181</v>
      </c>
      <c r="N22" s="23">
        <v>45181</v>
      </c>
      <c r="O22" s="23">
        <v>45182</v>
      </c>
      <c r="P22" s="23">
        <v>45182</v>
      </c>
      <c r="Q22" s="23">
        <v>45182</v>
      </c>
      <c r="R22" s="23">
        <v>45183</v>
      </c>
      <c r="S22" s="23">
        <v>45183</v>
      </c>
      <c r="T22" s="23">
        <v>45183</v>
      </c>
      <c r="U22" s="24" t="s">
        <v>225</v>
      </c>
      <c r="V22" s="25" t="s">
        <v>226</v>
      </c>
      <c r="W22" s="26">
        <v>60</v>
      </c>
      <c r="X22" s="27">
        <v>392200</v>
      </c>
      <c r="Y22" s="27">
        <v>12320</v>
      </c>
      <c r="Z22" s="27">
        <v>0</v>
      </c>
      <c r="AA22" s="27">
        <v>404520</v>
      </c>
      <c r="AB22" s="28"/>
    </row>
    <row r="23" spans="1:28" ht="25.5" customHeight="1" x14ac:dyDescent="0.4">
      <c r="A23" s="14" t="s">
        <v>227</v>
      </c>
      <c r="B23" s="30" t="s">
        <v>228</v>
      </c>
      <c r="C23" s="31" t="s">
        <v>162</v>
      </c>
      <c r="D23" s="32" t="s">
        <v>14</v>
      </c>
      <c r="E23" s="33" t="s">
        <v>229</v>
      </c>
      <c r="F23" s="19" t="s">
        <v>230</v>
      </c>
      <c r="G23" s="20" t="s">
        <v>231</v>
      </c>
      <c r="H23" s="21">
        <v>12</v>
      </c>
      <c r="I23" s="22">
        <v>45307</v>
      </c>
      <c r="J23" s="23">
        <v>45307</v>
      </c>
      <c r="K23" s="23">
        <v>45307</v>
      </c>
      <c r="L23" s="23">
        <v>45308</v>
      </c>
      <c r="M23" s="23">
        <v>45308</v>
      </c>
      <c r="N23" s="23">
        <v>45308</v>
      </c>
      <c r="O23" s="23">
        <v>45309</v>
      </c>
      <c r="P23" s="23">
        <v>45309</v>
      </c>
      <c r="Q23" s="23">
        <v>45309</v>
      </c>
      <c r="R23" s="23">
        <v>45310</v>
      </c>
      <c r="S23" s="23">
        <v>45310</v>
      </c>
      <c r="T23" s="23">
        <v>45310</v>
      </c>
      <c r="U23" s="24" t="s">
        <v>105</v>
      </c>
      <c r="V23" s="25" t="s">
        <v>112</v>
      </c>
      <c r="W23" s="26">
        <v>72</v>
      </c>
      <c r="X23" s="27">
        <v>534800</v>
      </c>
      <c r="Y23" s="27">
        <v>25768</v>
      </c>
      <c r="Z23" s="27">
        <v>0</v>
      </c>
      <c r="AA23" s="27">
        <v>560568</v>
      </c>
      <c r="AB23" s="28"/>
    </row>
    <row r="24" spans="1:28" ht="25.5" customHeight="1" x14ac:dyDescent="0.4">
      <c r="A24" s="14" t="s">
        <v>232</v>
      </c>
      <c r="B24" s="30" t="s">
        <v>233</v>
      </c>
      <c r="C24" s="31" t="s">
        <v>162</v>
      </c>
      <c r="D24" s="32" t="s">
        <v>14</v>
      </c>
      <c r="E24" s="33" t="s">
        <v>234</v>
      </c>
      <c r="F24" s="19" t="s">
        <v>235</v>
      </c>
      <c r="G24" s="20" t="s">
        <v>104</v>
      </c>
      <c r="H24" s="21">
        <v>12</v>
      </c>
      <c r="I24" s="22">
        <v>45257</v>
      </c>
      <c r="J24" s="23">
        <v>45257</v>
      </c>
      <c r="K24" s="23">
        <v>45258</v>
      </c>
      <c r="L24" s="23">
        <v>45264</v>
      </c>
      <c r="M24" s="23">
        <v>45264</v>
      </c>
      <c r="N24" s="23">
        <v>45265</v>
      </c>
      <c r="O24" s="23">
        <v>45267</v>
      </c>
      <c r="P24" s="23">
        <v>45267</v>
      </c>
      <c r="Q24" s="23">
        <v>45267</v>
      </c>
      <c r="R24" s="23">
        <v>45268</v>
      </c>
      <c r="S24" s="23">
        <v>45268</v>
      </c>
      <c r="T24" s="23">
        <v>45268</v>
      </c>
      <c r="U24" s="24" t="s">
        <v>105</v>
      </c>
      <c r="V24" s="25" t="s">
        <v>112</v>
      </c>
      <c r="W24" s="26">
        <v>48</v>
      </c>
      <c r="X24" s="27">
        <v>401100</v>
      </c>
      <c r="Y24" s="27">
        <v>22008</v>
      </c>
      <c r="Z24" s="27">
        <v>0</v>
      </c>
      <c r="AA24" s="27">
        <v>423108</v>
      </c>
      <c r="AB24" s="28"/>
    </row>
    <row r="25" spans="1:28" ht="25.5" customHeight="1" x14ac:dyDescent="0.4">
      <c r="A25" s="14" t="s">
        <v>236</v>
      </c>
      <c r="B25" s="30" t="s">
        <v>237</v>
      </c>
      <c r="C25" s="31" t="s">
        <v>162</v>
      </c>
      <c r="D25" s="32" t="s">
        <v>14</v>
      </c>
      <c r="E25" s="33" t="s">
        <v>238</v>
      </c>
      <c r="F25" s="19" t="s">
        <v>239</v>
      </c>
      <c r="G25" s="20" t="s">
        <v>240</v>
      </c>
      <c r="H25" s="21">
        <v>12</v>
      </c>
      <c r="I25" s="22">
        <v>45250</v>
      </c>
      <c r="J25" s="23">
        <v>45250</v>
      </c>
      <c r="K25" s="23">
        <v>45251</v>
      </c>
      <c r="L25" s="23">
        <v>45251</v>
      </c>
      <c r="M25" s="23">
        <v>45252</v>
      </c>
      <c r="N25" s="23">
        <v>45252</v>
      </c>
      <c r="O25" s="23">
        <v>45252</v>
      </c>
      <c r="P25" s="23">
        <v>45254</v>
      </c>
      <c r="Q25" s="23">
        <v>45254</v>
      </c>
      <c r="R25" s="23">
        <v>45254</v>
      </c>
      <c r="S25" s="23">
        <v>45261</v>
      </c>
      <c r="T25" s="23">
        <v>45261</v>
      </c>
      <c r="U25" s="24" t="s">
        <v>105</v>
      </c>
      <c r="V25" s="25" t="s">
        <v>112</v>
      </c>
      <c r="W25" s="26">
        <v>60</v>
      </c>
      <c r="X25" s="27">
        <v>427850</v>
      </c>
      <c r="Y25" s="27">
        <v>20946</v>
      </c>
      <c r="Z25" s="27">
        <v>0</v>
      </c>
      <c r="AA25" s="27">
        <v>448796</v>
      </c>
      <c r="AB25" s="28"/>
    </row>
    <row r="26" spans="1:28" ht="25.5" customHeight="1" x14ac:dyDescent="0.4">
      <c r="A26" s="14" t="s">
        <v>241</v>
      </c>
      <c r="B26" s="30" t="s">
        <v>242</v>
      </c>
      <c r="C26" s="31" t="s">
        <v>162</v>
      </c>
      <c r="D26" s="32" t="s">
        <v>14</v>
      </c>
      <c r="E26" s="33" t="s">
        <v>243</v>
      </c>
      <c r="F26" s="19" t="s">
        <v>244</v>
      </c>
      <c r="G26" s="20" t="s">
        <v>245</v>
      </c>
      <c r="H26" s="21">
        <v>12</v>
      </c>
      <c r="I26" s="22">
        <v>45089</v>
      </c>
      <c r="J26" s="23">
        <v>45093</v>
      </c>
      <c r="K26" s="23">
        <v>45096</v>
      </c>
      <c r="L26" s="23">
        <v>45097</v>
      </c>
      <c r="M26" s="23">
        <v>45098</v>
      </c>
      <c r="N26" s="23">
        <v>45099</v>
      </c>
      <c r="O26" s="23">
        <v>45100</v>
      </c>
      <c r="P26" s="23">
        <v>45118</v>
      </c>
      <c r="Q26" s="23">
        <v>45280</v>
      </c>
      <c r="R26" s="23">
        <v>45281</v>
      </c>
      <c r="S26" s="23">
        <v>45282</v>
      </c>
      <c r="T26" s="23">
        <v>45283</v>
      </c>
      <c r="U26" s="24" t="s">
        <v>105</v>
      </c>
      <c r="V26" s="25" t="s">
        <v>179</v>
      </c>
      <c r="W26" s="26">
        <v>53</v>
      </c>
      <c r="X26" s="27">
        <v>833400</v>
      </c>
      <c r="Y26" s="27">
        <v>58512</v>
      </c>
      <c r="Z26" s="27">
        <v>0</v>
      </c>
      <c r="AA26" s="27">
        <v>891912</v>
      </c>
      <c r="AB26" s="28"/>
    </row>
    <row r="27" spans="1:28" ht="25.5" customHeight="1" x14ac:dyDescent="0.4">
      <c r="A27" s="14" t="s">
        <v>246</v>
      </c>
      <c r="B27" s="30" t="s">
        <v>247</v>
      </c>
      <c r="C27" s="31" t="s">
        <v>248</v>
      </c>
      <c r="D27" s="32" t="s">
        <v>15</v>
      </c>
      <c r="E27" s="33" t="s">
        <v>249</v>
      </c>
      <c r="F27" s="19" t="s">
        <v>250</v>
      </c>
      <c r="G27" s="20" t="s">
        <v>251</v>
      </c>
      <c r="H27" s="21">
        <v>6</v>
      </c>
      <c r="I27" s="22">
        <v>45083</v>
      </c>
      <c r="J27" s="23">
        <v>45090</v>
      </c>
      <c r="K27" s="23">
        <v>45218</v>
      </c>
      <c r="L27" s="23">
        <v>45225</v>
      </c>
      <c r="M27" s="23">
        <v>45239</v>
      </c>
      <c r="N27" s="23">
        <v>45246</v>
      </c>
      <c r="O27" s="23" t="s">
        <v>104</v>
      </c>
      <c r="P27" s="23" t="s">
        <v>104</v>
      </c>
      <c r="Q27" s="23" t="s">
        <v>104</v>
      </c>
      <c r="R27" s="23" t="s">
        <v>104</v>
      </c>
      <c r="S27" s="23" t="s">
        <v>104</v>
      </c>
      <c r="T27" s="23" t="s">
        <v>104</v>
      </c>
      <c r="U27" s="24" t="s">
        <v>105</v>
      </c>
      <c r="V27" s="25" t="s">
        <v>112</v>
      </c>
      <c r="W27" s="26">
        <v>26</v>
      </c>
      <c r="X27" s="27">
        <v>525900</v>
      </c>
      <c r="Y27" s="27">
        <v>196656</v>
      </c>
      <c r="Z27" s="27">
        <v>0</v>
      </c>
      <c r="AA27" s="27">
        <v>722556</v>
      </c>
      <c r="AB27" s="28"/>
    </row>
    <row r="28" spans="1:28" ht="25.5" customHeight="1" x14ac:dyDescent="0.4">
      <c r="A28" s="14" t="s">
        <v>252</v>
      </c>
      <c r="B28" s="30" t="s">
        <v>253</v>
      </c>
      <c r="C28" s="31" t="s">
        <v>248</v>
      </c>
      <c r="D28" s="32" t="s">
        <v>15</v>
      </c>
      <c r="E28" s="33" t="s">
        <v>254</v>
      </c>
      <c r="F28" s="19" t="s">
        <v>255</v>
      </c>
      <c r="G28" s="20" t="s">
        <v>128</v>
      </c>
      <c r="H28" s="21">
        <v>9</v>
      </c>
      <c r="I28" s="22">
        <v>45211</v>
      </c>
      <c r="J28" s="23">
        <v>45211</v>
      </c>
      <c r="K28" s="23">
        <v>45211</v>
      </c>
      <c r="L28" s="23">
        <v>45222</v>
      </c>
      <c r="M28" s="23">
        <v>45222</v>
      </c>
      <c r="N28" s="23">
        <v>45222</v>
      </c>
      <c r="O28" s="23">
        <v>45225</v>
      </c>
      <c r="P28" s="23">
        <v>45225</v>
      </c>
      <c r="Q28" s="23">
        <v>45225</v>
      </c>
      <c r="R28" s="23" t="s">
        <v>104</v>
      </c>
      <c r="S28" s="23" t="s">
        <v>104</v>
      </c>
      <c r="T28" s="23" t="s">
        <v>104</v>
      </c>
      <c r="U28" s="24" t="s">
        <v>105</v>
      </c>
      <c r="V28" s="25" t="s">
        <v>112</v>
      </c>
      <c r="W28" s="26">
        <v>42</v>
      </c>
      <c r="X28" s="27">
        <v>278550</v>
      </c>
      <c r="Y28" s="27">
        <v>15672</v>
      </c>
      <c r="Z28" s="27">
        <v>0</v>
      </c>
      <c r="AA28" s="27">
        <v>294222</v>
      </c>
      <c r="AB28" s="28"/>
    </row>
    <row r="29" spans="1:28" ht="25.5" customHeight="1" x14ac:dyDescent="0.4">
      <c r="A29" s="14" t="s">
        <v>256</v>
      </c>
      <c r="B29" s="30" t="s">
        <v>257</v>
      </c>
      <c r="C29" s="31" t="s">
        <v>248</v>
      </c>
      <c r="D29" s="32" t="s">
        <v>15</v>
      </c>
      <c r="E29" s="33" t="s">
        <v>258</v>
      </c>
      <c r="F29" s="19" t="s">
        <v>259</v>
      </c>
      <c r="G29" s="20" t="s">
        <v>224</v>
      </c>
      <c r="H29" s="21">
        <v>12</v>
      </c>
      <c r="I29" s="22">
        <v>45202</v>
      </c>
      <c r="J29" s="23">
        <v>45202</v>
      </c>
      <c r="K29" s="23">
        <v>45202</v>
      </c>
      <c r="L29" s="23">
        <v>45209</v>
      </c>
      <c r="M29" s="23">
        <v>45209</v>
      </c>
      <c r="N29" s="23">
        <v>45209</v>
      </c>
      <c r="O29" s="23">
        <v>45216</v>
      </c>
      <c r="P29" s="23">
        <v>45216</v>
      </c>
      <c r="Q29" s="23">
        <v>45216</v>
      </c>
      <c r="R29" s="23">
        <v>45223</v>
      </c>
      <c r="S29" s="23">
        <v>45223</v>
      </c>
      <c r="T29" s="23">
        <v>45223</v>
      </c>
      <c r="U29" s="24" t="s">
        <v>225</v>
      </c>
      <c r="V29" s="25" t="s">
        <v>226</v>
      </c>
      <c r="W29" s="26">
        <v>72</v>
      </c>
      <c r="X29" s="27">
        <v>454600</v>
      </c>
      <c r="Y29" s="27">
        <v>20736</v>
      </c>
      <c r="Z29" s="27">
        <v>0</v>
      </c>
      <c r="AA29" s="27">
        <v>475336</v>
      </c>
      <c r="AB29" s="28"/>
    </row>
    <row r="30" spans="1:28" ht="25.5" customHeight="1" x14ac:dyDescent="0.4">
      <c r="A30" s="14" t="s">
        <v>260</v>
      </c>
      <c r="B30" s="30" t="s">
        <v>261</v>
      </c>
      <c r="C30" s="31" t="s">
        <v>248</v>
      </c>
      <c r="D30" s="32" t="s">
        <v>15</v>
      </c>
      <c r="E30" s="33" t="s">
        <v>262</v>
      </c>
      <c r="F30" s="19" t="s">
        <v>263</v>
      </c>
      <c r="G30" s="20" t="s">
        <v>264</v>
      </c>
      <c r="H30" s="21">
        <v>6</v>
      </c>
      <c r="I30" s="22">
        <v>45093</v>
      </c>
      <c r="J30" s="23">
        <v>45100</v>
      </c>
      <c r="K30" s="23">
        <v>45107</v>
      </c>
      <c r="L30" s="23">
        <v>45114</v>
      </c>
      <c r="M30" s="23">
        <v>45121</v>
      </c>
      <c r="N30" s="23">
        <v>45128</v>
      </c>
      <c r="O30" s="23" t="s">
        <v>104</v>
      </c>
      <c r="P30" s="23" t="s">
        <v>104</v>
      </c>
      <c r="Q30" s="23" t="s">
        <v>104</v>
      </c>
      <c r="R30" s="23" t="s">
        <v>104</v>
      </c>
      <c r="S30" s="23" t="s">
        <v>104</v>
      </c>
      <c r="T30" s="23" t="s">
        <v>104</v>
      </c>
      <c r="U30" s="24" t="s">
        <v>105</v>
      </c>
      <c r="V30" s="25" t="s">
        <v>112</v>
      </c>
      <c r="W30" s="26">
        <v>30</v>
      </c>
      <c r="X30" s="27">
        <v>463500</v>
      </c>
      <c r="Y30" s="27">
        <v>33132</v>
      </c>
      <c r="Z30" s="27">
        <v>0</v>
      </c>
      <c r="AA30" s="27">
        <v>496632</v>
      </c>
      <c r="AB30" s="28"/>
    </row>
    <row r="31" spans="1:28" ht="25.5" customHeight="1" x14ac:dyDescent="0.4">
      <c r="A31" s="14" t="s">
        <v>265</v>
      </c>
      <c r="B31" s="30" t="s">
        <v>266</v>
      </c>
      <c r="C31" s="31" t="s">
        <v>248</v>
      </c>
      <c r="D31" s="32" t="s">
        <v>15</v>
      </c>
      <c r="E31" s="33" t="s">
        <v>267</v>
      </c>
      <c r="F31" s="19" t="s">
        <v>268</v>
      </c>
      <c r="G31" s="20" t="s">
        <v>269</v>
      </c>
      <c r="H31" s="21">
        <v>6</v>
      </c>
      <c r="I31" s="22">
        <v>45084</v>
      </c>
      <c r="J31" s="23">
        <v>45091</v>
      </c>
      <c r="K31" s="23">
        <v>45098</v>
      </c>
      <c r="L31" s="23">
        <v>45105</v>
      </c>
      <c r="M31" s="23">
        <v>45112</v>
      </c>
      <c r="N31" s="23">
        <v>45196</v>
      </c>
      <c r="O31" s="23" t="s">
        <v>104</v>
      </c>
      <c r="P31" s="23" t="s">
        <v>104</v>
      </c>
      <c r="Q31" s="23" t="s">
        <v>104</v>
      </c>
      <c r="R31" s="23" t="s">
        <v>104</v>
      </c>
      <c r="S31" s="23" t="s">
        <v>104</v>
      </c>
      <c r="T31" s="23" t="s">
        <v>104</v>
      </c>
      <c r="U31" s="24" t="s">
        <v>270</v>
      </c>
      <c r="V31" s="25" t="s">
        <v>271</v>
      </c>
      <c r="W31" s="26">
        <v>19</v>
      </c>
      <c r="X31" s="27">
        <v>416700</v>
      </c>
      <c r="Y31" s="27">
        <v>32620</v>
      </c>
      <c r="Z31" s="27">
        <v>108500</v>
      </c>
      <c r="AA31" s="27">
        <v>557820</v>
      </c>
      <c r="AB31" s="28" t="s">
        <v>168</v>
      </c>
    </row>
    <row r="32" spans="1:28" ht="25.5" customHeight="1" x14ac:dyDescent="0.4">
      <c r="A32" s="14" t="s">
        <v>272</v>
      </c>
      <c r="B32" s="30" t="s">
        <v>273</v>
      </c>
      <c r="C32" s="31" t="s">
        <v>248</v>
      </c>
      <c r="D32" s="32" t="s">
        <v>15</v>
      </c>
      <c r="E32" s="33" t="s">
        <v>274</v>
      </c>
      <c r="F32" s="19" t="s">
        <v>275</v>
      </c>
      <c r="G32" s="20" t="s">
        <v>276</v>
      </c>
      <c r="H32" s="21">
        <v>6</v>
      </c>
      <c r="I32" s="22">
        <v>45097</v>
      </c>
      <c r="J32" s="23">
        <v>45098</v>
      </c>
      <c r="K32" s="23">
        <v>45099</v>
      </c>
      <c r="L32" s="23">
        <v>45099</v>
      </c>
      <c r="M32" s="23">
        <v>45104</v>
      </c>
      <c r="N32" s="23">
        <v>45105</v>
      </c>
      <c r="O32" s="23" t="s">
        <v>104</v>
      </c>
      <c r="P32" s="23" t="s">
        <v>104</v>
      </c>
      <c r="Q32" s="23" t="s">
        <v>104</v>
      </c>
      <c r="R32" s="23" t="s">
        <v>104</v>
      </c>
      <c r="S32" s="23" t="s">
        <v>104</v>
      </c>
      <c r="T32" s="23" t="s">
        <v>104</v>
      </c>
      <c r="U32" s="24" t="s">
        <v>277</v>
      </c>
      <c r="V32" s="25" t="s">
        <v>278</v>
      </c>
      <c r="W32" s="26">
        <v>36</v>
      </c>
      <c r="X32" s="27">
        <v>568250</v>
      </c>
      <c r="Y32" s="27">
        <v>42840</v>
      </c>
      <c r="Z32" s="27">
        <v>0</v>
      </c>
      <c r="AA32" s="27">
        <v>611090</v>
      </c>
      <c r="AB32" s="28" t="s">
        <v>168</v>
      </c>
    </row>
    <row r="33" spans="1:28" ht="25.5" customHeight="1" x14ac:dyDescent="0.4">
      <c r="A33" s="14" t="s">
        <v>279</v>
      </c>
      <c r="B33" s="30" t="s">
        <v>280</v>
      </c>
      <c r="C33" s="31" t="s">
        <v>281</v>
      </c>
      <c r="D33" s="32" t="s">
        <v>16</v>
      </c>
      <c r="E33" s="33" t="s">
        <v>282</v>
      </c>
      <c r="F33" s="19" t="s">
        <v>283</v>
      </c>
      <c r="G33" s="20" t="s">
        <v>276</v>
      </c>
      <c r="H33" s="21">
        <v>10</v>
      </c>
      <c r="I33" s="22">
        <v>45175</v>
      </c>
      <c r="J33" s="23">
        <v>45182</v>
      </c>
      <c r="K33" s="23">
        <v>45189</v>
      </c>
      <c r="L33" s="23">
        <v>45191</v>
      </c>
      <c r="M33" s="23">
        <v>45194</v>
      </c>
      <c r="N33" s="23">
        <v>45198</v>
      </c>
      <c r="O33" s="23">
        <v>45201</v>
      </c>
      <c r="P33" s="23">
        <v>45204</v>
      </c>
      <c r="Q33" s="23">
        <v>45209</v>
      </c>
      <c r="R33" s="23">
        <v>45212</v>
      </c>
      <c r="S33" s="23" t="s">
        <v>104</v>
      </c>
      <c r="T33" s="23" t="s">
        <v>104</v>
      </c>
      <c r="U33" s="24" t="s">
        <v>277</v>
      </c>
      <c r="V33" s="25" t="s">
        <v>284</v>
      </c>
      <c r="W33" s="26">
        <v>60</v>
      </c>
      <c r="X33" s="27">
        <v>1136500</v>
      </c>
      <c r="Y33" s="27">
        <v>937560</v>
      </c>
      <c r="Z33" s="27">
        <v>0</v>
      </c>
      <c r="AA33" s="27">
        <v>2074060</v>
      </c>
      <c r="AB33" s="28" t="s">
        <v>168</v>
      </c>
    </row>
    <row r="34" spans="1:28" ht="25.5" customHeight="1" x14ac:dyDescent="0.4">
      <c r="A34" s="14" t="s">
        <v>285</v>
      </c>
      <c r="B34" s="30" t="s">
        <v>286</v>
      </c>
      <c r="C34" s="31" t="s">
        <v>287</v>
      </c>
      <c r="D34" s="32" t="s">
        <v>17</v>
      </c>
      <c r="E34" s="33" t="s">
        <v>288</v>
      </c>
      <c r="F34" s="19" t="s">
        <v>289</v>
      </c>
      <c r="G34" s="20" t="s">
        <v>104</v>
      </c>
      <c r="H34" s="21">
        <v>9</v>
      </c>
      <c r="I34" s="22">
        <v>45217</v>
      </c>
      <c r="J34" s="23">
        <v>45218</v>
      </c>
      <c r="K34" s="23">
        <v>45219</v>
      </c>
      <c r="L34" s="23">
        <v>45238</v>
      </c>
      <c r="M34" s="23">
        <v>45239</v>
      </c>
      <c r="N34" s="23">
        <v>45240</v>
      </c>
      <c r="O34" s="23">
        <v>45301</v>
      </c>
      <c r="P34" s="23">
        <v>45302</v>
      </c>
      <c r="Q34" s="23">
        <v>45303</v>
      </c>
      <c r="R34" s="23" t="s">
        <v>104</v>
      </c>
      <c r="S34" s="23" t="s">
        <v>104</v>
      </c>
      <c r="T34" s="23" t="s">
        <v>104</v>
      </c>
      <c r="U34" s="24" t="s">
        <v>136</v>
      </c>
      <c r="V34" s="25" t="s">
        <v>137</v>
      </c>
      <c r="W34" s="26">
        <v>18</v>
      </c>
      <c r="X34" s="27">
        <v>367650</v>
      </c>
      <c r="Y34" s="27">
        <v>126301</v>
      </c>
      <c r="Z34" s="27">
        <v>0</v>
      </c>
      <c r="AA34" s="27">
        <v>493951</v>
      </c>
      <c r="AB34" s="28"/>
    </row>
    <row r="35" spans="1:28" ht="25.5" customHeight="1" x14ac:dyDescent="0.4">
      <c r="A35" s="14" t="s">
        <v>290</v>
      </c>
      <c r="B35" s="30" t="s">
        <v>291</v>
      </c>
      <c r="C35" s="31" t="s">
        <v>292</v>
      </c>
      <c r="D35" s="32" t="s">
        <v>18</v>
      </c>
      <c r="E35" s="33" t="s">
        <v>293</v>
      </c>
      <c r="F35" s="19" t="s">
        <v>294</v>
      </c>
      <c r="G35" s="20" t="s">
        <v>295</v>
      </c>
      <c r="H35" s="21">
        <v>4</v>
      </c>
      <c r="I35" s="22">
        <v>45174</v>
      </c>
      <c r="J35" s="23">
        <v>45181</v>
      </c>
      <c r="K35" s="23">
        <v>45182</v>
      </c>
      <c r="L35" s="23">
        <v>45188</v>
      </c>
      <c r="M35" s="23" t="s">
        <v>104</v>
      </c>
      <c r="N35" s="23" t="s">
        <v>104</v>
      </c>
      <c r="O35" s="23" t="s">
        <v>104</v>
      </c>
      <c r="P35" s="23" t="s">
        <v>104</v>
      </c>
      <c r="Q35" s="23" t="s">
        <v>104</v>
      </c>
      <c r="R35" s="23" t="s">
        <v>104</v>
      </c>
      <c r="S35" s="23" t="s">
        <v>104</v>
      </c>
      <c r="T35" s="23" t="s">
        <v>104</v>
      </c>
      <c r="U35" s="24" t="s">
        <v>105</v>
      </c>
      <c r="V35" s="25" t="s">
        <v>106</v>
      </c>
      <c r="W35" s="26">
        <v>24</v>
      </c>
      <c r="X35" s="27">
        <v>454600</v>
      </c>
      <c r="Y35" s="27">
        <v>191548</v>
      </c>
      <c r="Z35" s="27">
        <v>0</v>
      </c>
      <c r="AA35" s="27">
        <v>646148</v>
      </c>
      <c r="AB35" s="28"/>
    </row>
    <row r="36" spans="1:28" ht="25.5" customHeight="1" x14ac:dyDescent="0.4">
      <c r="A36" s="14" t="s">
        <v>296</v>
      </c>
      <c r="B36" s="30" t="s">
        <v>297</v>
      </c>
      <c r="C36" s="31" t="s">
        <v>292</v>
      </c>
      <c r="D36" s="32" t="s">
        <v>18</v>
      </c>
      <c r="E36" s="33" t="s">
        <v>298</v>
      </c>
      <c r="F36" s="19" t="s">
        <v>299</v>
      </c>
      <c r="G36" s="20" t="s">
        <v>298</v>
      </c>
      <c r="H36" s="21">
        <v>3</v>
      </c>
      <c r="I36" s="22">
        <v>45237</v>
      </c>
      <c r="J36" s="23">
        <v>45243</v>
      </c>
      <c r="K36" s="23">
        <v>45244</v>
      </c>
      <c r="L36" s="23" t="s">
        <v>104</v>
      </c>
      <c r="M36" s="23" t="s">
        <v>104</v>
      </c>
      <c r="N36" s="23" t="s">
        <v>104</v>
      </c>
      <c r="O36" s="23" t="s">
        <v>104</v>
      </c>
      <c r="P36" s="23" t="s">
        <v>104</v>
      </c>
      <c r="Q36" s="23" t="s">
        <v>104</v>
      </c>
      <c r="R36" s="23" t="s">
        <v>104</v>
      </c>
      <c r="S36" s="23" t="s">
        <v>104</v>
      </c>
      <c r="T36" s="23" t="s">
        <v>104</v>
      </c>
      <c r="U36" s="24" t="s">
        <v>300</v>
      </c>
      <c r="V36" s="25" t="s">
        <v>301</v>
      </c>
      <c r="W36" s="26">
        <v>3</v>
      </c>
      <c r="X36" s="27">
        <v>106950</v>
      </c>
      <c r="Y36" s="27">
        <v>77274</v>
      </c>
      <c r="Z36" s="27">
        <v>8800</v>
      </c>
      <c r="AA36" s="27">
        <v>193024</v>
      </c>
      <c r="AB36" s="28"/>
    </row>
    <row r="37" spans="1:28" ht="25.5" customHeight="1" x14ac:dyDescent="0.4">
      <c r="A37" s="14" t="s">
        <v>302</v>
      </c>
      <c r="B37" s="30" t="s">
        <v>303</v>
      </c>
      <c r="C37" s="31" t="s">
        <v>304</v>
      </c>
      <c r="D37" s="32" t="s">
        <v>305</v>
      </c>
      <c r="E37" s="33" t="s">
        <v>306</v>
      </c>
      <c r="F37" s="19" t="s">
        <v>307</v>
      </c>
      <c r="G37" s="20" t="s">
        <v>308</v>
      </c>
      <c r="H37" s="21">
        <v>4</v>
      </c>
      <c r="I37" s="22">
        <v>45175</v>
      </c>
      <c r="J37" s="23">
        <v>45182</v>
      </c>
      <c r="K37" s="23">
        <v>45251</v>
      </c>
      <c r="L37" s="23">
        <v>45266</v>
      </c>
      <c r="M37" s="23" t="s">
        <v>104</v>
      </c>
      <c r="N37" s="23" t="s">
        <v>104</v>
      </c>
      <c r="O37" s="23" t="s">
        <v>104</v>
      </c>
      <c r="P37" s="23" t="s">
        <v>104</v>
      </c>
      <c r="Q37" s="23" t="s">
        <v>104</v>
      </c>
      <c r="R37" s="23" t="s">
        <v>104</v>
      </c>
      <c r="S37" s="23" t="s">
        <v>104</v>
      </c>
      <c r="T37" s="23" t="s">
        <v>104</v>
      </c>
      <c r="U37" s="24" t="s">
        <v>300</v>
      </c>
      <c r="V37" s="25" t="s">
        <v>301</v>
      </c>
      <c r="W37" s="26">
        <v>24</v>
      </c>
      <c r="X37" s="27">
        <v>350600</v>
      </c>
      <c r="Y37" s="27">
        <v>258164</v>
      </c>
      <c r="Z37" s="27">
        <v>50000</v>
      </c>
      <c r="AA37" s="27">
        <v>658764</v>
      </c>
      <c r="AB37" s="28"/>
    </row>
    <row r="38" spans="1:28" ht="25.5" customHeight="1" x14ac:dyDescent="0.4">
      <c r="A38" s="14" t="s">
        <v>309</v>
      </c>
      <c r="B38" s="30" t="s">
        <v>310</v>
      </c>
      <c r="C38" s="31" t="s">
        <v>311</v>
      </c>
      <c r="D38" s="32" t="s">
        <v>312</v>
      </c>
      <c r="E38" s="33" t="s">
        <v>313</v>
      </c>
      <c r="F38" s="19" t="s">
        <v>314</v>
      </c>
      <c r="G38" s="20" t="s">
        <v>315</v>
      </c>
      <c r="H38" s="21">
        <v>12</v>
      </c>
      <c r="I38" s="22">
        <v>45128</v>
      </c>
      <c r="J38" s="23">
        <v>45128</v>
      </c>
      <c r="K38" s="23">
        <v>45170</v>
      </c>
      <c r="L38" s="23">
        <v>45170</v>
      </c>
      <c r="M38" s="23">
        <v>45174</v>
      </c>
      <c r="N38" s="23">
        <v>45174</v>
      </c>
      <c r="O38" s="23">
        <v>45181</v>
      </c>
      <c r="P38" s="23">
        <v>45181</v>
      </c>
      <c r="Q38" s="23">
        <v>45188</v>
      </c>
      <c r="R38" s="23">
        <v>45188</v>
      </c>
      <c r="S38" s="23">
        <v>45195</v>
      </c>
      <c r="T38" s="23">
        <v>45195</v>
      </c>
      <c r="U38" s="24" t="s">
        <v>105</v>
      </c>
      <c r="V38" s="25" t="s">
        <v>112</v>
      </c>
      <c r="W38" s="26">
        <v>48</v>
      </c>
      <c r="X38" s="27">
        <v>401100</v>
      </c>
      <c r="Y38" s="27">
        <v>22560</v>
      </c>
      <c r="Z38" s="27">
        <v>0</v>
      </c>
      <c r="AA38" s="27">
        <v>423660</v>
      </c>
      <c r="AB38" s="28"/>
    </row>
    <row r="39" spans="1:28" ht="25.5" customHeight="1" x14ac:dyDescent="0.4">
      <c r="A39" s="14" t="s">
        <v>316</v>
      </c>
      <c r="B39" s="30" t="s">
        <v>317</v>
      </c>
      <c r="C39" s="31" t="s">
        <v>311</v>
      </c>
      <c r="D39" s="32" t="s">
        <v>312</v>
      </c>
      <c r="E39" s="33" t="s">
        <v>318</v>
      </c>
      <c r="F39" s="19" t="s">
        <v>319</v>
      </c>
      <c r="G39" s="20" t="s">
        <v>315</v>
      </c>
      <c r="H39" s="21">
        <v>12</v>
      </c>
      <c r="I39" s="22">
        <v>45271</v>
      </c>
      <c r="J39" s="23">
        <v>45271</v>
      </c>
      <c r="K39" s="23">
        <v>45271</v>
      </c>
      <c r="L39" s="23">
        <v>45271</v>
      </c>
      <c r="M39" s="23">
        <v>45272</v>
      </c>
      <c r="N39" s="23">
        <v>45272</v>
      </c>
      <c r="O39" s="23">
        <v>45272</v>
      </c>
      <c r="P39" s="23">
        <v>45272</v>
      </c>
      <c r="Q39" s="23">
        <v>45273</v>
      </c>
      <c r="R39" s="23">
        <v>45273</v>
      </c>
      <c r="S39" s="23">
        <v>45273</v>
      </c>
      <c r="T39" s="23">
        <v>45273</v>
      </c>
      <c r="U39" s="24" t="s">
        <v>105</v>
      </c>
      <c r="V39" s="25" t="s">
        <v>112</v>
      </c>
      <c r="W39" s="26">
        <v>36</v>
      </c>
      <c r="X39" s="27">
        <v>200550</v>
      </c>
      <c r="Y39" s="27">
        <v>6720</v>
      </c>
      <c r="Z39" s="27">
        <v>0</v>
      </c>
      <c r="AA39" s="27">
        <v>207270</v>
      </c>
      <c r="AB39" s="28"/>
    </row>
    <row r="40" spans="1:28" ht="25.5" customHeight="1" x14ac:dyDescent="0.4">
      <c r="A40" s="14" t="s">
        <v>320</v>
      </c>
      <c r="B40" s="30" t="s">
        <v>321</v>
      </c>
      <c r="C40" s="31" t="s">
        <v>311</v>
      </c>
      <c r="D40" s="32" t="s">
        <v>312</v>
      </c>
      <c r="E40" s="33" t="s">
        <v>322</v>
      </c>
      <c r="F40" s="19" t="s">
        <v>323</v>
      </c>
      <c r="G40" s="20" t="s">
        <v>315</v>
      </c>
      <c r="H40" s="21">
        <v>12</v>
      </c>
      <c r="I40" s="22">
        <v>45177</v>
      </c>
      <c r="J40" s="23">
        <v>45177</v>
      </c>
      <c r="K40" s="23">
        <v>45177</v>
      </c>
      <c r="L40" s="23">
        <v>45189</v>
      </c>
      <c r="M40" s="23">
        <v>45189</v>
      </c>
      <c r="N40" s="23">
        <v>45189</v>
      </c>
      <c r="O40" s="23">
        <v>45191</v>
      </c>
      <c r="P40" s="23">
        <v>45191</v>
      </c>
      <c r="Q40" s="23">
        <v>45191</v>
      </c>
      <c r="R40" s="23">
        <v>45198</v>
      </c>
      <c r="S40" s="23">
        <v>45198</v>
      </c>
      <c r="T40" s="23">
        <v>45198</v>
      </c>
      <c r="U40" s="24" t="s">
        <v>105</v>
      </c>
      <c r="V40" s="25" t="s">
        <v>112</v>
      </c>
      <c r="W40" s="26">
        <v>48</v>
      </c>
      <c r="X40" s="27">
        <v>329800</v>
      </c>
      <c r="Y40" s="27">
        <v>18970</v>
      </c>
      <c r="Z40" s="27">
        <v>0</v>
      </c>
      <c r="AA40" s="27">
        <v>348770</v>
      </c>
      <c r="AB40" s="28"/>
    </row>
    <row r="41" spans="1:28" ht="25.5" customHeight="1" x14ac:dyDescent="0.4">
      <c r="A41" s="14" t="s">
        <v>324</v>
      </c>
      <c r="B41" s="30" t="s">
        <v>325</v>
      </c>
      <c r="C41" s="31" t="s">
        <v>311</v>
      </c>
      <c r="D41" s="32" t="s">
        <v>312</v>
      </c>
      <c r="E41" s="33" t="s">
        <v>326</v>
      </c>
      <c r="F41" s="19" t="s">
        <v>327</v>
      </c>
      <c r="G41" s="20" t="s">
        <v>315</v>
      </c>
      <c r="H41" s="21">
        <v>12</v>
      </c>
      <c r="I41" s="22">
        <v>45224</v>
      </c>
      <c r="J41" s="23">
        <v>45224</v>
      </c>
      <c r="K41" s="23">
        <v>45225</v>
      </c>
      <c r="L41" s="23">
        <v>45225</v>
      </c>
      <c r="M41" s="23">
        <v>45231</v>
      </c>
      <c r="N41" s="23">
        <v>45231</v>
      </c>
      <c r="O41" s="23">
        <v>45232</v>
      </c>
      <c r="P41" s="23">
        <v>45232</v>
      </c>
      <c r="Q41" s="23">
        <v>45238</v>
      </c>
      <c r="R41" s="23">
        <v>45238</v>
      </c>
      <c r="S41" s="23">
        <v>45239</v>
      </c>
      <c r="T41" s="23">
        <v>45239</v>
      </c>
      <c r="U41" s="24" t="s">
        <v>105</v>
      </c>
      <c r="V41" s="25" t="s">
        <v>112</v>
      </c>
      <c r="W41" s="26">
        <v>60</v>
      </c>
      <c r="X41" s="27">
        <v>463500</v>
      </c>
      <c r="Y41" s="27">
        <v>24720</v>
      </c>
      <c r="Z41" s="27">
        <v>0</v>
      </c>
      <c r="AA41" s="27">
        <v>488220</v>
      </c>
      <c r="AB41" s="28"/>
    </row>
    <row r="42" spans="1:28" ht="25.5" customHeight="1" x14ac:dyDescent="0.4">
      <c r="A42" s="14" t="s">
        <v>328</v>
      </c>
      <c r="B42" s="30" t="s">
        <v>329</v>
      </c>
      <c r="C42" s="31" t="s">
        <v>311</v>
      </c>
      <c r="D42" s="32" t="s">
        <v>312</v>
      </c>
      <c r="E42" s="33" t="s">
        <v>330</v>
      </c>
      <c r="F42" s="19" t="s">
        <v>331</v>
      </c>
      <c r="G42" s="20" t="s">
        <v>315</v>
      </c>
      <c r="H42" s="21">
        <v>12</v>
      </c>
      <c r="I42" s="22">
        <v>45267</v>
      </c>
      <c r="J42" s="23">
        <v>45267</v>
      </c>
      <c r="K42" s="23">
        <v>45267</v>
      </c>
      <c r="L42" s="23">
        <v>45274</v>
      </c>
      <c r="M42" s="23">
        <v>45274</v>
      </c>
      <c r="N42" s="23">
        <v>45274</v>
      </c>
      <c r="O42" s="23">
        <v>45278</v>
      </c>
      <c r="P42" s="23">
        <v>45278</v>
      </c>
      <c r="Q42" s="23">
        <v>45278</v>
      </c>
      <c r="R42" s="23">
        <v>45279</v>
      </c>
      <c r="S42" s="23">
        <v>45279</v>
      </c>
      <c r="T42" s="23">
        <v>45279</v>
      </c>
      <c r="U42" s="24" t="s">
        <v>105</v>
      </c>
      <c r="V42" s="25" t="s">
        <v>112</v>
      </c>
      <c r="W42" s="26">
        <v>48</v>
      </c>
      <c r="X42" s="27">
        <v>329800</v>
      </c>
      <c r="Y42" s="27">
        <v>20400</v>
      </c>
      <c r="Z42" s="27">
        <v>0</v>
      </c>
      <c r="AA42" s="27">
        <v>350200</v>
      </c>
      <c r="AB42" s="28"/>
    </row>
    <row r="43" spans="1:28" ht="25.5" customHeight="1" x14ac:dyDescent="0.4">
      <c r="A43" s="14" t="s">
        <v>332</v>
      </c>
      <c r="B43" s="30" t="s">
        <v>333</v>
      </c>
      <c r="C43" s="31" t="s">
        <v>311</v>
      </c>
      <c r="D43" s="32" t="s">
        <v>312</v>
      </c>
      <c r="E43" s="33" t="s">
        <v>334</v>
      </c>
      <c r="F43" s="19" t="s">
        <v>335</v>
      </c>
      <c r="G43" s="20" t="s">
        <v>315</v>
      </c>
      <c r="H43" s="21">
        <v>12</v>
      </c>
      <c r="I43" s="22">
        <v>45196</v>
      </c>
      <c r="J43" s="23">
        <v>45196</v>
      </c>
      <c r="K43" s="23">
        <v>45202</v>
      </c>
      <c r="L43" s="23">
        <v>45202</v>
      </c>
      <c r="M43" s="23">
        <v>45209</v>
      </c>
      <c r="N43" s="23">
        <v>45209</v>
      </c>
      <c r="O43" s="23">
        <v>45212</v>
      </c>
      <c r="P43" s="23">
        <v>45212</v>
      </c>
      <c r="Q43" s="23">
        <v>45216</v>
      </c>
      <c r="R43" s="23">
        <v>45216</v>
      </c>
      <c r="S43" s="23">
        <v>45219</v>
      </c>
      <c r="T43" s="23">
        <v>45219</v>
      </c>
      <c r="U43" s="24" t="s">
        <v>105</v>
      </c>
      <c r="V43" s="25" t="s">
        <v>112</v>
      </c>
      <c r="W43" s="26">
        <v>48</v>
      </c>
      <c r="X43" s="27">
        <v>401100</v>
      </c>
      <c r="Y43" s="27">
        <v>24600</v>
      </c>
      <c r="Z43" s="27">
        <v>0</v>
      </c>
      <c r="AA43" s="27">
        <v>425700</v>
      </c>
      <c r="AB43" s="28"/>
    </row>
    <row r="44" spans="1:28" ht="25.5" customHeight="1" x14ac:dyDescent="0.4">
      <c r="A44" s="14" t="s">
        <v>336</v>
      </c>
      <c r="B44" s="30" t="s">
        <v>337</v>
      </c>
      <c r="C44" s="31" t="s">
        <v>311</v>
      </c>
      <c r="D44" s="32" t="s">
        <v>312</v>
      </c>
      <c r="E44" s="33" t="s">
        <v>338</v>
      </c>
      <c r="F44" s="19" t="s">
        <v>339</v>
      </c>
      <c r="G44" s="20" t="s">
        <v>340</v>
      </c>
      <c r="H44" s="21">
        <v>3</v>
      </c>
      <c r="I44" s="22">
        <v>45201</v>
      </c>
      <c r="J44" s="23">
        <v>45209</v>
      </c>
      <c r="K44" s="23">
        <v>45215</v>
      </c>
      <c r="L44" s="23" t="s">
        <v>104</v>
      </c>
      <c r="M44" s="23" t="s">
        <v>104</v>
      </c>
      <c r="N44" s="23" t="s">
        <v>104</v>
      </c>
      <c r="O44" s="23" t="s">
        <v>104</v>
      </c>
      <c r="P44" s="23" t="s">
        <v>104</v>
      </c>
      <c r="Q44" s="23" t="s">
        <v>104</v>
      </c>
      <c r="R44" s="23" t="s">
        <v>104</v>
      </c>
      <c r="S44" s="23" t="s">
        <v>104</v>
      </c>
      <c r="T44" s="23" t="s">
        <v>104</v>
      </c>
      <c r="U44" s="24" t="s">
        <v>105</v>
      </c>
      <c r="V44" s="25" t="s">
        <v>112</v>
      </c>
      <c r="W44" s="26">
        <v>24</v>
      </c>
      <c r="X44" s="27">
        <v>552600</v>
      </c>
      <c r="Y44" s="27">
        <v>19620</v>
      </c>
      <c r="Z44" s="27">
        <v>0</v>
      </c>
      <c r="AA44" s="27">
        <v>572220</v>
      </c>
      <c r="AB44" s="28"/>
    </row>
    <row r="45" spans="1:28" ht="25.5" customHeight="1" x14ac:dyDescent="0.4">
      <c r="A45" s="14" t="s">
        <v>341</v>
      </c>
      <c r="B45" s="30" t="s">
        <v>342</v>
      </c>
      <c r="C45" s="31" t="s">
        <v>311</v>
      </c>
      <c r="D45" s="32" t="s">
        <v>312</v>
      </c>
      <c r="E45" s="33" t="s">
        <v>343</v>
      </c>
      <c r="F45" s="19" t="s">
        <v>344</v>
      </c>
      <c r="G45" s="20" t="s">
        <v>315</v>
      </c>
      <c r="H45" s="21">
        <v>12</v>
      </c>
      <c r="I45" s="22">
        <v>45251</v>
      </c>
      <c r="J45" s="23">
        <v>45251</v>
      </c>
      <c r="K45" s="23">
        <v>45252</v>
      </c>
      <c r="L45" s="23">
        <v>45252</v>
      </c>
      <c r="M45" s="23">
        <v>45260</v>
      </c>
      <c r="N45" s="23">
        <v>45260</v>
      </c>
      <c r="O45" s="23">
        <v>45261</v>
      </c>
      <c r="P45" s="23">
        <v>45261</v>
      </c>
      <c r="Q45" s="23">
        <v>45280</v>
      </c>
      <c r="R45" s="23">
        <v>45280</v>
      </c>
      <c r="S45" s="23">
        <v>45281</v>
      </c>
      <c r="T45" s="23">
        <v>45281</v>
      </c>
      <c r="U45" s="24" t="s">
        <v>105</v>
      </c>
      <c r="V45" s="25" t="s">
        <v>112</v>
      </c>
      <c r="W45" s="26">
        <v>60</v>
      </c>
      <c r="X45" s="27">
        <v>463500</v>
      </c>
      <c r="Y45" s="27">
        <v>26160</v>
      </c>
      <c r="Z45" s="27">
        <v>0</v>
      </c>
      <c r="AA45" s="27">
        <v>489660</v>
      </c>
      <c r="AB45" s="28"/>
    </row>
    <row r="46" spans="1:28" ht="25.5" customHeight="1" x14ac:dyDescent="0.4">
      <c r="A46" s="14" t="s">
        <v>345</v>
      </c>
      <c r="B46" s="30" t="s">
        <v>346</v>
      </c>
      <c r="C46" s="31" t="s">
        <v>311</v>
      </c>
      <c r="D46" s="32" t="s">
        <v>312</v>
      </c>
      <c r="E46" s="33" t="s">
        <v>347</v>
      </c>
      <c r="F46" s="19" t="s">
        <v>348</v>
      </c>
      <c r="G46" s="20" t="s">
        <v>349</v>
      </c>
      <c r="H46" s="21">
        <v>6</v>
      </c>
      <c r="I46" s="22">
        <v>45211</v>
      </c>
      <c r="J46" s="23">
        <v>45212</v>
      </c>
      <c r="K46" s="23">
        <v>45215</v>
      </c>
      <c r="L46" s="23">
        <v>45216</v>
      </c>
      <c r="M46" s="23">
        <v>45218</v>
      </c>
      <c r="N46" s="23">
        <v>45219</v>
      </c>
      <c r="O46" s="23" t="s">
        <v>104</v>
      </c>
      <c r="P46" s="23" t="s">
        <v>104</v>
      </c>
      <c r="Q46" s="23" t="s">
        <v>104</v>
      </c>
      <c r="R46" s="23" t="s">
        <v>104</v>
      </c>
      <c r="S46" s="23" t="s">
        <v>104</v>
      </c>
      <c r="T46" s="23" t="s">
        <v>104</v>
      </c>
      <c r="U46" s="24" t="s">
        <v>105</v>
      </c>
      <c r="V46" s="25" t="s">
        <v>350</v>
      </c>
      <c r="W46" s="26">
        <v>24</v>
      </c>
      <c r="X46" s="27">
        <v>307500</v>
      </c>
      <c r="Y46" s="27">
        <v>28488</v>
      </c>
      <c r="Z46" s="27">
        <v>0</v>
      </c>
      <c r="AA46" s="27">
        <v>335988</v>
      </c>
      <c r="AB46" s="28"/>
    </row>
    <row r="47" spans="1:28" ht="25.5" customHeight="1" x14ac:dyDescent="0.4">
      <c r="A47" s="14" t="s">
        <v>351</v>
      </c>
      <c r="B47" s="30" t="s">
        <v>352</v>
      </c>
      <c r="C47" s="31" t="s">
        <v>353</v>
      </c>
      <c r="D47" s="32" t="s">
        <v>354</v>
      </c>
      <c r="E47" s="33" t="s">
        <v>355</v>
      </c>
      <c r="F47" s="19" t="s">
        <v>356</v>
      </c>
      <c r="G47" s="20" t="s">
        <v>357</v>
      </c>
      <c r="H47" s="21">
        <v>9</v>
      </c>
      <c r="I47" s="22">
        <v>45216</v>
      </c>
      <c r="J47" s="23">
        <v>45217</v>
      </c>
      <c r="K47" s="23">
        <v>45218</v>
      </c>
      <c r="L47" s="23">
        <v>45244</v>
      </c>
      <c r="M47" s="23">
        <v>45245</v>
      </c>
      <c r="N47" s="23">
        <v>45246</v>
      </c>
      <c r="O47" s="23">
        <v>45272</v>
      </c>
      <c r="P47" s="23">
        <v>45273</v>
      </c>
      <c r="Q47" s="23">
        <v>45274</v>
      </c>
      <c r="R47" s="23" t="s">
        <v>104</v>
      </c>
      <c r="S47" s="23" t="s">
        <v>104</v>
      </c>
      <c r="T47" s="23" t="s">
        <v>104</v>
      </c>
      <c r="U47" s="24" t="s">
        <v>105</v>
      </c>
      <c r="V47" s="25" t="s">
        <v>112</v>
      </c>
      <c r="W47" s="26">
        <v>27</v>
      </c>
      <c r="X47" s="27">
        <v>601650</v>
      </c>
      <c r="Y47" s="27">
        <v>6120</v>
      </c>
      <c r="Z47" s="27">
        <v>0</v>
      </c>
      <c r="AA47" s="27">
        <v>607770</v>
      </c>
      <c r="AB47" s="28"/>
    </row>
    <row r="48" spans="1:28" ht="25.5" customHeight="1" x14ac:dyDescent="0.4">
      <c r="A48" s="14" t="s">
        <v>358</v>
      </c>
      <c r="B48" s="30" t="s">
        <v>359</v>
      </c>
      <c r="C48" s="31" t="s">
        <v>353</v>
      </c>
      <c r="D48" s="32" t="s">
        <v>354</v>
      </c>
      <c r="E48" s="33" t="s">
        <v>360</v>
      </c>
      <c r="F48" s="19" t="s">
        <v>361</v>
      </c>
      <c r="G48" s="20" t="s">
        <v>340</v>
      </c>
      <c r="H48" s="21">
        <v>9</v>
      </c>
      <c r="I48" s="22">
        <v>45278</v>
      </c>
      <c r="J48" s="23">
        <v>45280</v>
      </c>
      <c r="K48" s="23">
        <v>45281</v>
      </c>
      <c r="L48" s="23">
        <v>45282</v>
      </c>
      <c r="M48" s="23">
        <v>45286</v>
      </c>
      <c r="N48" s="23">
        <v>45287</v>
      </c>
      <c r="O48" s="23">
        <v>45288</v>
      </c>
      <c r="P48" s="23">
        <v>45306</v>
      </c>
      <c r="Q48" s="23">
        <v>45309</v>
      </c>
      <c r="R48" s="23" t="s">
        <v>104</v>
      </c>
      <c r="S48" s="23" t="s">
        <v>104</v>
      </c>
      <c r="T48" s="23" t="s">
        <v>104</v>
      </c>
      <c r="U48" s="24" t="s">
        <v>105</v>
      </c>
      <c r="V48" s="25" t="s">
        <v>112</v>
      </c>
      <c r="W48" s="26">
        <v>42</v>
      </c>
      <c r="X48" s="27">
        <v>1045050</v>
      </c>
      <c r="Y48" s="27">
        <v>64120</v>
      </c>
      <c r="Z48" s="27">
        <v>0</v>
      </c>
      <c r="AA48" s="27">
        <v>1109170</v>
      </c>
      <c r="AB48" s="28"/>
    </row>
    <row r="49" spans="1:28" ht="25.5" customHeight="1" x14ac:dyDescent="0.4">
      <c r="A49" s="14" t="s">
        <v>362</v>
      </c>
      <c r="B49" s="30" t="s">
        <v>363</v>
      </c>
      <c r="C49" s="31" t="s">
        <v>353</v>
      </c>
      <c r="D49" s="32" t="s">
        <v>354</v>
      </c>
      <c r="E49" s="33" t="s">
        <v>364</v>
      </c>
      <c r="F49" s="19" t="s">
        <v>365</v>
      </c>
      <c r="G49" s="20" t="s">
        <v>366</v>
      </c>
      <c r="H49" s="21">
        <v>6</v>
      </c>
      <c r="I49" s="22">
        <v>45238</v>
      </c>
      <c r="J49" s="23">
        <v>45245</v>
      </c>
      <c r="K49" s="23">
        <v>45252</v>
      </c>
      <c r="L49" s="23">
        <v>45273</v>
      </c>
      <c r="M49" s="23">
        <v>45301</v>
      </c>
      <c r="N49" s="23">
        <v>45308</v>
      </c>
      <c r="O49" s="23" t="s">
        <v>104</v>
      </c>
      <c r="P49" s="23" t="s">
        <v>104</v>
      </c>
      <c r="Q49" s="23" t="s">
        <v>104</v>
      </c>
      <c r="R49" s="23" t="s">
        <v>104</v>
      </c>
      <c r="S49" s="23" t="s">
        <v>104</v>
      </c>
      <c r="T49" s="23" t="s">
        <v>104</v>
      </c>
      <c r="U49" s="24" t="s">
        <v>105</v>
      </c>
      <c r="V49" s="25" t="s">
        <v>112</v>
      </c>
      <c r="W49" s="26">
        <v>48</v>
      </c>
      <c r="X49" s="27">
        <v>1230000</v>
      </c>
      <c r="Y49" s="27">
        <v>63600</v>
      </c>
      <c r="Z49" s="27">
        <v>0</v>
      </c>
      <c r="AA49" s="27">
        <v>1293600</v>
      </c>
      <c r="AB49" s="28" t="s">
        <v>168</v>
      </c>
    </row>
    <row r="50" spans="1:28" ht="25.5" customHeight="1" x14ac:dyDescent="0.4">
      <c r="A50" s="14" t="s">
        <v>367</v>
      </c>
      <c r="B50" s="30" t="s">
        <v>368</v>
      </c>
      <c r="C50" s="31" t="s">
        <v>369</v>
      </c>
      <c r="D50" s="32" t="s">
        <v>370</v>
      </c>
      <c r="E50" s="33" t="s">
        <v>371</v>
      </c>
      <c r="F50" s="19" t="s">
        <v>372</v>
      </c>
      <c r="G50" s="20" t="s">
        <v>373</v>
      </c>
      <c r="H50" s="21">
        <v>12</v>
      </c>
      <c r="I50" s="22">
        <v>45103</v>
      </c>
      <c r="J50" s="23">
        <v>45104</v>
      </c>
      <c r="K50" s="23">
        <v>45105</v>
      </c>
      <c r="L50" s="23">
        <v>45111</v>
      </c>
      <c r="M50" s="23">
        <v>45112</v>
      </c>
      <c r="N50" s="23">
        <v>45118</v>
      </c>
      <c r="O50" s="23">
        <v>45203</v>
      </c>
      <c r="P50" s="23">
        <v>45204</v>
      </c>
      <c r="Q50" s="23">
        <v>45205</v>
      </c>
      <c r="R50" s="23">
        <v>45231</v>
      </c>
      <c r="S50" s="23">
        <v>45232</v>
      </c>
      <c r="T50" s="23">
        <v>45236</v>
      </c>
      <c r="U50" s="24" t="s">
        <v>105</v>
      </c>
      <c r="V50" s="25" t="s">
        <v>112</v>
      </c>
      <c r="W50" s="26">
        <v>60</v>
      </c>
      <c r="X50" s="27">
        <v>927000</v>
      </c>
      <c r="Y50" s="27">
        <v>50616</v>
      </c>
      <c r="Z50" s="27">
        <v>0</v>
      </c>
      <c r="AA50" s="27">
        <v>977616</v>
      </c>
      <c r="AB50" s="28" t="s">
        <v>168</v>
      </c>
    </row>
    <row r="51" spans="1:28" ht="25.5" customHeight="1" x14ac:dyDescent="0.4">
      <c r="A51" s="14" t="s">
        <v>374</v>
      </c>
      <c r="B51" s="30" t="s">
        <v>375</v>
      </c>
      <c r="C51" s="31" t="s">
        <v>369</v>
      </c>
      <c r="D51" s="32" t="s">
        <v>370</v>
      </c>
      <c r="E51" s="33" t="s">
        <v>376</v>
      </c>
      <c r="F51" s="19" t="s">
        <v>377</v>
      </c>
      <c r="G51" s="20" t="s">
        <v>378</v>
      </c>
      <c r="H51" s="21">
        <v>12</v>
      </c>
      <c r="I51" s="22">
        <v>45080</v>
      </c>
      <c r="J51" s="23">
        <v>45094</v>
      </c>
      <c r="K51" s="23">
        <v>45108</v>
      </c>
      <c r="L51" s="23">
        <v>45122</v>
      </c>
      <c r="M51" s="23">
        <v>45136</v>
      </c>
      <c r="N51" s="23">
        <v>45143</v>
      </c>
      <c r="O51" s="23">
        <v>45157</v>
      </c>
      <c r="P51" s="23">
        <v>45171</v>
      </c>
      <c r="Q51" s="23">
        <v>45185</v>
      </c>
      <c r="R51" s="23">
        <v>45199</v>
      </c>
      <c r="S51" s="23">
        <v>45206</v>
      </c>
      <c r="T51" s="23">
        <v>45220</v>
      </c>
      <c r="U51" s="24" t="s">
        <v>105</v>
      </c>
      <c r="V51" s="25" t="s">
        <v>112</v>
      </c>
      <c r="W51" s="26">
        <v>36</v>
      </c>
      <c r="X51" s="27">
        <v>802200</v>
      </c>
      <c r="Y51" s="27">
        <v>620400</v>
      </c>
      <c r="Z51" s="27">
        <v>150000</v>
      </c>
      <c r="AA51" s="27">
        <v>1572600</v>
      </c>
      <c r="AB51" s="28"/>
    </row>
    <row r="52" spans="1:28" ht="25.5" customHeight="1" x14ac:dyDescent="0.4">
      <c r="A52" s="14" t="s">
        <v>379</v>
      </c>
      <c r="B52" s="30" t="s">
        <v>380</v>
      </c>
      <c r="C52" s="31" t="s">
        <v>381</v>
      </c>
      <c r="D52" s="32" t="s">
        <v>382</v>
      </c>
      <c r="E52" s="33" t="s">
        <v>383</v>
      </c>
      <c r="F52" s="19" t="s">
        <v>384</v>
      </c>
      <c r="G52" s="20" t="s">
        <v>385</v>
      </c>
      <c r="H52" s="21">
        <v>4</v>
      </c>
      <c r="I52" s="22">
        <v>45113</v>
      </c>
      <c r="J52" s="23">
        <v>45114</v>
      </c>
      <c r="K52" s="23">
        <v>45202</v>
      </c>
      <c r="L52" s="23">
        <v>45205</v>
      </c>
      <c r="M52" s="23" t="s">
        <v>104</v>
      </c>
      <c r="N52" s="23" t="s">
        <v>104</v>
      </c>
      <c r="O52" s="23" t="s">
        <v>104</v>
      </c>
      <c r="P52" s="23" t="s">
        <v>104</v>
      </c>
      <c r="Q52" s="23" t="s">
        <v>104</v>
      </c>
      <c r="R52" s="23" t="s">
        <v>104</v>
      </c>
      <c r="S52" s="23" t="s">
        <v>104</v>
      </c>
      <c r="T52" s="23" t="s">
        <v>104</v>
      </c>
      <c r="U52" s="24" t="s">
        <v>105</v>
      </c>
      <c r="V52" s="25" t="s">
        <v>112</v>
      </c>
      <c r="W52" s="26">
        <v>16</v>
      </c>
      <c r="X52" s="27">
        <v>368400</v>
      </c>
      <c r="Y52" s="27">
        <v>44610</v>
      </c>
      <c r="Z52" s="27">
        <v>0</v>
      </c>
      <c r="AA52" s="27">
        <v>413010</v>
      </c>
      <c r="AB52" s="28"/>
    </row>
    <row r="53" spans="1:28" ht="25.5" customHeight="1" x14ac:dyDescent="0.4">
      <c r="A53" s="14" t="s">
        <v>386</v>
      </c>
      <c r="B53" s="30" t="s">
        <v>387</v>
      </c>
      <c r="C53" s="31" t="s">
        <v>388</v>
      </c>
      <c r="D53" s="32" t="s">
        <v>389</v>
      </c>
      <c r="E53" s="33" t="s">
        <v>390</v>
      </c>
      <c r="F53" s="19" t="s">
        <v>391</v>
      </c>
      <c r="G53" s="20" t="s">
        <v>392</v>
      </c>
      <c r="H53" s="21">
        <v>6</v>
      </c>
      <c r="I53" s="22">
        <v>45201</v>
      </c>
      <c r="J53" s="23">
        <v>45202</v>
      </c>
      <c r="K53" s="23">
        <v>45208</v>
      </c>
      <c r="L53" s="23">
        <v>45209</v>
      </c>
      <c r="M53" s="23">
        <v>45215</v>
      </c>
      <c r="N53" s="23">
        <v>45216</v>
      </c>
      <c r="O53" s="23" t="s">
        <v>104</v>
      </c>
      <c r="P53" s="23" t="s">
        <v>104</v>
      </c>
      <c r="Q53" s="23" t="s">
        <v>104</v>
      </c>
      <c r="R53" s="23" t="s">
        <v>104</v>
      </c>
      <c r="S53" s="23" t="s">
        <v>104</v>
      </c>
      <c r="T53" s="23" t="s">
        <v>104</v>
      </c>
      <c r="U53" s="24" t="s">
        <v>105</v>
      </c>
      <c r="V53" s="25" t="s">
        <v>112</v>
      </c>
      <c r="W53" s="26">
        <v>6</v>
      </c>
      <c r="X53" s="27">
        <v>213900</v>
      </c>
      <c r="Y53" s="27">
        <v>192750</v>
      </c>
      <c r="Z53" s="27">
        <v>0</v>
      </c>
      <c r="AA53" s="27">
        <v>406650</v>
      </c>
      <c r="AB53" s="28"/>
    </row>
    <row r="54" spans="1:28" ht="25.5" customHeight="1" x14ac:dyDescent="0.4">
      <c r="A54" s="14" t="s">
        <v>393</v>
      </c>
      <c r="B54" s="30" t="s">
        <v>394</v>
      </c>
      <c r="C54" s="31" t="s">
        <v>395</v>
      </c>
      <c r="D54" s="32" t="s">
        <v>396</v>
      </c>
      <c r="E54" s="33" t="s">
        <v>397</v>
      </c>
      <c r="F54" s="19" t="s">
        <v>398</v>
      </c>
      <c r="G54" s="20" t="s">
        <v>399</v>
      </c>
      <c r="H54" s="21">
        <v>6</v>
      </c>
      <c r="I54" s="22">
        <v>45174</v>
      </c>
      <c r="J54" s="23">
        <v>45183</v>
      </c>
      <c r="K54" s="23">
        <v>45191</v>
      </c>
      <c r="L54" s="23">
        <v>45209</v>
      </c>
      <c r="M54" s="23">
        <v>45218</v>
      </c>
      <c r="N54" s="23">
        <v>45226</v>
      </c>
      <c r="O54" s="23" t="s">
        <v>104</v>
      </c>
      <c r="P54" s="23" t="s">
        <v>104</v>
      </c>
      <c r="Q54" s="23" t="s">
        <v>104</v>
      </c>
      <c r="R54" s="23" t="s">
        <v>104</v>
      </c>
      <c r="S54" s="23" t="s">
        <v>104</v>
      </c>
      <c r="T54" s="23" t="s">
        <v>104</v>
      </c>
      <c r="U54" s="24" t="s">
        <v>136</v>
      </c>
      <c r="V54" s="25" t="s">
        <v>400</v>
      </c>
      <c r="W54" s="26">
        <v>36</v>
      </c>
      <c r="X54" s="27">
        <v>802200</v>
      </c>
      <c r="Y54" s="27">
        <v>117804</v>
      </c>
      <c r="Z54" s="27">
        <v>0</v>
      </c>
      <c r="AA54" s="27">
        <v>920004</v>
      </c>
      <c r="AB54" s="28"/>
    </row>
    <row r="55" spans="1:28" ht="25.5" customHeight="1" x14ac:dyDescent="0.4">
      <c r="A55" s="14" t="s">
        <v>401</v>
      </c>
      <c r="B55" s="30" t="s">
        <v>402</v>
      </c>
      <c r="C55" s="31" t="s">
        <v>395</v>
      </c>
      <c r="D55" s="32" t="s">
        <v>396</v>
      </c>
      <c r="E55" s="33" t="s">
        <v>403</v>
      </c>
      <c r="F55" s="19" t="s">
        <v>404</v>
      </c>
      <c r="G55" s="20" t="s">
        <v>405</v>
      </c>
      <c r="H55" s="21">
        <v>10</v>
      </c>
      <c r="I55" s="22">
        <v>45097</v>
      </c>
      <c r="J55" s="23">
        <v>45118</v>
      </c>
      <c r="K55" s="23">
        <v>45160</v>
      </c>
      <c r="L55" s="23">
        <v>45162</v>
      </c>
      <c r="M55" s="23">
        <v>45181</v>
      </c>
      <c r="N55" s="23">
        <v>45224</v>
      </c>
      <c r="O55" s="23">
        <v>45244</v>
      </c>
      <c r="P55" s="23">
        <v>45265</v>
      </c>
      <c r="Q55" s="23">
        <v>45272</v>
      </c>
      <c r="R55" s="23">
        <v>45307</v>
      </c>
      <c r="S55" s="23" t="s">
        <v>104</v>
      </c>
      <c r="T55" s="23" t="s">
        <v>104</v>
      </c>
      <c r="U55" s="24" t="s">
        <v>136</v>
      </c>
      <c r="V55" s="25" t="s">
        <v>137</v>
      </c>
      <c r="W55" s="26">
        <v>60</v>
      </c>
      <c r="X55" s="27">
        <v>1129000</v>
      </c>
      <c r="Y55" s="27">
        <v>164420</v>
      </c>
      <c r="Z55" s="27">
        <v>0</v>
      </c>
      <c r="AA55" s="27">
        <v>1293420</v>
      </c>
      <c r="AB55" s="28"/>
    </row>
    <row r="56" spans="1:28" ht="25.5" customHeight="1" x14ac:dyDescent="0.4">
      <c r="A56" s="14" t="s">
        <v>406</v>
      </c>
      <c r="B56" s="30" t="s">
        <v>407</v>
      </c>
      <c r="C56" s="31" t="s">
        <v>395</v>
      </c>
      <c r="D56" s="32" t="s">
        <v>396</v>
      </c>
      <c r="E56" s="33" t="s">
        <v>408</v>
      </c>
      <c r="F56" s="19" t="s">
        <v>409</v>
      </c>
      <c r="G56" s="20" t="s">
        <v>410</v>
      </c>
      <c r="H56" s="21">
        <v>12</v>
      </c>
      <c r="I56" s="22">
        <v>45201</v>
      </c>
      <c r="J56" s="23">
        <v>45202</v>
      </c>
      <c r="K56" s="23">
        <v>45203</v>
      </c>
      <c r="L56" s="23">
        <v>45204</v>
      </c>
      <c r="M56" s="23">
        <v>45236</v>
      </c>
      <c r="N56" s="23">
        <v>45237</v>
      </c>
      <c r="O56" s="23">
        <v>45238</v>
      </c>
      <c r="P56" s="23">
        <v>45239</v>
      </c>
      <c r="Q56" s="23">
        <v>45306</v>
      </c>
      <c r="R56" s="23">
        <v>45307</v>
      </c>
      <c r="S56" s="23">
        <v>45308</v>
      </c>
      <c r="T56" s="23">
        <v>45309</v>
      </c>
      <c r="U56" s="24" t="s">
        <v>136</v>
      </c>
      <c r="V56" s="25" t="s">
        <v>151</v>
      </c>
      <c r="W56" s="26">
        <v>36</v>
      </c>
      <c r="X56" s="27">
        <v>802200</v>
      </c>
      <c r="Y56" s="27">
        <v>603936</v>
      </c>
      <c r="Z56" s="27">
        <v>0</v>
      </c>
      <c r="AA56" s="27">
        <v>1406136</v>
      </c>
      <c r="AB56" s="28"/>
    </row>
    <row r="57" spans="1:28" ht="25.5" customHeight="1" x14ac:dyDescent="0.4">
      <c r="A57" s="14" t="s">
        <v>411</v>
      </c>
      <c r="B57" s="30" t="s">
        <v>412</v>
      </c>
      <c r="C57" s="31" t="s">
        <v>395</v>
      </c>
      <c r="D57" s="32" t="s">
        <v>396</v>
      </c>
      <c r="E57" s="33" t="s">
        <v>413</v>
      </c>
      <c r="F57" s="19" t="s">
        <v>414</v>
      </c>
      <c r="G57" s="20" t="s">
        <v>405</v>
      </c>
      <c r="H57" s="21">
        <v>10</v>
      </c>
      <c r="I57" s="22">
        <v>45083</v>
      </c>
      <c r="J57" s="23">
        <v>45104</v>
      </c>
      <c r="K57" s="23">
        <v>45111</v>
      </c>
      <c r="L57" s="23">
        <v>45125</v>
      </c>
      <c r="M57" s="23">
        <v>45167</v>
      </c>
      <c r="N57" s="23">
        <v>45195</v>
      </c>
      <c r="O57" s="23">
        <v>45223</v>
      </c>
      <c r="P57" s="23">
        <v>45237</v>
      </c>
      <c r="Q57" s="23">
        <v>45251</v>
      </c>
      <c r="R57" s="23">
        <v>45279</v>
      </c>
      <c r="S57" s="23" t="s">
        <v>104</v>
      </c>
      <c r="T57" s="23" t="s">
        <v>104</v>
      </c>
      <c r="U57" s="24" t="s">
        <v>136</v>
      </c>
      <c r="V57" s="25" t="s">
        <v>137</v>
      </c>
      <c r="W57" s="26">
        <v>60</v>
      </c>
      <c r="X57" s="27">
        <v>1129000</v>
      </c>
      <c r="Y57" s="27">
        <v>216960</v>
      </c>
      <c r="Z57" s="27">
        <v>0</v>
      </c>
      <c r="AA57" s="27">
        <v>1345960</v>
      </c>
      <c r="AB57" s="28"/>
    </row>
    <row r="58" spans="1:28" ht="25.5" customHeight="1" x14ac:dyDescent="0.4">
      <c r="A58" s="14" t="s">
        <v>415</v>
      </c>
      <c r="B58" s="30" t="s">
        <v>416</v>
      </c>
      <c r="C58" s="31" t="s">
        <v>417</v>
      </c>
      <c r="D58" s="32" t="s">
        <v>418</v>
      </c>
      <c r="E58" s="33" t="s">
        <v>419</v>
      </c>
      <c r="F58" s="19" t="s">
        <v>420</v>
      </c>
      <c r="G58" s="20" t="s">
        <v>421</v>
      </c>
      <c r="H58" s="21">
        <v>4</v>
      </c>
      <c r="I58" s="22">
        <v>45251</v>
      </c>
      <c r="J58" s="23">
        <v>45252</v>
      </c>
      <c r="K58" s="23">
        <v>45266</v>
      </c>
      <c r="L58" s="23">
        <v>45267</v>
      </c>
      <c r="M58" s="23" t="s">
        <v>104</v>
      </c>
      <c r="N58" s="23" t="s">
        <v>104</v>
      </c>
      <c r="O58" s="23" t="s">
        <v>104</v>
      </c>
      <c r="P58" s="23" t="s">
        <v>104</v>
      </c>
      <c r="Q58" s="23" t="s">
        <v>104</v>
      </c>
      <c r="R58" s="23" t="s">
        <v>104</v>
      </c>
      <c r="S58" s="23" t="s">
        <v>104</v>
      </c>
      <c r="T58" s="23" t="s">
        <v>104</v>
      </c>
      <c r="U58" s="24" t="s">
        <v>105</v>
      </c>
      <c r="V58" s="25" t="s">
        <v>117</v>
      </c>
      <c r="W58" s="26">
        <v>8</v>
      </c>
      <c r="X58" s="27">
        <v>285200</v>
      </c>
      <c r="Y58" s="27">
        <v>434220</v>
      </c>
      <c r="Z58" s="27">
        <v>19913</v>
      </c>
      <c r="AA58" s="27">
        <v>739333</v>
      </c>
      <c r="AB58" s="28"/>
    </row>
    <row r="59" spans="1:28" ht="25.5" customHeight="1" x14ac:dyDescent="0.4">
      <c r="A59" s="14" t="s">
        <v>422</v>
      </c>
      <c r="B59" s="30" t="s">
        <v>423</v>
      </c>
      <c r="C59" s="31" t="s">
        <v>424</v>
      </c>
      <c r="D59" s="32" t="s">
        <v>425</v>
      </c>
      <c r="E59" s="33" t="s">
        <v>426</v>
      </c>
      <c r="F59" s="19" t="s">
        <v>427</v>
      </c>
      <c r="G59" s="20" t="s">
        <v>264</v>
      </c>
      <c r="H59" s="21">
        <v>12</v>
      </c>
      <c r="I59" s="22">
        <v>45103</v>
      </c>
      <c r="J59" s="23">
        <v>45104</v>
      </c>
      <c r="K59" s="23">
        <v>45105</v>
      </c>
      <c r="L59" s="23">
        <v>45106</v>
      </c>
      <c r="M59" s="23">
        <v>45110</v>
      </c>
      <c r="N59" s="23">
        <v>45111</v>
      </c>
      <c r="O59" s="23">
        <v>45112</v>
      </c>
      <c r="P59" s="23">
        <v>45113</v>
      </c>
      <c r="Q59" s="23">
        <v>45117</v>
      </c>
      <c r="R59" s="23">
        <v>45118</v>
      </c>
      <c r="S59" s="23">
        <v>45119</v>
      </c>
      <c r="T59" s="23">
        <v>45120</v>
      </c>
      <c r="U59" s="24" t="s">
        <v>105</v>
      </c>
      <c r="V59" s="25" t="s">
        <v>112</v>
      </c>
      <c r="W59" s="26">
        <v>12</v>
      </c>
      <c r="X59" s="27">
        <v>427800</v>
      </c>
      <c r="Y59" s="27">
        <v>0</v>
      </c>
      <c r="Z59" s="27">
        <v>0</v>
      </c>
      <c r="AA59" s="27">
        <v>427800</v>
      </c>
      <c r="AB59" s="28"/>
    </row>
    <row r="60" spans="1:28" ht="25.5" customHeight="1" x14ac:dyDescent="0.4">
      <c r="A60" s="14" t="s">
        <v>428</v>
      </c>
      <c r="B60" s="30" t="s">
        <v>429</v>
      </c>
      <c r="C60" s="31" t="s">
        <v>430</v>
      </c>
      <c r="D60" s="32" t="s">
        <v>431</v>
      </c>
      <c r="E60" s="33" t="s">
        <v>432</v>
      </c>
      <c r="F60" s="19" t="s">
        <v>433</v>
      </c>
      <c r="G60" s="20" t="s">
        <v>434</v>
      </c>
      <c r="H60" s="21">
        <v>12</v>
      </c>
      <c r="I60" s="22">
        <v>45117</v>
      </c>
      <c r="J60" s="23">
        <v>45117</v>
      </c>
      <c r="K60" s="23">
        <v>45117</v>
      </c>
      <c r="L60" s="23">
        <v>45118</v>
      </c>
      <c r="M60" s="23">
        <v>45118</v>
      </c>
      <c r="N60" s="23">
        <v>45118</v>
      </c>
      <c r="O60" s="23">
        <v>45119</v>
      </c>
      <c r="P60" s="23">
        <v>45119</v>
      </c>
      <c r="Q60" s="23">
        <v>45119</v>
      </c>
      <c r="R60" s="23">
        <v>45120</v>
      </c>
      <c r="S60" s="23">
        <v>45120</v>
      </c>
      <c r="T60" s="23">
        <v>45120</v>
      </c>
      <c r="U60" s="24" t="s">
        <v>105</v>
      </c>
      <c r="V60" s="25" t="s">
        <v>112</v>
      </c>
      <c r="W60" s="26">
        <v>72</v>
      </c>
      <c r="X60" s="27">
        <v>454600</v>
      </c>
      <c r="Y60" s="27">
        <v>119234</v>
      </c>
      <c r="Z60" s="27">
        <v>0</v>
      </c>
      <c r="AA60" s="27">
        <v>573834</v>
      </c>
      <c r="AB60" s="28"/>
    </row>
    <row r="61" spans="1:28" ht="25.5" customHeight="1" x14ac:dyDescent="0.4">
      <c r="A61" s="14" t="s">
        <v>435</v>
      </c>
      <c r="B61" s="30" t="s">
        <v>436</v>
      </c>
      <c r="C61" s="31" t="s">
        <v>437</v>
      </c>
      <c r="D61" s="32" t="s">
        <v>438</v>
      </c>
      <c r="E61" s="33" t="s">
        <v>439</v>
      </c>
      <c r="F61" s="19" t="s">
        <v>440</v>
      </c>
      <c r="G61" s="20" t="s">
        <v>189</v>
      </c>
      <c r="H61" s="21">
        <v>9</v>
      </c>
      <c r="I61" s="22">
        <v>45096</v>
      </c>
      <c r="J61" s="23">
        <v>45096</v>
      </c>
      <c r="K61" s="23">
        <v>45096</v>
      </c>
      <c r="L61" s="23">
        <v>45097</v>
      </c>
      <c r="M61" s="23">
        <v>45097</v>
      </c>
      <c r="N61" s="23">
        <v>45097</v>
      </c>
      <c r="O61" s="23">
        <v>45098</v>
      </c>
      <c r="P61" s="23">
        <v>45098</v>
      </c>
      <c r="Q61" s="23">
        <v>45098</v>
      </c>
      <c r="R61" s="23" t="s">
        <v>104</v>
      </c>
      <c r="S61" s="23" t="s">
        <v>104</v>
      </c>
      <c r="T61" s="23" t="s">
        <v>104</v>
      </c>
      <c r="U61" s="24" t="s">
        <v>105</v>
      </c>
      <c r="V61" s="25" t="s">
        <v>112</v>
      </c>
      <c r="W61" s="26">
        <v>36</v>
      </c>
      <c r="X61" s="27">
        <v>247350</v>
      </c>
      <c r="Y61" s="27">
        <v>113540</v>
      </c>
      <c r="Z61" s="27">
        <v>0</v>
      </c>
      <c r="AA61" s="27">
        <v>360890</v>
      </c>
      <c r="AB61" s="28"/>
    </row>
    <row r="62" spans="1:28" ht="25.5" customHeight="1" x14ac:dyDescent="0.4">
      <c r="A62" s="14" t="s">
        <v>441</v>
      </c>
      <c r="B62" s="30" t="s">
        <v>442</v>
      </c>
      <c r="C62" s="31" t="s">
        <v>437</v>
      </c>
      <c r="D62" s="32" t="s">
        <v>438</v>
      </c>
      <c r="E62" s="33" t="s">
        <v>443</v>
      </c>
      <c r="F62" s="19" t="s">
        <v>444</v>
      </c>
      <c r="G62" s="20" t="s">
        <v>443</v>
      </c>
      <c r="H62" s="21">
        <v>12</v>
      </c>
      <c r="I62" s="22">
        <v>45176</v>
      </c>
      <c r="J62" s="23">
        <v>45183</v>
      </c>
      <c r="K62" s="23">
        <v>45190</v>
      </c>
      <c r="L62" s="23">
        <v>45197</v>
      </c>
      <c r="M62" s="23">
        <v>45218</v>
      </c>
      <c r="N62" s="23">
        <v>45219</v>
      </c>
      <c r="O62" s="23">
        <v>45225</v>
      </c>
      <c r="P62" s="23">
        <v>45232</v>
      </c>
      <c r="Q62" s="23">
        <v>45239</v>
      </c>
      <c r="R62" s="23">
        <v>45242</v>
      </c>
      <c r="S62" s="23">
        <v>45243</v>
      </c>
      <c r="T62" s="23">
        <v>45246</v>
      </c>
      <c r="U62" s="24" t="s">
        <v>105</v>
      </c>
      <c r="V62" s="25" t="s">
        <v>179</v>
      </c>
      <c r="W62" s="26">
        <v>36</v>
      </c>
      <c r="X62" s="27">
        <v>677400</v>
      </c>
      <c r="Y62" s="27">
        <v>24457</v>
      </c>
      <c r="Z62" s="27">
        <v>0</v>
      </c>
      <c r="AA62" s="27">
        <v>701857</v>
      </c>
      <c r="AB62" s="28"/>
    </row>
    <row r="63" spans="1:28" ht="25.5" customHeight="1" x14ac:dyDescent="0.4">
      <c r="A63" s="14" t="s">
        <v>445</v>
      </c>
      <c r="B63" s="30" t="s">
        <v>446</v>
      </c>
      <c r="C63" s="31" t="s">
        <v>447</v>
      </c>
      <c r="D63" s="32" t="s">
        <v>448</v>
      </c>
      <c r="E63" s="33" t="s">
        <v>449</v>
      </c>
      <c r="F63" s="19" t="s">
        <v>450</v>
      </c>
      <c r="G63" s="20" t="s">
        <v>104</v>
      </c>
      <c r="H63" s="21">
        <v>12</v>
      </c>
      <c r="I63" s="22">
        <v>45093</v>
      </c>
      <c r="J63" s="23">
        <v>45093</v>
      </c>
      <c r="K63" s="23">
        <v>45114</v>
      </c>
      <c r="L63" s="23">
        <v>45114</v>
      </c>
      <c r="M63" s="23">
        <v>45121</v>
      </c>
      <c r="N63" s="23">
        <v>45121</v>
      </c>
      <c r="O63" s="23">
        <v>45184</v>
      </c>
      <c r="P63" s="23">
        <v>45184</v>
      </c>
      <c r="Q63" s="23">
        <v>45198</v>
      </c>
      <c r="R63" s="23">
        <v>45198</v>
      </c>
      <c r="S63" s="23">
        <v>45236</v>
      </c>
      <c r="T63" s="23">
        <v>45236</v>
      </c>
      <c r="U63" s="24" t="s">
        <v>158</v>
      </c>
      <c r="V63" s="25" t="s">
        <v>451</v>
      </c>
      <c r="W63" s="26">
        <v>12</v>
      </c>
      <c r="X63" s="27">
        <v>213900</v>
      </c>
      <c r="Y63" s="27">
        <v>23640</v>
      </c>
      <c r="Z63" s="27">
        <v>0</v>
      </c>
      <c r="AA63" s="27">
        <v>237540</v>
      </c>
      <c r="AB63" s="28"/>
    </row>
    <row r="64" spans="1:28" ht="25.5" customHeight="1" x14ac:dyDescent="0.4">
      <c r="A64" s="14" t="s">
        <v>452</v>
      </c>
      <c r="B64" s="30" t="s">
        <v>453</v>
      </c>
      <c r="C64" s="31" t="s">
        <v>454</v>
      </c>
      <c r="D64" s="32" t="s">
        <v>455</v>
      </c>
      <c r="E64" s="33" t="s">
        <v>456</v>
      </c>
      <c r="F64" s="19" t="s">
        <v>457</v>
      </c>
      <c r="G64" s="20" t="s">
        <v>458</v>
      </c>
      <c r="H64" s="21">
        <v>3</v>
      </c>
      <c r="I64" s="22">
        <v>45246</v>
      </c>
      <c r="J64" s="23">
        <v>45273</v>
      </c>
      <c r="K64" s="23">
        <v>45280</v>
      </c>
      <c r="L64" s="23" t="s">
        <v>104</v>
      </c>
      <c r="M64" s="23" t="s">
        <v>104</v>
      </c>
      <c r="N64" s="23" t="s">
        <v>104</v>
      </c>
      <c r="O64" s="23" t="s">
        <v>104</v>
      </c>
      <c r="P64" s="23" t="s">
        <v>104</v>
      </c>
      <c r="Q64" s="23" t="s">
        <v>104</v>
      </c>
      <c r="R64" s="23" t="s">
        <v>104</v>
      </c>
      <c r="S64" s="23" t="s">
        <v>104</v>
      </c>
      <c r="T64" s="23" t="s">
        <v>104</v>
      </c>
      <c r="U64" s="24" t="s">
        <v>105</v>
      </c>
      <c r="V64" s="25" t="s">
        <v>112</v>
      </c>
      <c r="W64" s="26">
        <v>12</v>
      </c>
      <c r="X64" s="27">
        <v>276300</v>
      </c>
      <c r="Y64" s="27">
        <v>204648</v>
      </c>
      <c r="Z64" s="27">
        <v>0</v>
      </c>
      <c r="AA64" s="27">
        <v>480948</v>
      </c>
      <c r="AB64" s="28"/>
    </row>
    <row r="65" spans="1:28" ht="25.5" customHeight="1" x14ac:dyDescent="0.4">
      <c r="A65" s="14" t="s">
        <v>459</v>
      </c>
      <c r="B65" s="30" t="s">
        <v>460</v>
      </c>
      <c r="C65" s="31" t="s">
        <v>461</v>
      </c>
      <c r="D65" s="32" t="s">
        <v>462</v>
      </c>
      <c r="E65" s="33" t="s">
        <v>463</v>
      </c>
      <c r="F65" s="19" t="s">
        <v>464</v>
      </c>
      <c r="G65" s="20" t="s">
        <v>465</v>
      </c>
      <c r="H65" s="21">
        <v>6</v>
      </c>
      <c r="I65" s="22">
        <v>45231</v>
      </c>
      <c r="J65" s="23">
        <v>45232</v>
      </c>
      <c r="K65" s="23">
        <v>45237</v>
      </c>
      <c r="L65" s="23">
        <v>45250</v>
      </c>
      <c r="M65" s="23">
        <v>45265</v>
      </c>
      <c r="N65" s="23">
        <v>45279</v>
      </c>
      <c r="O65" s="23" t="s">
        <v>104</v>
      </c>
      <c r="P65" s="23" t="s">
        <v>104</v>
      </c>
      <c r="Q65" s="23" t="s">
        <v>104</v>
      </c>
      <c r="R65" s="23" t="s">
        <v>104</v>
      </c>
      <c r="S65" s="23" t="s">
        <v>104</v>
      </c>
      <c r="T65" s="23" t="s">
        <v>104</v>
      </c>
      <c r="U65" s="24" t="s">
        <v>277</v>
      </c>
      <c r="V65" s="25" t="s">
        <v>466</v>
      </c>
      <c r="W65" s="26">
        <v>18</v>
      </c>
      <c r="X65" s="27">
        <v>490200</v>
      </c>
      <c r="Y65" s="27">
        <v>18588</v>
      </c>
      <c r="Z65" s="27">
        <v>6600</v>
      </c>
      <c r="AA65" s="27">
        <v>515388</v>
      </c>
      <c r="AB65" s="28" t="s">
        <v>168</v>
      </c>
    </row>
    <row r="66" spans="1:28" ht="25.5" customHeight="1" x14ac:dyDescent="0.4">
      <c r="A66" s="14" t="s">
        <v>467</v>
      </c>
      <c r="B66" s="30" t="s">
        <v>468</v>
      </c>
      <c r="C66" s="31" t="s">
        <v>469</v>
      </c>
      <c r="D66" s="32" t="s">
        <v>470</v>
      </c>
      <c r="E66" s="33" t="s">
        <v>471</v>
      </c>
      <c r="F66" s="19" t="s">
        <v>472</v>
      </c>
      <c r="G66" s="20" t="s">
        <v>473</v>
      </c>
      <c r="H66" s="21">
        <v>4</v>
      </c>
      <c r="I66" s="22">
        <v>45091</v>
      </c>
      <c r="J66" s="23">
        <v>45182</v>
      </c>
      <c r="K66" s="23">
        <v>45224</v>
      </c>
      <c r="L66" s="23">
        <v>45232</v>
      </c>
      <c r="M66" s="23" t="s">
        <v>104</v>
      </c>
      <c r="N66" s="23" t="s">
        <v>104</v>
      </c>
      <c r="O66" s="23" t="s">
        <v>104</v>
      </c>
      <c r="P66" s="23" t="s">
        <v>104</v>
      </c>
      <c r="Q66" s="23" t="s">
        <v>104</v>
      </c>
      <c r="R66" s="23" t="s">
        <v>104</v>
      </c>
      <c r="S66" s="23" t="s">
        <v>104</v>
      </c>
      <c r="T66" s="23" t="s">
        <v>104</v>
      </c>
      <c r="U66" s="24" t="s">
        <v>105</v>
      </c>
      <c r="V66" s="25" t="s">
        <v>179</v>
      </c>
      <c r="W66" s="26">
        <v>16</v>
      </c>
      <c r="X66" s="27">
        <v>410000</v>
      </c>
      <c r="Y66" s="27">
        <v>1148912</v>
      </c>
      <c r="Z66" s="27">
        <v>0</v>
      </c>
      <c r="AA66" s="27">
        <v>1558912</v>
      </c>
      <c r="AB66" s="28" t="s">
        <v>168</v>
      </c>
    </row>
    <row r="67" spans="1:28" ht="25.5" customHeight="1" x14ac:dyDescent="0.4">
      <c r="A67" s="14" t="s">
        <v>474</v>
      </c>
      <c r="B67" s="30" t="s">
        <v>475</v>
      </c>
      <c r="C67" s="31" t="s">
        <v>476</v>
      </c>
      <c r="D67" s="32" t="s">
        <v>477</v>
      </c>
      <c r="E67" s="33" t="s">
        <v>478</v>
      </c>
      <c r="F67" s="19" t="s">
        <v>479</v>
      </c>
      <c r="G67" s="20" t="s">
        <v>478</v>
      </c>
      <c r="H67" s="21">
        <v>12</v>
      </c>
      <c r="I67" s="22">
        <v>45180</v>
      </c>
      <c r="J67" s="23">
        <v>45180</v>
      </c>
      <c r="K67" s="23">
        <v>45180</v>
      </c>
      <c r="L67" s="23">
        <v>45181</v>
      </c>
      <c r="M67" s="23">
        <v>45181</v>
      </c>
      <c r="N67" s="23">
        <v>45182</v>
      </c>
      <c r="O67" s="23">
        <v>45182</v>
      </c>
      <c r="P67" s="23">
        <v>45182</v>
      </c>
      <c r="Q67" s="23">
        <v>45183</v>
      </c>
      <c r="R67" s="23">
        <v>45183</v>
      </c>
      <c r="S67" s="23">
        <v>45184</v>
      </c>
      <c r="T67" s="23">
        <v>45184</v>
      </c>
      <c r="U67" s="24" t="s">
        <v>105</v>
      </c>
      <c r="V67" s="25" t="s">
        <v>112</v>
      </c>
      <c r="W67" s="26">
        <v>60</v>
      </c>
      <c r="X67" s="27">
        <v>448650</v>
      </c>
      <c r="Y67" s="27">
        <v>175798</v>
      </c>
      <c r="Z67" s="27">
        <v>0</v>
      </c>
      <c r="AA67" s="27">
        <v>624448</v>
      </c>
      <c r="AB67" s="28"/>
    </row>
    <row r="68" spans="1:28" ht="25.5" customHeight="1" x14ac:dyDescent="0.4">
      <c r="A68" s="14" t="s">
        <v>480</v>
      </c>
      <c r="B68" s="30" t="s">
        <v>481</v>
      </c>
      <c r="C68" s="31" t="s">
        <v>482</v>
      </c>
      <c r="D68" s="32" t="s">
        <v>483</v>
      </c>
      <c r="E68" s="33" t="s">
        <v>484</v>
      </c>
      <c r="F68" s="19" t="s">
        <v>485</v>
      </c>
      <c r="G68" s="20" t="s">
        <v>486</v>
      </c>
      <c r="H68" s="21">
        <v>6</v>
      </c>
      <c r="I68" s="22">
        <v>45090</v>
      </c>
      <c r="J68" s="23">
        <v>45111</v>
      </c>
      <c r="K68" s="23">
        <v>45181</v>
      </c>
      <c r="L68" s="23">
        <v>45229</v>
      </c>
      <c r="M68" s="23">
        <v>45245</v>
      </c>
      <c r="N68" s="23">
        <v>45261</v>
      </c>
      <c r="O68" s="23" t="s">
        <v>104</v>
      </c>
      <c r="P68" s="23" t="s">
        <v>104</v>
      </c>
      <c r="Q68" s="23" t="s">
        <v>104</v>
      </c>
      <c r="R68" s="23" t="s">
        <v>104</v>
      </c>
      <c r="S68" s="23" t="s">
        <v>104</v>
      </c>
      <c r="T68" s="23" t="s">
        <v>104</v>
      </c>
      <c r="U68" s="24" t="s">
        <v>300</v>
      </c>
      <c r="V68" s="25" t="s">
        <v>487</v>
      </c>
      <c r="W68" s="26">
        <v>24</v>
      </c>
      <c r="X68" s="27">
        <v>447900</v>
      </c>
      <c r="Y68" s="27">
        <v>26400</v>
      </c>
      <c r="Z68" s="27">
        <v>0</v>
      </c>
      <c r="AA68" s="27">
        <v>474300</v>
      </c>
      <c r="AB68" s="28"/>
    </row>
    <row r="69" spans="1:28" ht="25.5" customHeight="1" x14ac:dyDescent="0.4">
      <c r="A69" s="14" t="s">
        <v>488</v>
      </c>
      <c r="B69" s="30" t="s">
        <v>489</v>
      </c>
      <c r="C69" s="31" t="s">
        <v>482</v>
      </c>
      <c r="D69" s="32" t="s">
        <v>483</v>
      </c>
      <c r="E69" s="33" t="s">
        <v>490</v>
      </c>
      <c r="F69" s="19" t="s">
        <v>491</v>
      </c>
      <c r="G69" s="20" t="s">
        <v>104</v>
      </c>
      <c r="H69" s="21">
        <v>8</v>
      </c>
      <c r="I69" s="22">
        <v>45183</v>
      </c>
      <c r="J69" s="23">
        <v>45190</v>
      </c>
      <c r="K69" s="23">
        <v>45196</v>
      </c>
      <c r="L69" s="23">
        <v>45203</v>
      </c>
      <c r="M69" s="23">
        <v>45215</v>
      </c>
      <c r="N69" s="23">
        <v>45229</v>
      </c>
      <c r="O69" s="23">
        <v>45243</v>
      </c>
      <c r="P69" s="23">
        <v>45257</v>
      </c>
      <c r="Q69" s="23" t="s">
        <v>104</v>
      </c>
      <c r="R69" s="23" t="s">
        <v>104</v>
      </c>
      <c r="S69" s="23" t="s">
        <v>104</v>
      </c>
      <c r="T69" s="23" t="s">
        <v>104</v>
      </c>
      <c r="U69" s="24" t="s">
        <v>277</v>
      </c>
      <c r="V69" s="25" t="s">
        <v>284</v>
      </c>
      <c r="W69" s="26">
        <v>40</v>
      </c>
      <c r="X69" s="27">
        <v>618000</v>
      </c>
      <c r="Y69" s="27">
        <v>56528</v>
      </c>
      <c r="Z69" s="27">
        <v>0</v>
      </c>
      <c r="AA69" s="27">
        <v>674528</v>
      </c>
      <c r="AB69" s="28"/>
    </row>
    <row r="70" spans="1:28" ht="25.5" customHeight="1" x14ac:dyDescent="0.4">
      <c r="A70" s="14" t="s">
        <v>492</v>
      </c>
      <c r="B70" s="30" t="s">
        <v>493</v>
      </c>
      <c r="C70" s="31" t="s">
        <v>482</v>
      </c>
      <c r="D70" s="32" t="s">
        <v>483</v>
      </c>
      <c r="E70" s="33" t="s">
        <v>494</v>
      </c>
      <c r="F70" s="19" t="s">
        <v>495</v>
      </c>
      <c r="G70" s="20" t="s">
        <v>496</v>
      </c>
      <c r="H70" s="21">
        <v>3</v>
      </c>
      <c r="I70" s="22">
        <v>45078</v>
      </c>
      <c r="J70" s="23">
        <v>45085</v>
      </c>
      <c r="K70" s="23">
        <v>45092</v>
      </c>
      <c r="L70" s="23" t="s">
        <v>104</v>
      </c>
      <c r="M70" s="23" t="s">
        <v>104</v>
      </c>
      <c r="N70" s="23" t="s">
        <v>104</v>
      </c>
      <c r="O70" s="23" t="s">
        <v>104</v>
      </c>
      <c r="P70" s="23" t="s">
        <v>104</v>
      </c>
      <c r="Q70" s="23" t="s">
        <v>104</v>
      </c>
      <c r="R70" s="23" t="s">
        <v>104</v>
      </c>
      <c r="S70" s="23" t="s">
        <v>104</v>
      </c>
      <c r="T70" s="23" t="s">
        <v>104</v>
      </c>
      <c r="U70" s="24" t="s">
        <v>105</v>
      </c>
      <c r="V70" s="25" t="s">
        <v>112</v>
      </c>
      <c r="W70" s="26">
        <v>12</v>
      </c>
      <c r="X70" s="27">
        <v>141360</v>
      </c>
      <c r="Y70" s="27">
        <v>3582</v>
      </c>
      <c r="Z70" s="27">
        <v>0</v>
      </c>
      <c r="AA70" s="27">
        <v>144942</v>
      </c>
      <c r="AB70" s="28"/>
    </row>
    <row r="71" spans="1:28" ht="25.5" customHeight="1" x14ac:dyDescent="0.4">
      <c r="A71" s="14" t="s">
        <v>497</v>
      </c>
      <c r="B71" s="30" t="s">
        <v>498</v>
      </c>
      <c r="C71" s="31" t="s">
        <v>482</v>
      </c>
      <c r="D71" s="32" t="s">
        <v>483</v>
      </c>
      <c r="E71" s="33" t="s">
        <v>499</v>
      </c>
      <c r="F71" s="19" t="s">
        <v>500</v>
      </c>
      <c r="G71" s="20" t="s">
        <v>501</v>
      </c>
      <c r="H71" s="21">
        <v>3</v>
      </c>
      <c r="I71" s="22">
        <v>45267</v>
      </c>
      <c r="J71" s="23">
        <v>45272</v>
      </c>
      <c r="K71" s="23">
        <v>45274</v>
      </c>
      <c r="L71" s="23" t="s">
        <v>104</v>
      </c>
      <c r="M71" s="23" t="s">
        <v>104</v>
      </c>
      <c r="N71" s="23" t="s">
        <v>104</v>
      </c>
      <c r="O71" s="23" t="s">
        <v>104</v>
      </c>
      <c r="P71" s="23" t="s">
        <v>104</v>
      </c>
      <c r="Q71" s="23" t="s">
        <v>104</v>
      </c>
      <c r="R71" s="23" t="s">
        <v>104</v>
      </c>
      <c r="S71" s="23" t="s">
        <v>104</v>
      </c>
      <c r="T71" s="23" t="s">
        <v>104</v>
      </c>
      <c r="U71" s="24" t="s">
        <v>136</v>
      </c>
      <c r="V71" s="25" t="s">
        <v>137</v>
      </c>
      <c r="W71" s="26">
        <v>12</v>
      </c>
      <c r="X71" s="27">
        <v>427800</v>
      </c>
      <c r="Y71" s="27">
        <v>28740</v>
      </c>
      <c r="Z71" s="27">
        <v>147260</v>
      </c>
      <c r="AA71" s="27">
        <v>603800</v>
      </c>
      <c r="AB71" s="28"/>
    </row>
    <row r="72" spans="1:28" ht="25.5" customHeight="1" x14ac:dyDescent="0.4">
      <c r="A72" s="14" t="s">
        <v>502</v>
      </c>
      <c r="B72" s="30" t="s">
        <v>503</v>
      </c>
      <c r="C72" s="31" t="s">
        <v>504</v>
      </c>
      <c r="D72" s="32" t="s">
        <v>505</v>
      </c>
      <c r="E72" s="33" t="s">
        <v>506</v>
      </c>
      <c r="F72" s="19" t="s">
        <v>507</v>
      </c>
      <c r="G72" s="20" t="s">
        <v>508</v>
      </c>
      <c r="H72" s="21">
        <v>3</v>
      </c>
      <c r="I72" s="22">
        <v>45219</v>
      </c>
      <c r="J72" s="23">
        <v>45240</v>
      </c>
      <c r="K72" s="23">
        <v>45268</v>
      </c>
      <c r="L72" s="23" t="s">
        <v>104</v>
      </c>
      <c r="M72" s="23" t="s">
        <v>104</v>
      </c>
      <c r="N72" s="23" t="s">
        <v>104</v>
      </c>
      <c r="O72" s="23" t="s">
        <v>104</v>
      </c>
      <c r="P72" s="23" t="s">
        <v>104</v>
      </c>
      <c r="Q72" s="23" t="s">
        <v>104</v>
      </c>
      <c r="R72" s="23" t="s">
        <v>104</v>
      </c>
      <c r="S72" s="23" t="s">
        <v>104</v>
      </c>
      <c r="T72" s="23" t="s">
        <v>104</v>
      </c>
      <c r="U72" s="24" t="s">
        <v>277</v>
      </c>
      <c r="V72" s="25" t="s">
        <v>278</v>
      </c>
      <c r="W72" s="26">
        <v>18</v>
      </c>
      <c r="X72" s="27">
        <v>340950</v>
      </c>
      <c r="Y72" s="27">
        <v>31094</v>
      </c>
      <c r="Z72" s="27">
        <v>0</v>
      </c>
      <c r="AA72" s="27">
        <v>372044</v>
      </c>
      <c r="AB72" s="28"/>
    </row>
    <row r="73" spans="1:28" ht="25.5" customHeight="1" x14ac:dyDescent="0.4">
      <c r="A73" s="14" t="s">
        <v>509</v>
      </c>
      <c r="B73" s="30" t="s">
        <v>510</v>
      </c>
      <c r="C73" s="31" t="s">
        <v>511</v>
      </c>
      <c r="D73" s="32" t="s">
        <v>512</v>
      </c>
      <c r="E73" s="33" t="s">
        <v>513</v>
      </c>
      <c r="F73" s="19" t="s">
        <v>514</v>
      </c>
      <c r="G73" s="20" t="s">
        <v>515</v>
      </c>
      <c r="H73" s="21">
        <v>8</v>
      </c>
      <c r="I73" s="22">
        <v>45184</v>
      </c>
      <c r="J73" s="23">
        <v>45184</v>
      </c>
      <c r="K73" s="23">
        <v>45195</v>
      </c>
      <c r="L73" s="23">
        <v>45195</v>
      </c>
      <c r="M73" s="23">
        <v>45198</v>
      </c>
      <c r="N73" s="23">
        <v>45198</v>
      </c>
      <c r="O73" s="23">
        <v>45205</v>
      </c>
      <c r="P73" s="23">
        <v>45205</v>
      </c>
      <c r="Q73" s="23" t="s">
        <v>104</v>
      </c>
      <c r="R73" s="23" t="s">
        <v>104</v>
      </c>
      <c r="S73" s="23" t="s">
        <v>104</v>
      </c>
      <c r="T73" s="23" t="s">
        <v>104</v>
      </c>
      <c r="U73" s="24" t="s">
        <v>105</v>
      </c>
      <c r="V73" s="25" t="s">
        <v>112</v>
      </c>
      <c r="W73" s="26">
        <v>8</v>
      </c>
      <c r="X73" s="27">
        <v>142600</v>
      </c>
      <c r="Y73" s="27">
        <v>3600</v>
      </c>
      <c r="Z73" s="27">
        <v>0</v>
      </c>
      <c r="AA73" s="27">
        <v>146200</v>
      </c>
      <c r="AB73" s="28" t="s">
        <v>168</v>
      </c>
    </row>
    <row r="74" spans="1:28" ht="25.5" customHeight="1" x14ac:dyDescent="0.4">
      <c r="A74" s="14" t="s">
        <v>516</v>
      </c>
      <c r="B74" s="30" t="s">
        <v>517</v>
      </c>
      <c r="C74" s="31" t="s">
        <v>518</v>
      </c>
      <c r="D74" s="32" t="s">
        <v>519</v>
      </c>
      <c r="E74" s="33" t="s">
        <v>520</v>
      </c>
      <c r="F74" s="19" t="s">
        <v>521</v>
      </c>
      <c r="G74" s="20" t="s">
        <v>522</v>
      </c>
      <c r="H74" s="21">
        <v>3</v>
      </c>
      <c r="I74" s="22">
        <v>45226</v>
      </c>
      <c r="J74" s="23">
        <v>45232</v>
      </c>
      <c r="K74" s="23">
        <v>45244</v>
      </c>
      <c r="L74" s="23" t="s">
        <v>104</v>
      </c>
      <c r="M74" s="23" t="s">
        <v>104</v>
      </c>
      <c r="N74" s="23" t="s">
        <v>104</v>
      </c>
      <c r="O74" s="23" t="s">
        <v>104</v>
      </c>
      <c r="P74" s="23" t="s">
        <v>104</v>
      </c>
      <c r="Q74" s="23" t="s">
        <v>104</v>
      </c>
      <c r="R74" s="23" t="s">
        <v>104</v>
      </c>
      <c r="S74" s="23" t="s">
        <v>104</v>
      </c>
      <c r="T74" s="23" t="s">
        <v>104</v>
      </c>
      <c r="U74" s="24" t="s">
        <v>105</v>
      </c>
      <c r="V74" s="25" t="s">
        <v>350</v>
      </c>
      <c r="W74" s="26">
        <v>18</v>
      </c>
      <c r="X74" s="27">
        <v>262950</v>
      </c>
      <c r="Y74" s="27">
        <v>22020</v>
      </c>
      <c r="Z74" s="27">
        <v>0</v>
      </c>
      <c r="AA74" s="27">
        <v>284970</v>
      </c>
      <c r="AB74" s="28"/>
    </row>
    <row r="75" spans="1:28" ht="25.5" customHeight="1" x14ac:dyDescent="0.4">
      <c r="A75" s="14" t="s">
        <v>523</v>
      </c>
      <c r="B75" s="30" t="s">
        <v>524</v>
      </c>
      <c r="C75" s="31" t="s">
        <v>525</v>
      </c>
      <c r="D75" s="32" t="s">
        <v>526</v>
      </c>
      <c r="E75" s="33" t="s">
        <v>527</v>
      </c>
      <c r="F75" s="19" t="s">
        <v>528</v>
      </c>
      <c r="G75" s="20" t="s">
        <v>529</v>
      </c>
      <c r="H75" s="21">
        <v>8</v>
      </c>
      <c r="I75" s="22">
        <v>45089</v>
      </c>
      <c r="J75" s="23">
        <v>45096</v>
      </c>
      <c r="K75" s="23">
        <v>45209</v>
      </c>
      <c r="L75" s="23">
        <v>45210</v>
      </c>
      <c r="M75" s="23">
        <v>45216</v>
      </c>
      <c r="N75" s="23">
        <v>45217</v>
      </c>
      <c r="O75" s="23">
        <v>45306</v>
      </c>
      <c r="P75" s="23">
        <v>45307</v>
      </c>
      <c r="Q75" s="23" t="s">
        <v>104</v>
      </c>
      <c r="R75" s="23" t="s">
        <v>104</v>
      </c>
      <c r="S75" s="23" t="s">
        <v>104</v>
      </c>
      <c r="T75" s="23" t="s">
        <v>104</v>
      </c>
      <c r="U75" s="24" t="s">
        <v>105</v>
      </c>
      <c r="V75" s="25" t="s">
        <v>350</v>
      </c>
      <c r="W75" s="26">
        <v>48</v>
      </c>
      <c r="X75" s="27">
        <v>701200</v>
      </c>
      <c r="Y75" s="27">
        <v>333728</v>
      </c>
      <c r="Z75" s="27">
        <v>35280</v>
      </c>
      <c r="AA75" s="27">
        <v>1070208</v>
      </c>
      <c r="AB75" s="28"/>
    </row>
    <row r="76" spans="1:28" ht="25.5" customHeight="1" x14ac:dyDescent="0.4">
      <c r="A76" s="14" t="s">
        <v>530</v>
      </c>
      <c r="B76" s="30" t="s">
        <v>531</v>
      </c>
      <c r="C76" s="31" t="s">
        <v>532</v>
      </c>
      <c r="D76" s="32" t="s">
        <v>533</v>
      </c>
      <c r="E76" s="33" t="s">
        <v>534</v>
      </c>
      <c r="F76" s="19" t="s">
        <v>535</v>
      </c>
      <c r="G76" s="20" t="s">
        <v>536</v>
      </c>
      <c r="H76" s="21">
        <v>1</v>
      </c>
      <c r="I76" s="22">
        <v>45079</v>
      </c>
      <c r="J76" s="23" t="s">
        <v>104</v>
      </c>
      <c r="K76" s="23" t="s">
        <v>104</v>
      </c>
      <c r="L76" s="23" t="s">
        <v>104</v>
      </c>
      <c r="M76" s="23" t="s">
        <v>104</v>
      </c>
      <c r="N76" s="23" t="s">
        <v>104</v>
      </c>
      <c r="O76" s="23" t="s">
        <v>104</v>
      </c>
      <c r="P76" s="23" t="s">
        <v>104</v>
      </c>
      <c r="Q76" s="23" t="s">
        <v>104</v>
      </c>
      <c r="R76" s="23" t="s">
        <v>104</v>
      </c>
      <c r="S76" s="23" t="s">
        <v>104</v>
      </c>
      <c r="T76" s="23" t="s">
        <v>104</v>
      </c>
      <c r="U76" s="24" t="s">
        <v>158</v>
      </c>
      <c r="V76" s="25" t="s">
        <v>537</v>
      </c>
      <c r="W76" s="26">
        <v>2</v>
      </c>
      <c r="X76" s="27">
        <v>71300</v>
      </c>
      <c r="Y76" s="27">
        <v>3330</v>
      </c>
      <c r="Z76" s="27">
        <v>0</v>
      </c>
      <c r="AA76" s="27">
        <v>74630</v>
      </c>
      <c r="AB76" s="28" t="s">
        <v>168</v>
      </c>
    </row>
    <row r="77" spans="1:28" ht="25.5" customHeight="1" x14ac:dyDescent="0.4">
      <c r="A77" s="14" t="s">
        <v>538</v>
      </c>
      <c r="B77" s="30" t="s">
        <v>539</v>
      </c>
      <c r="C77" s="31" t="s">
        <v>532</v>
      </c>
      <c r="D77" s="32" t="s">
        <v>533</v>
      </c>
      <c r="E77" s="33" t="s">
        <v>540</v>
      </c>
      <c r="F77" s="19" t="s">
        <v>541</v>
      </c>
      <c r="G77" s="20" t="s">
        <v>357</v>
      </c>
      <c r="H77" s="21">
        <v>3</v>
      </c>
      <c r="I77" s="22">
        <v>45100</v>
      </c>
      <c r="J77" s="23">
        <v>45184</v>
      </c>
      <c r="K77" s="23">
        <v>45275</v>
      </c>
      <c r="L77" s="23" t="s">
        <v>104</v>
      </c>
      <c r="M77" s="23" t="s">
        <v>104</v>
      </c>
      <c r="N77" s="23" t="s">
        <v>104</v>
      </c>
      <c r="O77" s="23" t="s">
        <v>104</v>
      </c>
      <c r="P77" s="23" t="s">
        <v>104</v>
      </c>
      <c r="Q77" s="23" t="s">
        <v>104</v>
      </c>
      <c r="R77" s="23" t="s">
        <v>104</v>
      </c>
      <c r="S77" s="23" t="s">
        <v>104</v>
      </c>
      <c r="T77" s="23" t="s">
        <v>104</v>
      </c>
      <c r="U77" s="24" t="s">
        <v>105</v>
      </c>
      <c r="V77" s="25" t="s">
        <v>112</v>
      </c>
      <c r="W77" s="26">
        <v>24</v>
      </c>
      <c r="X77" s="27">
        <v>552600</v>
      </c>
      <c r="Y77" s="27">
        <v>71400</v>
      </c>
      <c r="Z77" s="27">
        <v>0</v>
      </c>
      <c r="AA77" s="27">
        <v>624000</v>
      </c>
      <c r="AB77" s="28"/>
    </row>
    <row r="78" spans="1:28" ht="25.5" customHeight="1" x14ac:dyDescent="0.4">
      <c r="A78" s="14" t="s">
        <v>542</v>
      </c>
      <c r="B78" s="30" t="s">
        <v>543</v>
      </c>
      <c r="C78" s="31" t="s">
        <v>532</v>
      </c>
      <c r="D78" s="32" t="s">
        <v>533</v>
      </c>
      <c r="E78" s="33" t="s">
        <v>544</v>
      </c>
      <c r="F78" s="19" t="s">
        <v>545</v>
      </c>
      <c r="G78" s="20" t="s">
        <v>357</v>
      </c>
      <c r="H78" s="21">
        <v>4</v>
      </c>
      <c r="I78" s="22">
        <v>45107</v>
      </c>
      <c r="J78" s="23">
        <v>45114</v>
      </c>
      <c r="K78" s="23">
        <v>45167</v>
      </c>
      <c r="L78" s="23">
        <v>45168</v>
      </c>
      <c r="M78" s="23" t="s">
        <v>104</v>
      </c>
      <c r="N78" s="23" t="s">
        <v>104</v>
      </c>
      <c r="O78" s="23" t="s">
        <v>104</v>
      </c>
      <c r="P78" s="23" t="s">
        <v>104</v>
      </c>
      <c r="Q78" s="23" t="s">
        <v>104</v>
      </c>
      <c r="R78" s="23" t="s">
        <v>104</v>
      </c>
      <c r="S78" s="23" t="s">
        <v>104</v>
      </c>
      <c r="T78" s="23" t="s">
        <v>104</v>
      </c>
      <c r="U78" s="24" t="s">
        <v>105</v>
      </c>
      <c r="V78" s="25" t="s">
        <v>112</v>
      </c>
      <c r="W78" s="26">
        <v>32</v>
      </c>
      <c r="X78" s="27">
        <v>736800</v>
      </c>
      <c r="Y78" s="27">
        <v>34800</v>
      </c>
      <c r="Z78" s="27">
        <v>0</v>
      </c>
      <c r="AA78" s="27">
        <v>771600</v>
      </c>
      <c r="AB78" s="28"/>
    </row>
    <row r="79" spans="1:28" ht="25.5" customHeight="1" x14ac:dyDescent="0.4">
      <c r="A79" s="14" t="s">
        <v>546</v>
      </c>
      <c r="B79" s="30" t="s">
        <v>547</v>
      </c>
      <c r="C79" s="31" t="s">
        <v>532</v>
      </c>
      <c r="D79" s="32" t="s">
        <v>533</v>
      </c>
      <c r="E79" s="33" t="s">
        <v>548</v>
      </c>
      <c r="F79" s="19" t="s">
        <v>549</v>
      </c>
      <c r="G79" s="20" t="s">
        <v>357</v>
      </c>
      <c r="H79" s="21">
        <v>5</v>
      </c>
      <c r="I79" s="22">
        <v>45177</v>
      </c>
      <c r="J79" s="23">
        <v>45219</v>
      </c>
      <c r="K79" s="23">
        <v>45247</v>
      </c>
      <c r="L79" s="23">
        <v>45268</v>
      </c>
      <c r="M79" s="23">
        <v>45310</v>
      </c>
      <c r="N79" s="23" t="s">
        <v>104</v>
      </c>
      <c r="O79" s="23" t="s">
        <v>104</v>
      </c>
      <c r="P79" s="23" t="s">
        <v>104</v>
      </c>
      <c r="Q79" s="23" t="s">
        <v>104</v>
      </c>
      <c r="R79" s="23" t="s">
        <v>104</v>
      </c>
      <c r="S79" s="23" t="s">
        <v>104</v>
      </c>
      <c r="T79" s="23" t="s">
        <v>104</v>
      </c>
      <c r="U79" s="24" t="s">
        <v>105</v>
      </c>
      <c r="V79" s="25" t="s">
        <v>112</v>
      </c>
      <c r="W79" s="26">
        <v>30</v>
      </c>
      <c r="X79" s="27">
        <v>690750</v>
      </c>
      <c r="Y79" s="27">
        <v>62200</v>
      </c>
      <c r="Z79" s="27">
        <v>0</v>
      </c>
      <c r="AA79" s="27">
        <v>752950</v>
      </c>
      <c r="AB79" s="28"/>
    </row>
    <row r="80" spans="1:28" ht="25.5" customHeight="1" x14ac:dyDescent="0.4">
      <c r="A80" s="14" t="s">
        <v>550</v>
      </c>
      <c r="B80" s="30" t="s">
        <v>551</v>
      </c>
      <c r="C80" s="31" t="s">
        <v>532</v>
      </c>
      <c r="D80" s="32" t="s">
        <v>533</v>
      </c>
      <c r="E80" s="33" t="s">
        <v>552</v>
      </c>
      <c r="F80" s="19" t="s">
        <v>553</v>
      </c>
      <c r="G80" s="20" t="s">
        <v>357</v>
      </c>
      <c r="H80" s="21">
        <v>3</v>
      </c>
      <c r="I80" s="22">
        <v>45210</v>
      </c>
      <c r="J80" s="23">
        <v>45238</v>
      </c>
      <c r="K80" s="23">
        <v>45266</v>
      </c>
      <c r="L80" s="23" t="s">
        <v>104</v>
      </c>
      <c r="M80" s="23" t="s">
        <v>104</v>
      </c>
      <c r="N80" s="23" t="s">
        <v>104</v>
      </c>
      <c r="O80" s="23" t="s">
        <v>104</v>
      </c>
      <c r="P80" s="23" t="s">
        <v>104</v>
      </c>
      <c r="Q80" s="23" t="s">
        <v>104</v>
      </c>
      <c r="R80" s="23" t="s">
        <v>104</v>
      </c>
      <c r="S80" s="23" t="s">
        <v>104</v>
      </c>
      <c r="T80" s="23" t="s">
        <v>104</v>
      </c>
      <c r="U80" s="24" t="s">
        <v>105</v>
      </c>
      <c r="V80" s="25" t="s">
        <v>112</v>
      </c>
      <c r="W80" s="26">
        <v>24</v>
      </c>
      <c r="X80" s="27">
        <v>552600</v>
      </c>
      <c r="Y80" s="27">
        <v>27840</v>
      </c>
      <c r="Z80" s="27">
        <v>0</v>
      </c>
      <c r="AA80" s="27">
        <v>580440</v>
      </c>
      <c r="AB80" s="28"/>
    </row>
    <row r="81" spans="1:28" ht="25.5" customHeight="1" x14ac:dyDescent="0.4">
      <c r="A81" s="14" t="s">
        <v>554</v>
      </c>
      <c r="B81" s="30" t="s">
        <v>555</v>
      </c>
      <c r="C81" s="31" t="s">
        <v>556</v>
      </c>
      <c r="D81" s="32" t="s">
        <v>557</v>
      </c>
      <c r="E81" s="33" t="s">
        <v>558</v>
      </c>
      <c r="F81" s="19" t="s">
        <v>559</v>
      </c>
      <c r="G81" s="20" t="s">
        <v>340</v>
      </c>
      <c r="H81" s="21">
        <v>4</v>
      </c>
      <c r="I81" s="22">
        <v>45177</v>
      </c>
      <c r="J81" s="23">
        <v>45205</v>
      </c>
      <c r="K81" s="23">
        <v>45275</v>
      </c>
      <c r="L81" s="23">
        <v>45310</v>
      </c>
      <c r="M81" s="23" t="s">
        <v>104</v>
      </c>
      <c r="N81" s="23" t="s">
        <v>104</v>
      </c>
      <c r="O81" s="23" t="s">
        <v>104</v>
      </c>
      <c r="P81" s="23" t="s">
        <v>104</v>
      </c>
      <c r="Q81" s="23" t="s">
        <v>104</v>
      </c>
      <c r="R81" s="23" t="s">
        <v>104</v>
      </c>
      <c r="S81" s="23" t="s">
        <v>104</v>
      </c>
      <c r="T81" s="23" t="s">
        <v>104</v>
      </c>
      <c r="U81" s="24" t="s">
        <v>105</v>
      </c>
      <c r="V81" s="25" t="s">
        <v>112</v>
      </c>
      <c r="W81" s="26">
        <v>20</v>
      </c>
      <c r="X81" s="27">
        <v>309000</v>
      </c>
      <c r="Y81" s="27">
        <v>353360</v>
      </c>
      <c r="Z81" s="27">
        <v>0</v>
      </c>
      <c r="AA81" s="27">
        <v>662360</v>
      </c>
      <c r="AB81" s="28"/>
    </row>
    <row r="82" spans="1:28" ht="25.5" customHeight="1" x14ac:dyDescent="0.4">
      <c r="A82" s="14" t="s">
        <v>560</v>
      </c>
      <c r="B82" s="30" t="s">
        <v>561</v>
      </c>
      <c r="C82" s="31" t="s">
        <v>562</v>
      </c>
      <c r="D82" s="32" t="s">
        <v>563</v>
      </c>
      <c r="E82" s="33" t="s">
        <v>564</v>
      </c>
      <c r="F82" s="19" t="s">
        <v>565</v>
      </c>
      <c r="G82" s="20" t="s">
        <v>566</v>
      </c>
      <c r="H82" s="21">
        <v>6</v>
      </c>
      <c r="I82" s="22">
        <v>45174</v>
      </c>
      <c r="J82" s="23">
        <v>45174</v>
      </c>
      <c r="K82" s="23">
        <v>45175</v>
      </c>
      <c r="L82" s="23">
        <v>45175</v>
      </c>
      <c r="M82" s="23">
        <v>45176</v>
      </c>
      <c r="N82" s="23">
        <v>45176</v>
      </c>
      <c r="O82" s="23" t="s">
        <v>104</v>
      </c>
      <c r="P82" s="23" t="s">
        <v>104</v>
      </c>
      <c r="Q82" s="23" t="s">
        <v>104</v>
      </c>
      <c r="R82" s="23" t="s">
        <v>104</v>
      </c>
      <c r="S82" s="23" t="s">
        <v>104</v>
      </c>
      <c r="T82" s="23" t="s">
        <v>104</v>
      </c>
      <c r="U82" s="24" t="s">
        <v>300</v>
      </c>
      <c r="V82" s="25" t="s">
        <v>301</v>
      </c>
      <c r="W82" s="26">
        <v>36</v>
      </c>
      <c r="X82" s="27">
        <v>340950</v>
      </c>
      <c r="Y82" s="27">
        <v>525040</v>
      </c>
      <c r="Z82" s="27">
        <v>50000</v>
      </c>
      <c r="AA82" s="27">
        <v>915990</v>
      </c>
      <c r="AB82" s="28" t="s">
        <v>168</v>
      </c>
    </row>
    <row r="83" spans="1:28" ht="25.5" customHeight="1" x14ac:dyDescent="0.4">
      <c r="A83" s="14" t="s">
        <v>567</v>
      </c>
      <c r="B83" s="30" t="s">
        <v>568</v>
      </c>
      <c r="C83" s="31" t="s">
        <v>569</v>
      </c>
      <c r="D83" s="32" t="s">
        <v>570</v>
      </c>
      <c r="E83" s="33" t="s">
        <v>571</v>
      </c>
      <c r="F83" s="19" t="s">
        <v>572</v>
      </c>
      <c r="G83" s="20" t="s">
        <v>573</v>
      </c>
      <c r="H83" s="21">
        <v>7</v>
      </c>
      <c r="I83" s="22">
        <v>45114</v>
      </c>
      <c r="J83" s="23">
        <v>45173</v>
      </c>
      <c r="K83" s="23">
        <v>45180</v>
      </c>
      <c r="L83" s="23">
        <v>45194</v>
      </c>
      <c r="M83" s="23">
        <v>45250</v>
      </c>
      <c r="N83" s="23">
        <v>45268</v>
      </c>
      <c r="O83" s="23">
        <v>45302</v>
      </c>
      <c r="P83" s="23" t="s">
        <v>104</v>
      </c>
      <c r="Q83" s="23" t="s">
        <v>104</v>
      </c>
      <c r="R83" s="23" t="s">
        <v>104</v>
      </c>
      <c r="S83" s="23" t="s">
        <v>104</v>
      </c>
      <c r="T83" s="23" t="s">
        <v>104</v>
      </c>
      <c r="U83" s="24" t="s">
        <v>225</v>
      </c>
      <c r="V83" s="25" t="s">
        <v>226</v>
      </c>
      <c r="W83" s="26">
        <v>24</v>
      </c>
      <c r="X83" s="27">
        <v>514750</v>
      </c>
      <c r="Y83" s="27">
        <v>7448</v>
      </c>
      <c r="Z83" s="27">
        <v>0</v>
      </c>
      <c r="AA83" s="27">
        <v>522198</v>
      </c>
      <c r="AB83" s="28"/>
    </row>
  </sheetData>
  <sheetProtection algorithmName="SHA-512" hashValue="ofY3UhhiVaXLE/X1es/AjlgRWXs4a8GxUyKelpMsp0BLBRZ4w+osKOUn5dwbutRZr5a7O227nr2Dn3K1G1+IJw==" saltValue="1hpOSkpzlLht/92YU4iYUA==" spinCount="100000" sheet="1" objects="1" scenarios="1" selectLockedCells="1" selectUnlockedCells="1"/>
  <autoFilter ref="A1:AB83"/>
  <phoneticPr fontId="3"/>
  <conditionalFormatting sqref="L2:AB2 A2:H2 A3:AB83">
    <cfRule type="expression" dxfId="231" priority="2">
      <formula>#REF!="不採択"</formula>
    </cfRule>
  </conditionalFormatting>
  <conditionalFormatting sqref="B1:B1048576">
    <cfRule type="duplicateValues" dxfId="230" priority="3"/>
  </conditionalFormatting>
  <conditionalFormatting sqref="I2:K2">
    <cfRule type="expression" dxfId="229" priority="1">
      <formula>#REF!="不採択"</formula>
    </cfRule>
  </conditionalFormatting>
  <conditionalFormatting sqref="A2:A1048576">
    <cfRule type="duplicateValues" dxfId="228" priority="4"/>
  </conditionalFormatting>
  <conditionalFormatting sqref="A1">
    <cfRule type="duplicateValues" dxfId="227" priority="5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92D050"/>
  </sheetPr>
  <dimension ref="A1:BH69"/>
  <sheetViews>
    <sheetView showGridLines="0" tabSelected="1" view="pageBreakPreview" zoomScaleNormal="100" zoomScaleSheetLayoutView="100" workbookViewId="0">
      <selection activeCell="AT1" sqref="AT1"/>
    </sheetView>
  </sheetViews>
  <sheetFormatPr defaultColWidth="2.75" defaultRowHeight="16.5" customHeight="1" outlineLevelRow="1" x14ac:dyDescent="0.4"/>
  <cols>
    <col min="1" max="27" width="2.75" style="77"/>
    <col min="28" max="30" width="2.75" style="77" customWidth="1"/>
    <col min="31" max="35" width="2.125" style="77" customWidth="1"/>
    <col min="36" max="40" width="3.75" style="77" customWidth="1"/>
    <col min="41" max="44" width="2.75" style="77"/>
    <col min="45" max="45" width="3.375" style="77" customWidth="1"/>
    <col min="46" max="46" width="8.875" style="77" customWidth="1"/>
    <col min="47" max="16384" width="2.75" style="77"/>
  </cols>
  <sheetData>
    <row r="1" spans="1:60" s="75" customFormat="1" ht="24.95" customHeight="1" x14ac:dyDescent="0.4">
      <c r="A1" s="240" t="s">
        <v>59</v>
      </c>
      <c r="B1" s="240"/>
      <c r="C1" s="240"/>
      <c r="D1" s="240"/>
      <c r="E1" s="240"/>
      <c r="F1" s="240"/>
      <c r="G1" s="240"/>
    </row>
    <row r="2" spans="1:60" s="75" customFormat="1" ht="24.95" customHeight="1" x14ac:dyDescent="0.4">
      <c r="A2" s="201" t="s">
        <v>653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  <c r="V2" s="201"/>
      <c r="W2" s="201"/>
      <c r="X2" s="201"/>
      <c r="Y2" s="201"/>
      <c r="Z2" s="201"/>
      <c r="AA2" s="201"/>
      <c r="AB2" s="201"/>
      <c r="AC2" s="201"/>
      <c r="AD2" s="201"/>
      <c r="AE2" s="201"/>
      <c r="AF2" s="201"/>
      <c r="AG2" s="201"/>
      <c r="AH2" s="201"/>
      <c r="AI2" s="201"/>
      <c r="AJ2" s="201"/>
      <c r="AK2" s="201"/>
      <c r="AL2" s="201"/>
      <c r="AM2" s="201"/>
      <c r="AN2" s="201"/>
      <c r="AO2" s="201"/>
      <c r="AP2" s="201"/>
      <c r="AQ2" s="201"/>
      <c r="AR2" s="201"/>
      <c r="AS2" s="201"/>
      <c r="AT2" s="103"/>
      <c r="AU2" s="103"/>
      <c r="AV2" s="103"/>
    </row>
    <row r="3" spans="1:60" s="75" customFormat="1" ht="24.95" customHeight="1" x14ac:dyDescent="0.4">
      <c r="A3" s="201" t="s">
        <v>654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  <c r="R3" s="201"/>
      <c r="S3" s="201"/>
      <c r="T3" s="201"/>
      <c r="U3" s="201"/>
      <c r="V3" s="201"/>
      <c r="W3" s="201"/>
      <c r="X3" s="201"/>
      <c r="Y3" s="201"/>
      <c r="Z3" s="201"/>
      <c r="AA3" s="201"/>
      <c r="AB3" s="201"/>
      <c r="AC3" s="201"/>
      <c r="AD3" s="201"/>
      <c r="AE3" s="201"/>
      <c r="AF3" s="201"/>
      <c r="AG3" s="201"/>
      <c r="AH3" s="201"/>
      <c r="AI3" s="201"/>
      <c r="AJ3" s="201"/>
      <c r="AK3" s="201"/>
      <c r="AL3" s="201"/>
      <c r="AM3" s="201"/>
      <c r="AN3" s="201"/>
      <c r="AO3" s="201"/>
      <c r="AP3" s="201"/>
      <c r="AQ3" s="201"/>
      <c r="AR3" s="201"/>
      <c r="AS3" s="201"/>
      <c r="AT3" s="104"/>
      <c r="AU3" s="103"/>
      <c r="AV3" s="103"/>
    </row>
    <row r="4" spans="1:60" s="105" customFormat="1" ht="7.5" customHeight="1" x14ac:dyDescent="0.4"/>
    <row r="5" spans="1:60" ht="22.7" customHeight="1" x14ac:dyDescent="0.4">
      <c r="A5" s="228" t="s">
        <v>579</v>
      </c>
      <c r="B5" s="228"/>
      <c r="C5" s="228"/>
      <c r="D5" s="228"/>
      <c r="E5" s="228" t="s">
        <v>600</v>
      </c>
      <c r="F5" s="228"/>
      <c r="G5" s="228"/>
      <c r="H5" s="228"/>
      <c r="I5" s="228" t="s">
        <v>601</v>
      </c>
      <c r="J5" s="228"/>
      <c r="K5" s="228"/>
      <c r="L5" s="228"/>
      <c r="M5" s="228" t="s">
        <v>602</v>
      </c>
      <c r="N5" s="228"/>
      <c r="O5" s="228"/>
      <c r="P5" s="228"/>
      <c r="Q5" s="228" t="s">
        <v>603</v>
      </c>
      <c r="R5" s="228"/>
      <c r="S5" s="228"/>
      <c r="T5" s="228"/>
      <c r="U5" s="228" t="s">
        <v>604</v>
      </c>
      <c r="V5" s="228"/>
      <c r="W5" s="228"/>
      <c r="X5" s="228"/>
      <c r="Y5" s="228" t="s">
        <v>605</v>
      </c>
      <c r="Z5" s="228"/>
      <c r="AA5" s="228"/>
      <c r="AB5" s="228"/>
      <c r="AC5" s="105"/>
      <c r="AD5" s="372" t="s">
        <v>598</v>
      </c>
      <c r="AE5" s="372"/>
      <c r="AF5" s="372"/>
      <c r="AG5" s="373"/>
      <c r="AH5" s="373"/>
      <c r="AI5" s="373"/>
      <c r="AJ5" s="373"/>
      <c r="AK5" s="373"/>
      <c r="AL5" s="373"/>
      <c r="AM5" s="373"/>
      <c r="AN5" s="373"/>
      <c r="AO5" s="373"/>
      <c r="AP5" s="373"/>
      <c r="AQ5" s="373"/>
      <c r="AR5" s="373"/>
      <c r="AS5" s="373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</row>
    <row r="6" spans="1:60" ht="22.7" customHeight="1" x14ac:dyDescent="0.4">
      <c r="A6" s="228"/>
      <c r="B6" s="228"/>
      <c r="C6" s="228"/>
      <c r="D6" s="228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6"/>
      <c r="Z6" s="226"/>
      <c r="AA6" s="226"/>
      <c r="AB6" s="226"/>
      <c r="AC6" s="105"/>
      <c r="AD6" s="372" t="s">
        <v>9</v>
      </c>
      <c r="AE6" s="372"/>
      <c r="AF6" s="372"/>
      <c r="AG6" s="374"/>
      <c r="AH6" s="374"/>
      <c r="AI6" s="374"/>
      <c r="AJ6" s="374"/>
      <c r="AK6" s="374"/>
      <c r="AL6" s="374"/>
      <c r="AM6" s="374"/>
      <c r="AN6" s="374"/>
      <c r="AO6" s="374"/>
      <c r="AP6" s="374"/>
      <c r="AQ6" s="374"/>
      <c r="AR6" s="374"/>
      <c r="AS6" s="374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</row>
    <row r="7" spans="1:60" ht="22.7" customHeight="1" x14ac:dyDescent="0.4">
      <c r="A7" s="228"/>
      <c r="B7" s="228"/>
      <c r="C7" s="228"/>
      <c r="D7" s="228"/>
      <c r="E7" s="228" t="s">
        <v>606</v>
      </c>
      <c r="F7" s="228"/>
      <c r="G7" s="228"/>
      <c r="H7" s="228"/>
      <c r="I7" s="228" t="s">
        <v>607</v>
      </c>
      <c r="J7" s="228"/>
      <c r="K7" s="228"/>
      <c r="L7" s="228"/>
      <c r="M7" s="228" t="s">
        <v>608</v>
      </c>
      <c r="N7" s="228"/>
      <c r="O7" s="228"/>
      <c r="P7" s="228"/>
      <c r="Q7" s="228" t="s">
        <v>609</v>
      </c>
      <c r="R7" s="228"/>
      <c r="S7" s="228"/>
      <c r="T7" s="228"/>
      <c r="U7" s="228" t="s">
        <v>610</v>
      </c>
      <c r="V7" s="228"/>
      <c r="W7" s="228"/>
      <c r="X7" s="228"/>
      <c r="Y7" s="228" t="s">
        <v>611</v>
      </c>
      <c r="Z7" s="228"/>
      <c r="AA7" s="228"/>
      <c r="AB7" s="228"/>
      <c r="AC7" s="105"/>
      <c r="AD7" s="106"/>
      <c r="AE7" s="106"/>
      <c r="AK7" s="105"/>
      <c r="AL7" s="105"/>
      <c r="AM7" s="105"/>
      <c r="AN7" s="105"/>
      <c r="AO7" s="105"/>
      <c r="AP7" s="105"/>
      <c r="AW7" s="78"/>
      <c r="AX7" s="78"/>
      <c r="AY7" s="78"/>
      <c r="AZ7" s="78"/>
      <c r="BA7" s="78"/>
      <c r="BB7" s="78"/>
      <c r="BC7" s="78"/>
      <c r="BD7" s="78"/>
      <c r="BE7" s="78"/>
      <c r="BF7" s="78"/>
      <c r="BG7" s="78"/>
    </row>
    <row r="8" spans="1:60" s="79" customFormat="1" ht="22.7" customHeight="1" x14ac:dyDescent="0.4">
      <c r="A8" s="228"/>
      <c r="B8" s="228"/>
      <c r="C8" s="228"/>
      <c r="D8" s="228"/>
      <c r="E8" s="226"/>
      <c r="F8" s="226"/>
      <c r="G8" s="226"/>
      <c r="H8" s="226"/>
      <c r="I8" s="226"/>
      <c r="J8" s="226"/>
      <c r="K8" s="226"/>
      <c r="L8" s="226"/>
      <c r="M8" s="226"/>
      <c r="N8" s="226"/>
      <c r="O8" s="226"/>
      <c r="P8" s="226"/>
      <c r="Q8" s="226"/>
      <c r="R8" s="226"/>
      <c r="S8" s="226"/>
      <c r="T8" s="226"/>
      <c r="U8" s="226"/>
      <c r="V8" s="226"/>
      <c r="W8" s="226"/>
      <c r="X8" s="226"/>
      <c r="Y8" s="226"/>
      <c r="Z8" s="226"/>
      <c r="AA8" s="226"/>
      <c r="AB8" s="226"/>
      <c r="AC8" s="105"/>
      <c r="AD8" s="105"/>
      <c r="AE8" s="105"/>
      <c r="AF8" s="105"/>
      <c r="AG8" s="105"/>
      <c r="AH8" s="105"/>
      <c r="AI8" s="105"/>
      <c r="AJ8" s="105"/>
      <c r="AK8" s="105"/>
      <c r="AL8" s="105"/>
      <c r="AM8" s="105"/>
      <c r="AN8" s="105"/>
      <c r="AO8" s="105"/>
      <c r="AP8" s="105"/>
    </row>
    <row r="9" spans="1:60" ht="16.5" customHeight="1" x14ac:dyDescent="0.4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  <c r="AC9" s="105"/>
      <c r="AD9" s="79"/>
      <c r="AE9" s="79"/>
      <c r="AF9" s="79"/>
      <c r="AG9" s="79"/>
      <c r="AH9" s="79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</row>
    <row r="10" spans="1:60" s="114" customFormat="1" ht="18" customHeight="1" thickBot="1" x14ac:dyDescent="0.45">
      <c r="A10" s="107" t="s">
        <v>36</v>
      </c>
      <c r="B10" s="108"/>
      <c r="C10" s="108"/>
      <c r="D10" s="108"/>
      <c r="E10" s="108"/>
      <c r="F10" s="108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10"/>
      <c r="Z10" s="111"/>
      <c r="AA10" s="111"/>
      <c r="AB10" s="111"/>
      <c r="AC10" s="105"/>
      <c r="AD10" s="112"/>
      <c r="AE10" s="80"/>
      <c r="AF10" s="113"/>
      <c r="AG10" s="113"/>
      <c r="AH10" s="113"/>
      <c r="AI10" s="105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</row>
    <row r="11" spans="1:60" s="114" customFormat="1" ht="16.5" customHeight="1" x14ac:dyDescent="0.4">
      <c r="A11" s="306" t="s">
        <v>32</v>
      </c>
      <c r="B11" s="293"/>
      <c r="C11" s="293"/>
      <c r="D11" s="293"/>
      <c r="E11" s="293"/>
      <c r="F11" s="293"/>
      <c r="G11" s="293"/>
      <c r="H11" s="293" t="s">
        <v>575</v>
      </c>
      <c r="I11" s="293"/>
      <c r="J11" s="293"/>
      <c r="K11" s="293"/>
      <c r="L11" s="293"/>
      <c r="M11" s="293"/>
      <c r="N11" s="293"/>
      <c r="O11" s="293" t="s">
        <v>612</v>
      </c>
      <c r="P11" s="293"/>
      <c r="Q11" s="293"/>
      <c r="R11" s="293"/>
      <c r="S11" s="293"/>
      <c r="T11" s="293"/>
      <c r="U11" s="293"/>
      <c r="V11" s="293" t="s">
        <v>613</v>
      </c>
      <c r="W11" s="293"/>
      <c r="X11" s="293"/>
      <c r="Y11" s="293"/>
      <c r="Z11" s="293"/>
      <c r="AA11" s="293"/>
      <c r="AB11" s="310"/>
      <c r="AC11" s="105"/>
      <c r="AD11" s="112"/>
      <c r="AE11" s="112"/>
      <c r="AF11" s="80"/>
      <c r="AG11" s="113"/>
      <c r="AH11" s="113"/>
      <c r="AI11" s="105"/>
      <c r="AJ11" s="105"/>
      <c r="AK11" s="105"/>
      <c r="AL11" s="105"/>
      <c r="AM11" s="105"/>
      <c r="AN11" s="105"/>
      <c r="AO11" s="105"/>
      <c r="AP11" s="105"/>
      <c r="AQ11" s="105"/>
      <c r="AR11" s="105"/>
      <c r="AS11" s="105"/>
      <c r="AT11" s="105"/>
      <c r="AU11" s="105"/>
      <c r="AV11" s="105"/>
      <c r="AW11" s="105"/>
      <c r="AX11" s="105"/>
      <c r="AY11" s="105"/>
      <c r="AZ11" s="105"/>
      <c r="BA11" s="105"/>
      <c r="BB11" s="105"/>
      <c r="BC11" s="105"/>
      <c r="BD11" s="105"/>
      <c r="BE11" s="105"/>
      <c r="BF11" s="105"/>
      <c r="BG11" s="105"/>
      <c r="BH11" s="105"/>
    </row>
    <row r="12" spans="1:60" s="114" customFormat="1" ht="19.5" customHeight="1" x14ac:dyDescent="0.4">
      <c r="A12" s="144" t="s">
        <v>614</v>
      </c>
      <c r="B12" s="307" t="s">
        <v>37</v>
      </c>
      <c r="C12" s="307"/>
      <c r="D12" s="307"/>
      <c r="E12" s="307"/>
      <c r="F12" s="307"/>
      <c r="G12" s="308"/>
      <c r="H12" s="296"/>
      <c r="I12" s="297"/>
      <c r="J12" s="297"/>
      <c r="K12" s="297"/>
      <c r="L12" s="297"/>
      <c r="M12" s="297"/>
      <c r="N12" s="115" t="s">
        <v>0</v>
      </c>
      <c r="O12" s="142" t="s">
        <v>619</v>
      </c>
      <c r="P12" s="309">
        <f>Y36</f>
        <v>0</v>
      </c>
      <c r="Q12" s="309"/>
      <c r="R12" s="309"/>
      <c r="S12" s="309"/>
      <c r="T12" s="309"/>
      <c r="U12" s="115" t="s">
        <v>0</v>
      </c>
      <c r="V12" s="311">
        <f>P12-H12</f>
        <v>0</v>
      </c>
      <c r="W12" s="309"/>
      <c r="X12" s="309"/>
      <c r="Y12" s="309"/>
      <c r="Z12" s="309"/>
      <c r="AA12" s="309"/>
      <c r="AB12" s="116" t="s">
        <v>0</v>
      </c>
      <c r="AC12" s="80"/>
      <c r="AD12" s="112"/>
      <c r="AE12" s="112"/>
      <c r="AF12" s="80"/>
      <c r="AG12" s="113"/>
      <c r="AH12" s="113"/>
      <c r="AI12" s="105"/>
      <c r="AJ12" s="105"/>
      <c r="AK12" s="105"/>
      <c r="AL12" s="105"/>
      <c r="AM12" s="105"/>
      <c r="AN12" s="105"/>
      <c r="AO12" s="105"/>
      <c r="AP12" s="105"/>
      <c r="AQ12" s="105"/>
      <c r="AR12" s="105"/>
      <c r="AS12" s="105"/>
      <c r="AT12" s="105"/>
      <c r="AU12" s="105"/>
      <c r="AV12" s="105"/>
      <c r="AW12" s="105"/>
      <c r="AX12" s="105"/>
      <c r="AY12" s="105"/>
      <c r="AZ12" s="105"/>
      <c r="BA12" s="105"/>
      <c r="BB12" s="105"/>
      <c r="BC12" s="105"/>
      <c r="BD12" s="105"/>
      <c r="BE12" s="105"/>
      <c r="BF12" s="105"/>
      <c r="BG12" s="105"/>
      <c r="BH12" s="105"/>
    </row>
    <row r="13" spans="1:60" s="114" customFormat="1" ht="19.5" customHeight="1" x14ac:dyDescent="0.4">
      <c r="A13" s="144" t="s">
        <v>615</v>
      </c>
      <c r="B13" s="307" t="s">
        <v>38</v>
      </c>
      <c r="C13" s="307"/>
      <c r="D13" s="307"/>
      <c r="E13" s="307"/>
      <c r="F13" s="307"/>
      <c r="G13" s="308"/>
      <c r="H13" s="296"/>
      <c r="I13" s="297"/>
      <c r="J13" s="297"/>
      <c r="K13" s="297"/>
      <c r="L13" s="297"/>
      <c r="M13" s="297"/>
      <c r="N13" s="115" t="s">
        <v>0</v>
      </c>
      <c r="O13" s="142" t="s">
        <v>616</v>
      </c>
      <c r="P13" s="309">
        <f>M55</f>
        <v>0</v>
      </c>
      <c r="Q13" s="309"/>
      <c r="R13" s="309"/>
      <c r="S13" s="309"/>
      <c r="T13" s="309"/>
      <c r="U13" s="115" t="s">
        <v>0</v>
      </c>
      <c r="V13" s="311">
        <f t="shared" ref="V13:V14" si="0">P13-H13</f>
        <v>0</v>
      </c>
      <c r="W13" s="309"/>
      <c r="X13" s="309"/>
      <c r="Y13" s="309"/>
      <c r="Z13" s="309"/>
      <c r="AA13" s="309"/>
      <c r="AB13" s="116" t="s">
        <v>0</v>
      </c>
      <c r="AC13" s="80"/>
      <c r="AD13" s="112"/>
      <c r="AE13" s="117"/>
      <c r="AF13" s="80"/>
      <c r="AG13" s="113"/>
      <c r="AH13" s="190" t="s">
        <v>660</v>
      </c>
      <c r="AI13" s="190"/>
      <c r="AJ13" s="190"/>
      <c r="AK13" s="190"/>
      <c r="AL13" s="190"/>
      <c r="AM13" s="190"/>
      <c r="AN13" s="190"/>
      <c r="AO13" s="190"/>
      <c r="AP13" s="190"/>
      <c r="AQ13" s="190"/>
      <c r="AR13" s="190"/>
      <c r="AS13" s="190"/>
      <c r="AT13" s="105"/>
      <c r="AU13" s="105"/>
      <c r="AV13" s="105"/>
      <c r="AW13" s="105"/>
      <c r="AX13" s="105"/>
      <c r="AY13" s="105"/>
      <c r="AZ13" s="105"/>
      <c r="BA13" s="105"/>
      <c r="BB13" s="105"/>
      <c r="BC13" s="105"/>
      <c r="BD13" s="105"/>
      <c r="BE13" s="105"/>
      <c r="BF13" s="105"/>
      <c r="BG13" s="105"/>
      <c r="BH13" s="105"/>
    </row>
    <row r="14" spans="1:60" s="114" customFormat="1" ht="19.5" customHeight="1" thickBot="1" x14ac:dyDescent="0.45">
      <c r="A14" s="145" t="s">
        <v>617</v>
      </c>
      <c r="B14" s="302" t="s">
        <v>39</v>
      </c>
      <c r="C14" s="302"/>
      <c r="D14" s="302"/>
      <c r="E14" s="302"/>
      <c r="F14" s="302"/>
      <c r="G14" s="303"/>
      <c r="H14" s="298"/>
      <c r="I14" s="299"/>
      <c r="J14" s="299"/>
      <c r="K14" s="299"/>
      <c r="L14" s="299"/>
      <c r="M14" s="299"/>
      <c r="N14" s="118" t="s">
        <v>0</v>
      </c>
      <c r="O14" s="143" t="s">
        <v>618</v>
      </c>
      <c r="P14" s="304">
        <f>Y64</f>
        <v>0</v>
      </c>
      <c r="Q14" s="304"/>
      <c r="R14" s="304"/>
      <c r="S14" s="304"/>
      <c r="T14" s="304"/>
      <c r="U14" s="118" t="s">
        <v>0</v>
      </c>
      <c r="V14" s="305">
        <f t="shared" si="0"/>
        <v>0</v>
      </c>
      <c r="W14" s="304"/>
      <c r="X14" s="304"/>
      <c r="Y14" s="304"/>
      <c r="Z14" s="304"/>
      <c r="AA14" s="304"/>
      <c r="AB14" s="119" t="s">
        <v>0</v>
      </c>
      <c r="AC14" s="80"/>
      <c r="AD14" s="112"/>
      <c r="AE14" s="112"/>
      <c r="AF14" s="80"/>
      <c r="AG14" s="113"/>
      <c r="AH14" s="190"/>
      <c r="AI14" s="190"/>
      <c r="AJ14" s="190"/>
      <c r="AK14" s="190"/>
      <c r="AL14" s="190"/>
      <c r="AM14" s="190"/>
      <c r="AN14" s="190"/>
      <c r="AO14" s="190"/>
      <c r="AP14" s="190"/>
      <c r="AQ14" s="190"/>
      <c r="AR14" s="190"/>
      <c r="AS14" s="190"/>
      <c r="AT14" s="105"/>
      <c r="AU14" s="105"/>
      <c r="AV14" s="105"/>
      <c r="AW14" s="105"/>
      <c r="AX14" s="105"/>
      <c r="AY14" s="105"/>
      <c r="AZ14" s="105"/>
      <c r="BA14" s="105"/>
      <c r="BB14" s="105"/>
      <c r="BC14" s="105"/>
      <c r="BD14" s="105"/>
      <c r="BE14" s="105"/>
      <c r="BF14" s="105"/>
      <c r="BG14" s="105"/>
      <c r="BH14" s="105"/>
    </row>
    <row r="15" spans="1:60" s="114" customFormat="1" ht="19.5" customHeight="1" thickTop="1" thickBot="1" x14ac:dyDescent="0.45">
      <c r="A15" s="300" t="s">
        <v>31</v>
      </c>
      <c r="B15" s="301"/>
      <c r="C15" s="301"/>
      <c r="D15" s="301"/>
      <c r="E15" s="301"/>
      <c r="F15" s="301"/>
      <c r="G15" s="301"/>
      <c r="H15" s="294">
        <f>SUM(H12:M14)</f>
        <v>0</v>
      </c>
      <c r="I15" s="295"/>
      <c r="J15" s="295"/>
      <c r="K15" s="295"/>
      <c r="L15" s="295"/>
      <c r="M15" s="295"/>
      <c r="N15" s="120" t="s">
        <v>0</v>
      </c>
      <c r="O15" s="291">
        <f>SUM(P12:T14)</f>
        <v>0</v>
      </c>
      <c r="P15" s="292"/>
      <c r="Q15" s="292"/>
      <c r="R15" s="292"/>
      <c r="S15" s="292"/>
      <c r="T15" s="292"/>
      <c r="U15" s="120" t="s">
        <v>0</v>
      </c>
      <c r="V15" s="291">
        <f>SUM(V12:AA14)</f>
        <v>0</v>
      </c>
      <c r="W15" s="292"/>
      <c r="X15" s="292"/>
      <c r="Y15" s="292"/>
      <c r="Z15" s="292"/>
      <c r="AA15" s="292"/>
      <c r="AB15" s="121" t="s">
        <v>0</v>
      </c>
      <c r="AC15" s="80"/>
      <c r="AD15" s="80"/>
      <c r="AE15" s="80"/>
      <c r="AF15" s="80"/>
      <c r="AG15" s="81"/>
      <c r="AH15" s="190"/>
      <c r="AI15" s="190"/>
      <c r="AJ15" s="190"/>
      <c r="AK15" s="190"/>
      <c r="AL15" s="190"/>
      <c r="AM15" s="190"/>
      <c r="AN15" s="190"/>
      <c r="AO15" s="190"/>
      <c r="AP15" s="190"/>
      <c r="AQ15" s="190"/>
      <c r="AR15" s="190"/>
      <c r="AS15" s="190"/>
      <c r="AT15" s="105"/>
      <c r="AU15" s="105"/>
      <c r="AV15" s="105"/>
      <c r="AW15" s="105"/>
      <c r="AX15" s="105"/>
      <c r="AY15" s="105"/>
      <c r="AZ15" s="105"/>
      <c r="BA15" s="105"/>
      <c r="BB15" s="105"/>
      <c r="BC15" s="105"/>
      <c r="BD15" s="105"/>
      <c r="BE15" s="105"/>
      <c r="BF15" s="105"/>
      <c r="BG15" s="105"/>
      <c r="BH15" s="105"/>
    </row>
    <row r="16" spans="1:60" s="114" customFormat="1" ht="9" customHeight="1" x14ac:dyDescent="0.4">
      <c r="A16" s="40"/>
      <c r="B16" s="40"/>
      <c r="C16" s="40"/>
      <c r="D16" s="40"/>
      <c r="E16" s="40"/>
      <c r="F16" s="40"/>
      <c r="G16" s="41"/>
      <c r="H16" s="41"/>
      <c r="I16" s="41"/>
      <c r="J16" s="41"/>
      <c r="K16" s="41"/>
      <c r="L16" s="40"/>
      <c r="M16" s="42"/>
      <c r="N16" s="42"/>
      <c r="O16" s="42"/>
      <c r="P16" s="42"/>
      <c r="Q16" s="42"/>
      <c r="R16" s="40"/>
      <c r="S16" s="41"/>
      <c r="T16" s="41"/>
      <c r="U16" s="41"/>
      <c r="V16" s="41"/>
      <c r="W16" s="41"/>
      <c r="X16" s="40"/>
      <c r="Y16" s="40"/>
      <c r="Z16" s="80"/>
      <c r="AA16" s="80"/>
      <c r="AB16" s="80"/>
      <c r="AC16" s="80"/>
      <c r="AD16" s="80"/>
      <c r="AE16" s="80"/>
      <c r="AF16" s="81"/>
      <c r="AG16" s="81"/>
      <c r="AH16" s="190"/>
      <c r="AI16" s="190"/>
      <c r="AJ16" s="190"/>
      <c r="AK16" s="190"/>
      <c r="AL16" s="190"/>
      <c r="AM16" s="190"/>
      <c r="AN16" s="190"/>
      <c r="AO16" s="190"/>
      <c r="AP16" s="190"/>
      <c r="AQ16" s="190"/>
      <c r="AR16" s="190"/>
      <c r="AS16" s="190"/>
      <c r="AT16" s="105"/>
      <c r="AU16" s="105"/>
      <c r="AV16" s="105"/>
      <c r="AW16" s="105"/>
      <c r="AX16" s="105"/>
      <c r="AY16" s="105"/>
      <c r="AZ16" s="105"/>
      <c r="BA16" s="105"/>
      <c r="BB16" s="105"/>
      <c r="BC16" s="105"/>
      <c r="BD16" s="105"/>
      <c r="BE16" s="105"/>
      <c r="BF16" s="105"/>
      <c r="BG16" s="105"/>
      <c r="BH16" s="105"/>
    </row>
    <row r="17" spans="1:45" ht="27" customHeight="1" thickBot="1" x14ac:dyDescent="0.45">
      <c r="A17" s="122" t="s">
        <v>54</v>
      </c>
      <c r="C17" s="75"/>
      <c r="M17" s="123" t="s">
        <v>30</v>
      </c>
      <c r="AH17" s="191"/>
      <c r="AI17" s="191"/>
      <c r="AJ17" s="191"/>
      <c r="AK17" s="191"/>
      <c r="AL17" s="191"/>
      <c r="AM17" s="191"/>
      <c r="AN17" s="191"/>
      <c r="AO17" s="191"/>
      <c r="AP17" s="191"/>
      <c r="AQ17" s="191"/>
      <c r="AR17" s="191"/>
      <c r="AS17" s="191"/>
    </row>
    <row r="18" spans="1:45" ht="16.5" customHeight="1" x14ac:dyDescent="0.4">
      <c r="A18" s="270" t="s">
        <v>659</v>
      </c>
      <c r="B18" s="218"/>
      <c r="C18" s="218"/>
      <c r="D18" s="218"/>
      <c r="E18" s="218"/>
      <c r="F18" s="271"/>
      <c r="G18" s="241" t="s">
        <v>29</v>
      </c>
      <c r="H18" s="242"/>
      <c r="I18" s="242"/>
      <c r="J18" s="242"/>
      <c r="K18" s="242"/>
      <c r="L18" s="243"/>
      <c r="M18" s="202" t="s">
        <v>28</v>
      </c>
      <c r="N18" s="203"/>
      <c r="O18" s="203"/>
      <c r="P18" s="203"/>
      <c r="Q18" s="203"/>
      <c r="R18" s="203"/>
      <c r="S18" s="203"/>
      <c r="T18" s="203"/>
      <c r="U18" s="203"/>
      <c r="V18" s="203"/>
      <c r="W18" s="203"/>
      <c r="X18" s="204"/>
      <c r="Y18" s="208" t="s">
        <v>27</v>
      </c>
      <c r="Z18" s="209"/>
      <c r="AA18" s="209"/>
      <c r="AB18" s="209"/>
      <c r="AC18" s="209"/>
      <c r="AD18" s="210"/>
      <c r="AE18" s="217" t="s">
        <v>577</v>
      </c>
      <c r="AF18" s="209"/>
      <c r="AG18" s="209"/>
      <c r="AH18" s="209"/>
      <c r="AI18" s="249"/>
      <c r="AJ18" s="208" t="s">
        <v>574</v>
      </c>
      <c r="AK18" s="209"/>
      <c r="AL18" s="209"/>
      <c r="AM18" s="209"/>
      <c r="AN18" s="210"/>
      <c r="AO18" s="217" t="s">
        <v>657</v>
      </c>
      <c r="AP18" s="218"/>
      <c r="AQ18" s="218"/>
      <c r="AR18" s="218"/>
      <c r="AS18" s="219"/>
    </row>
    <row r="19" spans="1:45" ht="34.5" customHeight="1" x14ac:dyDescent="0.4">
      <c r="A19" s="272"/>
      <c r="B19" s="221"/>
      <c r="C19" s="221"/>
      <c r="D19" s="221"/>
      <c r="E19" s="221"/>
      <c r="F19" s="273"/>
      <c r="G19" s="244"/>
      <c r="H19" s="245"/>
      <c r="I19" s="245"/>
      <c r="J19" s="245"/>
      <c r="K19" s="245"/>
      <c r="L19" s="246"/>
      <c r="M19" s="205" t="s">
        <v>26</v>
      </c>
      <c r="N19" s="206"/>
      <c r="O19" s="206"/>
      <c r="P19" s="206"/>
      <c r="Q19" s="206"/>
      <c r="R19" s="207"/>
      <c r="S19" s="205" t="s">
        <v>656</v>
      </c>
      <c r="T19" s="206"/>
      <c r="U19" s="206"/>
      <c r="V19" s="206"/>
      <c r="W19" s="206"/>
      <c r="X19" s="207"/>
      <c r="Y19" s="211"/>
      <c r="Z19" s="212"/>
      <c r="AA19" s="212"/>
      <c r="AB19" s="212"/>
      <c r="AC19" s="212"/>
      <c r="AD19" s="213"/>
      <c r="AE19" s="250"/>
      <c r="AF19" s="212"/>
      <c r="AG19" s="212"/>
      <c r="AH19" s="212"/>
      <c r="AI19" s="251"/>
      <c r="AJ19" s="211"/>
      <c r="AK19" s="212"/>
      <c r="AL19" s="212"/>
      <c r="AM19" s="212"/>
      <c r="AN19" s="213"/>
      <c r="AO19" s="220"/>
      <c r="AP19" s="221"/>
      <c r="AQ19" s="221"/>
      <c r="AR19" s="221"/>
      <c r="AS19" s="222"/>
    </row>
    <row r="20" spans="1:45" ht="16.5" customHeight="1" x14ac:dyDescent="0.4">
      <c r="A20" s="274"/>
      <c r="B20" s="275"/>
      <c r="C20" s="275"/>
      <c r="D20" s="275"/>
      <c r="E20" s="275"/>
      <c r="F20" s="276"/>
      <c r="G20" s="229" t="s">
        <v>25</v>
      </c>
      <c r="H20" s="230"/>
      <c r="I20" s="231"/>
      <c r="J20" s="238" t="s">
        <v>23</v>
      </c>
      <c r="K20" s="230"/>
      <c r="L20" s="239"/>
      <c r="M20" s="229" t="s">
        <v>24</v>
      </c>
      <c r="N20" s="230"/>
      <c r="O20" s="231"/>
      <c r="P20" s="238" t="s">
        <v>23</v>
      </c>
      <c r="Q20" s="230"/>
      <c r="R20" s="239"/>
      <c r="S20" s="229" t="s">
        <v>24</v>
      </c>
      <c r="T20" s="230"/>
      <c r="U20" s="231"/>
      <c r="V20" s="238" t="s">
        <v>23</v>
      </c>
      <c r="W20" s="230"/>
      <c r="X20" s="239"/>
      <c r="Y20" s="214"/>
      <c r="Z20" s="215"/>
      <c r="AA20" s="215"/>
      <c r="AB20" s="215"/>
      <c r="AC20" s="215"/>
      <c r="AD20" s="216"/>
      <c r="AE20" s="250"/>
      <c r="AF20" s="212"/>
      <c r="AG20" s="212"/>
      <c r="AH20" s="212"/>
      <c r="AI20" s="251"/>
      <c r="AJ20" s="214"/>
      <c r="AK20" s="215"/>
      <c r="AL20" s="215"/>
      <c r="AM20" s="215"/>
      <c r="AN20" s="216"/>
      <c r="AO20" s="223"/>
      <c r="AP20" s="224"/>
      <c r="AQ20" s="224"/>
      <c r="AR20" s="224"/>
      <c r="AS20" s="225"/>
    </row>
    <row r="21" spans="1:45" ht="16.5" customHeight="1" x14ac:dyDescent="0.4">
      <c r="A21" s="124" t="s">
        <v>33</v>
      </c>
      <c r="B21" s="262"/>
      <c r="C21" s="262"/>
      <c r="D21" s="262"/>
      <c r="E21" s="262"/>
      <c r="F21" s="263"/>
      <c r="G21" s="232"/>
      <c r="H21" s="233"/>
      <c r="I21" s="234"/>
      <c r="J21" s="235">
        <f t="shared" ref="J21:J35" si="1">G21*35650</f>
        <v>0</v>
      </c>
      <c r="K21" s="236"/>
      <c r="L21" s="237"/>
      <c r="M21" s="192"/>
      <c r="N21" s="193"/>
      <c r="O21" s="194"/>
      <c r="P21" s="195">
        <f t="shared" ref="P21:P35" si="2">M21*5200</f>
        <v>0</v>
      </c>
      <c r="Q21" s="196"/>
      <c r="R21" s="197"/>
      <c r="S21" s="192"/>
      <c r="T21" s="193"/>
      <c r="U21" s="194"/>
      <c r="V21" s="195">
        <f t="shared" ref="V21:V35" si="3">S21*1300</f>
        <v>0</v>
      </c>
      <c r="W21" s="196"/>
      <c r="X21" s="197"/>
      <c r="Y21" s="339">
        <f t="shared" ref="Y21:Y28" si="4">SUM(J21,P21,V21)</f>
        <v>0</v>
      </c>
      <c r="Z21" s="340"/>
      <c r="AA21" s="340"/>
      <c r="AB21" s="340"/>
      <c r="AC21" s="340"/>
      <c r="AD21" s="341"/>
      <c r="AE21" s="252" t="s">
        <v>70</v>
      </c>
      <c r="AF21" s="253"/>
      <c r="AG21" s="253"/>
      <c r="AH21" s="253"/>
      <c r="AI21" s="254"/>
      <c r="AJ21" s="255"/>
      <c r="AK21" s="256"/>
      <c r="AL21" s="256"/>
      <c r="AM21" s="256"/>
      <c r="AN21" s="257"/>
      <c r="AO21" s="247"/>
      <c r="AP21" s="248"/>
      <c r="AQ21" s="248"/>
      <c r="AR21" s="125" t="s">
        <v>647</v>
      </c>
      <c r="AS21" s="179"/>
    </row>
    <row r="22" spans="1:45" ht="16.5" customHeight="1" x14ac:dyDescent="0.4">
      <c r="A22" s="124" t="s">
        <v>34</v>
      </c>
      <c r="B22" s="262"/>
      <c r="C22" s="262"/>
      <c r="D22" s="262"/>
      <c r="E22" s="262"/>
      <c r="F22" s="263"/>
      <c r="G22" s="192"/>
      <c r="H22" s="193"/>
      <c r="I22" s="194"/>
      <c r="J22" s="195">
        <f t="shared" si="1"/>
        <v>0</v>
      </c>
      <c r="K22" s="196"/>
      <c r="L22" s="197"/>
      <c r="M22" s="192"/>
      <c r="N22" s="193"/>
      <c r="O22" s="194"/>
      <c r="P22" s="195">
        <f t="shared" si="2"/>
        <v>0</v>
      </c>
      <c r="Q22" s="196"/>
      <c r="R22" s="197"/>
      <c r="S22" s="192"/>
      <c r="T22" s="193"/>
      <c r="U22" s="194"/>
      <c r="V22" s="195">
        <f t="shared" si="3"/>
        <v>0</v>
      </c>
      <c r="W22" s="196"/>
      <c r="X22" s="197"/>
      <c r="Y22" s="339">
        <f t="shared" si="4"/>
        <v>0</v>
      </c>
      <c r="Z22" s="340"/>
      <c r="AA22" s="340"/>
      <c r="AB22" s="340"/>
      <c r="AC22" s="340"/>
      <c r="AD22" s="341"/>
      <c r="AE22" s="252" t="s">
        <v>70</v>
      </c>
      <c r="AF22" s="253"/>
      <c r="AG22" s="253"/>
      <c r="AH22" s="253"/>
      <c r="AI22" s="254"/>
      <c r="AJ22" s="255"/>
      <c r="AK22" s="256"/>
      <c r="AL22" s="256"/>
      <c r="AM22" s="256"/>
      <c r="AN22" s="257"/>
      <c r="AO22" s="247"/>
      <c r="AP22" s="248"/>
      <c r="AQ22" s="248"/>
      <c r="AR22" s="125" t="s">
        <v>647</v>
      </c>
      <c r="AS22" s="179"/>
    </row>
    <row r="23" spans="1:45" ht="16.5" customHeight="1" x14ac:dyDescent="0.4">
      <c r="A23" s="124" t="s">
        <v>35</v>
      </c>
      <c r="B23" s="262"/>
      <c r="C23" s="262"/>
      <c r="D23" s="262"/>
      <c r="E23" s="262"/>
      <c r="F23" s="263"/>
      <c r="G23" s="192"/>
      <c r="H23" s="193"/>
      <c r="I23" s="194"/>
      <c r="J23" s="195">
        <f t="shared" si="1"/>
        <v>0</v>
      </c>
      <c r="K23" s="196"/>
      <c r="L23" s="197"/>
      <c r="M23" s="192"/>
      <c r="N23" s="193"/>
      <c r="O23" s="194"/>
      <c r="P23" s="195">
        <f t="shared" si="2"/>
        <v>0</v>
      </c>
      <c r="Q23" s="196"/>
      <c r="R23" s="197"/>
      <c r="S23" s="192"/>
      <c r="T23" s="193"/>
      <c r="U23" s="194"/>
      <c r="V23" s="195">
        <f t="shared" si="3"/>
        <v>0</v>
      </c>
      <c r="W23" s="196"/>
      <c r="X23" s="197"/>
      <c r="Y23" s="339">
        <f t="shared" si="4"/>
        <v>0</v>
      </c>
      <c r="Z23" s="340"/>
      <c r="AA23" s="340"/>
      <c r="AB23" s="340"/>
      <c r="AC23" s="340"/>
      <c r="AD23" s="341"/>
      <c r="AE23" s="252" t="s">
        <v>70</v>
      </c>
      <c r="AF23" s="253"/>
      <c r="AG23" s="253"/>
      <c r="AH23" s="253"/>
      <c r="AI23" s="254"/>
      <c r="AJ23" s="255"/>
      <c r="AK23" s="256"/>
      <c r="AL23" s="256"/>
      <c r="AM23" s="256"/>
      <c r="AN23" s="257"/>
      <c r="AO23" s="247"/>
      <c r="AP23" s="248"/>
      <c r="AQ23" s="248"/>
      <c r="AR23" s="125" t="s">
        <v>647</v>
      </c>
      <c r="AS23" s="179"/>
    </row>
    <row r="24" spans="1:45" ht="16.5" customHeight="1" x14ac:dyDescent="0.4">
      <c r="A24" s="124" t="s">
        <v>40</v>
      </c>
      <c r="B24" s="262"/>
      <c r="C24" s="262"/>
      <c r="D24" s="262"/>
      <c r="E24" s="262"/>
      <c r="F24" s="263"/>
      <c r="G24" s="192"/>
      <c r="H24" s="193"/>
      <c r="I24" s="194"/>
      <c r="J24" s="195">
        <f t="shared" si="1"/>
        <v>0</v>
      </c>
      <c r="K24" s="196"/>
      <c r="L24" s="197"/>
      <c r="M24" s="192"/>
      <c r="N24" s="193"/>
      <c r="O24" s="194"/>
      <c r="P24" s="195">
        <f t="shared" si="2"/>
        <v>0</v>
      </c>
      <c r="Q24" s="196"/>
      <c r="R24" s="197"/>
      <c r="S24" s="192"/>
      <c r="T24" s="193"/>
      <c r="U24" s="194"/>
      <c r="V24" s="195">
        <f t="shared" si="3"/>
        <v>0</v>
      </c>
      <c r="W24" s="196"/>
      <c r="X24" s="197"/>
      <c r="Y24" s="339">
        <f t="shared" si="4"/>
        <v>0</v>
      </c>
      <c r="Z24" s="340"/>
      <c r="AA24" s="340"/>
      <c r="AB24" s="340"/>
      <c r="AC24" s="340"/>
      <c r="AD24" s="341"/>
      <c r="AE24" s="252" t="s">
        <v>70</v>
      </c>
      <c r="AF24" s="253"/>
      <c r="AG24" s="253"/>
      <c r="AH24" s="253"/>
      <c r="AI24" s="254"/>
      <c r="AJ24" s="255"/>
      <c r="AK24" s="256"/>
      <c r="AL24" s="256"/>
      <c r="AM24" s="256"/>
      <c r="AN24" s="257"/>
      <c r="AO24" s="247"/>
      <c r="AP24" s="248"/>
      <c r="AQ24" s="248"/>
      <c r="AR24" s="125" t="s">
        <v>647</v>
      </c>
      <c r="AS24" s="179"/>
    </row>
    <row r="25" spans="1:45" ht="16.5" customHeight="1" x14ac:dyDescent="0.4">
      <c r="A25" s="124" t="s">
        <v>41</v>
      </c>
      <c r="B25" s="262"/>
      <c r="C25" s="262"/>
      <c r="D25" s="262"/>
      <c r="E25" s="262"/>
      <c r="F25" s="263"/>
      <c r="G25" s="192"/>
      <c r="H25" s="193"/>
      <c r="I25" s="194"/>
      <c r="J25" s="195">
        <f t="shared" si="1"/>
        <v>0</v>
      </c>
      <c r="K25" s="196"/>
      <c r="L25" s="197"/>
      <c r="M25" s="192"/>
      <c r="N25" s="193"/>
      <c r="O25" s="194"/>
      <c r="P25" s="195">
        <f t="shared" si="2"/>
        <v>0</v>
      </c>
      <c r="Q25" s="196"/>
      <c r="R25" s="197"/>
      <c r="S25" s="192"/>
      <c r="T25" s="193"/>
      <c r="U25" s="194"/>
      <c r="V25" s="195">
        <f t="shared" si="3"/>
        <v>0</v>
      </c>
      <c r="W25" s="196"/>
      <c r="X25" s="197"/>
      <c r="Y25" s="339">
        <f t="shared" si="4"/>
        <v>0</v>
      </c>
      <c r="Z25" s="340"/>
      <c r="AA25" s="340"/>
      <c r="AB25" s="340"/>
      <c r="AC25" s="340"/>
      <c r="AD25" s="341"/>
      <c r="AE25" s="252" t="s">
        <v>70</v>
      </c>
      <c r="AF25" s="253"/>
      <c r="AG25" s="253"/>
      <c r="AH25" s="253"/>
      <c r="AI25" s="254"/>
      <c r="AJ25" s="255"/>
      <c r="AK25" s="256"/>
      <c r="AL25" s="256"/>
      <c r="AM25" s="256"/>
      <c r="AN25" s="257"/>
      <c r="AO25" s="247"/>
      <c r="AP25" s="248"/>
      <c r="AQ25" s="248"/>
      <c r="AR25" s="125" t="s">
        <v>647</v>
      </c>
      <c r="AS25" s="179"/>
    </row>
    <row r="26" spans="1:45" ht="16.5" customHeight="1" x14ac:dyDescent="0.4">
      <c r="A26" s="124" t="s">
        <v>42</v>
      </c>
      <c r="B26" s="262"/>
      <c r="C26" s="262"/>
      <c r="D26" s="262"/>
      <c r="E26" s="262"/>
      <c r="F26" s="263"/>
      <c r="G26" s="192"/>
      <c r="H26" s="193"/>
      <c r="I26" s="194"/>
      <c r="J26" s="195">
        <f t="shared" si="1"/>
        <v>0</v>
      </c>
      <c r="K26" s="196"/>
      <c r="L26" s="197"/>
      <c r="M26" s="192"/>
      <c r="N26" s="193"/>
      <c r="O26" s="194"/>
      <c r="P26" s="195">
        <f t="shared" si="2"/>
        <v>0</v>
      </c>
      <c r="Q26" s="196"/>
      <c r="R26" s="197"/>
      <c r="S26" s="192"/>
      <c r="T26" s="193"/>
      <c r="U26" s="194"/>
      <c r="V26" s="195">
        <f t="shared" si="3"/>
        <v>0</v>
      </c>
      <c r="W26" s="196"/>
      <c r="X26" s="197"/>
      <c r="Y26" s="339">
        <f t="shared" si="4"/>
        <v>0</v>
      </c>
      <c r="Z26" s="340"/>
      <c r="AA26" s="340"/>
      <c r="AB26" s="340"/>
      <c r="AC26" s="340"/>
      <c r="AD26" s="341"/>
      <c r="AE26" s="252" t="s">
        <v>70</v>
      </c>
      <c r="AF26" s="253"/>
      <c r="AG26" s="253"/>
      <c r="AH26" s="253"/>
      <c r="AI26" s="254"/>
      <c r="AJ26" s="198"/>
      <c r="AK26" s="199"/>
      <c r="AL26" s="199"/>
      <c r="AM26" s="199"/>
      <c r="AN26" s="200"/>
      <c r="AO26" s="247"/>
      <c r="AP26" s="248"/>
      <c r="AQ26" s="248"/>
      <c r="AR26" s="125" t="s">
        <v>647</v>
      </c>
      <c r="AS26" s="179"/>
    </row>
    <row r="27" spans="1:45" ht="16.5" customHeight="1" x14ac:dyDescent="0.4">
      <c r="A27" s="124" t="s">
        <v>43</v>
      </c>
      <c r="B27" s="262"/>
      <c r="C27" s="262"/>
      <c r="D27" s="262"/>
      <c r="E27" s="262"/>
      <c r="F27" s="263"/>
      <c r="G27" s="192"/>
      <c r="H27" s="193"/>
      <c r="I27" s="194"/>
      <c r="J27" s="195">
        <f t="shared" si="1"/>
        <v>0</v>
      </c>
      <c r="K27" s="196"/>
      <c r="L27" s="197"/>
      <c r="M27" s="192"/>
      <c r="N27" s="193"/>
      <c r="O27" s="194"/>
      <c r="P27" s="195">
        <f t="shared" si="2"/>
        <v>0</v>
      </c>
      <c r="Q27" s="196"/>
      <c r="R27" s="197"/>
      <c r="S27" s="192"/>
      <c r="T27" s="193"/>
      <c r="U27" s="194"/>
      <c r="V27" s="195">
        <f t="shared" si="3"/>
        <v>0</v>
      </c>
      <c r="W27" s="196"/>
      <c r="X27" s="197"/>
      <c r="Y27" s="339">
        <f t="shared" si="4"/>
        <v>0</v>
      </c>
      <c r="Z27" s="340"/>
      <c r="AA27" s="340"/>
      <c r="AB27" s="340"/>
      <c r="AC27" s="340"/>
      <c r="AD27" s="341"/>
      <c r="AE27" s="252" t="s">
        <v>70</v>
      </c>
      <c r="AF27" s="253"/>
      <c r="AG27" s="253"/>
      <c r="AH27" s="253"/>
      <c r="AI27" s="254"/>
      <c r="AJ27" s="198"/>
      <c r="AK27" s="199"/>
      <c r="AL27" s="199"/>
      <c r="AM27" s="199"/>
      <c r="AN27" s="200"/>
      <c r="AO27" s="247"/>
      <c r="AP27" s="248"/>
      <c r="AQ27" s="248"/>
      <c r="AR27" s="125" t="s">
        <v>647</v>
      </c>
      <c r="AS27" s="179"/>
    </row>
    <row r="28" spans="1:45" ht="16.5" customHeight="1" thickBot="1" x14ac:dyDescent="0.45">
      <c r="A28" s="124" t="s">
        <v>44</v>
      </c>
      <c r="B28" s="262"/>
      <c r="C28" s="262"/>
      <c r="D28" s="262"/>
      <c r="E28" s="262"/>
      <c r="F28" s="263"/>
      <c r="G28" s="192"/>
      <c r="H28" s="193"/>
      <c r="I28" s="194"/>
      <c r="J28" s="195">
        <f t="shared" si="1"/>
        <v>0</v>
      </c>
      <c r="K28" s="196"/>
      <c r="L28" s="197"/>
      <c r="M28" s="192"/>
      <c r="N28" s="193"/>
      <c r="O28" s="194"/>
      <c r="P28" s="195">
        <f t="shared" si="2"/>
        <v>0</v>
      </c>
      <c r="Q28" s="196"/>
      <c r="R28" s="197"/>
      <c r="S28" s="192"/>
      <c r="T28" s="193"/>
      <c r="U28" s="194"/>
      <c r="V28" s="195">
        <f t="shared" si="3"/>
        <v>0</v>
      </c>
      <c r="W28" s="196"/>
      <c r="X28" s="197"/>
      <c r="Y28" s="339">
        <f t="shared" si="4"/>
        <v>0</v>
      </c>
      <c r="Z28" s="340"/>
      <c r="AA28" s="340"/>
      <c r="AB28" s="340"/>
      <c r="AC28" s="340"/>
      <c r="AD28" s="341"/>
      <c r="AE28" s="252" t="s">
        <v>70</v>
      </c>
      <c r="AF28" s="253"/>
      <c r="AG28" s="253"/>
      <c r="AH28" s="253"/>
      <c r="AI28" s="254"/>
      <c r="AJ28" s="198"/>
      <c r="AK28" s="199"/>
      <c r="AL28" s="199"/>
      <c r="AM28" s="199"/>
      <c r="AN28" s="200"/>
      <c r="AO28" s="247"/>
      <c r="AP28" s="248"/>
      <c r="AQ28" s="248"/>
      <c r="AR28" s="126" t="s">
        <v>647</v>
      </c>
      <c r="AS28" s="179"/>
    </row>
    <row r="29" spans="1:45" ht="16.5" hidden="1" customHeight="1" outlineLevel="1" x14ac:dyDescent="0.4">
      <c r="A29" s="183" t="s">
        <v>45</v>
      </c>
      <c r="B29" s="262"/>
      <c r="C29" s="262"/>
      <c r="D29" s="262"/>
      <c r="E29" s="262"/>
      <c r="F29" s="263"/>
      <c r="G29" s="192"/>
      <c r="H29" s="193"/>
      <c r="I29" s="193"/>
      <c r="J29" s="195">
        <f t="shared" si="1"/>
        <v>0</v>
      </c>
      <c r="K29" s="196"/>
      <c r="L29" s="197"/>
      <c r="M29" s="192"/>
      <c r="N29" s="193"/>
      <c r="O29" s="194"/>
      <c r="P29" s="195">
        <f t="shared" si="2"/>
        <v>0</v>
      </c>
      <c r="Q29" s="196"/>
      <c r="R29" s="197"/>
      <c r="S29" s="192"/>
      <c r="T29" s="193"/>
      <c r="U29" s="194"/>
      <c r="V29" s="195">
        <f t="shared" si="3"/>
        <v>0</v>
      </c>
      <c r="W29" s="196"/>
      <c r="X29" s="197"/>
      <c r="Y29" s="339">
        <f t="shared" ref="Y29:Y35" si="5">SUM(J29,P29,V29)</f>
        <v>0</v>
      </c>
      <c r="Z29" s="340"/>
      <c r="AA29" s="340"/>
      <c r="AB29" s="340"/>
      <c r="AC29" s="340"/>
      <c r="AD29" s="341"/>
      <c r="AE29" s="252" t="s">
        <v>70</v>
      </c>
      <c r="AF29" s="253"/>
      <c r="AG29" s="253"/>
      <c r="AH29" s="253"/>
      <c r="AI29" s="254"/>
      <c r="AJ29" s="198"/>
      <c r="AK29" s="199"/>
      <c r="AL29" s="199"/>
      <c r="AM29" s="199"/>
      <c r="AN29" s="200"/>
      <c r="AO29" s="247"/>
      <c r="AP29" s="248"/>
      <c r="AQ29" s="248"/>
      <c r="AR29" s="126" t="s">
        <v>647</v>
      </c>
      <c r="AS29" s="179"/>
    </row>
    <row r="30" spans="1:45" ht="16.5" hidden="1" customHeight="1" outlineLevel="1" x14ac:dyDescent="0.4">
      <c r="A30" s="183" t="s">
        <v>46</v>
      </c>
      <c r="B30" s="262"/>
      <c r="C30" s="262"/>
      <c r="D30" s="262"/>
      <c r="E30" s="262"/>
      <c r="F30" s="263"/>
      <c r="G30" s="192"/>
      <c r="H30" s="193"/>
      <c r="I30" s="194"/>
      <c r="J30" s="195">
        <f t="shared" si="1"/>
        <v>0</v>
      </c>
      <c r="K30" s="196"/>
      <c r="L30" s="197"/>
      <c r="M30" s="192"/>
      <c r="N30" s="193"/>
      <c r="O30" s="194"/>
      <c r="P30" s="195">
        <f t="shared" si="2"/>
        <v>0</v>
      </c>
      <c r="Q30" s="196"/>
      <c r="R30" s="197"/>
      <c r="S30" s="192"/>
      <c r="T30" s="193"/>
      <c r="U30" s="194"/>
      <c r="V30" s="195">
        <f t="shared" si="3"/>
        <v>0</v>
      </c>
      <c r="W30" s="196"/>
      <c r="X30" s="197"/>
      <c r="Y30" s="339">
        <f t="shared" si="5"/>
        <v>0</v>
      </c>
      <c r="Z30" s="340"/>
      <c r="AA30" s="340"/>
      <c r="AB30" s="340"/>
      <c r="AC30" s="340"/>
      <c r="AD30" s="341"/>
      <c r="AE30" s="252" t="s">
        <v>70</v>
      </c>
      <c r="AF30" s="253"/>
      <c r="AG30" s="253"/>
      <c r="AH30" s="253"/>
      <c r="AI30" s="254"/>
      <c r="AJ30" s="198"/>
      <c r="AK30" s="199"/>
      <c r="AL30" s="199"/>
      <c r="AM30" s="199"/>
      <c r="AN30" s="200"/>
      <c r="AO30" s="247"/>
      <c r="AP30" s="248"/>
      <c r="AQ30" s="248"/>
      <c r="AR30" s="125" t="s">
        <v>647</v>
      </c>
      <c r="AS30" s="179"/>
    </row>
    <row r="31" spans="1:45" ht="16.5" hidden="1" customHeight="1" outlineLevel="1" x14ac:dyDescent="0.4">
      <c r="A31" s="183" t="s">
        <v>47</v>
      </c>
      <c r="B31" s="262"/>
      <c r="C31" s="262"/>
      <c r="D31" s="262"/>
      <c r="E31" s="262"/>
      <c r="F31" s="263"/>
      <c r="G31" s="192"/>
      <c r="H31" s="193"/>
      <c r="I31" s="194"/>
      <c r="J31" s="195">
        <f t="shared" si="1"/>
        <v>0</v>
      </c>
      <c r="K31" s="196"/>
      <c r="L31" s="197"/>
      <c r="M31" s="192"/>
      <c r="N31" s="193"/>
      <c r="O31" s="194"/>
      <c r="P31" s="195">
        <f t="shared" si="2"/>
        <v>0</v>
      </c>
      <c r="Q31" s="196"/>
      <c r="R31" s="197"/>
      <c r="S31" s="192"/>
      <c r="T31" s="193"/>
      <c r="U31" s="194"/>
      <c r="V31" s="195">
        <f t="shared" si="3"/>
        <v>0</v>
      </c>
      <c r="W31" s="196"/>
      <c r="X31" s="197"/>
      <c r="Y31" s="339">
        <f t="shared" si="5"/>
        <v>0</v>
      </c>
      <c r="Z31" s="340"/>
      <c r="AA31" s="340"/>
      <c r="AB31" s="340"/>
      <c r="AC31" s="340"/>
      <c r="AD31" s="341"/>
      <c r="AE31" s="252" t="s">
        <v>70</v>
      </c>
      <c r="AF31" s="253"/>
      <c r="AG31" s="253"/>
      <c r="AH31" s="253"/>
      <c r="AI31" s="254"/>
      <c r="AJ31" s="198"/>
      <c r="AK31" s="199"/>
      <c r="AL31" s="199"/>
      <c r="AM31" s="199"/>
      <c r="AN31" s="200"/>
      <c r="AO31" s="258"/>
      <c r="AP31" s="259"/>
      <c r="AQ31" s="259"/>
      <c r="AR31" s="126" t="s">
        <v>647</v>
      </c>
      <c r="AS31" s="180"/>
    </row>
    <row r="32" spans="1:45" ht="16.5" hidden="1" customHeight="1" outlineLevel="1" x14ac:dyDescent="0.4">
      <c r="A32" s="183" t="s">
        <v>48</v>
      </c>
      <c r="B32" s="262"/>
      <c r="C32" s="262"/>
      <c r="D32" s="262"/>
      <c r="E32" s="262"/>
      <c r="F32" s="263"/>
      <c r="G32" s="192"/>
      <c r="H32" s="193"/>
      <c r="I32" s="194"/>
      <c r="J32" s="195">
        <f t="shared" si="1"/>
        <v>0</v>
      </c>
      <c r="K32" s="196"/>
      <c r="L32" s="197"/>
      <c r="M32" s="192"/>
      <c r="N32" s="193"/>
      <c r="O32" s="194"/>
      <c r="P32" s="195">
        <f t="shared" si="2"/>
        <v>0</v>
      </c>
      <c r="Q32" s="196"/>
      <c r="R32" s="197"/>
      <c r="S32" s="192"/>
      <c r="T32" s="193"/>
      <c r="U32" s="194"/>
      <c r="V32" s="195">
        <f t="shared" si="3"/>
        <v>0</v>
      </c>
      <c r="W32" s="196"/>
      <c r="X32" s="197"/>
      <c r="Y32" s="339">
        <f t="shared" si="5"/>
        <v>0</v>
      </c>
      <c r="Z32" s="340"/>
      <c r="AA32" s="340"/>
      <c r="AB32" s="340"/>
      <c r="AC32" s="340"/>
      <c r="AD32" s="341"/>
      <c r="AE32" s="252" t="s">
        <v>70</v>
      </c>
      <c r="AF32" s="253"/>
      <c r="AG32" s="253"/>
      <c r="AH32" s="253"/>
      <c r="AI32" s="254"/>
      <c r="AJ32" s="198"/>
      <c r="AK32" s="199"/>
      <c r="AL32" s="199"/>
      <c r="AM32" s="199"/>
      <c r="AN32" s="200"/>
      <c r="AO32" s="258"/>
      <c r="AP32" s="259"/>
      <c r="AQ32" s="259"/>
      <c r="AR32" s="126" t="s">
        <v>647</v>
      </c>
      <c r="AS32" s="180"/>
    </row>
    <row r="33" spans="1:52" ht="16.5" hidden="1" customHeight="1" outlineLevel="1" x14ac:dyDescent="0.4">
      <c r="A33" s="183" t="s">
        <v>49</v>
      </c>
      <c r="B33" s="262"/>
      <c r="C33" s="262"/>
      <c r="D33" s="262"/>
      <c r="E33" s="262"/>
      <c r="F33" s="263"/>
      <c r="G33" s="192"/>
      <c r="H33" s="193"/>
      <c r="I33" s="194"/>
      <c r="J33" s="195">
        <f t="shared" si="1"/>
        <v>0</v>
      </c>
      <c r="K33" s="196"/>
      <c r="L33" s="197"/>
      <c r="M33" s="192"/>
      <c r="N33" s="193"/>
      <c r="O33" s="194"/>
      <c r="P33" s="195">
        <f t="shared" si="2"/>
        <v>0</v>
      </c>
      <c r="Q33" s="196"/>
      <c r="R33" s="197"/>
      <c r="S33" s="192"/>
      <c r="T33" s="193"/>
      <c r="U33" s="194"/>
      <c r="V33" s="195">
        <f t="shared" si="3"/>
        <v>0</v>
      </c>
      <c r="W33" s="196"/>
      <c r="X33" s="197"/>
      <c r="Y33" s="339">
        <f t="shared" si="5"/>
        <v>0</v>
      </c>
      <c r="Z33" s="340"/>
      <c r="AA33" s="340"/>
      <c r="AB33" s="340"/>
      <c r="AC33" s="340"/>
      <c r="AD33" s="341"/>
      <c r="AE33" s="252" t="s">
        <v>70</v>
      </c>
      <c r="AF33" s="253"/>
      <c r="AG33" s="253"/>
      <c r="AH33" s="253"/>
      <c r="AI33" s="254"/>
      <c r="AJ33" s="198"/>
      <c r="AK33" s="199"/>
      <c r="AL33" s="199"/>
      <c r="AM33" s="199"/>
      <c r="AN33" s="200"/>
      <c r="AO33" s="258"/>
      <c r="AP33" s="259"/>
      <c r="AQ33" s="259"/>
      <c r="AR33" s="126" t="s">
        <v>647</v>
      </c>
      <c r="AS33" s="180"/>
    </row>
    <row r="34" spans="1:52" ht="16.5" hidden="1" customHeight="1" outlineLevel="1" x14ac:dyDescent="0.4">
      <c r="A34" s="183" t="s">
        <v>50</v>
      </c>
      <c r="B34" s="262"/>
      <c r="C34" s="262"/>
      <c r="D34" s="262"/>
      <c r="E34" s="262"/>
      <c r="F34" s="263"/>
      <c r="G34" s="192"/>
      <c r="H34" s="193"/>
      <c r="I34" s="194"/>
      <c r="J34" s="195">
        <f t="shared" si="1"/>
        <v>0</v>
      </c>
      <c r="K34" s="196"/>
      <c r="L34" s="197"/>
      <c r="M34" s="192"/>
      <c r="N34" s="193"/>
      <c r="O34" s="194"/>
      <c r="P34" s="195">
        <f t="shared" si="2"/>
        <v>0</v>
      </c>
      <c r="Q34" s="196"/>
      <c r="R34" s="197"/>
      <c r="S34" s="192"/>
      <c r="T34" s="193"/>
      <c r="U34" s="194"/>
      <c r="V34" s="195">
        <f t="shared" si="3"/>
        <v>0</v>
      </c>
      <c r="W34" s="196"/>
      <c r="X34" s="197"/>
      <c r="Y34" s="339">
        <f t="shared" si="5"/>
        <v>0</v>
      </c>
      <c r="Z34" s="340"/>
      <c r="AA34" s="340"/>
      <c r="AB34" s="340"/>
      <c r="AC34" s="340"/>
      <c r="AD34" s="341"/>
      <c r="AE34" s="252" t="s">
        <v>70</v>
      </c>
      <c r="AF34" s="253"/>
      <c r="AG34" s="253"/>
      <c r="AH34" s="253"/>
      <c r="AI34" s="254"/>
      <c r="AJ34" s="198"/>
      <c r="AK34" s="199"/>
      <c r="AL34" s="199"/>
      <c r="AM34" s="199"/>
      <c r="AN34" s="200"/>
      <c r="AO34" s="258"/>
      <c r="AP34" s="259"/>
      <c r="AQ34" s="259"/>
      <c r="AR34" s="126" t="s">
        <v>647</v>
      </c>
      <c r="AS34" s="180"/>
    </row>
    <row r="35" spans="1:52" ht="16.5" hidden="1" customHeight="1" outlineLevel="1" thickBot="1" x14ac:dyDescent="0.45">
      <c r="A35" s="183" t="s">
        <v>51</v>
      </c>
      <c r="B35" s="262"/>
      <c r="C35" s="262"/>
      <c r="D35" s="262"/>
      <c r="E35" s="262"/>
      <c r="F35" s="263"/>
      <c r="G35" s="278"/>
      <c r="H35" s="279"/>
      <c r="I35" s="280"/>
      <c r="J35" s="285">
        <f t="shared" si="1"/>
        <v>0</v>
      </c>
      <c r="K35" s="286"/>
      <c r="L35" s="287"/>
      <c r="M35" s="278"/>
      <c r="N35" s="279"/>
      <c r="O35" s="280"/>
      <c r="P35" s="285">
        <f t="shared" si="2"/>
        <v>0</v>
      </c>
      <c r="Q35" s="286"/>
      <c r="R35" s="287"/>
      <c r="S35" s="192"/>
      <c r="T35" s="193"/>
      <c r="U35" s="194"/>
      <c r="V35" s="195">
        <f t="shared" si="3"/>
        <v>0</v>
      </c>
      <c r="W35" s="196"/>
      <c r="X35" s="197"/>
      <c r="Y35" s="339">
        <f t="shared" si="5"/>
        <v>0</v>
      </c>
      <c r="Z35" s="340"/>
      <c r="AA35" s="340"/>
      <c r="AB35" s="340"/>
      <c r="AC35" s="340"/>
      <c r="AD35" s="341"/>
      <c r="AE35" s="360" t="s">
        <v>70</v>
      </c>
      <c r="AF35" s="361"/>
      <c r="AG35" s="361"/>
      <c r="AH35" s="361"/>
      <c r="AI35" s="362"/>
      <c r="AJ35" s="363"/>
      <c r="AK35" s="364"/>
      <c r="AL35" s="364"/>
      <c r="AM35" s="364"/>
      <c r="AN35" s="365"/>
      <c r="AO35" s="260"/>
      <c r="AP35" s="261"/>
      <c r="AQ35" s="261"/>
      <c r="AR35" s="178" t="s">
        <v>652</v>
      </c>
      <c r="AS35" s="182"/>
    </row>
    <row r="36" spans="1:52" ht="16.5" customHeight="1" collapsed="1" thickTop="1" thickBot="1" x14ac:dyDescent="0.45">
      <c r="A36" s="317" t="s">
        <v>52</v>
      </c>
      <c r="B36" s="318"/>
      <c r="C36" s="318"/>
      <c r="D36" s="318"/>
      <c r="E36" s="318"/>
      <c r="F36" s="318"/>
      <c r="G36" s="318"/>
      <c r="H36" s="318"/>
      <c r="I36" s="318"/>
      <c r="J36" s="318"/>
      <c r="K36" s="318"/>
      <c r="L36" s="318"/>
      <c r="M36" s="318"/>
      <c r="N36" s="318"/>
      <c r="O36" s="318"/>
      <c r="P36" s="318"/>
      <c r="Q36" s="318"/>
      <c r="R36" s="318"/>
      <c r="S36" s="318"/>
      <c r="T36" s="318"/>
      <c r="U36" s="318"/>
      <c r="V36" s="318"/>
      <c r="W36" s="318"/>
      <c r="X36" s="318"/>
      <c r="Y36" s="326">
        <f>SUM(Y21:AD35)</f>
        <v>0</v>
      </c>
      <c r="Z36" s="327"/>
      <c r="AA36" s="327"/>
      <c r="AB36" s="327"/>
      <c r="AC36" s="327"/>
      <c r="AD36" s="342"/>
      <c r="AE36" s="366"/>
      <c r="AF36" s="318"/>
      <c r="AG36" s="318"/>
      <c r="AH36" s="318"/>
      <c r="AI36" s="318"/>
      <c r="AJ36" s="318"/>
      <c r="AK36" s="318"/>
      <c r="AL36" s="318"/>
      <c r="AM36" s="318"/>
      <c r="AN36" s="318"/>
      <c r="AO36" s="318"/>
      <c r="AP36" s="318"/>
      <c r="AQ36" s="318"/>
      <c r="AR36" s="318"/>
      <c r="AS36" s="367"/>
    </row>
    <row r="37" spans="1:52" ht="9.75" customHeight="1" x14ac:dyDescent="0.4">
      <c r="A37" s="127"/>
      <c r="B37" s="127"/>
      <c r="C37" s="127"/>
      <c r="D37" s="127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27"/>
      <c r="AC37" s="127"/>
      <c r="AD37" s="127"/>
      <c r="AE37" s="127"/>
      <c r="AF37" s="127"/>
      <c r="AG37" s="127"/>
      <c r="AH37" s="127"/>
      <c r="AI37" s="127"/>
      <c r="AJ37" s="127"/>
      <c r="AK37" s="127"/>
      <c r="AL37" s="127"/>
      <c r="AM37" s="127"/>
      <c r="AN37" s="127"/>
      <c r="AO37" s="127"/>
      <c r="AP37" s="127"/>
      <c r="AQ37" s="127"/>
      <c r="AR37" s="128"/>
      <c r="AS37" s="128"/>
    </row>
    <row r="38" spans="1:52" ht="23.25" customHeight="1" thickBot="1" x14ac:dyDescent="0.45">
      <c r="A38" s="122" t="s">
        <v>55</v>
      </c>
      <c r="M38" s="129" t="s">
        <v>599</v>
      </c>
      <c r="AI38" s="130"/>
      <c r="AJ38" s="131"/>
      <c r="AK38" s="130"/>
      <c r="AL38" s="130"/>
      <c r="AM38" s="130"/>
      <c r="AN38" s="130"/>
      <c r="AO38" s="130"/>
      <c r="AP38" s="130"/>
      <c r="AQ38" s="130"/>
      <c r="AR38" s="130"/>
      <c r="AS38" s="130"/>
    </row>
    <row r="39" spans="1:52" ht="36.75" customHeight="1" x14ac:dyDescent="0.4">
      <c r="A39" s="290" t="s">
        <v>594</v>
      </c>
      <c r="B39" s="283"/>
      <c r="C39" s="283"/>
      <c r="D39" s="283"/>
      <c r="E39" s="283"/>
      <c r="F39" s="284"/>
      <c r="G39" s="282" t="s">
        <v>575</v>
      </c>
      <c r="H39" s="283"/>
      <c r="I39" s="283"/>
      <c r="J39" s="283"/>
      <c r="K39" s="283"/>
      <c r="L39" s="284"/>
      <c r="M39" s="281" t="s">
        <v>648</v>
      </c>
      <c r="N39" s="218"/>
      <c r="O39" s="218"/>
      <c r="P39" s="218"/>
      <c r="Q39" s="218"/>
      <c r="R39" s="271"/>
      <c r="S39" s="355" t="s">
        <v>620</v>
      </c>
      <c r="T39" s="356"/>
      <c r="U39" s="356"/>
      <c r="V39" s="356"/>
      <c r="W39" s="356"/>
      <c r="X39" s="356"/>
      <c r="Y39" s="356"/>
      <c r="Z39" s="356"/>
      <c r="AA39" s="356"/>
      <c r="AB39" s="356"/>
      <c r="AC39" s="356"/>
      <c r="AD39" s="356"/>
      <c r="AE39" s="356"/>
      <c r="AF39" s="356"/>
      <c r="AG39" s="356"/>
      <c r="AH39" s="356"/>
      <c r="AI39" s="356"/>
      <c r="AJ39" s="356"/>
      <c r="AK39" s="356"/>
      <c r="AL39" s="356"/>
      <c r="AM39" s="356"/>
      <c r="AN39" s="357"/>
      <c r="AO39" s="336" t="s">
        <v>657</v>
      </c>
      <c r="AP39" s="337"/>
      <c r="AQ39" s="337"/>
      <c r="AR39" s="337"/>
      <c r="AS39" s="338"/>
    </row>
    <row r="40" spans="1:52" s="133" customFormat="1" ht="17.45" customHeight="1" x14ac:dyDescent="0.4">
      <c r="A40" s="124" t="s">
        <v>33</v>
      </c>
      <c r="B40" s="288">
        <f>B21</f>
        <v>0</v>
      </c>
      <c r="C40" s="288"/>
      <c r="D40" s="288"/>
      <c r="E40" s="288"/>
      <c r="F40" s="289"/>
      <c r="G40" s="312"/>
      <c r="H40" s="313"/>
      <c r="I40" s="313"/>
      <c r="J40" s="313"/>
      <c r="K40" s="313"/>
      <c r="L40" s="314"/>
      <c r="M40" s="312"/>
      <c r="N40" s="313"/>
      <c r="O40" s="313"/>
      <c r="P40" s="313"/>
      <c r="Q40" s="313"/>
      <c r="R40" s="314"/>
      <c r="S40" s="319"/>
      <c r="T40" s="320"/>
      <c r="U40" s="320"/>
      <c r="V40" s="320"/>
      <c r="W40" s="320"/>
      <c r="X40" s="320"/>
      <c r="Y40" s="320"/>
      <c r="Z40" s="320"/>
      <c r="AA40" s="320"/>
      <c r="AB40" s="320"/>
      <c r="AC40" s="320"/>
      <c r="AD40" s="320"/>
      <c r="AE40" s="320"/>
      <c r="AF40" s="320"/>
      <c r="AG40" s="320"/>
      <c r="AH40" s="320"/>
      <c r="AI40" s="320"/>
      <c r="AJ40" s="320"/>
      <c r="AK40" s="320"/>
      <c r="AL40" s="320"/>
      <c r="AM40" s="320"/>
      <c r="AN40" s="321"/>
      <c r="AO40" s="368" t="str">
        <f>TEXT(AO21&amp;"","0000")</f>
        <v/>
      </c>
      <c r="AP40" s="369"/>
      <c r="AQ40" s="369"/>
      <c r="AR40" s="125" t="s">
        <v>647</v>
      </c>
      <c r="AS40" s="132">
        <f>AS21</f>
        <v>0</v>
      </c>
      <c r="AT40" s="77"/>
      <c r="AU40" s="77"/>
    </row>
    <row r="41" spans="1:52" ht="16.5" customHeight="1" x14ac:dyDescent="0.4">
      <c r="A41" s="124" t="s">
        <v>34</v>
      </c>
      <c r="B41" s="288">
        <f t="shared" ref="B41:B54" si="6">B22</f>
        <v>0</v>
      </c>
      <c r="C41" s="288"/>
      <c r="D41" s="288"/>
      <c r="E41" s="288"/>
      <c r="F41" s="289"/>
      <c r="G41" s="312"/>
      <c r="H41" s="313"/>
      <c r="I41" s="313"/>
      <c r="J41" s="313"/>
      <c r="K41" s="313"/>
      <c r="L41" s="314"/>
      <c r="M41" s="312"/>
      <c r="N41" s="313"/>
      <c r="O41" s="313"/>
      <c r="P41" s="313"/>
      <c r="Q41" s="313"/>
      <c r="R41" s="314"/>
      <c r="S41" s="319"/>
      <c r="T41" s="320"/>
      <c r="U41" s="320"/>
      <c r="V41" s="320"/>
      <c r="W41" s="320"/>
      <c r="X41" s="320"/>
      <c r="Y41" s="320"/>
      <c r="Z41" s="320"/>
      <c r="AA41" s="320"/>
      <c r="AB41" s="320"/>
      <c r="AC41" s="320"/>
      <c r="AD41" s="320"/>
      <c r="AE41" s="320"/>
      <c r="AF41" s="320"/>
      <c r="AG41" s="320"/>
      <c r="AH41" s="320"/>
      <c r="AI41" s="320"/>
      <c r="AJ41" s="320"/>
      <c r="AK41" s="320"/>
      <c r="AL41" s="320"/>
      <c r="AM41" s="320"/>
      <c r="AN41" s="321"/>
      <c r="AO41" s="368" t="str">
        <f t="shared" ref="AO41:AO53" si="7">TEXT(AO22&amp;"","0000")</f>
        <v/>
      </c>
      <c r="AP41" s="369"/>
      <c r="AQ41" s="369"/>
      <c r="AR41" s="125" t="s">
        <v>647</v>
      </c>
      <c r="AS41" s="132">
        <f t="shared" ref="AS41:AS54" si="8">AS22</f>
        <v>0</v>
      </c>
    </row>
    <row r="42" spans="1:52" ht="16.5" customHeight="1" x14ac:dyDescent="0.4">
      <c r="A42" s="124" t="s">
        <v>35</v>
      </c>
      <c r="B42" s="288">
        <f t="shared" si="6"/>
        <v>0</v>
      </c>
      <c r="C42" s="288"/>
      <c r="D42" s="288"/>
      <c r="E42" s="288"/>
      <c r="F42" s="289"/>
      <c r="G42" s="312"/>
      <c r="H42" s="313"/>
      <c r="I42" s="313"/>
      <c r="J42" s="313"/>
      <c r="K42" s="313"/>
      <c r="L42" s="314"/>
      <c r="M42" s="312"/>
      <c r="N42" s="313"/>
      <c r="O42" s="313"/>
      <c r="P42" s="313"/>
      <c r="Q42" s="313"/>
      <c r="R42" s="314"/>
      <c r="S42" s="319"/>
      <c r="T42" s="320"/>
      <c r="U42" s="320"/>
      <c r="V42" s="320"/>
      <c r="W42" s="320"/>
      <c r="X42" s="320"/>
      <c r="Y42" s="320"/>
      <c r="Z42" s="320"/>
      <c r="AA42" s="320"/>
      <c r="AB42" s="320"/>
      <c r="AC42" s="320"/>
      <c r="AD42" s="320"/>
      <c r="AE42" s="320"/>
      <c r="AF42" s="320"/>
      <c r="AG42" s="320"/>
      <c r="AH42" s="320"/>
      <c r="AI42" s="320"/>
      <c r="AJ42" s="320"/>
      <c r="AK42" s="320"/>
      <c r="AL42" s="320"/>
      <c r="AM42" s="320"/>
      <c r="AN42" s="321"/>
      <c r="AO42" s="368" t="str">
        <f t="shared" si="7"/>
        <v/>
      </c>
      <c r="AP42" s="369"/>
      <c r="AQ42" s="369"/>
      <c r="AR42" s="125" t="s">
        <v>647</v>
      </c>
      <c r="AS42" s="132">
        <f t="shared" si="8"/>
        <v>0</v>
      </c>
    </row>
    <row r="43" spans="1:52" ht="16.5" customHeight="1" x14ac:dyDescent="0.4">
      <c r="A43" s="124" t="s">
        <v>40</v>
      </c>
      <c r="B43" s="288">
        <f t="shared" si="6"/>
        <v>0</v>
      </c>
      <c r="C43" s="288"/>
      <c r="D43" s="288"/>
      <c r="E43" s="288"/>
      <c r="F43" s="289"/>
      <c r="G43" s="312"/>
      <c r="H43" s="313"/>
      <c r="I43" s="313"/>
      <c r="J43" s="313"/>
      <c r="K43" s="313"/>
      <c r="L43" s="314"/>
      <c r="M43" s="312"/>
      <c r="N43" s="313"/>
      <c r="O43" s="313"/>
      <c r="P43" s="313"/>
      <c r="Q43" s="313"/>
      <c r="R43" s="314"/>
      <c r="S43" s="319"/>
      <c r="T43" s="320"/>
      <c r="U43" s="320"/>
      <c r="V43" s="320"/>
      <c r="W43" s="320"/>
      <c r="X43" s="320"/>
      <c r="Y43" s="320"/>
      <c r="Z43" s="320"/>
      <c r="AA43" s="320"/>
      <c r="AB43" s="320"/>
      <c r="AC43" s="320"/>
      <c r="AD43" s="320"/>
      <c r="AE43" s="320"/>
      <c r="AF43" s="320"/>
      <c r="AG43" s="320"/>
      <c r="AH43" s="320"/>
      <c r="AI43" s="320"/>
      <c r="AJ43" s="320"/>
      <c r="AK43" s="320"/>
      <c r="AL43" s="320"/>
      <c r="AM43" s="320"/>
      <c r="AN43" s="321"/>
      <c r="AO43" s="368" t="str">
        <f t="shared" si="7"/>
        <v/>
      </c>
      <c r="AP43" s="369"/>
      <c r="AQ43" s="369"/>
      <c r="AR43" s="125" t="s">
        <v>647</v>
      </c>
      <c r="AS43" s="132">
        <f t="shared" si="8"/>
        <v>0</v>
      </c>
    </row>
    <row r="44" spans="1:52" ht="16.5" customHeight="1" x14ac:dyDescent="0.4">
      <c r="A44" s="124" t="s">
        <v>41</v>
      </c>
      <c r="B44" s="288">
        <f t="shared" si="6"/>
        <v>0</v>
      </c>
      <c r="C44" s="288"/>
      <c r="D44" s="288"/>
      <c r="E44" s="288"/>
      <c r="F44" s="289"/>
      <c r="G44" s="312"/>
      <c r="H44" s="313"/>
      <c r="I44" s="313"/>
      <c r="J44" s="313"/>
      <c r="K44" s="313"/>
      <c r="L44" s="314"/>
      <c r="M44" s="312"/>
      <c r="N44" s="313"/>
      <c r="O44" s="313"/>
      <c r="P44" s="313"/>
      <c r="Q44" s="313"/>
      <c r="R44" s="314"/>
      <c r="S44" s="319"/>
      <c r="T44" s="320"/>
      <c r="U44" s="320"/>
      <c r="V44" s="320"/>
      <c r="W44" s="320"/>
      <c r="X44" s="320"/>
      <c r="Y44" s="320"/>
      <c r="Z44" s="320"/>
      <c r="AA44" s="320"/>
      <c r="AB44" s="320"/>
      <c r="AC44" s="320"/>
      <c r="AD44" s="320"/>
      <c r="AE44" s="320"/>
      <c r="AF44" s="320"/>
      <c r="AG44" s="320"/>
      <c r="AH44" s="320"/>
      <c r="AI44" s="320"/>
      <c r="AJ44" s="320"/>
      <c r="AK44" s="320"/>
      <c r="AL44" s="320"/>
      <c r="AM44" s="320"/>
      <c r="AN44" s="321"/>
      <c r="AO44" s="368" t="str">
        <f t="shared" si="7"/>
        <v/>
      </c>
      <c r="AP44" s="369"/>
      <c r="AQ44" s="369"/>
      <c r="AR44" s="125" t="s">
        <v>647</v>
      </c>
      <c r="AS44" s="132">
        <f t="shared" si="8"/>
        <v>0</v>
      </c>
    </row>
    <row r="45" spans="1:52" ht="16.5" customHeight="1" x14ac:dyDescent="0.4">
      <c r="A45" s="124" t="s">
        <v>42</v>
      </c>
      <c r="B45" s="315">
        <f t="shared" si="6"/>
        <v>0</v>
      </c>
      <c r="C45" s="315"/>
      <c r="D45" s="315"/>
      <c r="E45" s="315"/>
      <c r="F45" s="316"/>
      <c r="G45" s="312"/>
      <c r="H45" s="313"/>
      <c r="I45" s="313"/>
      <c r="J45" s="313"/>
      <c r="K45" s="313"/>
      <c r="L45" s="314"/>
      <c r="M45" s="312"/>
      <c r="N45" s="313"/>
      <c r="O45" s="313"/>
      <c r="P45" s="313"/>
      <c r="Q45" s="313"/>
      <c r="R45" s="314"/>
      <c r="S45" s="319"/>
      <c r="T45" s="320"/>
      <c r="U45" s="320"/>
      <c r="V45" s="320"/>
      <c r="W45" s="320"/>
      <c r="X45" s="320"/>
      <c r="Y45" s="320"/>
      <c r="Z45" s="320"/>
      <c r="AA45" s="320"/>
      <c r="AB45" s="320"/>
      <c r="AC45" s="320"/>
      <c r="AD45" s="320"/>
      <c r="AE45" s="320"/>
      <c r="AF45" s="320"/>
      <c r="AG45" s="320"/>
      <c r="AH45" s="320"/>
      <c r="AI45" s="320"/>
      <c r="AJ45" s="320"/>
      <c r="AK45" s="320"/>
      <c r="AL45" s="320"/>
      <c r="AM45" s="320"/>
      <c r="AN45" s="321"/>
      <c r="AO45" s="368" t="str">
        <f t="shared" si="7"/>
        <v/>
      </c>
      <c r="AP45" s="369"/>
      <c r="AQ45" s="369"/>
      <c r="AR45" s="125" t="s">
        <v>647</v>
      </c>
      <c r="AS45" s="132">
        <f t="shared" si="8"/>
        <v>0</v>
      </c>
    </row>
    <row r="46" spans="1:52" ht="16.5" customHeight="1" x14ac:dyDescent="0.4">
      <c r="A46" s="124" t="s">
        <v>43</v>
      </c>
      <c r="B46" s="315">
        <f t="shared" si="6"/>
        <v>0</v>
      </c>
      <c r="C46" s="315"/>
      <c r="D46" s="315"/>
      <c r="E46" s="315"/>
      <c r="F46" s="316"/>
      <c r="G46" s="312"/>
      <c r="H46" s="313"/>
      <c r="I46" s="313"/>
      <c r="J46" s="313"/>
      <c r="K46" s="313"/>
      <c r="L46" s="314"/>
      <c r="M46" s="312"/>
      <c r="N46" s="313"/>
      <c r="O46" s="313"/>
      <c r="P46" s="313"/>
      <c r="Q46" s="313"/>
      <c r="R46" s="314"/>
      <c r="S46" s="319"/>
      <c r="T46" s="320"/>
      <c r="U46" s="320"/>
      <c r="V46" s="320"/>
      <c r="W46" s="320"/>
      <c r="X46" s="320"/>
      <c r="Y46" s="320"/>
      <c r="Z46" s="320"/>
      <c r="AA46" s="320"/>
      <c r="AB46" s="320"/>
      <c r="AC46" s="320"/>
      <c r="AD46" s="320"/>
      <c r="AE46" s="320"/>
      <c r="AF46" s="320"/>
      <c r="AG46" s="320"/>
      <c r="AH46" s="320"/>
      <c r="AI46" s="320"/>
      <c r="AJ46" s="320"/>
      <c r="AK46" s="320"/>
      <c r="AL46" s="320"/>
      <c r="AM46" s="320"/>
      <c r="AN46" s="321"/>
      <c r="AO46" s="368" t="str">
        <f t="shared" si="7"/>
        <v/>
      </c>
      <c r="AP46" s="369"/>
      <c r="AQ46" s="369"/>
      <c r="AR46" s="125" t="s">
        <v>647</v>
      </c>
      <c r="AS46" s="132">
        <f t="shared" si="8"/>
        <v>0</v>
      </c>
    </row>
    <row r="47" spans="1:52" ht="16.5" customHeight="1" thickBot="1" x14ac:dyDescent="0.45">
      <c r="A47" s="124" t="s">
        <v>44</v>
      </c>
      <c r="B47" s="315">
        <f t="shared" si="6"/>
        <v>0</v>
      </c>
      <c r="C47" s="315"/>
      <c r="D47" s="315"/>
      <c r="E47" s="315"/>
      <c r="F47" s="316"/>
      <c r="G47" s="312"/>
      <c r="H47" s="313"/>
      <c r="I47" s="313"/>
      <c r="J47" s="313"/>
      <c r="K47" s="313"/>
      <c r="L47" s="314"/>
      <c r="M47" s="312"/>
      <c r="N47" s="313"/>
      <c r="O47" s="313"/>
      <c r="P47" s="313"/>
      <c r="Q47" s="313"/>
      <c r="R47" s="314"/>
      <c r="S47" s="319"/>
      <c r="T47" s="320"/>
      <c r="U47" s="320"/>
      <c r="V47" s="320"/>
      <c r="W47" s="320"/>
      <c r="X47" s="320"/>
      <c r="Y47" s="320"/>
      <c r="Z47" s="320"/>
      <c r="AA47" s="320"/>
      <c r="AB47" s="320"/>
      <c r="AC47" s="320"/>
      <c r="AD47" s="320"/>
      <c r="AE47" s="320"/>
      <c r="AF47" s="320"/>
      <c r="AG47" s="320"/>
      <c r="AH47" s="320"/>
      <c r="AI47" s="320"/>
      <c r="AJ47" s="320"/>
      <c r="AK47" s="320"/>
      <c r="AL47" s="320"/>
      <c r="AM47" s="320"/>
      <c r="AN47" s="321"/>
      <c r="AO47" s="368" t="str">
        <f t="shared" si="7"/>
        <v/>
      </c>
      <c r="AP47" s="369"/>
      <c r="AQ47" s="369"/>
      <c r="AR47" s="126" t="s">
        <v>647</v>
      </c>
      <c r="AS47" s="132">
        <f t="shared" si="8"/>
        <v>0</v>
      </c>
      <c r="AW47" s="105"/>
      <c r="AX47" s="105"/>
      <c r="AY47" s="105"/>
      <c r="AZ47" s="105"/>
    </row>
    <row r="48" spans="1:52" ht="16.5" hidden="1" customHeight="1" outlineLevel="1" x14ac:dyDescent="0.4">
      <c r="A48" s="124" t="s">
        <v>45</v>
      </c>
      <c r="B48" s="315">
        <f t="shared" si="6"/>
        <v>0</v>
      </c>
      <c r="C48" s="315"/>
      <c r="D48" s="315"/>
      <c r="E48" s="315"/>
      <c r="F48" s="316"/>
      <c r="G48" s="312"/>
      <c r="H48" s="313"/>
      <c r="I48" s="313"/>
      <c r="J48" s="313"/>
      <c r="K48" s="313"/>
      <c r="L48" s="314"/>
      <c r="M48" s="312"/>
      <c r="N48" s="313"/>
      <c r="O48" s="313"/>
      <c r="P48" s="313"/>
      <c r="Q48" s="313"/>
      <c r="R48" s="314"/>
      <c r="S48" s="319"/>
      <c r="T48" s="320"/>
      <c r="U48" s="320"/>
      <c r="V48" s="320"/>
      <c r="W48" s="320"/>
      <c r="X48" s="320"/>
      <c r="Y48" s="320"/>
      <c r="Z48" s="320"/>
      <c r="AA48" s="320"/>
      <c r="AB48" s="320"/>
      <c r="AC48" s="320"/>
      <c r="AD48" s="320"/>
      <c r="AE48" s="320"/>
      <c r="AF48" s="320"/>
      <c r="AG48" s="320"/>
      <c r="AH48" s="320"/>
      <c r="AI48" s="320"/>
      <c r="AJ48" s="320"/>
      <c r="AK48" s="320"/>
      <c r="AL48" s="320"/>
      <c r="AM48" s="320"/>
      <c r="AN48" s="321"/>
      <c r="AO48" s="370" t="str">
        <f t="shared" si="7"/>
        <v/>
      </c>
      <c r="AP48" s="371"/>
      <c r="AQ48" s="371"/>
      <c r="AR48" s="126" t="s">
        <v>647</v>
      </c>
      <c r="AS48" s="132">
        <f t="shared" si="8"/>
        <v>0</v>
      </c>
      <c r="AW48" s="105"/>
      <c r="AX48" s="105"/>
      <c r="AY48" s="105"/>
      <c r="AZ48" s="105"/>
    </row>
    <row r="49" spans="1:52" s="133" customFormat="1" ht="17.45" hidden="1" customHeight="1" outlineLevel="1" x14ac:dyDescent="0.4">
      <c r="A49" s="124" t="s">
        <v>46</v>
      </c>
      <c r="B49" s="315">
        <f t="shared" si="6"/>
        <v>0</v>
      </c>
      <c r="C49" s="315"/>
      <c r="D49" s="315"/>
      <c r="E49" s="315"/>
      <c r="F49" s="316"/>
      <c r="G49" s="312"/>
      <c r="H49" s="313"/>
      <c r="I49" s="313"/>
      <c r="J49" s="313"/>
      <c r="K49" s="313"/>
      <c r="L49" s="314"/>
      <c r="M49" s="312"/>
      <c r="N49" s="313"/>
      <c r="O49" s="313"/>
      <c r="P49" s="313"/>
      <c r="Q49" s="313"/>
      <c r="R49" s="314"/>
      <c r="S49" s="319"/>
      <c r="T49" s="320"/>
      <c r="U49" s="320"/>
      <c r="V49" s="320"/>
      <c r="W49" s="320"/>
      <c r="X49" s="320"/>
      <c r="Y49" s="320"/>
      <c r="Z49" s="320"/>
      <c r="AA49" s="320"/>
      <c r="AB49" s="320"/>
      <c r="AC49" s="320"/>
      <c r="AD49" s="320"/>
      <c r="AE49" s="320"/>
      <c r="AF49" s="320"/>
      <c r="AG49" s="320"/>
      <c r="AH49" s="320"/>
      <c r="AI49" s="320"/>
      <c r="AJ49" s="320"/>
      <c r="AK49" s="320"/>
      <c r="AL49" s="320"/>
      <c r="AM49" s="320"/>
      <c r="AN49" s="321"/>
      <c r="AO49" s="370" t="str">
        <f t="shared" si="7"/>
        <v/>
      </c>
      <c r="AP49" s="371"/>
      <c r="AQ49" s="371"/>
      <c r="AR49" s="126" t="s">
        <v>647</v>
      </c>
      <c r="AS49" s="132">
        <f t="shared" si="8"/>
        <v>0</v>
      </c>
      <c r="AW49" s="105"/>
      <c r="AX49" s="105"/>
      <c r="AY49" s="105"/>
      <c r="AZ49" s="105"/>
    </row>
    <row r="50" spans="1:52" ht="16.5" hidden="1" customHeight="1" outlineLevel="1" x14ac:dyDescent="0.4">
      <c r="A50" s="124" t="s">
        <v>47</v>
      </c>
      <c r="B50" s="315">
        <f t="shared" si="6"/>
        <v>0</v>
      </c>
      <c r="C50" s="315"/>
      <c r="D50" s="315"/>
      <c r="E50" s="315"/>
      <c r="F50" s="316"/>
      <c r="G50" s="312"/>
      <c r="H50" s="313"/>
      <c r="I50" s="313"/>
      <c r="J50" s="313"/>
      <c r="K50" s="313"/>
      <c r="L50" s="314"/>
      <c r="M50" s="312"/>
      <c r="N50" s="313"/>
      <c r="O50" s="313"/>
      <c r="P50" s="313"/>
      <c r="Q50" s="313"/>
      <c r="R50" s="314"/>
      <c r="S50" s="319"/>
      <c r="T50" s="320"/>
      <c r="U50" s="320"/>
      <c r="V50" s="320"/>
      <c r="W50" s="320"/>
      <c r="X50" s="320"/>
      <c r="Y50" s="320"/>
      <c r="Z50" s="320"/>
      <c r="AA50" s="320"/>
      <c r="AB50" s="320"/>
      <c r="AC50" s="320"/>
      <c r="AD50" s="320"/>
      <c r="AE50" s="320"/>
      <c r="AF50" s="320"/>
      <c r="AG50" s="320"/>
      <c r="AH50" s="320"/>
      <c r="AI50" s="320"/>
      <c r="AJ50" s="320"/>
      <c r="AK50" s="320"/>
      <c r="AL50" s="320"/>
      <c r="AM50" s="320"/>
      <c r="AN50" s="321"/>
      <c r="AO50" s="370" t="str">
        <f t="shared" si="7"/>
        <v/>
      </c>
      <c r="AP50" s="371"/>
      <c r="AQ50" s="371"/>
      <c r="AR50" s="126" t="s">
        <v>647</v>
      </c>
      <c r="AS50" s="132">
        <f t="shared" si="8"/>
        <v>0</v>
      </c>
      <c r="AW50" s="105"/>
      <c r="AX50" s="105"/>
      <c r="AY50" s="105"/>
      <c r="AZ50" s="105"/>
    </row>
    <row r="51" spans="1:52" ht="16.5" hidden="1" customHeight="1" outlineLevel="1" x14ac:dyDescent="0.4">
      <c r="A51" s="124" t="s">
        <v>48</v>
      </c>
      <c r="B51" s="315">
        <f t="shared" si="6"/>
        <v>0</v>
      </c>
      <c r="C51" s="315"/>
      <c r="D51" s="315"/>
      <c r="E51" s="315"/>
      <c r="F51" s="316"/>
      <c r="G51" s="312"/>
      <c r="H51" s="313"/>
      <c r="I51" s="313"/>
      <c r="J51" s="313"/>
      <c r="K51" s="313"/>
      <c r="L51" s="314"/>
      <c r="M51" s="312"/>
      <c r="N51" s="313"/>
      <c r="O51" s="313"/>
      <c r="P51" s="313"/>
      <c r="Q51" s="313"/>
      <c r="R51" s="314"/>
      <c r="S51" s="319"/>
      <c r="T51" s="320"/>
      <c r="U51" s="320"/>
      <c r="V51" s="320"/>
      <c r="W51" s="320"/>
      <c r="X51" s="320"/>
      <c r="Y51" s="320"/>
      <c r="Z51" s="320"/>
      <c r="AA51" s="320"/>
      <c r="AB51" s="320"/>
      <c r="AC51" s="320"/>
      <c r="AD51" s="320"/>
      <c r="AE51" s="320"/>
      <c r="AF51" s="320"/>
      <c r="AG51" s="320"/>
      <c r="AH51" s="320"/>
      <c r="AI51" s="320"/>
      <c r="AJ51" s="320"/>
      <c r="AK51" s="320"/>
      <c r="AL51" s="320"/>
      <c r="AM51" s="320"/>
      <c r="AN51" s="321"/>
      <c r="AO51" s="370" t="str">
        <f t="shared" si="7"/>
        <v/>
      </c>
      <c r="AP51" s="371"/>
      <c r="AQ51" s="371"/>
      <c r="AR51" s="126" t="s">
        <v>647</v>
      </c>
      <c r="AS51" s="132">
        <f t="shared" si="8"/>
        <v>0</v>
      </c>
      <c r="AW51" s="105"/>
      <c r="AX51" s="105"/>
      <c r="AY51" s="105"/>
      <c r="AZ51" s="105"/>
    </row>
    <row r="52" spans="1:52" ht="16.5" hidden="1" customHeight="1" outlineLevel="1" x14ac:dyDescent="0.4">
      <c r="A52" s="124" t="s">
        <v>49</v>
      </c>
      <c r="B52" s="315">
        <f t="shared" si="6"/>
        <v>0</v>
      </c>
      <c r="C52" s="315"/>
      <c r="D52" s="315"/>
      <c r="E52" s="315"/>
      <c r="F52" s="316"/>
      <c r="G52" s="312"/>
      <c r="H52" s="313"/>
      <c r="I52" s="313"/>
      <c r="J52" s="313"/>
      <c r="K52" s="313"/>
      <c r="L52" s="314"/>
      <c r="M52" s="312"/>
      <c r="N52" s="313"/>
      <c r="O52" s="313"/>
      <c r="P52" s="313"/>
      <c r="Q52" s="313"/>
      <c r="R52" s="314"/>
      <c r="S52" s="319"/>
      <c r="T52" s="320"/>
      <c r="U52" s="320"/>
      <c r="V52" s="320"/>
      <c r="W52" s="320"/>
      <c r="X52" s="320"/>
      <c r="Y52" s="320"/>
      <c r="Z52" s="320"/>
      <c r="AA52" s="320"/>
      <c r="AB52" s="320"/>
      <c r="AC52" s="320"/>
      <c r="AD52" s="320"/>
      <c r="AE52" s="320"/>
      <c r="AF52" s="320"/>
      <c r="AG52" s="320"/>
      <c r="AH52" s="320"/>
      <c r="AI52" s="320"/>
      <c r="AJ52" s="320"/>
      <c r="AK52" s="320"/>
      <c r="AL52" s="320"/>
      <c r="AM52" s="320"/>
      <c r="AN52" s="321"/>
      <c r="AO52" s="370" t="str">
        <f t="shared" si="7"/>
        <v/>
      </c>
      <c r="AP52" s="371"/>
      <c r="AQ52" s="371"/>
      <c r="AR52" s="126" t="s">
        <v>647</v>
      </c>
      <c r="AS52" s="132">
        <f t="shared" si="8"/>
        <v>0</v>
      </c>
      <c r="AW52" s="105"/>
      <c r="AX52" s="105"/>
      <c r="AY52" s="105"/>
      <c r="AZ52" s="105"/>
    </row>
    <row r="53" spans="1:52" ht="16.5" hidden="1" customHeight="1" outlineLevel="1" x14ac:dyDescent="0.4">
      <c r="A53" s="124" t="s">
        <v>50</v>
      </c>
      <c r="B53" s="315">
        <f t="shared" si="6"/>
        <v>0</v>
      </c>
      <c r="C53" s="315"/>
      <c r="D53" s="315"/>
      <c r="E53" s="315"/>
      <c r="F53" s="316"/>
      <c r="G53" s="312"/>
      <c r="H53" s="313"/>
      <c r="I53" s="313"/>
      <c r="J53" s="313"/>
      <c r="K53" s="313"/>
      <c r="L53" s="314"/>
      <c r="M53" s="312"/>
      <c r="N53" s="313"/>
      <c r="O53" s="313"/>
      <c r="P53" s="313"/>
      <c r="Q53" s="313"/>
      <c r="R53" s="314"/>
      <c r="S53" s="319"/>
      <c r="T53" s="320"/>
      <c r="U53" s="320"/>
      <c r="V53" s="320"/>
      <c r="W53" s="320"/>
      <c r="X53" s="320"/>
      <c r="Y53" s="320"/>
      <c r="Z53" s="320"/>
      <c r="AA53" s="320"/>
      <c r="AB53" s="320"/>
      <c r="AC53" s="320"/>
      <c r="AD53" s="320"/>
      <c r="AE53" s="320"/>
      <c r="AF53" s="320"/>
      <c r="AG53" s="320"/>
      <c r="AH53" s="320"/>
      <c r="AI53" s="320"/>
      <c r="AJ53" s="320"/>
      <c r="AK53" s="320"/>
      <c r="AL53" s="320"/>
      <c r="AM53" s="320"/>
      <c r="AN53" s="321"/>
      <c r="AO53" s="370" t="str">
        <f t="shared" si="7"/>
        <v/>
      </c>
      <c r="AP53" s="371"/>
      <c r="AQ53" s="371"/>
      <c r="AR53" s="126" t="s">
        <v>647</v>
      </c>
      <c r="AS53" s="132">
        <f t="shared" si="8"/>
        <v>0</v>
      </c>
      <c r="AW53" s="105"/>
      <c r="AX53" s="105"/>
      <c r="AY53" s="105"/>
      <c r="AZ53" s="105"/>
    </row>
    <row r="54" spans="1:52" ht="16.5" hidden="1" customHeight="1" outlineLevel="1" thickBot="1" x14ac:dyDescent="0.45">
      <c r="A54" s="134" t="s">
        <v>51</v>
      </c>
      <c r="B54" s="331">
        <f t="shared" si="6"/>
        <v>0</v>
      </c>
      <c r="C54" s="331"/>
      <c r="D54" s="331"/>
      <c r="E54" s="331"/>
      <c r="F54" s="332"/>
      <c r="G54" s="312"/>
      <c r="H54" s="313"/>
      <c r="I54" s="313"/>
      <c r="J54" s="313"/>
      <c r="K54" s="313"/>
      <c r="L54" s="314"/>
      <c r="M54" s="312"/>
      <c r="N54" s="313"/>
      <c r="O54" s="313"/>
      <c r="P54" s="313"/>
      <c r="Q54" s="313"/>
      <c r="R54" s="314"/>
      <c r="S54" s="319"/>
      <c r="T54" s="320"/>
      <c r="U54" s="320"/>
      <c r="V54" s="320"/>
      <c r="W54" s="320"/>
      <c r="X54" s="320"/>
      <c r="Y54" s="320"/>
      <c r="Z54" s="320"/>
      <c r="AA54" s="320"/>
      <c r="AB54" s="320"/>
      <c r="AC54" s="320"/>
      <c r="AD54" s="320"/>
      <c r="AE54" s="320"/>
      <c r="AF54" s="320"/>
      <c r="AG54" s="320"/>
      <c r="AH54" s="320"/>
      <c r="AI54" s="320"/>
      <c r="AJ54" s="320"/>
      <c r="AK54" s="320"/>
      <c r="AL54" s="320"/>
      <c r="AM54" s="320"/>
      <c r="AN54" s="321"/>
      <c r="AO54" s="322" t="str">
        <f>TEXT(AO35&amp;"","0000")</f>
        <v/>
      </c>
      <c r="AP54" s="323"/>
      <c r="AQ54" s="323"/>
      <c r="AR54" s="126" t="s">
        <v>647</v>
      </c>
      <c r="AS54" s="135">
        <f t="shared" si="8"/>
        <v>0</v>
      </c>
      <c r="AW54" s="105"/>
      <c r="AX54" s="105"/>
      <c r="AY54" s="105"/>
      <c r="AZ54" s="105"/>
    </row>
    <row r="55" spans="1:52" ht="16.5" customHeight="1" collapsed="1" thickTop="1" thickBot="1" x14ac:dyDescent="0.45">
      <c r="A55" s="324" t="s">
        <v>53</v>
      </c>
      <c r="B55" s="325"/>
      <c r="C55" s="325"/>
      <c r="D55" s="325"/>
      <c r="E55" s="325"/>
      <c r="F55" s="325"/>
      <c r="G55" s="325"/>
      <c r="H55" s="325"/>
      <c r="I55" s="325"/>
      <c r="J55" s="325"/>
      <c r="K55" s="325"/>
      <c r="L55" s="325"/>
      <c r="M55" s="326">
        <f>SUM(M40:Q54)</f>
        <v>0</v>
      </c>
      <c r="N55" s="327"/>
      <c r="O55" s="327"/>
      <c r="P55" s="327"/>
      <c r="Q55" s="327"/>
      <c r="R55" s="328"/>
      <c r="S55" s="329"/>
      <c r="T55" s="329"/>
      <c r="U55" s="329"/>
      <c r="V55" s="329"/>
      <c r="W55" s="329"/>
      <c r="X55" s="329"/>
      <c r="Y55" s="329"/>
      <c r="Z55" s="329"/>
      <c r="AA55" s="329"/>
      <c r="AB55" s="329"/>
      <c r="AC55" s="329"/>
      <c r="AD55" s="329"/>
      <c r="AE55" s="329"/>
      <c r="AF55" s="329"/>
      <c r="AG55" s="329"/>
      <c r="AH55" s="329"/>
      <c r="AI55" s="329"/>
      <c r="AJ55" s="329"/>
      <c r="AK55" s="329"/>
      <c r="AL55" s="329"/>
      <c r="AM55" s="329"/>
      <c r="AN55" s="329"/>
      <c r="AO55" s="329"/>
      <c r="AP55" s="329"/>
      <c r="AQ55" s="329"/>
      <c r="AR55" s="329"/>
      <c r="AS55" s="330"/>
      <c r="AW55" s="105"/>
      <c r="AX55" s="105"/>
      <c r="AY55" s="105"/>
      <c r="AZ55" s="105"/>
    </row>
    <row r="56" spans="1:52" ht="7.5" customHeight="1" x14ac:dyDescent="0.4">
      <c r="A56" s="277"/>
      <c r="B56" s="277"/>
      <c r="C56" s="277"/>
      <c r="D56" s="277"/>
      <c r="E56" s="277"/>
      <c r="F56" s="277"/>
      <c r="G56" s="277"/>
      <c r="H56" s="277"/>
      <c r="I56" s="277"/>
      <c r="J56" s="277"/>
      <c r="K56" s="277"/>
      <c r="L56" s="277"/>
      <c r="M56" s="277"/>
      <c r="AF56" s="136"/>
      <c r="AG56" s="136"/>
      <c r="AH56" s="136"/>
      <c r="AI56" s="136"/>
      <c r="AJ56" s="136"/>
      <c r="AK56" s="130"/>
      <c r="AL56" s="130"/>
      <c r="AM56" s="130"/>
      <c r="AN56" s="130"/>
      <c r="AO56" s="130"/>
      <c r="AP56" s="130"/>
      <c r="AQ56" s="130"/>
      <c r="AR56" s="130"/>
      <c r="AS56" s="130"/>
      <c r="AW56" s="105"/>
      <c r="AX56" s="105"/>
      <c r="AY56" s="105"/>
      <c r="AZ56" s="105"/>
    </row>
    <row r="57" spans="1:52" s="82" customFormat="1" ht="24.75" customHeight="1" thickBot="1" x14ac:dyDescent="0.45">
      <c r="A57" s="137" t="s">
        <v>576</v>
      </c>
      <c r="B57" s="138"/>
      <c r="C57" s="138"/>
      <c r="D57" s="138"/>
      <c r="E57" s="138"/>
      <c r="F57" s="138"/>
      <c r="G57" s="138"/>
      <c r="H57" s="138"/>
      <c r="I57" s="138"/>
      <c r="J57" s="138"/>
      <c r="K57" s="138"/>
      <c r="L57" s="138"/>
      <c r="M57" s="139"/>
      <c r="N57" s="139"/>
      <c r="O57" s="139"/>
      <c r="P57" s="139"/>
      <c r="Q57" s="139"/>
      <c r="R57" s="138"/>
      <c r="S57" s="138"/>
      <c r="T57" s="138"/>
      <c r="U57" s="138"/>
      <c r="V57" s="138"/>
      <c r="W57" s="138"/>
      <c r="X57" s="138"/>
      <c r="Y57" s="138"/>
      <c r="Z57" s="138"/>
      <c r="AA57" s="138"/>
      <c r="AB57" s="138"/>
      <c r="AC57" s="138"/>
      <c r="AD57" s="138"/>
      <c r="AE57" s="138"/>
      <c r="AF57" s="136"/>
      <c r="AG57" s="136"/>
      <c r="AH57" s="136"/>
      <c r="AI57" s="136"/>
      <c r="AJ57" s="136"/>
      <c r="AM57" s="83" ph="1"/>
      <c r="AN57" s="82" ph="1"/>
      <c r="AO57" s="82" ph="1"/>
      <c r="AW57" s="105"/>
      <c r="AX57" s="105"/>
      <c r="AY57" s="105"/>
      <c r="AZ57" s="105"/>
    </row>
    <row r="58" spans="1:52" s="82" customFormat="1" ht="18.75" customHeight="1" x14ac:dyDescent="0.4">
      <c r="A58" s="343" t="s">
        <v>56</v>
      </c>
      <c r="B58" s="344"/>
      <c r="C58" s="344"/>
      <c r="D58" s="344"/>
      <c r="E58" s="344"/>
      <c r="F58" s="344"/>
      <c r="G58" s="344" t="s">
        <v>621</v>
      </c>
      <c r="H58" s="344"/>
      <c r="I58" s="344"/>
      <c r="J58" s="344"/>
      <c r="K58" s="344"/>
      <c r="L58" s="344"/>
      <c r="M58" s="344"/>
      <c r="N58" s="344"/>
      <c r="O58" s="344"/>
      <c r="P58" s="344"/>
      <c r="Q58" s="344"/>
      <c r="R58" s="344"/>
      <c r="S58" s="344" t="s">
        <v>622</v>
      </c>
      <c r="T58" s="344"/>
      <c r="U58" s="344"/>
      <c r="V58" s="344"/>
      <c r="W58" s="344"/>
      <c r="X58" s="344"/>
      <c r="Y58" s="344" t="s">
        <v>31</v>
      </c>
      <c r="Z58" s="344"/>
      <c r="AA58" s="344"/>
      <c r="AB58" s="344"/>
      <c r="AC58" s="344"/>
      <c r="AD58" s="344"/>
      <c r="AE58" s="293" t="s">
        <v>57</v>
      </c>
      <c r="AF58" s="293"/>
      <c r="AG58" s="293"/>
      <c r="AH58" s="293"/>
      <c r="AI58" s="293"/>
      <c r="AJ58" s="293" t="s">
        <v>578</v>
      </c>
      <c r="AK58" s="293"/>
      <c r="AL58" s="293"/>
      <c r="AM58" s="293"/>
      <c r="AN58" s="293"/>
      <c r="AO58" s="266" t="s">
        <v>658</v>
      </c>
      <c r="AP58" s="266"/>
      <c r="AQ58" s="266"/>
      <c r="AR58" s="266"/>
      <c r="AS58" s="267"/>
      <c r="AT58" s="83"/>
      <c r="AU58" s="83"/>
      <c r="AW58" s="105"/>
      <c r="AX58" s="105"/>
      <c r="AY58" s="105"/>
      <c r="AZ58" s="105"/>
    </row>
    <row r="59" spans="1:52" s="82" customFormat="1" ht="18.75" customHeight="1" x14ac:dyDescent="0.4">
      <c r="A59" s="345"/>
      <c r="B59" s="346"/>
      <c r="C59" s="346"/>
      <c r="D59" s="346"/>
      <c r="E59" s="346"/>
      <c r="F59" s="346"/>
      <c r="G59" s="378"/>
      <c r="H59" s="378"/>
      <c r="I59" s="378"/>
      <c r="J59" s="378"/>
      <c r="K59" s="378"/>
      <c r="L59" s="378"/>
      <c r="M59" s="378"/>
      <c r="N59" s="378"/>
      <c r="O59" s="378"/>
      <c r="P59" s="378"/>
      <c r="Q59" s="378"/>
      <c r="R59" s="378"/>
      <c r="S59" s="381"/>
      <c r="T59" s="381"/>
      <c r="U59" s="381"/>
      <c r="V59" s="381"/>
      <c r="W59" s="381"/>
      <c r="X59" s="381"/>
      <c r="Y59" s="353"/>
      <c r="Z59" s="353"/>
      <c r="AA59" s="353"/>
      <c r="AB59" s="353"/>
      <c r="AC59" s="353"/>
      <c r="AD59" s="353"/>
      <c r="AE59" s="354" t="s">
        <v>69</v>
      </c>
      <c r="AF59" s="354"/>
      <c r="AG59" s="354"/>
      <c r="AH59" s="354"/>
      <c r="AI59" s="354"/>
      <c r="AJ59" s="358"/>
      <c r="AK59" s="358"/>
      <c r="AL59" s="358"/>
      <c r="AM59" s="358"/>
      <c r="AN59" s="358"/>
      <c r="AO59" s="264"/>
      <c r="AP59" s="264"/>
      <c r="AQ59" s="265"/>
      <c r="AR59" s="140" t="s">
        <v>647</v>
      </c>
      <c r="AS59" s="179"/>
      <c r="AW59" s="105"/>
      <c r="AX59" s="105"/>
      <c r="AY59" s="105"/>
      <c r="AZ59" s="105"/>
    </row>
    <row r="60" spans="1:52" s="82" customFormat="1" ht="18.75" customHeight="1" x14ac:dyDescent="0.4">
      <c r="A60" s="347"/>
      <c r="B60" s="348"/>
      <c r="C60" s="348"/>
      <c r="D60" s="348"/>
      <c r="E60" s="348"/>
      <c r="F60" s="348"/>
      <c r="G60" s="379"/>
      <c r="H60" s="379"/>
      <c r="I60" s="379"/>
      <c r="J60" s="379"/>
      <c r="K60" s="379"/>
      <c r="L60" s="379"/>
      <c r="M60" s="379"/>
      <c r="N60" s="379"/>
      <c r="O60" s="379"/>
      <c r="P60" s="379"/>
      <c r="Q60" s="379"/>
      <c r="R60" s="379"/>
      <c r="S60" s="381"/>
      <c r="T60" s="381"/>
      <c r="U60" s="381"/>
      <c r="V60" s="381"/>
      <c r="W60" s="381"/>
      <c r="X60" s="381"/>
      <c r="Y60" s="351"/>
      <c r="Z60" s="351"/>
      <c r="AA60" s="351"/>
      <c r="AB60" s="351"/>
      <c r="AC60" s="351"/>
      <c r="AD60" s="351"/>
      <c r="AE60" s="354" t="s">
        <v>69</v>
      </c>
      <c r="AF60" s="354"/>
      <c r="AG60" s="354"/>
      <c r="AH60" s="354"/>
      <c r="AI60" s="354"/>
      <c r="AJ60" s="358"/>
      <c r="AK60" s="358"/>
      <c r="AL60" s="358"/>
      <c r="AM60" s="358"/>
      <c r="AN60" s="358"/>
      <c r="AO60" s="264"/>
      <c r="AP60" s="264"/>
      <c r="AQ60" s="265"/>
      <c r="AR60" s="140" t="s">
        <v>647</v>
      </c>
      <c r="AS60" s="179"/>
      <c r="AT60" s="83"/>
      <c r="AU60" s="83"/>
      <c r="AW60" s="105"/>
      <c r="AX60" s="105"/>
      <c r="AY60" s="105"/>
      <c r="AZ60" s="105"/>
    </row>
    <row r="61" spans="1:52" s="82" customFormat="1" ht="18.75" customHeight="1" x14ac:dyDescent="0.4">
      <c r="A61" s="347"/>
      <c r="B61" s="348"/>
      <c r="C61" s="348"/>
      <c r="D61" s="348"/>
      <c r="E61" s="348"/>
      <c r="F61" s="348"/>
      <c r="G61" s="379"/>
      <c r="H61" s="379"/>
      <c r="I61" s="379"/>
      <c r="J61" s="379"/>
      <c r="K61" s="379"/>
      <c r="L61" s="379"/>
      <c r="M61" s="379"/>
      <c r="N61" s="379"/>
      <c r="O61" s="379"/>
      <c r="P61" s="379"/>
      <c r="Q61" s="379"/>
      <c r="R61" s="379"/>
      <c r="S61" s="381"/>
      <c r="T61" s="381"/>
      <c r="U61" s="381"/>
      <c r="V61" s="381"/>
      <c r="W61" s="381"/>
      <c r="X61" s="381"/>
      <c r="Y61" s="351"/>
      <c r="Z61" s="351"/>
      <c r="AA61" s="351"/>
      <c r="AB61" s="351"/>
      <c r="AC61" s="351"/>
      <c r="AD61" s="351"/>
      <c r="AE61" s="354" t="s">
        <v>69</v>
      </c>
      <c r="AF61" s="354"/>
      <c r="AG61" s="354"/>
      <c r="AH61" s="354"/>
      <c r="AI61" s="354"/>
      <c r="AJ61" s="358"/>
      <c r="AK61" s="358"/>
      <c r="AL61" s="358"/>
      <c r="AM61" s="358"/>
      <c r="AN61" s="358"/>
      <c r="AO61" s="264"/>
      <c r="AP61" s="264"/>
      <c r="AQ61" s="265"/>
      <c r="AR61" s="140" t="s">
        <v>647</v>
      </c>
      <c r="AS61" s="179"/>
      <c r="AT61" s="83"/>
      <c r="AU61" s="83"/>
      <c r="AW61" s="105"/>
      <c r="AX61" s="105"/>
      <c r="AY61" s="105"/>
      <c r="AZ61" s="105"/>
    </row>
    <row r="62" spans="1:52" s="82" customFormat="1" ht="18.75" customHeight="1" x14ac:dyDescent="0.4">
      <c r="A62" s="347"/>
      <c r="B62" s="348"/>
      <c r="C62" s="348"/>
      <c r="D62" s="348"/>
      <c r="E62" s="348"/>
      <c r="F62" s="348"/>
      <c r="G62" s="379"/>
      <c r="H62" s="379"/>
      <c r="I62" s="379"/>
      <c r="J62" s="379"/>
      <c r="K62" s="379"/>
      <c r="L62" s="379"/>
      <c r="M62" s="379"/>
      <c r="N62" s="379"/>
      <c r="O62" s="379"/>
      <c r="P62" s="379"/>
      <c r="Q62" s="379"/>
      <c r="R62" s="379"/>
      <c r="S62" s="381"/>
      <c r="T62" s="381"/>
      <c r="U62" s="381"/>
      <c r="V62" s="381"/>
      <c r="W62" s="381"/>
      <c r="X62" s="381"/>
      <c r="Y62" s="351"/>
      <c r="Z62" s="351"/>
      <c r="AA62" s="351"/>
      <c r="AB62" s="351"/>
      <c r="AC62" s="351"/>
      <c r="AD62" s="351"/>
      <c r="AE62" s="354" t="s">
        <v>69</v>
      </c>
      <c r="AF62" s="354"/>
      <c r="AG62" s="354"/>
      <c r="AH62" s="354"/>
      <c r="AI62" s="354"/>
      <c r="AJ62" s="358"/>
      <c r="AK62" s="358"/>
      <c r="AL62" s="358"/>
      <c r="AM62" s="358"/>
      <c r="AN62" s="358"/>
      <c r="AO62" s="264"/>
      <c r="AP62" s="264"/>
      <c r="AQ62" s="265"/>
      <c r="AR62" s="140" t="s">
        <v>647</v>
      </c>
      <c r="AS62" s="179"/>
      <c r="AW62" s="105"/>
      <c r="AX62" s="105"/>
      <c r="AY62" s="105"/>
      <c r="AZ62" s="105"/>
    </row>
    <row r="63" spans="1:52" s="82" customFormat="1" ht="18.75" customHeight="1" thickBot="1" x14ac:dyDescent="0.45">
      <c r="A63" s="349"/>
      <c r="B63" s="350"/>
      <c r="C63" s="350"/>
      <c r="D63" s="350"/>
      <c r="E63" s="350"/>
      <c r="F63" s="350"/>
      <c r="G63" s="380"/>
      <c r="H63" s="380"/>
      <c r="I63" s="380"/>
      <c r="J63" s="380"/>
      <c r="K63" s="380"/>
      <c r="L63" s="380"/>
      <c r="M63" s="380"/>
      <c r="N63" s="380"/>
      <c r="O63" s="380"/>
      <c r="P63" s="380"/>
      <c r="Q63" s="380"/>
      <c r="R63" s="380"/>
      <c r="S63" s="382"/>
      <c r="T63" s="382"/>
      <c r="U63" s="382"/>
      <c r="V63" s="382"/>
      <c r="W63" s="382"/>
      <c r="X63" s="382"/>
      <c r="Y63" s="352"/>
      <c r="Z63" s="352"/>
      <c r="AA63" s="352"/>
      <c r="AB63" s="352"/>
      <c r="AC63" s="352"/>
      <c r="AD63" s="352"/>
      <c r="AE63" s="386" t="s">
        <v>69</v>
      </c>
      <c r="AF63" s="386"/>
      <c r="AG63" s="386"/>
      <c r="AH63" s="386"/>
      <c r="AI63" s="386"/>
      <c r="AJ63" s="359"/>
      <c r="AK63" s="359"/>
      <c r="AL63" s="359"/>
      <c r="AM63" s="359"/>
      <c r="AN63" s="359"/>
      <c r="AO63" s="268"/>
      <c r="AP63" s="268"/>
      <c r="AQ63" s="269"/>
      <c r="AR63" s="141" t="s">
        <v>647</v>
      </c>
      <c r="AS63" s="181"/>
      <c r="AW63" s="105"/>
      <c r="AX63" s="105"/>
      <c r="AY63" s="105"/>
      <c r="AZ63" s="105"/>
    </row>
    <row r="64" spans="1:52" s="114" customFormat="1" ht="18.75" customHeight="1" thickTop="1" thickBot="1" x14ac:dyDescent="0.45">
      <c r="A64" s="383" t="s">
        <v>58</v>
      </c>
      <c r="B64" s="384"/>
      <c r="C64" s="384"/>
      <c r="D64" s="384"/>
      <c r="E64" s="384"/>
      <c r="F64" s="384"/>
      <c r="G64" s="384"/>
      <c r="H64" s="384"/>
      <c r="I64" s="384"/>
      <c r="J64" s="384"/>
      <c r="K64" s="384"/>
      <c r="L64" s="384"/>
      <c r="M64" s="384"/>
      <c r="N64" s="384"/>
      <c r="O64" s="384"/>
      <c r="P64" s="384"/>
      <c r="Q64" s="384"/>
      <c r="R64" s="384"/>
      <c r="S64" s="384"/>
      <c r="T64" s="384"/>
      <c r="U64" s="384"/>
      <c r="V64" s="384"/>
      <c r="W64" s="384"/>
      <c r="X64" s="385"/>
      <c r="Y64" s="333">
        <f>SUM(Y59:AD63)</f>
        <v>0</v>
      </c>
      <c r="Z64" s="334"/>
      <c r="AA64" s="334"/>
      <c r="AB64" s="334"/>
      <c r="AC64" s="334"/>
      <c r="AD64" s="335"/>
      <c r="AE64" s="375"/>
      <c r="AF64" s="376"/>
      <c r="AG64" s="376"/>
      <c r="AH64" s="376"/>
      <c r="AI64" s="376"/>
      <c r="AJ64" s="376"/>
      <c r="AK64" s="376"/>
      <c r="AL64" s="376"/>
      <c r="AM64" s="376"/>
      <c r="AN64" s="376"/>
      <c r="AO64" s="376"/>
      <c r="AP64" s="376"/>
      <c r="AQ64" s="376"/>
      <c r="AR64" s="376"/>
      <c r="AS64" s="377"/>
    </row>
    <row r="67" spans="46:51" ht="16.5" customHeight="1" x14ac:dyDescent="0.35">
      <c r="AT67" s="77" ph="1"/>
      <c r="AU67" s="77" ph="1"/>
      <c r="AV67" s="77" ph="1"/>
    </row>
    <row r="68" spans="46:51" ht="16.5" customHeight="1" x14ac:dyDescent="0.35">
      <c r="AW68" s="77" ph="1"/>
      <c r="AX68" s="77" ph="1"/>
      <c r="AY68" s="77" ph="1"/>
    </row>
    <row r="69" spans="46:51" ht="16.5" customHeight="1" x14ac:dyDescent="0.35">
      <c r="AW69" s="77" ph="1"/>
      <c r="AX69" s="77" ph="1"/>
      <c r="AY69" s="77" ph="1"/>
    </row>
  </sheetData>
  <sheetProtection formatCells="0" formatColumns="0" formatRows="0" insertRows="0" deleteRows="0"/>
  <dataConsolidate/>
  <mergeCells count="365">
    <mergeCell ref="AD5:AF5"/>
    <mergeCell ref="AD6:AF6"/>
    <mergeCell ref="AG5:AS5"/>
    <mergeCell ref="AG6:AS6"/>
    <mergeCell ref="AE64:AS64"/>
    <mergeCell ref="G58:R58"/>
    <mergeCell ref="G59:R59"/>
    <mergeCell ref="G60:R60"/>
    <mergeCell ref="G61:R61"/>
    <mergeCell ref="G62:R62"/>
    <mergeCell ref="G63:R63"/>
    <mergeCell ref="S59:X59"/>
    <mergeCell ref="S60:X60"/>
    <mergeCell ref="S61:X61"/>
    <mergeCell ref="S62:X62"/>
    <mergeCell ref="S63:X63"/>
    <mergeCell ref="A64:X64"/>
    <mergeCell ref="AE60:AI60"/>
    <mergeCell ref="AE61:AI61"/>
    <mergeCell ref="AE62:AI62"/>
    <mergeCell ref="AE63:AI63"/>
    <mergeCell ref="AJ58:AN58"/>
    <mergeCell ref="AJ59:AN59"/>
    <mergeCell ref="AJ60:AN60"/>
    <mergeCell ref="AJ61:AN61"/>
    <mergeCell ref="AJ62:AN62"/>
    <mergeCell ref="AJ63:AN63"/>
    <mergeCell ref="AE33:AI33"/>
    <mergeCell ref="AJ33:AN33"/>
    <mergeCell ref="AE34:AI34"/>
    <mergeCell ref="AJ34:AN34"/>
    <mergeCell ref="AE35:AI35"/>
    <mergeCell ref="AJ35:AN35"/>
    <mergeCell ref="AE36:AS36"/>
    <mergeCell ref="AO40:AQ40"/>
    <mergeCell ref="AO41:AQ41"/>
    <mergeCell ref="AO42:AQ42"/>
    <mergeCell ref="AO43:AQ43"/>
    <mergeCell ref="AO44:AQ44"/>
    <mergeCell ref="AO45:AQ45"/>
    <mergeCell ref="AO46:AQ46"/>
    <mergeCell ref="AO47:AQ47"/>
    <mergeCell ref="AO48:AQ48"/>
    <mergeCell ref="AO49:AQ49"/>
    <mergeCell ref="AO50:AQ50"/>
    <mergeCell ref="AO51:AQ51"/>
    <mergeCell ref="AO52:AQ52"/>
    <mergeCell ref="AO53:AQ53"/>
    <mergeCell ref="AE58:AI58"/>
    <mergeCell ref="AE59:AI59"/>
    <mergeCell ref="AE28:AI28"/>
    <mergeCell ref="AJ28:AN28"/>
    <mergeCell ref="AE29:AI29"/>
    <mergeCell ref="AJ29:AN29"/>
    <mergeCell ref="AE30:AI30"/>
    <mergeCell ref="AJ30:AN30"/>
    <mergeCell ref="AE31:AI31"/>
    <mergeCell ref="AJ31:AN31"/>
    <mergeCell ref="AE32:AI32"/>
    <mergeCell ref="AJ32:AN32"/>
    <mergeCell ref="S39:AN39"/>
    <mergeCell ref="S40:AN40"/>
    <mergeCell ref="S41:AN41"/>
    <mergeCell ref="S42:AN42"/>
    <mergeCell ref="S45:AN45"/>
    <mergeCell ref="S46:AN46"/>
    <mergeCell ref="S47:AN47"/>
    <mergeCell ref="S48:AN48"/>
    <mergeCell ref="S49:AN49"/>
    <mergeCell ref="S50:AN50"/>
    <mergeCell ref="S51:AN51"/>
    <mergeCell ref="S52:AN52"/>
    <mergeCell ref="A58:F58"/>
    <mergeCell ref="A59:F59"/>
    <mergeCell ref="A60:F60"/>
    <mergeCell ref="A61:F61"/>
    <mergeCell ref="A62:F62"/>
    <mergeCell ref="A63:F63"/>
    <mergeCell ref="S58:X58"/>
    <mergeCell ref="Y60:AD60"/>
    <mergeCell ref="Y61:AD61"/>
    <mergeCell ref="Y62:AD62"/>
    <mergeCell ref="Y63:AD63"/>
    <mergeCell ref="Y58:AD58"/>
    <mergeCell ref="Y59:AD59"/>
    <mergeCell ref="Y64:AD64"/>
    <mergeCell ref="AO39:AS39"/>
    <mergeCell ref="Y21:AD21"/>
    <mergeCell ref="Y22:AD22"/>
    <mergeCell ref="Y23:AD23"/>
    <mergeCell ref="Y24:AD24"/>
    <mergeCell ref="Y25:AD25"/>
    <mergeCell ref="Y26:AD26"/>
    <mergeCell ref="Y27:AD27"/>
    <mergeCell ref="Y36:AD36"/>
    <mergeCell ref="Y28:AD28"/>
    <mergeCell ref="Y29:AD29"/>
    <mergeCell ref="Y30:AD30"/>
    <mergeCell ref="Y31:AD31"/>
    <mergeCell ref="Y32:AD32"/>
    <mergeCell ref="Y33:AD33"/>
    <mergeCell ref="Y34:AD34"/>
    <mergeCell ref="Y35:AD35"/>
    <mergeCell ref="AE21:AI21"/>
    <mergeCell ref="AJ21:AN21"/>
    <mergeCell ref="AE22:AI22"/>
    <mergeCell ref="AJ22:AN22"/>
    <mergeCell ref="AE23:AI23"/>
    <mergeCell ref="AJ23:AN23"/>
    <mergeCell ref="AO54:AQ54"/>
    <mergeCell ref="G53:L53"/>
    <mergeCell ref="M53:R53"/>
    <mergeCell ref="G54:L54"/>
    <mergeCell ref="M54:R54"/>
    <mergeCell ref="A55:L55"/>
    <mergeCell ref="M55:R55"/>
    <mergeCell ref="S55:AS55"/>
    <mergeCell ref="G45:L45"/>
    <mergeCell ref="M45:R45"/>
    <mergeCell ref="G46:L46"/>
    <mergeCell ref="M46:R46"/>
    <mergeCell ref="G47:L47"/>
    <mergeCell ref="M47:R47"/>
    <mergeCell ref="B50:F50"/>
    <mergeCell ref="B51:F51"/>
    <mergeCell ref="G48:L48"/>
    <mergeCell ref="B53:F53"/>
    <mergeCell ref="B54:F54"/>
    <mergeCell ref="S53:AN53"/>
    <mergeCell ref="S54:AN54"/>
    <mergeCell ref="M50:R50"/>
    <mergeCell ref="G51:L51"/>
    <mergeCell ref="M51:R51"/>
    <mergeCell ref="G27:I27"/>
    <mergeCell ref="G28:I28"/>
    <mergeCell ref="J27:L27"/>
    <mergeCell ref="B44:F44"/>
    <mergeCell ref="B45:F45"/>
    <mergeCell ref="B46:F46"/>
    <mergeCell ref="B47:F47"/>
    <mergeCell ref="B48:F48"/>
    <mergeCell ref="B49:F49"/>
    <mergeCell ref="G40:L40"/>
    <mergeCell ref="G41:L41"/>
    <mergeCell ref="G42:L42"/>
    <mergeCell ref="G43:L43"/>
    <mergeCell ref="G44:L44"/>
    <mergeCell ref="S35:U35"/>
    <mergeCell ref="V35:X35"/>
    <mergeCell ref="S33:U33"/>
    <mergeCell ref="P35:R35"/>
    <mergeCell ref="M28:O28"/>
    <mergeCell ref="P28:R28"/>
    <mergeCell ref="G52:L52"/>
    <mergeCell ref="M52:R52"/>
    <mergeCell ref="B43:F43"/>
    <mergeCell ref="S43:AN43"/>
    <mergeCell ref="S44:AN44"/>
    <mergeCell ref="M40:R40"/>
    <mergeCell ref="M41:R41"/>
    <mergeCell ref="M42:R42"/>
    <mergeCell ref="M43:R43"/>
    <mergeCell ref="M44:R44"/>
    <mergeCell ref="G22:I22"/>
    <mergeCell ref="J22:L22"/>
    <mergeCell ref="G23:I23"/>
    <mergeCell ref="J23:L23"/>
    <mergeCell ref="M48:R48"/>
    <mergeCell ref="G49:L49"/>
    <mergeCell ref="M49:R49"/>
    <mergeCell ref="G50:L50"/>
    <mergeCell ref="B52:F52"/>
    <mergeCell ref="B40:F40"/>
    <mergeCell ref="B41:F41"/>
    <mergeCell ref="A36:X36"/>
    <mergeCell ref="V34:X34"/>
    <mergeCell ref="V28:X28"/>
    <mergeCell ref="S27:U27"/>
    <mergeCell ref="G30:I30"/>
    <mergeCell ref="G31:I31"/>
    <mergeCell ref="J31:L31"/>
    <mergeCell ref="M31:O31"/>
    <mergeCell ref="P31:R31"/>
    <mergeCell ref="G33:I33"/>
    <mergeCell ref="J33:L33"/>
    <mergeCell ref="G32:I32"/>
    <mergeCell ref="J32:L32"/>
    <mergeCell ref="M5:P5"/>
    <mergeCell ref="V15:AA15"/>
    <mergeCell ref="H11:N11"/>
    <mergeCell ref="H15:M15"/>
    <mergeCell ref="H12:M12"/>
    <mergeCell ref="H13:M13"/>
    <mergeCell ref="H14:M14"/>
    <mergeCell ref="A15:G15"/>
    <mergeCell ref="B14:G14"/>
    <mergeCell ref="P14:T14"/>
    <mergeCell ref="O15:T15"/>
    <mergeCell ref="V14:AA14"/>
    <mergeCell ref="A11:G11"/>
    <mergeCell ref="B12:G12"/>
    <mergeCell ref="O11:U11"/>
    <mergeCell ref="P12:T12"/>
    <mergeCell ref="P13:T13"/>
    <mergeCell ref="V11:AB11"/>
    <mergeCell ref="V12:AA12"/>
    <mergeCell ref="V13:AA13"/>
    <mergeCell ref="B13:G13"/>
    <mergeCell ref="AO60:AQ60"/>
    <mergeCell ref="AO61:AQ61"/>
    <mergeCell ref="AO62:AQ62"/>
    <mergeCell ref="AO58:AS58"/>
    <mergeCell ref="AO59:AQ59"/>
    <mergeCell ref="AO63:AQ63"/>
    <mergeCell ref="A18:F20"/>
    <mergeCell ref="B21:F21"/>
    <mergeCell ref="B22:F22"/>
    <mergeCell ref="B23:F23"/>
    <mergeCell ref="B24:F24"/>
    <mergeCell ref="B25:F25"/>
    <mergeCell ref="B26:F26"/>
    <mergeCell ref="B27:F27"/>
    <mergeCell ref="B28:F28"/>
    <mergeCell ref="A56:M56"/>
    <mergeCell ref="G35:I35"/>
    <mergeCell ref="M39:R39"/>
    <mergeCell ref="G39:L39"/>
    <mergeCell ref="J35:L35"/>
    <mergeCell ref="M35:O35"/>
    <mergeCell ref="B42:F42"/>
    <mergeCell ref="V33:X33"/>
    <mergeCell ref="A39:F39"/>
    <mergeCell ref="V25:X25"/>
    <mergeCell ref="S25:U25"/>
    <mergeCell ref="S26:U26"/>
    <mergeCell ref="V26:X26"/>
    <mergeCell ref="S29:U29"/>
    <mergeCell ref="S28:U28"/>
    <mergeCell ref="V32:X32"/>
    <mergeCell ref="V30:X30"/>
    <mergeCell ref="V29:X29"/>
    <mergeCell ref="S32:U32"/>
    <mergeCell ref="S30:U30"/>
    <mergeCell ref="V27:X27"/>
    <mergeCell ref="AO35:AQ35"/>
    <mergeCell ref="B29:F29"/>
    <mergeCell ref="B30:F30"/>
    <mergeCell ref="B31:F31"/>
    <mergeCell ref="B32:F32"/>
    <mergeCell ref="B33:F33"/>
    <mergeCell ref="B34:F34"/>
    <mergeCell ref="B35:F35"/>
    <mergeCell ref="G34:I34"/>
    <mergeCell ref="J34:L34"/>
    <mergeCell ref="M34:O34"/>
    <mergeCell ref="P34:R34"/>
    <mergeCell ref="S34:U34"/>
    <mergeCell ref="P30:R30"/>
    <mergeCell ref="J30:L30"/>
    <mergeCell ref="M30:O30"/>
    <mergeCell ref="M33:O33"/>
    <mergeCell ref="P33:R33"/>
    <mergeCell ref="M32:O32"/>
    <mergeCell ref="P32:R32"/>
    <mergeCell ref="S31:U31"/>
    <mergeCell ref="V31:X31"/>
    <mergeCell ref="AO29:AQ29"/>
    <mergeCell ref="AO30:AQ30"/>
    <mergeCell ref="AJ18:AN20"/>
    <mergeCell ref="AE24:AI24"/>
    <mergeCell ref="AJ24:AN24"/>
    <mergeCell ref="AJ25:AN25"/>
    <mergeCell ref="AE26:AI26"/>
    <mergeCell ref="AJ26:AN26"/>
    <mergeCell ref="AE27:AI27"/>
    <mergeCell ref="AO33:AQ33"/>
    <mergeCell ref="AO34:AQ34"/>
    <mergeCell ref="AO28:AQ28"/>
    <mergeCell ref="AO31:AQ31"/>
    <mergeCell ref="AO32:AQ32"/>
    <mergeCell ref="AE25:AI25"/>
    <mergeCell ref="A1:G1"/>
    <mergeCell ref="M26:O26"/>
    <mergeCell ref="P26:R26"/>
    <mergeCell ref="M25:O25"/>
    <mergeCell ref="P25:R25"/>
    <mergeCell ref="J28:L28"/>
    <mergeCell ref="M29:O29"/>
    <mergeCell ref="P29:R29"/>
    <mergeCell ref="G18:L19"/>
    <mergeCell ref="G24:I24"/>
    <mergeCell ref="J24:L24"/>
    <mergeCell ref="G26:I26"/>
    <mergeCell ref="J26:L26"/>
    <mergeCell ref="G29:I29"/>
    <mergeCell ref="J29:L29"/>
    <mergeCell ref="G25:I25"/>
    <mergeCell ref="J25:L25"/>
    <mergeCell ref="E6:H6"/>
    <mergeCell ref="E8:H8"/>
    <mergeCell ref="I8:L8"/>
    <mergeCell ref="M8:P8"/>
    <mergeCell ref="Q8:T8"/>
    <mergeCell ref="A5:D8"/>
    <mergeCell ref="Q5:T5"/>
    <mergeCell ref="G21:I21"/>
    <mergeCell ref="J21:L21"/>
    <mergeCell ref="M21:O21"/>
    <mergeCell ref="P21:R21"/>
    <mergeCell ref="J20:L20"/>
    <mergeCell ref="S19:X19"/>
    <mergeCell ref="S20:U20"/>
    <mergeCell ref="V20:X20"/>
    <mergeCell ref="V21:X21"/>
    <mergeCell ref="M20:O20"/>
    <mergeCell ref="P20:R20"/>
    <mergeCell ref="S21:U21"/>
    <mergeCell ref="A2:AS2"/>
    <mergeCell ref="A3:AS3"/>
    <mergeCell ref="M18:X18"/>
    <mergeCell ref="M19:R19"/>
    <mergeCell ref="Y18:AD20"/>
    <mergeCell ref="AO18:AS20"/>
    <mergeCell ref="U8:X8"/>
    <mergeCell ref="Y8:AB8"/>
    <mergeCell ref="Q6:T6"/>
    <mergeCell ref="U5:X5"/>
    <mergeCell ref="U6:X6"/>
    <mergeCell ref="Y5:AB5"/>
    <mergeCell ref="Y6:AB6"/>
    <mergeCell ref="Q7:T7"/>
    <mergeCell ref="U7:X7"/>
    <mergeCell ref="Y7:AB7"/>
    <mergeCell ref="M7:P7"/>
    <mergeCell ref="I6:L6"/>
    <mergeCell ref="M6:P6"/>
    <mergeCell ref="G20:I20"/>
    <mergeCell ref="E7:H7"/>
    <mergeCell ref="I7:L7"/>
    <mergeCell ref="E5:H5"/>
    <mergeCell ref="I5:L5"/>
    <mergeCell ref="AH13:AS17"/>
    <mergeCell ref="S22:U22"/>
    <mergeCell ref="V22:X22"/>
    <mergeCell ref="AJ27:AN27"/>
    <mergeCell ref="M24:O24"/>
    <mergeCell ref="P24:R24"/>
    <mergeCell ref="M23:O23"/>
    <mergeCell ref="P23:R23"/>
    <mergeCell ref="M27:O27"/>
    <mergeCell ref="P27:R27"/>
    <mergeCell ref="V24:X24"/>
    <mergeCell ref="M22:O22"/>
    <mergeCell ref="P22:R22"/>
    <mergeCell ref="S24:U24"/>
    <mergeCell ref="V23:X23"/>
    <mergeCell ref="S23:U23"/>
    <mergeCell ref="AO21:AQ21"/>
    <mergeCell ref="AO22:AQ22"/>
    <mergeCell ref="AO23:AQ23"/>
    <mergeCell ref="AO24:AQ24"/>
    <mergeCell ref="AO25:AQ25"/>
    <mergeCell ref="AO26:AQ26"/>
    <mergeCell ref="AO27:AQ27"/>
    <mergeCell ref="AE18:AI20"/>
  </mergeCells>
  <phoneticPr fontId="4"/>
  <conditionalFormatting sqref="G21:I29 M21:O21 S21:U21 M35:O35 G35:I35 M26:O29">
    <cfRule type="expression" dxfId="226" priority="102">
      <formula>ISBLANK(G21)</formula>
    </cfRule>
  </conditionalFormatting>
  <conditionalFormatting sqref="AE21:AE35">
    <cfRule type="expression" dxfId="225" priority="101">
      <formula>ISBLANK(AE21)</formula>
    </cfRule>
  </conditionalFormatting>
  <conditionalFormatting sqref="AE59:AE63">
    <cfRule type="containsBlanks" dxfId="224" priority="89">
      <formula>LEN(TRIM(AE59))=0</formula>
    </cfRule>
  </conditionalFormatting>
  <conditionalFormatting sqref="AO31:AO35">
    <cfRule type="containsBlanks" dxfId="223" priority="88">
      <formula>LEN(TRIM(AO31))=0</formula>
    </cfRule>
  </conditionalFormatting>
  <conditionalFormatting sqref="A21 B26:B35">
    <cfRule type="expression" dxfId="222" priority="84">
      <formula>A21=""</formula>
    </cfRule>
  </conditionalFormatting>
  <conditionalFormatting sqref="A22:A29 A35">
    <cfRule type="expression" dxfId="221" priority="83">
      <formula>A22=""</formula>
    </cfRule>
  </conditionalFormatting>
  <conditionalFormatting sqref="G30:I34 M30:O34">
    <cfRule type="expression" dxfId="220" priority="76">
      <formula>ISBLANK(G30)</formula>
    </cfRule>
  </conditionalFormatting>
  <conditionalFormatting sqref="AJ59:AJ63 AJ21:AJ35 G59:G63 AG5:AG6">
    <cfRule type="cellIs" dxfId="219" priority="78" operator="equal">
      <formula>""</formula>
    </cfRule>
  </conditionalFormatting>
  <conditionalFormatting sqref="A31:A34">
    <cfRule type="expression" dxfId="218" priority="69">
      <formula>A31=""</formula>
    </cfRule>
  </conditionalFormatting>
  <conditionalFormatting sqref="A30">
    <cfRule type="expression" dxfId="217" priority="70">
      <formula>A30=""</formula>
    </cfRule>
  </conditionalFormatting>
  <conditionalFormatting sqref="A40">
    <cfRule type="expression" dxfId="216" priority="59">
      <formula>A40=""</formula>
    </cfRule>
  </conditionalFormatting>
  <conditionalFormatting sqref="A41:A48 A54">
    <cfRule type="expression" dxfId="215" priority="58">
      <formula>A41=""</formula>
    </cfRule>
  </conditionalFormatting>
  <conditionalFormatting sqref="A50:A53">
    <cfRule type="expression" dxfId="214" priority="56">
      <formula>A50=""</formula>
    </cfRule>
  </conditionalFormatting>
  <conditionalFormatting sqref="A49">
    <cfRule type="expression" dxfId="213" priority="57">
      <formula>A49=""</formula>
    </cfRule>
  </conditionalFormatting>
  <conditionalFormatting sqref="A59:A63">
    <cfRule type="cellIs" dxfId="212" priority="53" operator="equal">
      <formula>""</formula>
    </cfRule>
  </conditionalFormatting>
  <conditionalFormatting sqref="S22:U35">
    <cfRule type="expression" dxfId="211" priority="48">
      <formula>ISBLANK(S22)</formula>
    </cfRule>
  </conditionalFormatting>
  <conditionalFormatting sqref="Y59:Y63">
    <cfRule type="containsBlanks" dxfId="210" priority="28">
      <formula>LEN(TRIM(Y59))=0</formula>
    </cfRule>
  </conditionalFormatting>
  <conditionalFormatting sqref="AS21:AS35">
    <cfRule type="containsBlanks" dxfId="209" priority="103">
      <formula>LEN(TRIM(AS21))=0</formula>
    </cfRule>
  </conditionalFormatting>
  <conditionalFormatting sqref="E8:AB8 E6:AB6">
    <cfRule type="containsBlanks" dxfId="208" priority="26">
      <formula>LEN(TRIM(E6))=0</formula>
    </cfRule>
  </conditionalFormatting>
  <conditionalFormatting sqref="M40:M47">
    <cfRule type="containsBlanks" dxfId="207" priority="23">
      <formula>LEN(TRIM(M40))=0</formula>
    </cfRule>
  </conditionalFormatting>
  <conditionalFormatting sqref="G40:G54">
    <cfRule type="containsBlanks" dxfId="206" priority="22">
      <formula>LEN(TRIM(G40))=0</formula>
    </cfRule>
  </conditionalFormatting>
  <conditionalFormatting sqref="M48:M54">
    <cfRule type="containsBlanks" dxfId="205" priority="21">
      <formula>LEN(TRIM(M48))=0</formula>
    </cfRule>
  </conditionalFormatting>
  <conditionalFormatting sqref="S59:X63">
    <cfRule type="containsBlanks" dxfId="204" priority="17">
      <formula>LEN(TRIM(S59))=0</formula>
    </cfRule>
  </conditionalFormatting>
  <conditionalFormatting sqref="H12:M14">
    <cfRule type="containsBlanks" dxfId="203" priority="14">
      <formula>LEN(TRIM(H12))=0</formula>
    </cfRule>
  </conditionalFormatting>
  <conditionalFormatting sqref="B21:B25">
    <cfRule type="expression" dxfId="202" priority="13">
      <formula>B21=""</formula>
    </cfRule>
  </conditionalFormatting>
  <conditionalFormatting sqref="M22:O25">
    <cfRule type="expression" dxfId="201" priority="12">
      <formula>ISBLANK(M22)</formula>
    </cfRule>
  </conditionalFormatting>
  <conditionalFormatting sqref="AO21:AO30">
    <cfRule type="containsBlanks" dxfId="200" priority="11">
      <formula>LEN(TRIM(AO21))=0</formula>
    </cfRule>
  </conditionalFormatting>
  <conditionalFormatting sqref="S40:AN47">
    <cfRule type="containsBlanks" dxfId="199" priority="10">
      <formula>LEN(TRIM(S40))=0</formula>
    </cfRule>
  </conditionalFormatting>
  <conditionalFormatting sqref="AO59:AQ63">
    <cfRule type="containsBlanks" dxfId="198" priority="9">
      <formula>LEN(TRIM(AO59))=0</formula>
    </cfRule>
  </conditionalFormatting>
  <conditionalFormatting sqref="AS59:AS63">
    <cfRule type="containsBlanks" dxfId="197" priority="8">
      <formula>LEN(TRIM(AS59))=0</formula>
    </cfRule>
  </conditionalFormatting>
  <conditionalFormatting sqref="S48:AN48">
    <cfRule type="containsBlanks" dxfId="196" priority="7">
      <formula>LEN(TRIM(S48))=0</formula>
    </cfRule>
  </conditionalFormatting>
  <conditionalFormatting sqref="S49:AN49">
    <cfRule type="containsBlanks" dxfId="195" priority="6">
      <formula>LEN(TRIM(S49))=0</formula>
    </cfRule>
  </conditionalFormatting>
  <conditionalFormatting sqref="S50:AN50">
    <cfRule type="containsBlanks" dxfId="194" priority="5">
      <formula>LEN(TRIM(S50))=0</formula>
    </cfRule>
  </conditionalFormatting>
  <conditionalFormatting sqref="S51:AN51">
    <cfRule type="containsBlanks" dxfId="193" priority="4">
      <formula>LEN(TRIM(S51))=0</formula>
    </cfRule>
  </conditionalFormatting>
  <conditionalFormatting sqref="S52:AN52">
    <cfRule type="containsBlanks" dxfId="192" priority="3">
      <formula>LEN(TRIM(S52))=0</formula>
    </cfRule>
  </conditionalFormatting>
  <conditionalFormatting sqref="S53:AN53">
    <cfRule type="containsBlanks" dxfId="191" priority="2">
      <formula>LEN(TRIM(S53))=0</formula>
    </cfRule>
  </conditionalFormatting>
  <conditionalFormatting sqref="S54:AN54">
    <cfRule type="containsBlanks" dxfId="190" priority="1">
      <formula>LEN(TRIM(S54))=0</formula>
    </cfRule>
  </conditionalFormatting>
  <dataValidations xWindow="142" yWindow="708" count="9">
    <dataValidation type="list" allowBlank="1" showInputMessage="1" promptTitle="【BANK ID】" prompt="分からない場合は、「不明」を選択ください" sqref="AO59:AO63 AO21:AO35">
      <formula1>"ID未取得,不明"</formula1>
    </dataValidation>
    <dataValidation type="list" allowBlank="1" showInputMessage="1" showErrorMessage="1" sqref="AS59:AS63 AS21:AS35">
      <formula1>"1,2,3,4"</formula1>
    </dataValidation>
    <dataValidation allowBlank="1" showInputMessage="1" showErrorMessage="1" prompt="実施校より予算額を共有ください_x000a_" sqref="H13:H14"/>
    <dataValidation allowBlank="1" showInputMessage="1" showErrorMessage="1" promptTitle="実施該当回を記入してください" prompt="（例）_x000a_実施回数：全12回の場合_x000a_・全部の回に参加→「全回」_x000a_・うち第3回、第6回参加→「第3回、第6回」_x000a_・うち第2回から第8回参加→「第2回~第8回」" sqref="AJ59:AJ63 AJ21:AJ35"/>
    <dataValidation allowBlank="1" showInputMessage="1" showErrorMessage="1" prompt="本名で御記入ください_x000a_※芸名の場合、不備で差し戻されることもありますので御留意ください" sqref="A18 A39"/>
    <dataValidation type="list" allowBlank="1" showInputMessage="1" sqref="A59:A62">
      <formula1>"運搬費,消耗品,レンタル費,著作権使用料,編曲料,その他"</formula1>
    </dataValidation>
    <dataValidation allowBlank="1" showInputMessage="1" showErrorMessage="1" prompt="実施校より予算額を共有ください_x000a__x000a_" sqref="H12"/>
    <dataValidation imeMode="disabled" allowBlank="1" showInputMessage="1" showErrorMessage="1" promptTitle="受付ID" prompt="C○○○○_x000a_アルファベットC　+　数字4ケタ_x000a_※不明の場合には学校へお問合せください" sqref="AG5:AS5"/>
    <dataValidation type="list" allowBlank="1" showInputMessage="1" sqref="A63:F63">
      <formula1>"運搬費,消耗品,レンタル費,著作権使用料,その他"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0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B050"/>
  </sheetPr>
  <dimension ref="A1:CG49"/>
  <sheetViews>
    <sheetView showGridLines="0" view="pageBreakPreview" zoomScaleNormal="100" zoomScaleSheetLayoutView="100" workbookViewId="0">
      <selection activeCell="AJ1" sqref="AJ1"/>
    </sheetView>
  </sheetViews>
  <sheetFormatPr defaultColWidth="3.125" defaultRowHeight="16.5" x14ac:dyDescent="0.4"/>
  <cols>
    <col min="1" max="1" width="3.625" style="170" customWidth="1"/>
    <col min="2" max="2" width="3.125" style="170"/>
    <col min="3" max="3" width="3.625" style="170" customWidth="1"/>
    <col min="4" max="4" width="3.125" style="170" customWidth="1"/>
    <col min="5" max="17" width="3.125" style="170"/>
    <col min="18" max="18" width="3.125" style="170" customWidth="1"/>
    <col min="19" max="24" width="3.125" style="170"/>
    <col min="25" max="25" width="3.125" style="170" customWidth="1"/>
    <col min="26" max="16384" width="3.125" style="170"/>
  </cols>
  <sheetData>
    <row r="1" spans="1:45" s="157" customFormat="1" ht="22.7" customHeight="1" x14ac:dyDescent="0.4">
      <c r="A1" s="387" t="s">
        <v>68</v>
      </c>
      <c r="B1" s="387"/>
      <c r="C1" s="387"/>
      <c r="D1" s="387"/>
      <c r="E1" s="387"/>
      <c r="F1" s="387"/>
      <c r="G1" s="387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</row>
    <row r="2" spans="1:45" s="157" customFormat="1" ht="22.7" customHeight="1" x14ac:dyDescent="0.4">
      <c r="A2" s="388" t="s">
        <v>655</v>
      </c>
      <c r="B2" s="388"/>
      <c r="C2" s="388"/>
      <c r="D2" s="388"/>
      <c r="E2" s="388"/>
      <c r="F2" s="388"/>
      <c r="G2" s="388"/>
      <c r="H2" s="388"/>
      <c r="I2" s="388"/>
      <c r="J2" s="388"/>
      <c r="K2" s="388"/>
      <c r="L2" s="388"/>
      <c r="M2" s="388"/>
      <c r="N2" s="388"/>
      <c r="O2" s="388"/>
      <c r="P2" s="388"/>
      <c r="Q2" s="388"/>
      <c r="R2" s="388"/>
      <c r="S2" s="388"/>
      <c r="T2" s="388"/>
      <c r="U2" s="388"/>
      <c r="V2" s="388"/>
      <c r="W2" s="388"/>
      <c r="X2" s="388"/>
      <c r="Y2" s="388"/>
      <c r="Z2" s="388"/>
      <c r="AA2" s="388"/>
      <c r="AB2" s="388"/>
      <c r="AC2" s="388"/>
      <c r="AD2" s="388"/>
      <c r="AE2" s="388"/>
      <c r="AF2" s="388"/>
      <c r="AG2" s="388"/>
      <c r="AH2" s="388"/>
      <c r="AI2" s="388"/>
    </row>
    <row r="3" spans="1:45" s="158" customFormat="1" ht="22.7" customHeight="1" x14ac:dyDescent="0.4">
      <c r="A3" s="389" t="s">
        <v>60</v>
      </c>
      <c r="B3" s="389"/>
      <c r="C3" s="389"/>
      <c r="D3" s="389"/>
      <c r="E3" s="389"/>
      <c r="F3" s="389"/>
      <c r="G3" s="389"/>
      <c r="H3" s="389"/>
      <c r="I3" s="389"/>
      <c r="J3" s="389"/>
      <c r="K3" s="389"/>
      <c r="L3" s="389"/>
      <c r="M3" s="389"/>
      <c r="N3" s="389"/>
      <c r="O3" s="389"/>
      <c r="P3" s="389"/>
      <c r="Q3" s="389"/>
      <c r="R3" s="389"/>
      <c r="S3" s="389"/>
      <c r="T3" s="389"/>
      <c r="U3" s="389"/>
      <c r="V3" s="389"/>
      <c r="W3" s="389"/>
      <c r="X3" s="389"/>
      <c r="Y3" s="389"/>
      <c r="Z3" s="389"/>
      <c r="AA3" s="389"/>
      <c r="AB3" s="389"/>
      <c r="AC3" s="389"/>
      <c r="AD3" s="389"/>
      <c r="AE3" s="389"/>
      <c r="AF3" s="389"/>
      <c r="AG3" s="389"/>
      <c r="AH3" s="389"/>
      <c r="AI3" s="389"/>
    </row>
    <row r="4" spans="1:45" s="157" customFormat="1" ht="9.75" customHeight="1" thickBot="1" x14ac:dyDescent="0.45"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I4" s="105"/>
    </row>
    <row r="5" spans="1:45" s="157" customFormat="1" ht="18" customHeight="1" x14ac:dyDescent="0.4">
      <c r="A5" s="404" t="s">
        <v>579</v>
      </c>
      <c r="B5" s="405"/>
      <c r="C5" s="405"/>
      <c r="D5" s="405"/>
      <c r="E5" s="405" t="s">
        <v>600</v>
      </c>
      <c r="F5" s="405"/>
      <c r="G5" s="405"/>
      <c r="H5" s="405"/>
      <c r="I5" s="405" t="s">
        <v>601</v>
      </c>
      <c r="J5" s="405"/>
      <c r="K5" s="405"/>
      <c r="L5" s="405"/>
      <c r="M5" s="405" t="s">
        <v>602</v>
      </c>
      <c r="N5" s="405"/>
      <c r="O5" s="405"/>
      <c r="P5" s="405"/>
      <c r="Q5" s="405" t="s">
        <v>603</v>
      </c>
      <c r="R5" s="405"/>
      <c r="S5" s="405"/>
      <c r="T5" s="405"/>
      <c r="U5" s="405" t="s">
        <v>604</v>
      </c>
      <c r="V5" s="405"/>
      <c r="W5" s="405"/>
      <c r="X5" s="405"/>
      <c r="Y5" s="405" t="s">
        <v>605</v>
      </c>
      <c r="Z5" s="405"/>
      <c r="AA5" s="405"/>
      <c r="AB5" s="409"/>
      <c r="AC5" s="105"/>
      <c r="AD5" s="105"/>
      <c r="AE5" s="105"/>
      <c r="AF5" s="105"/>
      <c r="AG5" s="105"/>
      <c r="AH5" s="105"/>
      <c r="AI5" s="105"/>
    </row>
    <row r="6" spans="1:45" s="157" customFormat="1" ht="20.25" customHeight="1" x14ac:dyDescent="0.4">
      <c r="A6" s="406"/>
      <c r="B6" s="228"/>
      <c r="C6" s="228"/>
      <c r="D6" s="228"/>
      <c r="E6" s="410">
        <f>'【様式12】経費報告書(兼)支払依頼書'!E6:H6</f>
        <v>0</v>
      </c>
      <c r="F6" s="410"/>
      <c r="G6" s="410"/>
      <c r="H6" s="410"/>
      <c r="I6" s="410">
        <f>'【様式12】経費報告書(兼)支払依頼書'!I6:L6</f>
        <v>0</v>
      </c>
      <c r="J6" s="410"/>
      <c r="K6" s="410"/>
      <c r="L6" s="410"/>
      <c r="M6" s="410">
        <f>'【様式12】経費報告書(兼)支払依頼書'!M6:P6</f>
        <v>0</v>
      </c>
      <c r="N6" s="410"/>
      <c r="O6" s="410"/>
      <c r="P6" s="410"/>
      <c r="Q6" s="410">
        <f>'【様式12】経費報告書(兼)支払依頼書'!Q6:T6</f>
        <v>0</v>
      </c>
      <c r="R6" s="410"/>
      <c r="S6" s="410"/>
      <c r="T6" s="410"/>
      <c r="U6" s="410">
        <f>'【様式12】経費報告書(兼)支払依頼書'!U6:X6</f>
        <v>0</v>
      </c>
      <c r="V6" s="410"/>
      <c r="W6" s="410"/>
      <c r="X6" s="410"/>
      <c r="Y6" s="410">
        <f>'【様式12】経費報告書(兼)支払依頼書'!Y6:AB6</f>
        <v>0</v>
      </c>
      <c r="Z6" s="410"/>
      <c r="AA6" s="410"/>
      <c r="AB6" s="411"/>
      <c r="AC6" s="105"/>
      <c r="AD6" s="105"/>
      <c r="AE6" s="105"/>
      <c r="AF6" s="105"/>
      <c r="AG6" s="105"/>
      <c r="AH6" s="105"/>
      <c r="AI6" s="105"/>
    </row>
    <row r="7" spans="1:45" s="157" customFormat="1" ht="18" customHeight="1" x14ac:dyDescent="0.4">
      <c r="A7" s="406"/>
      <c r="B7" s="228"/>
      <c r="C7" s="228"/>
      <c r="D7" s="228"/>
      <c r="E7" s="228" t="s">
        <v>606</v>
      </c>
      <c r="F7" s="228"/>
      <c r="G7" s="228"/>
      <c r="H7" s="228"/>
      <c r="I7" s="228" t="s">
        <v>607</v>
      </c>
      <c r="J7" s="228"/>
      <c r="K7" s="228"/>
      <c r="L7" s="228"/>
      <c r="M7" s="228" t="s">
        <v>608</v>
      </c>
      <c r="N7" s="228"/>
      <c r="O7" s="228"/>
      <c r="P7" s="228"/>
      <c r="Q7" s="228" t="s">
        <v>609</v>
      </c>
      <c r="R7" s="228"/>
      <c r="S7" s="228"/>
      <c r="T7" s="228"/>
      <c r="U7" s="228" t="s">
        <v>610</v>
      </c>
      <c r="V7" s="228"/>
      <c r="W7" s="228"/>
      <c r="X7" s="228"/>
      <c r="Y7" s="228" t="s">
        <v>611</v>
      </c>
      <c r="Z7" s="228"/>
      <c r="AA7" s="228"/>
      <c r="AB7" s="403"/>
      <c r="AC7" s="105"/>
      <c r="AD7" s="105"/>
      <c r="AE7" s="105"/>
      <c r="AF7" s="105"/>
      <c r="AG7" s="105"/>
      <c r="AH7" s="105"/>
      <c r="AI7" s="105"/>
    </row>
    <row r="8" spans="1:45" s="105" customFormat="1" ht="20.25" customHeight="1" x14ac:dyDescent="0.4">
      <c r="A8" s="407"/>
      <c r="B8" s="408"/>
      <c r="C8" s="408"/>
      <c r="D8" s="408"/>
      <c r="E8" s="410">
        <f>'【様式12】経費報告書(兼)支払依頼書'!E8:H8</f>
        <v>0</v>
      </c>
      <c r="F8" s="410"/>
      <c r="G8" s="410"/>
      <c r="H8" s="410"/>
      <c r="I8" s="410">
        <f>'【様式12】経費報告書(兼)支払依頼書'!I8:L8</f>
        <v>0</v>
      </c>
      <c r="J8" s="410"/>
      <c r="K8" s="410"/>
      <c r="L8" s="410"/>
      <c r="M8" s="410">
        <f>'【様式12】経費報告書(兼)支払依頼書'!M8:P8</f>
        <v>0</v>
      </c>
      <c r="N8" s="410"/>
      <c r="O8" s="410"/>
      <c r="P8" s="410"/>
      <c r="Q8" s="410">
        <f>'【様式12】経費報告書(兼)支払依頼書'!Q8:T8</f>
        <v>0</v>
      </c>
      <c r="R8" s="410"/>
      <c r="S8" s="410"/>
      <c r="T8" s="410"/>
      <c r="U8" s="410">
        <f>'【様式12】経費報告書(兼)支払依頼書'!U8:X8</f>
        <v>0</v>
      </c>
      <c r="V8" s="410"/>
      <c r="W8" s="410"/>
      <c r="X8" s="410"/>
      <c r="Y8" s="410">
        <f>'【様式12】経費報告書(兼)支払依頼書'!Y8:AB8</f>
        <v>0</v>
      </c>
      <c r="Z8" s="410"/>
      <c r="AA8" s="410"/>
      <c r="AB8" s="411"/>
    </row>
    <row r="9" spans="1:45" s="105" customFormat="1" ht="25.5" customHeight="1" x14ac:dyDescent="0.4">
      <c r="A9" s="515" t="s">
        <v>61</v>
      </c>
      <c r="B9" s="516"/>
      <c r="C9" s="516"/>
      <c r="D9" s="516"/>
      <c r="E9" s="519">
        <f>'【様式12】経費報告書(兼)支払依頼書'!AG6</f>
        <v>0</v>
      </c>
      <c r="F9" s="519"/>
      <c r="G9" s="519"/>
      <c r="H9" s="519"/>
      <c r="I9" s="519"/>
      <c r="J9" s="519"/>
      <c r="K9" s="519"/>
      <c r="L9" s="519"/>
      <c r="M9" s="519"/>
      <c r="N9" s="519"/>
      <c r="O9" s="519"/>
      <c r="P9" s="519"/>
      <c r="Q9" s="519"/>
      <c r="R9" s="519"/>
      <c r="S9" s="519"/>
      <c r="T9" s="519"/>
      <c r="U9" s="519"/>
      <c r="V9" s="519"/>
      <c r="W9" s="519"/>
      <c r="X9" s="519"/>
      <c r="Y9" s="519"/>
      <c r="Z9" s="519"/>
      <c r="AA9" s="519"/>
      <c r="AB9" s="520"/>
    </row>
    <row r="10" spans="1:45" s="105" customFormat="1" ht="30.2" customHeight="1" thickBot="1" x14ac:dyDescent="0.45">
      <c r="A10" s="517" t="s">
        <v>623</v>
      </c>
      <c r="B10" s="518"/>
      <c r="C10" s="518"/>
      <c r="D10" s="518"/>
      <c r="E10" s="521"/>
      <c r="F10" s="521"/>
      <c r="G10" s="521"/>
      <c r="H10" s="521"/>
      <c r="I10" s="521"/>
      <c r="J10" s="521"/>
      <c r="K10" s="521"/>
      <c r="L10" s="521"/>
      <c r="M10" s="521"/>
      <c r="N10" s="521"/>
      <c r="O10" s="521"/>
      <c r="P10" s="521"/>
      <c r="Q10" s="521"/>
      <c r="R10" s="521"/>
      <c r="S10" s="521"/>
      <c r="T10" s="521"/>
      <c r="U10" s="521"/>
      <c r="V10" s="521"/>
      <c r="W10" s="521"/>
      <c r="X10" s="521"/>
      <c r="Y10" s="521"/>
      <c r="Z10" s="521"/>
      <c r="AA10" s="521"/>
      <c r="AB10" s="522"/>
    </row>
    <row r="11" spans="1:45" s="163" customFormat="1" ht="11.25" customHeight="1" x14ac:dyDescent="0.4">
      <c r="A11" s="159"/>
      <c r="B11" s="159"/>
      <c r="C11" s="159"/>
      <c r="D11" s="159"/>
      <c r="E11" s="159"/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1"/>
      <c r="V11" s="161"/>
      <c r="W11" s="161"/>
      <c r="X11" s="161"/>
      <c r="Y11" s="161"/>
      <c r="Z11" s="162"/>
      <c r="AA11" s="162"/>
      <c r="AB11" s="162"/>
      <c r="AC11" s="162"/>
      <c r="AD11" s="162"/>
      <c r="AE11" s="162"/>
      <c r="AF11" s="162"/>
      <c r="AG11" s="162"/>
      <c r="AH11" s="162"/>
      <c r="AI11" s="162"/>
    </row>
    <row r="12" spans="1:45" s="163" customFormat="1" ht="37.5" customHeight="1" thickBot="1" x14ac:dyDescent="0.4">
      <c r="A12" s="146" t="s">
        <v>624</v>
      </c>
      <c r="C12" s="159"/>
      <c r="D12" s="159"/>
      <c r="E12" s="189"/>
      <c r="F12" s="189"/>
      <c r="G12" s="189"/>
      <c r="H12" s="189"/>
      <c r="I12" s="189"/>
      <c r="J12" s="189"/>
      <c r="K12" s="553" t="s">
        <v>666</v>
      </c>
      <c r="L12" s="553"/>
      <c r="M12" s="553"/>
      <c r="N12" s="553"/>
      <c r="O12" s="553"/>
      <c r="P12" s="553"/>
      <c r="Q12" s="553"/>
      <c r="R12" s="553"/>
      <c r="S12" s="553"/>
      <c r="T12" s="553"/>
      <c r="U12" s="553"/>
      <c r="V12" s="553"/>
      <c r="W12" s="553"/>
      <c r="X12" s="553"/>
      <c r="Y12" s="553"/>
      <c r="Z12" s="553"/>
      <c r="AA12" s="553"/>
      <c r="AB12" s="553"/>
      <c r="AC12" s="553"/>
      <c r="AD12" s="553"/>
      <c r="AE12" s="553"/>
      <c r="AF12" s="553"/>
      <c r="AG12" s="553"/>
      <c r="AH12" s="553"/>
      <c r="AI12" s="553"/>
    </row>
    <row r="13" spans="1:45" s="157" customFormat="1" ht="24.75" customHeight="1" x14ac:dyDescent="0.4">
      <c r="A13" s="523" t="s">
        <v>625</v>
      </c>
      <c r="B13" s="524"/>
      <c r="C13" s="525"/>
      <c r="D13" s="525"/>
      <c r="E13" s="525"/>
      <c r="F13" s="525"/>
      <c r="G13" s="525"/>
      <c r="H13" s="525"/>
      <c r="I13" s="525"/>
      <c r="J13" s="526"/>
      <c r="K13" s="527" t="s">
        <v>625</v>
      </c>
      <c r="L13" s="528"/>
      <c r="M13" s="529"/>
      <c r="N13" s="530"/>
      <c r="O13" s="530"/>
      <c r="P13" s="530"/>
      <c r="Q13" s="530"/>
      <c r="R13" s="530"/>
      <c r="S13" s="530"/>
      <c r="T13" s="531"/>
      <c r="U13" s="532" t="s">
        <v>661</v>
      </c>
      <c r="V13" s="533"/>
      <c r="W13" s="533"/>
      <c r="X13" s="534"/>
      <c r="Y13" s="535"/>
      <c r="Z13" s="536"/>
      <c r="AA13" s="536"/>
      <c r="AB13" s="536"/>
      <c r="AC13" s="536"/>
      <c r="AD13" s="536"/>
      <c r="AE13" s="536"/>
      <c r="AF13" s="536"/>
      <c r="AG13" s="536"/>
      <c r="AH13" s="536"/>
      <c r="AI13" s="537"/>
    </row>
    <row r="14" spans="1:45" s="157" customFormat="1" ht="25.5" customHeight="1" x14ac:dyDescent="0.4">
      <c r="A14" s="390" t="s">
        <v>595</v>
      </c>
      <c r="B14" s="391"/>
      <c r="C14" s="392"/>
      <c r="D14" s="392"/>
      <c r="E14" s="392"/>
      <c r="F14" s="392"/>
      <c r="G14" s="392"/>
      <c r="H14" s="392"/>
      <c r="I14" s="392"/>
      <c r="J14" s="393"/>
      <c r="K14" s="394" t="s">
        <v>596</v>
      </c>
      <c r="L14" s="395"/>
      <c r="M14" s="396"/>
      <c r="N14" s="397"/>
      <c r="O14" s="397"/>
      <c r="P14" s="397"/>
      <c r="Q14" s="397"/>
      <c r="R14" s="397"/>
      <c r="S14" s="397"/>
      <c r="T14" s="398"/>
      <c r="U14" s="399" t="s">
        <v>626</v>
      </c>
      <c r="V14" s="399"/>
      <c r="W14" s="399"/>
      <c r="X14" s="400"/>
      <c r="Y14" s="401"/>
      <c r="Z14" s="401"/>
      <c r="AA14" s="401"/>
      <c r="AB14" s="401"/>
      <c r="AC14" s="401"/>
      <c r="AD14" s="401"/>
      <c r="AE14" s="401"/>
      <c r="AF14" s="401"/>
      <c r="AG14" s="401"/>
      <c r="AH14" s="401"/>
      <c r="AI14" s="402"/>
    </row>
    <row r="15" spans="1:45" s="157" customFormat="1" ht="33.75" customHeight="1" x14ac:dyDescent="0.4">
      <c r="A15" s="538" t="s">
        <v>662</v>
      </c>
      <c r="B15" s="400"/>
      <c r="C15" s="164" t="s">
        <v>64</v>
      </c>
      <c r="D15" s="539"/>
      <c r="E15" s="539"/>
      <c r="F15" s="165" t="s">
        <v>627</v>
      </c>
      <c r="G15" s="540"/>
      <c r="H15" s="540"/>
      <c r="I15" s="541"/>
      <c r="J15" s="542"/>
      <c r="K15" s="543"/>
      <c r="L15" s="543"/>
      <c r="M15" s="543"/>
      <c r="N15" s="543"/>
      <c r="O15" s="543"/>
      <c r="P15" s="543"/>
      <c r="Q15" s="543"/>
      <c r="R15" s="543"/>
      <c r="S15" s="543"/>
      <c r="T15" s="543"/>
      <c r="U15" s="543"/>
      <c r="V15" s="543"/>
      <c r="W15" s="543"/>
      <c r="X15" s="543"/>
      <c r="Y15" s="543"/>
      <c r="Z15" s="543"/>
      <c r="AA15" s="543"/>
      <c r="AB15" s="543"/>
      <c r="AC15" s="543"/>
      <c r="AD15" s="543"/>
      <c r="AE15" s="543"/>
      <c r="AF15" s="543"/>
      <c r="AG15" s="543"/>
      <c r="AH15" s="543"/>
      <c r="AI15" s="544"/>
      <c r="AS15" s="166"/>
    </row>
    <row r="16" spans="1:45" s="157" customFormat="1" ht="25.5" customHeight="1" x14ac:dyDescent="0.4">
      <c r="A16" s="513" t="s">
        <v>651</v>
      </c>
      <c r="B16" s="514"/>
      <c r="C16" s="545" t="s">
        <v>664</v>
      </c>
      <c r="D16" s="546"/>
      <c r="E16" s="546"/>
      <c r="F16" s="547"/>
      <c r="G16" s="548"/>
      <c r="H16" s="548"/>
      <c r="I16" s="548"/>
      <c r="J16" s="548"/>
      <c r="K16" s="548"/>
      <c r="L16" s="549" t="s">
        <v>663</v>
      </c>
      <c r="M16" s="550"/>
      <c r="N16" s="550"/>
      <c r="O16" s="550"/>
      <c r="P16" s="551"/>
      <c r="Q16" s="551"/>
      <c r="R16" s="551"/>
      <c r="S16" s="551"/>
      <c r="T16" s="551"/>
      <c r="U16" s="551"/>
      <c r="V16" s="551"/>
      <c r="W16" s="551"/>
      <c r="X16" s="551"/>
      <c r="Y16" s="551"/>
      <c r="Z16" s="551"/>
      <c r="AA16" s="551"/>
      <c r="AB16" s="551"/>
      <c r="AC16" s="551"/>
      <c r="AD16" s="551"/>
      <c r="AE16" s="551"/>
      <c r="AF16" s="551"/>
      <c r="AG16" s="551"/>
      <c r="AH16" s="551"/>
      <c r="AI16" s="552"/>
    </row>
    <row r="17" spans="1:85" s="157" customFormat="1" ht="25.5" customHeight="1" x14ac:dyDescent="0.4">
      <c r="A17" s="567" t="s">
        <v>580</v>
      </c>
      <c r="B17" s="568"/>
      <c r="C17" s="573" t="s">
        <v>581</v>
      </c>
      <c r="D17" s="574"/>
      <c r="E17" s="575"/>
      <c r="F17" s="576"/>
      <c r="G17" s="577"/>
      <c r="H17" s="577"/>
      <c r="I17" s="577"/>
      <c r="J17" s="577"/>
      <c r="K17" s="577"/>
      <c r="L17" s="577"/>
      <c r="M17" s="577"/>
      <c r="N17" s="577"/>
      <c r="O17" s="577"/>
      <c r="P17" s="577"/>
      <c r="Q17" s="577"/>
      <c r="R17" s="577"/>
      <c r="S17" s="577"/>
      <c r="T17" s="578"/>
      <c r="U17" s="588" t="s">
        <v>582</v>
      </c>
      <c r="V17" s="589"/>
      <c r="W17" s="589"/>
      <c r="X17" s="590"/>
      <c r="Y17" s="591"/>
      <c r="Z17" s="592"/>
      <c r="AA17" s="592"/>
      <c r="AB17" s="592"/>
      <c r="AC17" s="592"/>
      <c r="AD17" s="592"/>
      <c r="AE17" s="592"/>
      <c r="AF17" s="592"/>
      <c r="AG17" s="592"/>
      <c r="AH17" s="592"/>
      <c r="AI17" s="593"/>
    </row>
    <row r="18" spans="1:85" s="157" customFormat="1" ht="25.5" customHeight="1" x14ac:dyDescent="0.4">
      <c r="A18" s="569"/>
      <c r="B18" s="570"/>
      <c r="C18" s="579" t="s">
        <v>583</v>
      </c>
      <c r="D18" s="580"/>
      <c r="E18" s="581"/>
      <c r="F18" s="582"/>
      <c r="G18" s="583"/>
      <c r="H18" s="583"/>
      <c r="I18" s="583"/>
      <c r="J18" s="583"/>
      <c r="K18" s="583"/>
      <c r="L18" s="583"/>
      <c r="M18" s="583"/>
      <c r="N18" s="583"/>
      <c r="O18" s="583"/>
      <c r="P18" s="583"/>
      <c r="Q18" s="583"/>
      <c r="R18" s="583"/>
      <c r="S18" s="583"/>
      <c r="T18" s="584"/>
      <c r="U18" s="594" t="s">
        <v>649</v>
      </c>
      <c r="V18" s="595"/>
      <c r="W18" s="595"/>
      <c r="X18" s="596"/>
      <c r="Y18" s="600"/>
      <c r="Z18" s="601"/>
      <c r="AA18" s="601"/>
      <c r="AB18" s="601"/>
      <c r="AC18" s="601"/>
      <c r="AD18" s="601"/>
      <c r="AE18" s="601"/>
      <c r="AF18" s="601"/>
      <c r="AG18" s="601"/>
      <c r="AH18" s="601"/>
      <c r="AI18" s="602"/>
    </row>
    <row r="19" spans="1:85" s="157" customFormat="1" ht="25.5" customHeight="1" thickBot="1" x14ac:dyDescent="0.45">
      <c r="A19" s="571"/>
      <c r="B19" s="572"/>
      <c r="C19" s="585" t="s">
        <v>584</v>
      </c>
      <c r="D19" s="586"/>
      <c r="E19" s="587"/>
      <c r="F19" s="557"/>
      <c r="G19" s="558"/>
      <c r="H19" s="558"/>
      <c r="I19" s="558"/>
      <c r="J19" s="558"/>
      <c r="K19" s="558"/>
      <c r="L19" s="558"/>
      <c r="M19" s="558"/>
      <c r="N19" s="558"/>
      <c r="O19" s="558"/>
      <c r="P19" s="558"/>
      <c r="Q19" s="559"/>
      <c r="R19" s="560"/>
      <c r="S19" s="561"/>
      <c r="T19" s="562"/>
      <c r="U19" s="597"/>
      <c r="V19" s="598"/>
      <c r="W19" s="598"/>
      <c r="X19" s="599"/>
      <c r="Y19" s="603"/>
      <c r="Z19" s="604"/>
      <c r="AA19" s="604"/>
      <c r="AB19" s="604"/>
      <c r="AC19" s="604"/>
      <c r="AD19" s="604"/>
      <c r="AE19" s="604"/>
      <c r="AF19" s="604"/>
      <c r="AG19" s="604"/>
      <c r="AH19" s="604"/>
      <c r="AI19" s="605"/>
    </row>
    <row r="20" spans="1:85" s="105" customFormat="1" ht="6" customHeight="1" x14ac:dyDescent="0.4">
      <c r="U20" s="157"/>
      <c r="V20" s="157"/>
      <c r="W20" s="157"/>
      <c r="X20" s="157"/>
      <c r="Y20" s="157"/>
      <c r="Z20" s="157"/>
    </row>
    <row r="21" spans="1:85" s="167" customFormat="1" ht="12.75" customHeight="1" x14ac:dyDescent="0.4">
      <c r="O21" s="105"/>
      <c r="P21" s="565" t="s">
        <v>650</v>
      </c>
      <c r="Q21" s="565"/>
      <c r="R21" s="565"/>
      <c r="S21" s="565"/>
      <c r="T21" s="565"/>
      <c r="U21" s="565"/>
      <c r="V21" s="565"/>
      <c r="W21" s="565"/>
      <c r="X21" s="565"/>
      <c r="Y21" s="565"/>
      <c r="Z21" s="565"/>
      <c r="AA21" s="565"/>
      <c r="AB21" s="565"/>
      <c r="AC21" s="565"/>
      <c r="AD21" s="565"/>
      <c r="AE21" s="565"/>
      <c r="AF21" s="565"/>
      <c r="AG21" s="565"/>
      <c r="AH21" s="565"/>
      <c r="AI21" s="565"/>
    </row>
    <row r="22" spans="1:85" ht="26.45" customHeight="1" thickBot="1" x14ac:dyDescent="0.4">
      <c r="A22" s="168" t="s">
        <v>645</v>
      </c>
      <c r="B22" s="105"/>
      <c r="C22" s="105"/>
      <c r="D22" s="105"/>
      <c r="E22" s="169" t="s">
        <v>646</v>
      </c>
      <c r="F22" s="105"/>
      <c r="G22" s="105"/>
      <c r="H22" s="105"/>
      <c r="I22" s="105"/>
      <c r="J22" s="105"/>
      <c r="K22" s="105"/>
      <c r="L22" s="105"/>
      <c r="M22" s="105"/>
      <c r="N22" s="105"/>
      <c r="O22" s="105"/>
      <c r="P22" s="565"/>
      <c r="Q22" s="565"/>
      <c r="R22" s="565"/>
      <c r="S22" s="565"/>
      <c r="T22" s="565"/>
      <c r="U22" s="565"/>
      <c r="V22" s="565"/>
      <c r="W22" s="565"/>
      <c r="X22" s="565"/>
      <c r="Y22" s="565"/>
      <c r="Z22" s="565"/>
      <c r="AA22" s="565"/>
      <c r="AB22" s="565"/>
      <c r="AC22" s="565"/>
      <c r="AD22" s="565"/>
      <c r="AE22" s="565"/>
      <c r="AF22" s="565"/>
      <c r="AG22" s="565"/>
      <c r="AH22" s="565"/>
      <c r="AI22" s="565"/>
    </row>
    <row r="23" spans="1:85" ht="24" customHeight="1" thickBot="1" x14ac:dyDescent="0.45">
      <c r="A23" s="563" t="s">
        <v>585</v>
      </c>
      <c r="B23" s="564"/>
      <c r="C23" s="564"/>
      <c r="D23" s="564"/>
      <c r="E23" s="554">
        <f>SUM(O44,X44,AA44,AG44)</f>
        <v>0</v>
      </c>
      <c r="F23" s="555"/>
      <c r="G23" s="555"/>
      <c r="H23" s="555"/>
      <c r="I23" s="555"/>
      <c r="J23" s="555"/>
      <c r="K23" s="555"/>
      <c r="L23" s="555"/>
      <c r="M23" s="555"/>
      <c r="N23" s="556"/>
      <c r="O23" s="171"/>
      <c r="P23" s="566"/>
      <c r="Q23" s="566"/>
      <c r="R23" s="566"/>
      <c r="S23" s="566"/>
      <c r="T23" s="566"/>
      <c r="U23" s="566"/>
      <c r="V23" s="566"/>
      <c r="W23" s="566"/>
      <c r="X23" s="566"/>
      <c r="Y23" s="566"/>
      <c r="Z23" s="566"/>
      <c r="AA23" s="566"/>
      <c r="AB23" s="566"/>
      <c r="AC23" s="566"/>
      <c r="AD23" s="566"/>
      <c r="AE23" s="566"/>
      <c r="AF23" s="566"/>
      <c r="AG23" s="566"/>
      <c r="AH23" s="566"/>
      <c r="AI23" s="566"/>
    </row>
    <row r="24" spans="1:85" s="172" customFormat="1" ht="22.7" customHeight="1" x14ac:dyDescent="0.4">
      <c r="A24" s="431" t="s">
        <v>1</v>
      </c>
      <c r="B24" s="417"/>
      <c r="C24" s="417"/>
      <c r="D24" s="432"/>
      <c r="E24" s="435" t="s">
        <v>2</v>
      </c>
      <c r="F24" s="436"/>
      <c r="G24" s="436"/>
      <c r="H24" s="436"/>
      <c r="I24" s="436"/>
      <c r="J24" s="437"/>
      <c r="K24" s="438" t="s">
        <v>586</v>
      </c>
      <c r="L24" s="438"/>
      <c r="M24" s="438"/>
      <c r="N24" s="438"/>
      <c r="O24" s="440" t="s">
        <v>65</v>
      </c>
      <c r="P24" s="440"/>
      <c r="Q24" s="440"/>
      <c r="R24" s="442" t="s">
        <v>66</v>
      </c>
      <c r="S24" s="443"/>
      <c r="T24" s="443"/>
      <c r="U24" s="443" t="s">
        <v>67</v>
      </c>
      <c r="V24" s="443"/>
      <c r="W24" s="443"/>
      <c r="X24" s="412" t="s">
        <v>587</v>
      </c>
      <c r="Y24" s="412"/>
      <c r="Z24" s="413"/>
      <c r="AA24" s="416" t="s">
        <v>3</v>
      </c>
      <c r="AB24" s="417"/>
      <c r="AC24" s="418"/>
      <c r="AD24" s="422" t="s">
        <v>5</v>
      </c>
      <c r="AE24" s="423"/>
      <c r="AF24" s="423"/>
      <c r="AG24" s="423" t="s">
        <v>4</v>
      </c>
      <c r="AH24" s="423"/>
      <c r="AI24" s="426"/>
    </row>
    <row r="25" spans="1:85" s="172" customFormat="1" ht="22.7" customHeight="1" x14ac:dyDescent="0.4">
      <c r="A25" s="433"/>
      <c r="B25" s="420"/>
      <c r="C25" s="420"/>
      <c r="D25" s="434"/>
      <c r="E25" s="428" t="s">
        <v>6</v>
      </c>
      <c r="F25" s="429"/>
      <c r="G25" s="429"/>
      <c r="H25" s="429" t="s">
        <v>7</v>
      </c>
      <c r="I25" s="429"/>
      <c r="J25" s="430"/>
      <c r="K25" s="439"/>
      <c r="L25" s="439"/>
      <c r="M25" s="439"/>
      <c r="N25" s="439"/>
      <c r="O25" s="441"/>
      <c r="P25" s="441"/>
      <c r="Q25" s="441"/>
      <c r="R25" s="444"/>
      <c r="S25" s="445"/>
      <c r="T25" s="445"/>
      <c r="U25" s="445"/>
      <c r="V25" s="445"/>
      <c r="W25" s="445"/>
      <c r="X25" s="414"/>
      <c r="Y25" s="414"/>
      <c r="Z25" s="415"/>
      <c r="AA25" s="419"/>
      <c r="AB25" s="420"/>
      <c r="AC25" s="421"/>
      <c r="AD25" s="424"/>
      <c r="AE25" s="425"/>
      <c r="AF25" s="425"/>
      <c r="AG25" s="425"/>
      <c r="AH25" s="425"/>
      <c r="AI25" s="427"/>
      <c r="AR25" s="173"/>
    </row>
    <row r="26" spans="1:85" s="172" customFormat="1" ht="22.7" customHeight="1" x14ac:dyDescent="0.4">
      <c r="A26" s="73"/>
      <c r="B26" s="147" t="s">
        <v>62</v>
      </c>
      <c r="C26" s="74"/>
      <c r="D26" s="148" t="s">
        <v>63</v>
      </c>
      <c r="E26" s="463"/>
      <c r="F26" s="464"/>
      <c r="G26" s="464"/>
      <c r="H26" s="464"/>
      <c r="I26" s="464"/>
      <c r="J26" s="465"/>
      <c r="K26" s="458"/>
      <c r="L26" s="458"/>
      <c r="M26" s="458"/>
      <c r="N26" s="458"/>
      <c r="O26" s="466"/>
      <c r="P26" s="466"/>
      <c r="Q26" s="466"/>
      <c r="R26" s="467"/>
      <c r="S26" s="468"/>
      <c r="T26" s="468"/>
      <c r="U26" s="462"/>
      <c r="V26" s="462"/>
      <c r="W26" s="462"/>
      <c r="X26" s="446">
        <f t="shared" ref="X26" si="0">SUM(R26,U26)</f>
        <v>0</v>
      </c>
      <c r="Y26" s="446"/>
      <c r="Z26" s="447"/>
      <c r="AA26" s="448"/>
      <c r="AB26" s="449"/>
      <c r="AC26" s="450"/>
      <c r="AD26" s="451"/>
      <c r="AE26" s="452"/>
      <c r="AF26" s="452"/>
      <c r="AG26" s="453"/>
      <c r="AH26" s="453"/>
      <c r="AI26" s="454"/>
    </row>
    <row r="27" spans="1:85" s="172" customFormat="1" ht="22.7" customHeight="1" x14ac:dyDescent="0.35">
      <c r="A27" s="149"/>
      <c r="B27" s="147" t="s">
        <v>62</v>
      </c>
      <c r="C27" s="150"/>
      <c r="D27" s="148" t="s">
        <v>63</v>
      </c>
      <c r="E27" s="455"/>
      <c r="F27" s="456"/>
      <c r="G27" s="456"/>
      <c r="H27" s="456"/>
      <c r="I27" s="456"/>
      <c r="J27" s="457"/>
      <c r="K27" s="458"/>
      <c r="L27" s="458"/>
      <c r="M27" s="458"/>
      <c r="N27" s="458"/>
      <c r="O27" s="459"/>
      <c r="P27" s="459"/>
      <c r="Q27" s="459"/>
      <c r="R27" s="460"/>
      <c r="S27" s="461"/>
      <c r="T27" s="461"/>
      <c r="U27" s="462"/>
      <c r="V27" s="462"/>
      <c r="W27" s="462"/>
      <c r="X27" s="446">
        <f t="shared" ref="X27:X42" si="1">SUM(R27,U27)</f>
        <v>0</v>
      </c>
      <c r="Y27" s="446"/>
      <c r="Z27" s="447"/>
      <c r="AA27" s="448"/>
      <c r="AB27" s="449"/>
      <c r="AC27" s="450"/>
      <c r="AD27" s="451"/>
      <c r="AE27" s="452"/>
      <c r="AF27" s="452"/>
      <c r="AG27" s="453"/>
      <c r="AH27" s="453"/>
      <c r="AI27" s="454"/>
      <c r="AZ27" s="174"/>
      <c r="BA27" s="174"/>
      <c r="BB27" s="174"/>
      <c r="BC27" s="174"/>
      <c r="BD27" s="174"/>
      <c r="BE27" s="174"/>
      <c r="BF27" s="174"/>
      <c r="BG27" s="174"/>
      <c r="BH27" s="174"/>
      <c r="BI27" s="174"/>
      <c r="BJ27" s="174"/>
      <c r="BK27" s="174"/>
      <c r="BL27" s="174"/>
      <c r="BM27" s="174"/>
      <c r="BN27" s="174"/>
      <c r="BO27" s="174"/>
      <c r="BP27" s="174"/>
      <c r="BQ27" s="174"/>
      <c r="BR27" s="174"/>
      <c r="BS27" s="174"/>
      <c r="BT27" s="174"/>
      <c r="BU27" s="174"/>
      <c r="BV27" s="174"/>
    </row>
    <row r="28" spans="1:85" s="172" customFormat="1" ht="22.7" customHeight="1" x14ac:dyDescent="0.35">
      <c r="A28" s="149"/>
      <c r="B28" s="147" t="s">
        <v>62</v>
      </c>
      <c r="C28" s="150"/>
      <c r="D28" s="148" t="s">
        <v>63</v>
      </c>
      <c r="E28" s="455"/>
      <c r="F28" s="456"/>
      <c r="G28" s="456"/>
      <c r="H28" s="456"/>
      <c r="I28" s="456"/>
      <c r="J28" s="457"/>
      <c r="K28" s="458"/>
      <c r="L28" s="458"/>
      <c r="M28" s="458"/>
      <c r="N28" s="458"/>
      <c r="O28" s="459"/>
      <c r="P28" s="459"/>
      <c r="Q28" s="459"/>
      <c r="R28" s="460"/>
      <c r="S28" s="461"/>
      <c r="T28" s="461"/>
      <c r="U28" s="462"/>
      <c r="V28" s="462"/>
      <c r="W28" s="462"/>
      <c r="X28" s="446">
        <f t="shared" si="1"/>
        <v>0</v>
      </c>
      <c r="Y28" s="446"/>
      <c r="Z28" s="447"/>
      <c r="AA28" s="448"/>
      <c r="AB28" s="449"/>
      <c r="AC28" s="450"/>
      <c r="AD28" s="451"/>
      <c r="AE28" s="452"/>
      <c r="AF28" s="452"/>
      <c r="AG28" s="453"/>
      <c r="AH28" s="453"/>
      <c r="AI28" s="454"/>
      <c r="AY28" s="174"/>
      <c r="AZ28" s="174"/>
      <c r="BA28" s="174"/>
      <c r="BB28" s="174"/>
      <c r="BC28" s="174"/>
      <c r="BD28" s="174"/>
      <c r="BE28" s="174"/>
      <c r="BF28" s="174"/>
      <c r="BG28" s="174"/>
      <c r="BH28" s="174"/>
      <c r="BI28" s="174"/>
      <c r="BJ28" s="174"/>
      <c r="BK28" s="174"/>
      <c r="BL28" s="174"/>
      <c r="BM28" s="174"/>
      <c r="BN28" s="174"/>
      <c r="BO28" s="174"/>
      <c r="BP28" s="174"/>
      <c r="BQ28" s="174"/>
      <c r="BR28" s="174"/>
      <c r="BS28" s="174"/>
      <c r="BT28" s="174"/>
      <c r="BU28" s="174"/>
      <c r="BV28" s="174"/>
      <c r="BW28" s="105"/>
      <c r="BX28" s="105"/>
      <c r="BY28" s="105"/>
      <c r="BZ28" s="105"/>
      <c r="CA28" s="105"/>
      <c r="CB28" s="105"/>
      <c r="CC28" s="105"/>
      <c r="CD28" s="105"/>
      <c r="CE28" s="105"/>
      <c r="CF28" s="105"/>
      <c r="CG28" s="105"/>
    </row>
    <row r="29" spans="1:85" s="172" customFormat="1" ht="22.7" customHeight="1" x14ac:dyDescent="0.35">
      <c r="A29" s="149"/>
      <c r="B29" s="147" t="s">
        <v>62</v>
      </c>
      <c r="C29" s="150"/>
      <c r="D29" s="148" t="s">
        <v>63</v>
      </c>
      <c r="E29" s="455"/>
      <c r="F29" s="456"/>
      <c r="G29" s="456"/>
      <c r="H29" s="456"/>
      <c r="I29" s="456"/>
      <c r="J29" s="457"/>
      <c r="K29" s="458"/>
      <c r="L29" s="458"/>
      <c r="M29" s="458"/>
      <c r="N29" s="458"/>
      <c r="O29" s="459"/>
      <c r="P29" s="459"/>
      <c r="Q29" s="459"/>
      <c r="R29" s="460"/>
      <c r="S29" s="461"/>
      <c r="T29" s="461"/>
      <c r="U29" s="462"/>
      <c r="V29" s="462"/>
      <c r="W29" s="462"/>
      <c r="X29" s="446">
        <f t="shared" si="1"/>
        <v>0</v>
      </c>
      <c r="Y29" s="446"/>
      <c r="Z29" s="447"/>
      <c r="AA29" s="448"/>
      <c r="AB29" s="449"/>
      <c r="AC29" s="450"/>
      <c r="AD29" s="451"/>
      <c r="AE29" s="452"/>
      <c r="AF29" s="452"/>
      <c r="AG29" s="453"/>
      <c r="AH29" s="453"/>
      <c r="AI29" s="454"/>
      <c r="AY29" s="174"/>
      <c r="AZ29" s="174"/>
      <c r="BA29" s="174"/>
      <c r="BB29" s="174"/>
      <c r="BC29" s="174"/>
      <c r="BD29" s="174"/>
      <c r="BE29" s="174"/>
      <c r="BF29" s="174"/>
      <c r="BG29" s="174"/>
      <c r="BH29" s="174"/>
      <c r="BI29" s="174"/>
      <c r="BJ29" s="174"/>
      <c r="BK29" s="174"/>
      <c r="BL29" s="174"/>
      <c r="BM29" s="174"/>
      <c r="BN29" s="174"/>
      <c r="BO29" s="174"/>
      <c r="BP29" s="174"/>
      <c r="BQ29" s="174"/>
      <c r="BR29" s="174"/>
      <c r="BS29" s="174"/>
      <c r="BT29" s="174"/>
      <c r="BU29" s="174"/>
      <c r="BV29" s="174"/>
      <c r="BW29" s="105"/>
      <c r="BX29" s="105"/>
      <c r="BY29" s="105"/>
      <c r="BZ29" s="105"/>
      <c r="CA29" s="105"/>
      <c r="CB29" s="105"/>
      <c r="CC29" s="105"/>
      <c r="CD29" s="105"/>
      <c r="CE29" s="105"/>
      <c r="CF29" s="105"/>
      <c r="CG29" s="105"/>
    </row>
    <row r="30" spans="1:85" s="172" customFormat="1" ht="22.7" customHeight="1" x14ac:dyDescent="0.35">
      <c r="A30" s="73"/>
      <c r="B30" s="147" t="s">
        <v>62</v>
      </c>
      <c r="C30" s="74"/>
      <c r="D30" s="148" t="s">
        <v>63</v>
      </c>
      <c r="E30" s="455"/>
      <c r="F30" s="456"/>
      <c r="G30" s="456"/>
      <c r="H30" s="456"/>
      <c r="I30" s="456"/>
      <c r="J30" s="457"/>
      <c r="K30" s="458"/>
      <c r="L30" s="458"/>
      <c r="M30" s="458"/>
      <c r="N30" s="458"/>
      <c r="O30" s="459"/>
      <c r="P30" s="459"/>
      <c r="Q30" s="459"/>
      <c r="R30" s="460"/>
      <c r="S30" s="461"/>
      <c r="T30" s="461"/>
      <c r="U30" s="462"/>
      <c r="V30" s="462"/>
      <c r="W30" s="462"/>
      <c r="X30" s="446">
        <f t="shared" si="1"/>
        <v>0</v>
      </c>
      <c r="Y30" s="446"/>
      <c r="Z30" s="447"/>
      <c r="AA30" s="448"/>
      <c r="AB30" s="449"/>
      <c r="AC30" s="450"/>
      <c r="AD30" s="451"/>
      <c r="AE30" s="452"/>
      <c r="AF30" s="452"/>
      <c r="AG30" s="453"/>
      <c r="AH30" s="453"/>
      <c r="AI30" s="454"/>
      <c r="AY30" s="174"/>
      <c r="AZ30" s="174"/>
      <c r="BA30" s="174"/>
      <c r="BB30" s="174"/>
      <c r="BC30" s="174"/>
      <c r="BD30" s="174"/>
      <c r="BE30" s="174"/>
      <c r="BF30" s="174"/>
      <c r="BG30" s="174"/>
      <c r="BH30" s="174"/>
      <c r="BI30" s="174"/>
      <c r="BJ30" s="174"/>
      <c r="BK30" s="174"/>
      <c r="BL30" s="174"/>
      <c r="BM30" s="174"/>
      <c r="BN30" s="174"/>
      <c r="BO30" s="174"/>
      <c r="BP30" s="174"/>
      <c r="BQ30" s="174"/>
      <c r="BR30" s="174"/>
      <c r="BS30" s="174"/>
      <c r="BT30" s="174"/>
      <c r="BU30" s="174"/>
      <c r="BV30" s="174"/>
      <c r="BW30" s="105"/>
      <c r="BX30" s="105"/>
      <c r="BY30" s="105"/>
      <c r="BZ30" s="105"/>
      <c r="CA30" s="105"/>
      <c r="CB30" s="105"/>
      <c r="CC30" s="105"/>
      <c r="CD30" s="105"/>
      <c r="CE30" s="105"/>
      <c r="CF30" s="105"/>
      <c r="CG30" s="105"/>
    </row>
    <row r="31" spans="1:85" s="172" customFormat="1" ht="22.7" customHeight="1" x14ac:dyDescent="0.35">
      <c r="A31" s="149"/>
      <c r="B31" s="147" t="s">
        <v>62</v>
      </c>
      <c r="C31" s="150"/>
      <c r="D31" s="148" t="s">
        <v>63</v>
      </c>
      <c r="E31" s="455"/>
      <c r="F31" s="456"/>
      <c r="G31" s="456"/>
      <c r="H31" s="456"/>
      <c r="I31" s="456"/>
      <c r="J31" s="457"/>
      <c r="K31" s="458"/>
      <c r="L31" s="458"/>
      <c r="M31" s="458"/>
      <c r="N31" s="458"/>
      <c r="O31" s="459"/>
      <c r="P31" s="459"/>
      <c r="Q31" s="459"/>
      <c r="R31" s="460"/>
      <c r="S31" s="461"/>
      <c r="T31" s="461"/>
      <c r="U31" s="462"/>
      <c r="V31" s="462"/>
      <c r="W31" s="462"/>
      <c r="X31" s="446">
        <f t="shared" si="1"/>
        <v>0</v>
      </c>
      <c r="Y31" s="446"/>
      <c r="Z31" s="447"/>
      <c r="AA31" s="448"/>
      <c r="AB31" s="449"/>
      <c r="AC31" s="450"/>
      <c r="AD31" s="451"/>
      <c r="AE31" s="452"/>
      <c r="AF31" s="452"/>
      <c r="AG31" s="453"/>
      <c r="AH31" s="453"/>
      <c r="AI31" s="454"/>
      <c r="AY31" s="174"/>
      <c r="AZ31" s="174"/>
      <c r="BA31" s="174"/>
      <c r="BB31" s="174"/>
      <c r="BC31" s="174"/>
      <c r="BD31" s="174"/>
      <c r="BE31" s="174"/>
      <c r="BF31" s="174"/>
      <c r="BG31" s="174"/>
      <c r="BH31" s="174"/>
      <c r="BI31" s="174"/>
      <c r="BJ31" s="174"/>
      <c r="BK31" s="174"/>
      <c r="BL31" s="174"/>
      <c r="BM31" s="174"/>
      <c r="BN31" s="174"/>
      <c r="BO31" s="174"/>
      <c r="BP31" s="174"/>
      <c r="BQ31" s="174"/>
      <c r="BR31" s="174"/>
      <c r="BS31" s="174"/>
      <c r="BT31" s="174"/>
      <c r="BU31" s="174"/>
      <c r="BV31" s="174"/>
      <c r="BW31" s="105"/>
      <c r="BX31" s="105"/>
      <c r="BY31" s="105"/>
      <c r="BZ31" s="105"/>
      <c r="CA31" s="105"/>
      <c r="CB31" s="105"/>
      <c r="CC31" s="105"/>
      <c r="CD31" s="105"/>
      <c r="CE31" s="105"/>
      <c r="CF31" s="105"/>
      <c r="CG31" s="105"/>
    </row>
    <row r="32" spans="1:85" s="172" customFormat="1" ht="22.7" customHeight="1" x14ac:dyDescent="0.35">
      <c r="A32" s="149"/>
      <c r="B32" s="147" t="s">
        <v>62</v>
      </c>
      <c r="C32" s="150"/>
      <c r="D32" s="148" t="s">
        <v>63</v>
      </c>
      <c r="E32" s="455"/>
      <c r="F32" s="456"/>
      <c r="G32" s="456"/>
      <c r="H32" s="456"/>
      <c r="I32" s="456"/>
      <c r="J32" s="457"/>
      <c r="K32" s="458"/>
      <c r="L32" s="458"/>
      <c r="M32" s="458"/>
      <c r="N32" s="458"/>
      <c r="O32" s="459"/>
      <c r="P32" s="459"/>
      <c r="Q32" s="459"/>
      <c r="R32" s="460"/>
      <c r="S32" s="461"/>
      <c r="T32" s="461"/>
      <c r="U32" s="462"/>
      <c r="V32" s="462"/>
      <c r="W32" s="462"/>
      <c r="X32" s="446">
        <f t="shared" si="1"/>
        <v>0</v>
      </c>
      <c r="Y32" s="446"/>
      <c r="Z32" s="447"/>
      <c r="AA32" s="448"/>
      <c r="AB32" s="449"/>
      <c r="AC32" s="450"/>
      <c r="AD32" s="451"/>
      <c r="AE32" s="452"/>
      <c r="AF32" s="452"/>
      <c r="AG32" s="453"/>
      <c r="AH32" s="453"/>
      <c r="AI32" s="454"/>
      <c r="AY32" s="174"/>
      <c r="AZ32" s="174"/>
      <c r="BA32" s="174"/>
      <c r="BB32" s="174"/>
      <c r="BC32" s="174"/>
      <c r="BD32" s="174"/>
      <c r="BE32" s="174"/>
      <c r="BF32" s="174"/>
      <c r="BG32" s="174"/>
      <c r="BH32" s="174"/>
      <c r="BI32" s="174"/>
      <c r="BJ32" s="174"/>
      <c r="BK32" s="174"/>
      <c r="BL32" s="174"/>
      <c r="BM32" s="174"/>
      <c r="BN32" s="174"/>
      <c r="BO32" s="174"/>
      <c r="BP32" s="174"/>
      <c r="BQ32" s="174"/>
      <c r="BR32" s="174"/>
      <c r="BS32" s="174"/>
      <c r="BT32" s="174"/>
      <c r="BU32" s="174"/>
      <c r="BV32" s="174"/>
      <c r="BW32" s="105"/>
      <c r="BX32" s="105"/>
      <c r="BY32" s="105"/>
      <c r="BZ32" s="105"/>
      <c r="CA32" s="105"/>
      <c r="CB32" s="105"/>
      <c r="CC32" s="105"/>
    </row>
    <row r="33" spans="1:35" s="172" customFormat="1" ht="22.7" customHeight="1" x14ac:dyDescent="0.4">
      <c r="A33" s="149"/>
      <c r="B33" s="147" t="s">
        <v>62</v>
      </c>
      <c r="C33" s="150"/>
      <c r="D33" s="148" t="s">
        <v>63</v>
      </c>
      <c r="E33" s="455"/>
      <c r="F33" s="456"/>
      <c r="G33" s="456"/>
      <c r="H33" s="456"/>
      <c r="I33" s="456"/>
      <c r="J33" s="457"/>
      <c r="K33" s="458"/>
      <c r="L33" s="458"/>
      <c r="M33" s="458"/>
      <c r="N33" s="458"/>
      <c r="O33" s="459"/>
      <c r="P33" s="459"/>
      <c r="Q33" s="459"/>
      <c r="R33" s="460"/>
      <c r="S33" s="461"/>
      <c r="T33" s="461"/>
      <c r="U33" s="462"/>
      <c r="V33" s="462"/>
      <c r="W33" s="462"/>
      <c r="X33" s="446">
        <f t="shared" si="1"/>
        <v>0</v>
      </c>
      <c r="Y33" s="446"/>
      <c r="Z33" s="447"/>
      <c r="AA33" s="448"/>
      <c r="AB33" s="449"/>
      <c r="AC33" s="450"/>
      <c r="AD33" s="451"/>
      <c r="AE33" s="452"/>
      <c r="AF33" s="452"/>
      <c r="AG33" s="453"/>
      <c r="AH33" s="453"/>
      <c r="AI33" s="454"/>
    </row>
    <row r="34" spans="1:35" s="172" customFormat="1" ht="22.7" customHeight="1" x14ac:dyDescent="0.4">
      <c r="A34" s="149"/>
      <c r="B34" s="147" t="s">
        <v>62</v>
      </c>
      <c r="C34" s="150"/>
      <c r="D34" s="148" t="s">
        <v>63</v>
      </c>
      <c r="E34" s="469"/>
      <c r="F34" s="470"/>
      <c r="G34" s="470"/>
      <c r="H34" s="470"/>
      <c r="I34" s="470"/>
      <c r="J34" s="471"/>
      <c r="K34" s="458"/>
      <c r="L34" s="458"/>
      <c r="M34" s="458"/>
      <c r="N34" s="458"/>
      <c r="O34" s="472"/>
      <c r="P34" s="472"/>
      <c r="Q34" s="472"/>
      <c r="R34" s="473"/>
      <c r="S34" s="462"/>
      <c r="T34" s="462"/>
      <c r="U34" s="462"/>
      <c r="V34" s="462"/>
      <c r="W34" s="462"/>
      <c r="X34" s="446">
        <f t="shared" si="1"/>
        <v>0</v>
      </c>
      <c r="Y34" s="446"/>
      <c r="Z34" s="447"/>
      <c r="AA34" s="448"/>
      <c r="AB34" s="449"/>
      <c r="AC34" s="450"/>
      <c r="AD34" s="451"/>
      <c r="AE34" s="452"/>
      <c r="AF34" s="452"/>
      <c r="AG34" s="453"/>
      <c r="AH34" s="453"/>
      <c r="AI34" s="454"/>
    </row>
    <row r="35" spans="1:35" s="172" customFormat="1" ht="22.7" customHeight="1" x14ac:dyDescent="0.4">
      <c r="A35" s="149"/>
      <c r="B35" s="147" t="s">
        <v>62</v>
      </c>
      <c r="C35" s="150"/>
      <c r="D35" s="148" t="s">
        <v>63</v>
      </c>
      <c r="E35" s="469"/>
      <c r="F35" s="470"/>
      <c r="G35" s="470"/>
      <c r="H35" s="470"/>
      <c r="I35" s="470"/>
      <c r="J35" s="471"/>
      <c r="K35" s="458"/>
      <c r="L35" s="458"/>
      <c r="M35" s="458"/>
      <c r="N35" s="458"/>
      <c r="O35" s="472"/>
      <c r="P35" s="472"/>
      <c r="Q35" s="472"/>
      <c r="R35" s="473"/>
      <c r="S35" s="462"/>
      <c r="T35" s="462"/>
      <c r="U35" s="462"/>
      <c r="V35" s="462"/>
      <c r="W35" s="462"/>
      <c r="X35" s="446">
        <f t="shared" si="1"/>
        <v>0</v>
      </c>
      <c r="Y35" s="446"/>
      <c r="Z35" s="447"/>
      <c r="AA35" s="448"/>
      <c r="AB35" s="449"/>
      <c r="AC35" s="450"/>
      <c r="AD35" s="451"/>
      <c r="AE35" s="452"/>
      <c r="AF35" s="452"/>
      <c r="AG35" s="453"/>
      <c r="AH35" s="453"/>
      <c r="AI35" s="454"/>
    </row>
    <row r="36" spans="1:35" s="172" customFormat="1" ht="22.7" customHeight="1" x14ac:dyDescent="0.4">
      <c r="A36" s="149"/>
      <c r="B36" s="147" t="s">
        <v>62</v>
      </c>
      <c r="C36" s="150"/>
      <c r="D36" s="148" t="s">
        <v>63</v>
      </c>
      <c r="E36" s="469"/>
      <c r="F36" s="470"/>
      <c r="G36" s="470"/>
      <c r="H36" s="470"/>
      <c r="I36" s="470"/>
      <c r="J36" s="471"/>
      <c r="K36" s="458"/>
      <c r="L36" s="458"/>
      <c r="M36" s="458"/>
      <c r="N36" s="458"/>
      <c r="O36" s="472"/>
      <c r="P36" s="472"/>
      <c r="Q36" s="472"/>
      <c r="R36" s="473"/>
      <c r="S36" s="462"/>
      <c r="T36" s="462"/>
      <c r="U36" s="462"/>
      <c r="V36" s="462"/>
      <c r="W36" s="462"/>
      <c r="X36" s="446">
        <f t="shared" si="1"/>
        <v>0</v>
      </c>
      <c r="Y36" s="446"/>
      <c r="Z36" s="447"/>
      <c r="AA36" s="448"/>
      <c r="AB36" s="449"/>
      <c r="AC36" s="450"/>
      <c r="AD36" s="451"/>
      <c r="AE36" s="452"/>
      <c r="AF36" s="452"/>
      <c r="AG36" s="453"/>
      <c r="AH36" s="453"/>
      <c r="AI36" s="454"/>
    </row>
    <row r="37" spans="1:35" s="172" customFormat="1" ht="22.7" customHeight="1" x14ac:dyDescent="0.4">
      <c r="A37" s="149"/>
      <c r="B37" s="147" t="s">
        <v>62</v>
      </c>
      <c r="C37" s="150"/>
      <c r="D37" s="148" t="s">
        <v>63</v>
      </c>
      <c r="E37" s="469"/>
      <c r="F37" s="470"/>
      <c r="G37" s="470"/>
      <c r="H37" s="470"/>
      <c r="I37" s="470"/>
      <c r="J37" s="471"/>
      <c r="K37" s="458"/>
      <c r="L37" s="458"/>
      <c r="M37" s="458"/>
      <c r="N37" s="458"/>
      <c r="O37" s="472"/>
      <c r="P37" s="472"/>
      <c r="Q37" s="472"/>
      <c r="R37" s="473"/>
      <c r="S37" s="462"/>
      <c r="T37" s="462"/>
      <c r="U37" s="462"/>
      <c r="V37" s="462"/>
      <c r="W37" s="462"/>
      <c r="X37" s="446">
        <f t="shared" si="1"/>
        <v>0</v>
      </c>
      <c r="Y37" s="446"/>
      <c r="Z37" s="447"/>
      <c r="AA37" s="448"/>
      <c r="AB37" s="449"/>
      <c r="AC37" s="450"/>
      <c r="AD37" s="451"/>
      <c r="AE37" s="452"/>
      <c r="AF37" s="452"/>
      <c r="AG37" s="453"/>
      <c r="AH37" s="453"/>
      <c r="AI37" s="454"/>
    </row>
    <row r="38" spans="1:35" s="172" customFormat="1" ht="22.7" customHeight="1" x14ac:dyDescent="0.4">
      <c r="A38" s="149"/>
      <c r="B38" s="147" t="s">
        <v>62</v>
      </c>
      <c r="C38" s="150"/>
      <c r="D38" s="148" t="s">
        <v>63</v>
      </c>
      <c r="E38" s="469"/>
      <c r="F38" s="470"/>
      <c r="G38" s="470"/>
      <c r="H38" s="470"/>
      <c r="I38" s="470"/>
      <c r="J38" s="471"/>
      <c r="K38" s="458"/>
      <c r="L38" s="458"/>
      <c r="M38" s="458"/>
      <c r="N38" s="458"/>
      <c r="O38" s="472"/>
      <c r="P38" s="472"/>
      <c r="Q38" s="472"/>
      <c r="R38" s="473"/>
      <c r="S38" s="462"/>
      <c r="T38" s="462"/>
      <c r="U38" s="462"/>
      <c r="V38" s="462"/>
      <c r="W38" s="462"/>
      <c r="X38" s="446">
        <f t="shared" si="1"/>
        <v>0</v>
      </c>
      <c r="Y38" s="446"/>
      <c r="Z38" s="447"/>
      <c r="AA38" s="448"/>
      <c r="AB38" s="449"/>
      <c r="AC38" s="450"/>
      <c r="AD38" s="451"/>
      <c r="AE38" s="452"/>
      <c r="AF38" s="452"/>
      <c r="AG38" s="453"/>
      <c r="AH38" s="453"/>
      <c r="AI38" s="454"/>
    </row>
    <row r="39" spans="1:35" s="172" customFormat="1" ht="22.7" customHeight="1" x14ac:dyDescent="0.4">
      <c r="A39" s="149"/>
      <c r="B39" s="147" t="s">
        <v>62</v>
      </c>
      <c r="C39" s="150"/>
      <c r="D39" s="148" t="s">
        <v>63</v>
      </c>
      <c r="E39" s="469"/>
      <c r="F39" s="470"/>
      <c r="G39" s="470"/>
      <c r="H39" s="470"/>
      <c r="I39" s="470"/>
      <c r="J39" s="471"/>
      <c r="K39" s="458"/>
      <c r="L39" s="458"/>
      <c r="M39" s="458"/>
      <c r="N39" s="458"/>
      <c r="O39" s="472"/>
      <c r="P39" s="472"/>
      <c r="Q39" s="472"/>
      <c r="R39" s="473"/>
      <c r="S39" s="462"/>
      <c r="T39" s="462"/>
      <c r="U39" s="462"/>
      <c r="V39" s="462"/>
      <c r="W39" s="462"/>
      <c r="X39" s="446">
        <f t="shared" si="1"/>
        <v>0</v>
      </c>
      <c r="Y39" s="446"/>
      <c r="Z39" s="447"/>
      <c r="AA39" s="448"/>
      <c r="AB39" s="449"/>
      <c r="AC39" s="450"/>
      <c r="AD39" s="451"/>
      <c r="AE39" s="452"/>
      <c r="AF39" s="452"/>
      <c r="AG39" s="453"/>
      <c r="AH39" s="453"/>
      <c r="AI39" s="454"/>
    </row>
    <row r="40" spans="1:35" s="172" customFormat="1" ht="22.7" customHeight="1" x14ac:dyDescent="0.4">
      <c r="A40" s="149"/>
      <c r="B40" s="147" t="s">
        <v>62</v>
      </c>
      <c r="C40" s="150"/>
      <c r="D40" s="148" t="s">
        <v>63</v>
      </c>
      <c r="E40" s="469"/>
      <c r="F40" s="470"/>
      <c r="G40" s="470"/>
      <c r="H40" s="470"/>
      <c r="I40" s="470"/>
      <c r="J40" s="471"/>
      <c r="K40" s="458"/>
      <c r="L40" s="458"/>
      <c r="M40" s="458"/>
      <c r="N40" s="458"/>
      <c r="O40" s="472"/>
      <c r="P40" s="472"/>
      <c r="Q40" s="472"/>
      <c r="R40" s="473"/>
      <c r="S40" s="462"/>
      <c r="T40" s="462"/>
      <c r="U40" s="462"/>
      <c r="V40" s="462"/>
      <c r="W40" s="462"/>
      <c r="X40" s="446">
        <f t="shared" si="1"/>
        <v>0</v>
      </c>
      <c r="Y40" s="446"/>
      <c r="Z40" s="447"/>
      <c r="AA40" s="448"/>
      <c r="AB40" s="449"/>
      <c r="AC40" s="450"/>
      <c r="AD40" s="451"/>
      <c r="AE40" s="452"/>
      <c r="AF40" s="452"/>
      <c r="AG40" s="453"/>
      <c r="AH40" s="453"/>
      <c r="AI40" s="454"/>
    </row>
    <row r="41" spans="1:35" s="172" customFormat="1" ht="22.7" customHeight="1" x14ac:dyDescent="0.4">
      <c r="A41" s="149"/>
      <c r="B41" s="147" t="s">
        <v>62</v>
      </c>
      <c r="C41" s="150"/>
      <c r="D41" s="148" t="s">
        <v>63</v>
      </c>
      <c r="E41" s="469"/>
      <c r="F41" s="470"/>
      <c r="G41" s="470"/>
      <c r="H41" s="470"/>
      <c r="I41" s="470"/>
      <c r="J41" s="471"/>
      <c r="K41" s="458"/>
      <c r="L41" s="458"/>
      <c r="M41" s="458"/>
      <c r="N41" s="458"/>
      <c r="O41" s="472"/>
      <c r="P41" s="472"/>
      <c r="Q41" s="472"/>
      <c r="R41" s="473"/>
      <c r="S41" s="462"/>
      <c r="T41" s="462"/>
      <c r="U41" s="462"/>
      <c r="V41" s="462"/>
      <c r="W41" s="462"/>
      <c r="X41" s="446">
        <f t="shared" si="1"/>
        <v>0</v>
      </c>
      <c r="Y41" s="446"/>
      <c r="Z41" s="447"/>
      <c r="AA41" s="448"/>
      <c r="AB41" s="449"/>
      <c r="AC41" s="450"/>
      <c r="AD41" s="451"/>
      <c r="AE41" s="452"/>
      <c r="AF41" s="452"/>
      <c r="AG41" s="453"/>
      <c r="AH41" s="453"/>
      <c r="AI41" s="454"/>
    </row>
    <row r="42" spans="1:35" s="172" customFormat="1" ht="22.7" customHeight="1" thickBot="1" x14ac:dyDescent="0.45">
      <c r="A42" s="151"/>
      <c r="B42" s="152" t="s">
        <v>62</v>
      </c>
      <c r="C42" s="153"/>
      <c r="D42" s="154" t="s">
        <v>63</v>
      </c>
      <c r="E42" s="503"/>
      <c r="F42" s="504"/>
      <c r="G42" s="504"/>
      <c r="H42" s="504"/>
      <c r="I42" s="504"/>
      <c r="J42" s="505"/>
      <c r="K42" s="506"/>
      <c r="L42" s="506"/>
      <c r="M42" s="506"/>
      <c r="N42" s="506"/>
      <c r="O42" s="507"/>
      <c r="P42" s="507"/>
      <c r="Q42" s="507"/>
      <c r="R42" s="508"/>
      <c r="S42" s="509"/>
      <c r="T42" s="509"/>
      <c r="U42" s="509"/>
      <c r="V42" s="509"/>
      <c r="W42" s="509"/>
      <c r="X42" s="486">
        <f t="shared" si="1"/>
        <v>0</v>
      </c>
      <c r="Y42" s="486"/>
      <c r="Z42" s="487"/>
      <c r="AA42" s="488"/>
      <c r="AB42" s="489"/>
      <c r="AC42" s="490"/>
      <c r="AD42" s="491"/>
      <c r="AE42" s="492"/>
      <c r="AF42" s="492"/>
      <c r="AG42" s="493"/>
      <c r="AH42" s="493"/>
      <c r="AI42" s="494"/>
    </row>
    <row r="43" spans="1:35" ht="18.75" customHeight="1" x14ac:dyDescent="0.4">
      <c r="A43" s="495"/>
      <c r="B43" s="495"/>
      <c r="C43" s="495"/>
      <c r="D43" s="495"/>
      <c r="E43" s="495"/>
      <c r="F43" s="495"/>
      <c r="G43" s="495"/>
      <c r="H43" s="495"/>
      <c r="I43" s="495"/>
      <c r="J43" s="495"/>
      <c r="K43" s="495"/>
      <c r="L43" s="495"/>
      <c r="M43" s="495"/>
      <c r="N43" s="495"/>
      <c r="O43" s="496" t="s">
        <v>588</v>
      </c>
      <c r="P43" s="495"/>
      <c r="Q43" s="497"/>
      <c r="R43" s="498"/>
      <c r="S43" s="498"/>
      <c r="T43" s="498"/>
      <c r="U43" s="498"/>
      <c r="V43" s="498"/>
      <c r="W43" s="498"/>
      <c r="X43" s="496" t="s">
        <v>589</v>
      </c>
      <c r="Y43" s="495"/>
      <c r="Z43" s="497"/>
      <c r="AA43" s="496" t="s">
        <v>590</v>
      </c>
      <c r="AB43" s="495"/>
      <c r="AC43" s="497"/>
      <c r="AD43" s="499"/>
      <c r="AE43" s="500"/>
      <c r="AF43" s="501"/>
      <c r="AG43" s="496" t="s">
        <v>591</v>
      </c>
      <c r="AH43" s="495"/>
      <c r="AI43" s="497"/>
    </row>
    <row r="44" spans="1:35" ht="26.45" customHeight="1" x14ac:dyDescent="0.4">
      <c r="A44" s="495"/>
      <c r="B44" s="495"/>
      <c r="C44" s="495"/>
      <c r="D44" s="495"/>
      <c r="E44" s="495"/>
      <c r="F44" s="495"/>
      <c r="G44" s="495"/>
      <c r="H44" s="495"/>
      <c r="I44" s="495"/>
      <c r="J44" s="495"/>
      <c r="K44" s="495"/>
      <c r="L44" s="495"/>
      <c r="M44" s="495"/>
      <c r="N44" s="495"/>
      <c r="O44" s="510">
        <f>ROUNDDOWN(SUMIFS($O$26:$O42,$K$26:$K42,"自家用車"),0)*37</f>
        <v>0</v>
      </c>
      <c r="P44" s="511"/>
      <c r="Q44" s="512"/>
      <c r="R44" s="498"/>
      <c r="S44" s="498"/>
      <c r="T44" s="498"/>
      <c r="U44" s="498"/>
      <c r="V44" s="498"/>
      <c r="W44" s="498"/>
      <c r="X44" s="510">
        <f>SUM(X26:Z42)</f>
        <v>0</v>
      </c>
      <c r="Y44" s="511"/>
      <c r="Z44" s="512"/>
      <c r="AA44" s="510">
        <f>SUM(AA26:AC42)</f>
        <v>0</v>
      </c>
      <c r="AB44" s="511"/>
      <c r="AC44" s="512"/>
      <c r="AD44" s="499"/>
      <c r="AE44" s="502"/>
      <c r="AF44" s="501"/>
      <c r="AG44" s="510">
        <f>SUM(AG26:AI42)</f>
        <v>0</v>
      </c>
      <c r="AH44" s="511"/>
      <c r="AI44" s="512"/>
    </row>
    <row r="45" spans="1:35" ht="15" customHeight="1" x14ac:dyDescent="0.4">
      <c r="A45" s="175"/>
      <c r="B45" s="175"/>
      <c r="C45" s="175"/>
      <c r="D45" s="175"/>
      <c r="E45" s="175"/>
      <c r="F45" s="175"/>
      <c r="G45" s="175"/>
      <c r="H45" s="175"/>
      <c r="I45" s="175"/>
      <c r="J45" s="175"/>
      <c r="K45" s="175"/>
      <c r="L45" s="175"/>
      <c r="M45" s="175"/>
      <c r="N45" s="175"/>
      <c r="O45" s="175"/>
      <c r="P45" s="175"/>
      <c r="Q45" s="175"/>
      <c r="R45" s="175"/>
      <c r="S45" s="175"/>
      <c r="T45" s="175"/>
      <c r="U45" s="175"/>
      <c r="V45" s="175"/>
      <c r="W45" s="175"/>
      <c r="X45" s="175"/>
      <c r="Y45" s="175"/>
      <c r="Z45" s="175"/>
      <c r="AA45" s="175"/>
      <c r="AB45" s="175"/>
      <c r="AC45" s="175"/>
      <c r="AD45" s="175"/>
      <c r="AE45" s="175"/>
      <c r="AF45" s="175"/>
      <c r="AG45" s="175"/>
      <c r="AH45" s="175"/>
      <c r="AI45" s="175"/>
    </row>
    <row r="46" spans="1:35" ht="15" customHeight="1" x14ac:dyDescent="0.4">
      <c r="A46" s="474" t="s">
        <v>8</v>
      </c>
      <c r="B46" s="475"/>
      <c r="C46" s="475"/>
      <c r="D46" s="476"/>
      <c r="E46" s="480" t="s">
        <v>592</v>
      </c>
      <c r="F46" s="481"/>
      <c r="G46" s="481"/>
      <c r="H46" s="481"/>
      <c r="I46" s="481"/>
      <c r="J46" s="481"/>
      <c r="K46" s="481"/>
      <c r="L46" s="481"/>
      <c r="M46" s="481"/>
      <c r="N46" s="481"/>
      <c r="O46" s="481"/>
      <c r="P46" s="481"/>
      <c r="Q46" s="481"/>
      <c r="R46" s="481"/>
      <c r="S46" s="481"/>
      <c r="T46" s="481"/>
      <c r="U46" s="481"/>
      <c r="V46" s="481"/>
      <c r="W46" s="481"/>
      <c r="X46" s="481"/>
      <c r="Y46" s="481"/>
      <c r="Z46" s="481"/>
      <c r="AA46" s="481"/>
      <c r="AB46" s="481"/>
      <c r="AC46" s="481"/>
      <c r="AD46" s="481"/>
      <c r="AE46" s="481"/>
      <c r="AF46" s="481"/>
      <c r="AG46" s="481"/>
      <c r="AH46" s="481"/>
      <c r="AI46" s="482"/>
    </row>
    <row r="47" spans="1:35" ht="62.45" customHeight="1" x14ac:dyDescent="0.4">
      <c r="A47" s="477"/>
      <c r="B47" s="478"/>
      <c r="C47" s="478"/>
      <c r="D47" s="479"/>
      <c r="E47" s="483"/>
      <c r="F47" s="484"/>
      <c r="G47" s="484"/>
      <c r="H47" s="484"/>
      <c r="I47" s="484"/>
      <c r="J47" s="484"/>
      <c r="K47" s="484"/>
      <c r="L47" s="484"/>
      <c r="M47" s="484"/>
      <c r="N47" s="484"/>
      <c r="O47" s="484"/>
      <c r="P47" s="484"/>
      <c r="Q47" s="484"/>
      <c r="R47" s="484"/>
      <c r="S47" s="484"/>
      <c r="T47" s="484"/>
      <c r="U47" s="484"/>
      <c r="V47" s="484"/>
      <c r="W47" s="484"/>
      <c r="X47" s="484"/>
      <c r="Y47" s="484"/>
      <c r="Z47" s="484"/>
      <c r="AA47" s="484"/>
      <c r="AB47" s="484"/>
      <c r="AC47" s="484"/>
      <c r="AD47" s="484"/>
      <c r="AE47" s="484"/>
      <c r="AF47" s="484"/>
      <c r="AG47" s="484"/>
      <c r="AH47" s="484"/>
      <c r="AI47" s="485"/>
    </row>
    <row r="48" spans="1:35" ht="15" customHeight="1" x14ac:dyDescent="0.4">
      <c r="A48" s="176" t="s">
        <v>593</v>
      </c>
      <c r="P48" s="177"/>
      <c r="Q48" s="177"/>
      <c r="R48" s="177"/>
      <c r="S48" s="177"/>
      <c r="T48" s="177"/>
      <c r="U48" s="177"/>
      <c r="V48" s="177"/>
      <c r="W48" s="177"/>
      <c r="X48" s="177"/>
      <c r="Y48" s="177"/>
      <c r="Z48" s="177"/>
      <c r="AA48" s="177"/>
      <c r="AB48" s="177"/>
      <c r="AC48" s="177"/>
      <c r="AD48" s="177"/>
      <c r="AE48" s="177"/>
      <c r="AF48" s="177"/>
      <c r="AG48" s="177"/>
      <c r="AH48" s="177"/>
      <c r="AI48" s="177"/>
    </row>
    <row r="49" spans="1:35" ht="15" customHeight="1" x14ac:dyDescent="0.4">
      <c r="A49" s="155" t="s">
        <v>597</v>
      </c>
      <c r="W49" s="177"/>
      <c r="X49" s="177"/>
      <c r="Y49" s="177"/>
      <c r="Z49" s="177"/>
      <c r="AA49" s="177"/>
      <c r="AB49" s="177"/>
      <c r="AC49" s="177"/>
      <c r="AD49" s="177"/>
      <c r="AE49" s="177"/>
      <c r="AF49" s="177"/>
      <c r="AG49" s="177"/>
      <c r="AH49" s="177"/>
      <c r="AI49" s="177"/>
    </row>
  </sheetData>
  <sheetProtection formatCells="0" formatColumns="0" formatRows="0" insertRows="0" deleteRows="0"/>
  <mergeCells count="265">
    <mergeCell ref="E23:N23"/>
    <mergeCell ref="F19:Q19"/>
    <mergeCell ref="R19:T19"/>
    <mergeCell ref="A23:D23"/>
    <mergeCell ref="P21:AI23"/>
    <mergeCell ref="A17:B19"/>
    <mergeCell ref="C17:E17"/>
    <mergeCell ref="F17:T17"/>
    <mergeCell ref="C18:E18"/>
    <mergeCell ref="F18:T18"/>
    <mergeCell ref="C19:E19"/>
    <mergeCell ref="U17:X17"/>
    <mergeCell ref="Y17:AI17"/>
    <mergeCell ref="U18:X19"/>
    <mergeCell ref="Y18:AI19"/>
    <mergeCell ref="A16:B16"/>
    <mergeCell ref="A9:D9"/>
    <mergeCell ref="A10:D10"/>
    <mergeCell ref="E9:AB9"/>
    <mergeCell ref="E10:AB10"/>
    <mergeCell ref="A13:B13"/>
    <mergeCell ref="C13:J13"/>
    <mergeCell ref="K13:L13"/>
    <mergeCell ref="M13:T13"/>
    <mergeCell ref="U13:X13"/>
    <mergeCell ref="Y13:AI13"/>
    <mergeCell ref="A15:B15"/>
    <mergeCell ref="D15:E15"/>
    <mergeCell ref="G15:I15"/>
    <mergeCell ref="J15:AI15"/>
    <mergeCell ref="C16:E16"/>
    <mergeCell ref="F16:K16"/>
    <mergeCell ref="L16:O16"/>
    <mergeCell ref="P16:AI16"/>
    <mergeCell ref="K12:AI12"/>
    <mergeCell ref="I6:L6"/>
    <mergeCell ref="M6:P6"/>
    <mergeCell ref="Q6:T6"/>
    <mergeCell ref="U6:X6"/>
    <mergeCell ref="Y6:AB6"/>
    <mergeCell ref="E7:H7"/>
    <mergeCell ref="I7:L7"/>
    <mergeCell ref="M7:P7"/>
    <mergeCell ref="Q7:T7"/>
    <mergeCell ref="U7:X7"/>
    <mergeCell ref="A46:D47"/>
    <mergeCell ref="E46:AI46"/>
    <mergeCell ref="E47:AI47"/>
    <mergeCell ref="X42:Z42"/>
    <mergeCell ref="AA42:AC42"/>
    <mergeCell ref="AD42:AF42"/>
    <mergeCell ref="AG42:AI42"/>
    <mergeCell ref="A43:N44"/>
    <mergeCell ref="O43:Q43"/>
    <mergeCell ref="R43:W44"/>
    <mergeCell ref="X43:Z43"/>
    <mergeCell ref="AA43:AC43"/>
    <mergeCell ref="AD43:AF44"/>
    <mergeCell ref="E42:G42"/>
    <mergeCell ref="H42:J42"/>
    <mergeCell ref="K42:N42"/>
    <mergeCell ref="O42:Q42"/>
    <mergeCell ref="R42:T42"/>
    <mergeCell ref="U42:W42"/>
    <mergeCell ref="AG43:AI43"/>
    <mergeCell ref="O44:Q44"/>
    <mergeCell ref="X44:Z44"/>
    <mergeCell ref="AA44:AC44"/>
    <mergeCell ref="AG44:AI44"/>
    <mergeCell ref="AG38:AI38"/>
    <mergeCell ref="E39:G39"/>
    <mergeCell ref="H39:J39"/>
    <mergeCell ref="K39:N39"/>
    <mergeCell ref="O39:Q39"/>
    <mergeCell ref="R39:T39"/>
    <mergeCell ref="U39:W39"/>
    <mergeCell ref="U41:W41"/>
    <mergeCell ref="X39:Z39"/>
    <mergeCell ref="AA39:AC39"/>
    <mergeCell ref="AD39:AF39"/>
    <mergeCell ref="AG39:AI39"/>
    <mergeCell ref="E40:G40"/>
    <mergeCell ref="H40:J40"/>
    <mergeCell ref="K40:N40"/>
    <mergeCell ref="O40:Q40"/>
    <mergeCell ref="R40:T40"/>
    <mergeCell ref="U40:W40"/>
    <mergeCell ref="X41:Z41"/>
    <mergeCell ref="AA41:AC41"/>
    <mergeCell ref="AD41:AF41"/>
    <mergeCell ref="AG41:AI41"/>
    <mergeCell ref="X40:Z40"/>
    <mergeCell ref="AA40:AC40"/>
    <mergeCell ref="E38:G38"/>
    <mergeCell ref="H38:J38"/>
    <mergeCell ref="K38:N38"/>
    <mergeCell ref="O38:Q38"/>
    <mergeCell ref="R38:T38"/>
    <mergeCell ref="U38:W38"/>
    <mergeCell ref="X38:Z38"/>
    <mergeCell ref="AA38:AC38"/>
    <mergeCell ref="AD38:AF38"/>
    <mergeCell ref="AD40:AF40"/>
    <mergeCell ref="AG40:AI40"/>
    <mergeCell ref="E41:G41"/>
    <mergeCell ref="H41:J41"/>
    <mergeCell ref="K41:N41"/>
    <mergeCell ref="O41:Q41"/>
    <mergeCell ref="R41:T41"/>
    <mergeCell ref="AG36:AI36"/>
    <mergeCell ref="E37:G37"/>
    <mergeCell ref="H37:J37"/>
    <mergeCell ref="K37:N37"/>
    <mergeCell ref="O37:Q37"/>
    <mergeCell ref="R37:T37"/>
    <mergeCell ref="U37:W37"/>
    <mergeCell ref="X37:Z37"/>
    <mergeCell ref="AA37:AC37"/>
    <mergeCell ref="AD37:AF37"/>
    <mergeCell ref="AG37:AI37"/>
    <mergeCell ref="E36:G36"/>
    <mergeCell ref="H36:J36"/>
    <mergeCell ref="K36:N36"/>
    <mergeCell ref="O36:Q36"/>
    <mergeCell ref="R36:T36"/>
    <mergeCell ref="U36:W36"/>
    <mergeCell ref="X36:Z36"/>
    <mergeCell ref="AA36:AC36"/>
    <mergeCell ref="AD36:AF36"/>
    <mergeCell ref="AG34:AI34"/>
    <mergeCell ref="E35:G35"/>
    <mergeCell ref="H35:J35"/>
    <mergeCell ref="K35:N35"/>
    <mergeCell ref="O35:Q35"/>
    <mergeCell ref="R35:T35"/>
    <mergeCell ref="U35:W35"/>
    <mergeCell ref="X35:Z35"/>
    <mergeCell ref="AA35:AC35"/>
    <mergeCell ref="AD35:AF35"/>
    <mergeCell ref="AG35:AI35"/>
    <mergeCell ref="E34:G34"/>
    <mergeCell ref="H34:J34"/>
    <mergeCell ref="K34:N34"/>
    <mergeCell ref="O34:Q34"/>
    <mergeCell ref="R34:T34"/>
    <mergeCell ref="U34:W34"/>
    <mergeCell ref="X34:Z34"/>
    <mergeCell ref="AA34:AC34"/>
    <mergeCell ref="AD34:AF34"/>
    <mergeCell ref="AG32:AI32"/>
    <mergeCell ref="E33:G33"/>
    <mergeCell ref="H33:J33"/>
    <mergeCell ref="K33:N33"/>
    <mergeCell ref="O33:Q33"/>
    <mergeCell ref="R33:T33"/>
    <mergeCell ref="U33:W33"/>
    <mergeCell ref="X33:Z33"/>
    <mergeCell ref="AA33:AC33"/>
    <mergeCell ref="AD33:AF33"/>
    <mergeCell ref="AG33:AI33"/>
    <mergeCell ref="E32:G32"/>
    <mergeCell ref="H32:J32"/>
    <mergeCell ref="K32:N32"/>
    <mergeCell ref="O32:Q32"/>
    <mergeCell ref="R32:T32"/>
    <mergeCell ref="U32:W32"/>
    <mergeCell ref="X32:Z32"/>
    <mergeCell ref="AA32:AC32"/>
    <mergeCell ref="AD32:AF32"/>
    <mergeCell ref="AG30:AI30"/>
    <mergeCell ref="E31:G31"/>
    <mergeCell ref="H31:J31"/>
    <mergeCell ref="K31:N31"/>
    <mergeCell ref="O31:Q31"/>
    <mergeCell ref="R31:T31"/>
    <mergeCell ref="U31:W31"/>
    <mergeCell ref="X31:Z31"/>
    <mergeCell ref="AA31:AC31"/>
    <mergeCell ref="AD31:AF31"/>
    <mergeCell ref="AG31:AI31"/>
    <mergeCell ref="E30:G30"/>
    <mergeCell ref="H30:J30"/>
    <mergeCell ref="K30:N30"/>
    <mergeCell ref="O30:Q30"/>
    <mergeCell ref="R30:T30"/>
    <mergeCell ref="U30:W30"/>
    <mergeCell ref="X30:Z30"/>
    <mergeCell ref="AA30:AC30"/>
    <mergeCell ref="AD30:AF30"/>
    <mergeCell ref="AG28:AI28"/>
    <mergeCell ref="E29:G29"/>
    <mergeCell ref="H29:J29"/>
    <mergeCell ref="K29:N29"/>
    <mergeCell ref="O29:Q29"/>
    <mergeCell ref="R29:T29"/>
    <mergeCell ref="U29:W29"/>
    <mergeCell ref="X29:Z29"/>
    <mergeCell ref="AA29:AC29"/>
    <mergeCell ref="AD29:AF29"/>
    <mergeCell ref="AG29:AI29"/>
    <mergeCell ref="E28:G28"/>
    <mergeCell ref="H28:J28"/>
    <mergeCell ref="K28:N28"/>
    <mergeCell ref="O28:Q28"/>
    <mergeCell ref="R28:T28"/>
    <mergeCell ref="U28:W28"/>
    <mergeCell ref="X28:Z28"/>
    <mergeCell ref="AA28:AC28"/>
    <mergeCell ref="AD28:AF28"/>
    <mergeCell ref="X26:Z26"/>
    <mergeCell ref="AA26:AC26"/>
    <mergeCell ref="AD26:AF26"/>
    <mergeCell ref="AG26:AI26"/>
    <mergeCell ref="E27:G27"/>
    <mergeCell ref="H27:J27"/>
    <mergeCell ref="K27:N27"/>
    <mergeCell ref="O27:Q27"/>
    <mergeCell ref="R27:T27"/>
    <mergeCell ref="U27:W27"/>
    <mergeCell ref="E26:G26"/>
    <mergeCell ref="H26:J26"/>
    <mergeCell ref="K26:N26"/>
    <mergeCell ref="O26:Q26"/>
    <mergeCell ref="R26:T26"/>
    <mergeCell ref="U26:W26"/>
    <mergeCell ref="X27:Z27"/>
    <mergeCell ref="AA27:AC27"/>
    <mergeCell ref="AD27:AF27"/>
    <mergeCell ref="AG27:AI27"/>
    <mergeCell ref="X24:Z25"/>
    <mergeCell ref="AA24:AC25"/>
    <mergeCell ref="AD24:AF25"/>
    <mergeCell ref="AG24:AI25"/>
    <mergeCell ref="E25:G25"/>
    <mergeCell ref="H25:J25"/>
    <mergeCell ref="A24:D25"/>
    <mergeCell ref="E24:J24"/>
    <mergeCell ref="K24:N25"/>
    <mergeCell ref="O24:Q25"/>
    <mergeCell ref="R24:T25"/>
    <mergeCell ref="U24:W25"/>
    <mergeCell ref="A1:G1"/>
    <mergeCell ref="A2:AI2"/>
    <mergeCell ref="A3:AI3"/>
    <mergeCell ref="A14:B14"/>
    <mergeCell ref="C14:J14"/>
    <mergeCell ref="K14:L14"/>
    <mergeCell ref="M14:T14"/>
    <mergeCell ref="U14:X14"/>
    <mergeCell ref="Y14:AI14"/>
    <mergeCell ref="Y7:AB7"/>
    <mergeCell ref="A5:D8"/>
    <mergeCell ref="E5:H5"/>
    <mergeCell ref="I5:L5"/>
    <mergeCell ref="M5:P5"/>
    <mergeCell ref="Q5:T5"/>
    <mergeCell ref="U5:X5"/>
    <mergeCell ref="Y5:AB5"/>
    <mergeCell ref="E8:H8"/>
    <mergeCell ref="I8:L8"/>
    <mergeCell ref="M8:P8"/>
    <mergeCell ref="Q8:T8"/>
    <mergeCell ref="U8:X8"/>
    <mergeCell ref="Y8:AB8"/>
    <mergeCell ref="E6:H6"/>
  </mergeCells>
  <phoneticPr fontId="3"/>
  <conditionalFormatting sqref="M13:M14">
    <cfRule type="containsBlanks" dxfId="189" priority="29">
      <formula>LEN(TRIM(M13))=0</formula>
    </cfRule>
  </conditionalFormatting>
  <conditionalFormatting sqref="Y14">
    <cfRule type="containsBlanks" dxfId="188" priority="26">
      <formula>LEN(TRIM(Y14))=0</formula>
    </cfRule>
  </conditionalFormatting>
  <conditionalFormatting sqref="J15">
    <cfRule type="containsBlanks" dxfId="187" priority="25">
      <formula>LEN(TRIM(J15))=0</formula>
    </cfRule>
  </conditionalFormatting>
  <conditionalFormatting sqref="Y17">
    <cfRule type="containsBlanks" dxfId="186" priority="31" stopIfTrue="1">
      <formula>LEN(TRIM(Y17))=0</formula>
    </cfRule>
  </conditionalFormatting>
  <conditionalFormatting sqref="F17">
    <cfRule type="containsBlanks" dxfId="185" priority="32" stopIfTrue="1">
      <formula>LEN(TRIM(F17))=0</formula>
    </cfRule>
  </conditionalFormatting>
  <conditionalFormatting sqref="C13 D15 G15">
    <cfRule type="containsBlanks" dxfId="184" priority="30">
      <formula>LEN(TRIM(C13))=0</formula>
    </cfRule>
  </conditionalFormatting>
  <conditionalFormatting sqref="C14">
    <cfRule type="cellIs" dxfId="183" priority="28" operator="equal">
      <formula>""</formula>
    </cfRule>
  </conditionalFormatting>
  <conditionalFormatting sqref="Y13">
    <cfRule type="containsBlanks" dxfId="182" priority="27">
      <formula>LEN(TRIM(Y13))=0</formula>
    </cfRule>
  </conditionalFormatting>
  <conditionalFormatting sqref="F18:F19">
    <cfRule type="containsBlanks" dxfId="181" priority="24" stopIfTrue="1">
      <formula>LEN(TRIM(F18))=0</formula>
    </cfRule>
  </conditionalFormatting>
  <conditionalFormatting sqref="R19:T19">
    <cfRule type="containsBlanks" dxfId="180" priority="33" stopIfTrue="1">
      <formula>LEN(TRIM(R19))=0</formula>
    </cfRule>
  </conditionalFormatting>
  <conditionalFormatting sqref="A26">
    <cfRule type="containsBlanks" dxfId="179" priority="18" stopIfTrue="1">
      <formula>LEN(TRIM(A26))=0</formula>
    </cfRule>
  </conditionalFormatting>
  <conditionalFormatting sqref="AD26:AF26">
    <cfRule type="containsBlanks" dxfId="178" priority="17" stopIfTrue="1">
      <formula>LEN(TRIM(AD26))=0</formula>
    </cfRule>
  </conditionalFormatting>
  <conditionalFormatting sqref="U26:W26">
    <cfRule type="containsBlanks" dxfId="177" priority="16" stopIfTrue="1">
      <formula>LEN(TRIM(U26))=0</formula>
    </cfRule>
  </conditionalFormatting>
  <conditionalFormatting sqref="AA26:AC26">
    <cfRule type="containsBlanks" dxfId="176" priority="21" stopIfTrue="1">
      <formula>LEN(TRIM(AA26))=0</formula>
    </cfRule>
  </conditionalFormatting>
  <conditionalFormatting sqref="AG26:AI26">
    <cfRule type="containsBlanks" dxfId="175" priority="22" stopIfTrue="1">
      <formula>LEN(TRIM(AG26))=0</formula>
    </cfRule>
  </conditionalFormatting>
  <conditionalFormatting sqref="C26">
    <cfRule type="containsBlanks" dxfId="174" priority="19" stopIfTrue="1">
      <formula>LEN(TRIM(C26))=0</formula>
    </cfRule>
  </conditionalFormatting>
  <conditionalFormatting sqref="A27:A42">
    <cfRule type="containsBlanks" dxfId="173" priority="10" stopIfTrue="1">
      <formula>LEN(TRIM(A27))=0</formula>
    </cfRule>
  </conditionalFormatting>
  <conditionalFormatting sqref="E34:J42">
    <cfRule type="containsBlanks" dxfId="172" priority="7" stopIfTrue="1">
      <formula>LEN(TRIM(E34))=0</formula>
    </cfRule>
  </conditionalFormatting>
  <conditionalFormatting sqref="AD27:AF42">
    <cfRule type="containsBlanks" dxfId="171" priority="9" stopIfTrue="1">
      <formula>LEN(TRIM(AD27))=0</formula>
    </cfRule>
  </conditionalFormatting>
  <conditionalFormatting sqref="K26:N42">
    <cfRule type="containsBlanks" dxfId="170" priority="12" stopIfTrue="1">
      <formula>LEN(TRIM(K26))=0</formula>
    </cfRule>
  </conditionalFormatting>
  <conditionalFormatting sqref="O34:W42 U27:W33">
    <cfRule type="containsBlanks" dxfId="169" priority="8" stopIfTrue="1">
      <formula>LEN(TRIM(O27))=0</formula>
    </cfRule>
  </conditionalFormatting>
  <conditionalFormatting sqref="AA27:AC42">
    <cfRule type="containsBlanks" dxfId="168" priority="13" stopIfTrue="1">
      <formula>LEN(TRIM(AA27))=0</formula>
    </cfRule>
  </conditionalFormatting>
  <conditionalFormatting sqref="AG27:AI42">
    <cfRule type="containsBlanks" dxfId="167" priority="14" stopIfTrue="1">
      <formula>LEN(TRIM(AG27))=0</formula>
    </cfRule>
  </conditionalFormatting>
  <conditionalFormatting sqref="C27:C42">
    <cfRule type="containsBlanks" dxfId="166" priority="11" stopIfTrue="1">
      <formula>LEN(TRIM(C27))=0</formula>
    </cfRule>
  </conditionalFormatting>
  <conditionalFormatting sqref="E10:AB10">
    <cfRule type="containsBlanks" dxfId="165" priority="6">
      <formula>LEN(TRIM(E10))=0</formula>
    </cfRule>
  </conditionalFormatting>
  <conditionalFormatting sqref="E47:AI47">
    <cfRule type="containsBlanks" dxfId="164" priority="5">
      <formula>LEN(TRIM(E47))=0</formula>
    </cfRule>
  </conditionalFormatting>
  <conditionalFormatting sqref="E26:J33">
    <cfRule type="containsBlanks" dxfId="163" priority="4" stopIfTrue="1">
      <formula>LEN(TRIM(E26))=0</formula>
    </cfRule>
  </conditionalFormatting>
  <conditionalFormatting sqref="O26:T33">
    <cfRule type="containsBlanks" dxfId="162" priority="2" stopIfTrue="1">
      <formula>LEN(TRIM(O26))=0</formula>
    </cfRule>
  </conditionalFormatting>
  <conditionalFormatting sqref="F16:K16 P16:AI16 Y18:AI19">
    <cfRule type="containsBlanks" dxfId="161" priority="1">
      <formula>LEN(TRIM(F16))=0</formula>
    </cfRule>
  </conditionalFormatting>
  <dataValidations count="16">
    <dataValidation type="list" allowBlank="1" showInputMessage="1" sqref="AG26:AG42">
      <formula1>"9800,10900"</formula1>
    </dataValidation>
    <dataValidation type="list" allowBlank="1" showInputMessage="1" showErrorMessage="1" errorTitle="確認" error="旅費基準をご確認ください" sqref="AA26:AA42">
      <formula1>"1100"</formula1>
    </dataValidation>
    <dataValidation type="list" allowBlank="1" showInputMessage="1" showErrorMessage="1" sqref="O20:S20">
      <formula1>被派遣者</formula1>
    </dataValidation>
    <dataValidation type="list" allowBlank="1" showInputMessage="1" showErrorMessage="1" sqref="Y17:AI17">
      <formula1>"あり,なし"</formula1>
    </dataValidation>
    <dataValidation type="list" allowBlank="1" showInputMessage="1" sqref="R19:T19">
      <formula1>"駅,停留所"</formula1>
    </dataValidation>
    <dataValidation type="list" allowBlank="1" showInputMessage="1" sqref="F17:T17">
      <formula1>"自宅,所属先所在地,その他（）"</formula1>
    </dataValidation>
    <dataValidation allowBlank="1" showInputMessage="1" showErrorMessage="1" prompt="24/5/1と入力すると2024年5月1日と表示されます。" sqref="Y13"/>
    <dataValidation imeMode="disabled" allowBlank="1" showInputMessage="1" showErrorMessage="1" sqref="F16:K16 P16:AI16"/>
    <dataValidation type="list" allowBlank="1" showInputMessage="1" prompt="高速道路代を計上する場合は、交通機関名を「高速代」とし、料金を「特急急行料金」欄に記入して下さい。" sqref="K26:N42">
      <formula1>"航空機,JR特急あり,JR特急なし,私鉄特急あり,私鉄特急なし,船,路線バス,自家用車,高速代,自家用車(同乗),運搬車(同乗),徒歩,その他"</formula1>
    </dataValidation>
    <dataValidation type="list" allowBlank="1" showInputMessage="1" showErrorMessage="1" sqref="C26:C42">
      <formula1>"1,2,3,4,5,6,7,8,9,10,11,12,13,14,15,16,17,18,19,20,21,22,23,24,25,26,27,28,29,30,31"</formula1>
    </dataValidation>
    <dataValidation type="list" allowBlank="1" showInputMessage="1" showErrorMessage="1" sqref="A26:A42">
      <formula1>"5,6,7,8,9,10,11,12,1"</formula1>
    </dataValidation>
    <dataValidation type="decimal" imeMode="halfAlpha" allowBlank="1" showInputMessage="1" showErrorMessage="1" promptTitle="距離の入力について" prompt="入力時は、「km」等は入力せず、数字のみ入力してください。" sqref="O34:Q42">
      <formula1>0</formula1>
      <formula2>99999999</formula2>
    </dataValidation>
    <dataValidation type="decimal" imeMode="disabled" allowBlank="1" showInputMessage="1" showErrorMessage="1" sqref="U26:W42 R34:T42">
      <formula1>0</formula1>
      <formula2>99999999</formula2>
    </dataValidation>
    <dataValidation type="decimal" imeMode="halfAlpha" allowBlank="1" showInputMessage="1" showErrorMessage="1" sqref="R26:R33">
      <formula1>0</formula1>
      <formula2>99999999</formula2>
    </dataValidation>
    <dataValidation type="decimal" imeMode="halfAlpha" allowBlank="1" showInputMessage="1" showErrorMessage="1" promptTitle="距離の入力について" prompt="入力時は、「km」等は入力せず、数字のみ入力してください。_x000a_※数字のみ入力すると、自動で「km」と標記されます。" sqref="O27:O33">
      <formula1>0</formula1>
      <formula2>99999999</formula2>
    </dataValidation>
    <dataValidation type="decimal" imeMode="halfAlpha" allowBlank="1" showInputMessage="1" showErrorMessage="1" promptTitle="距離の入力について" prompt="入力時は、「km」等は入力せず、数字のみ入力してください" sqref="O26:Q26">
      <formula1>0</formula1>
      <formula2>99999999</formula2>
    </dataValidation>
  </dataValidations>
  <printOptions horizontalCentered="1"/>
  <pageMargins left="0.43307086614173229" right="0.43307086614173229" top="0.55000000000000004" bottom="0.51181102362204722" header="0.31496062992125984" footer="0.31496062992125984"/>
  <pageSetup paperSize="9" scale="7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B050"/>
  </sheetPr>
  <dimension ref="A1:CG49"/>
  <sheetViews>
    <sheetView showGridLines="0" view="pageBreakPreview" zoomScaleNormal="100" zoomScaleSheetLayoutView="100" workbookViewId="0">
      <selection activeCell="AJ1" sqref="AJ1"/>
    </sheetView>
  </sheetViews>
  <sheetFormatPr defaultColWidth="3.125" defaultRowHeight="16.5" x14ac:dyDescent="0.4"/>
  <cols>
    <col min="1" max="1" width="3.625" style="185" customWidth="1"/>
    <col min="2" max="2" width="3.125" style="185"/>
    <col min="3" max="3" width="3.625" style="185" customWidth="1"/>
    <col min="4" max="4" width="3.125" style="185" customWidth="1"/>
    <col min="5" max="17" width="3.125" style="185"/>
    <col min="18" max="18" width="3.125" style="185" customWidth="1"/>
    <col min="19" max="24" width="3.125" style="185"/>
    <col min="25" max="25" width="3.125" style="185" customWidth="1"/>
    <col min="26" max="16384" width="3.125" style="185"/>
  </cols>
  <sheetData>
    <row r="1" spans="1:45" s="157" customFormat="1" ht="22.7" customHeight="1" x14ac:dyDescent="0.4">
      <c r="A1" s="387" t="s">
        <v>68</v>
      </c>
      <c r="B1" s="387"/>
      <c r="C1" s="387"/>
      <c r="D1" s="387"/>
      <c r="E1" s="387"/>
      <c r="F1" s="387"/>
      <c r="G1" s="387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</row>
    <row r="2" spans="1:45" s="157" customFormat="1" ht="22.7" customHeight="1" x14ac:dyDescent="0.4">
      <c r="A2" s="388" t="s">
        <v>655</v>
      </c>
      <c r="B2" s="388"/>
      <c r="C2" s="388"/>
      <c r="D2" s="388"/>
      <c r="E2" s="388"/>
      <c r="F2" s="388"/>
      <c r="G2" s="388"/>
      <c r="H2" s="388"/>
      <c r="I2" s="388"/>
      <c r="J2" s="388"/>
      <c r="K2" s="388"/>
      <c r="L2" s="388"/>
      <c r="M2" s="388"/>
      <c r="N2" s="388"/>
      <c r="O2" s="388"/>
      <c r="P2" s="388"/>
      <c r="Q2" s="388"/>
      <c r="R2" s="388"/>
      <c r="S2" s="388"/>
      <c r="T2" s="388"/>
      <c r="U2" s="388"/>
      <c r="V2" s="388"/>
      <c r="W2" s="388"/>
      <c r="X2" s="388"/>
      <c r="Y2" s="388"/>
      <c r="Z2" s="388"/>
      <c r="AA2" s="388"/>
      <c r="AB2" s="388"/>
      <c r="AC2" s="388"/>
      <c r="AD2" s="388"/>
      <c r="AE2" s="388"/>
      <c r="AF2" s="388"/>
      <c r="AG2" s="388"/>
      <c r="AH2" s="388"/>
      <c r="AI2" s="388"/>
    </row>
    <row r="3" spans="1:45" s="158" customFormat="1" ht="22.7" customHeight="1" x14ac:dyDescent="0.4">
      <c r="A3" s="389" t="s">
        <v>60</v>
      </c>
      <c r="B3" s="389"/>
      <c r="C3" s="389"/>
      <c r="D3" s="389"/>
      <c r="E3" s="389"/>
      <c r="F3" s="389"/>
      <c r="G3" s="389"/>
      <c r="H3" s="389"/>
      <c r="I3" s="389"/>
      <c r="J3" s="389"/>
      <c r="K3" s="389"/>
      <c r="L3" s="389"/>
      <c r="M3" s="389"/>
      <c r="N3" s="389"/>
      <c r="O3" s="389"/>
      <c r="P3" s="389"/>
      <c r="Q3" s="389"/>
      <c r="R3" s="389"/>
      <c r="S3" s="389"/>
      <c r="T3" s="389"/>
      <c r="U3" s="389"/>
      <c r="V3" s="389"/>
      <c r="W3" s="389"/>
      <c r="X3" s="389"/>
      <c r="Y3" s="389"/>
      <c r="Z3" s="389"/>
      <c r="AA3" s="389"/>
      <c r="AB3" s="389"/>
      <c r="AC3" s="389"/>
      <c r="AD3" s="389"/>
      <c r="AE3" s="389"/>
      <c r="AF3" s="389"/>
      <c r="AG3" s="389"/>
      <c r="AH3" s="389"/>
      <c r="AI3" s="389"/>
    </row>
    <row r="4" spans="1:45" s="157" customFormat="1" ht="9.75" customHeight="1" thickBot="1" x14ac:dyDescent="0.45">
      <c r="Y4" s="186"/>
      <c r="Z4" s="186"/>
      <c r="AA4" s="186"/>
      <c r="AB4" s="186"/>
      <c r="AC4" s="186"/>
      <c r="AD4" s="186"/>
      <c r="AE4" s="186"/>
      <c r="AF4" s="186"/>
      <c r="AG4" s="186"/>
      <c r="AH4" s="186"/>
      <c r="AI4" s="186"/>
    </row>
    <row r="5" spans="1:45" s="157" customFormat="1" ht="18" customHeight="1" x14ac:dyDescent="0.4">
      <c r="A5" s="404" t="s">
        <v>579</v>
      </c>
      <c r="B5" s="405"/>
      <c r="C5" s="405"/>
      <c r="D5" s="405"/>
      <c r="E5" s="405" t="s">
        <v>600</v>
      </c>
      <c r="F5" s="405"/>
      <c r="G5" s="405"/>
      <c r="H5" s="405"/>
      <c r="I5" s="405" t="s">
        <v>601</v>
      </c>
      <c r="J5" s="405"/>
      <c r="K5" s="405"/>
      <c r="L5" s="405"/>
      <c r="M5" s="405" t="s">
        <v>602</v>
      </c>
      <c r="N5" s="405"/>
      <c r="O5" s="405"/>
      <c r="P5" s="405"/>
      <c r="Q5" s="405" t="s">
        <v>603</v>
      </c>
      <c r="R5" s="405"/>
      <c r="S5" s="405"/>
      <c r="T5" s="405"/>
      <c r="U5" s="405" t="s">
        <v>604</v>
      </c>
      <c r="V5" s="405"/>
      <c r="W5" s="405"/>
      <c r="X5" s="405"/>
      <c r="Y5" s="405" t="s">
        <v>605</v>
      </c>
      <c r="Z5" s="405"/>
      <c r="AA5" s="405"/>
      <c r="AB5" s="409"/>
      <c r="AC5" s="186"/>
      <c r="AD5" s="186"/>
      <c r="AE5" s="186"/>
      <c r="AF5" s="186"/>
      <c r="AG5" s="186"/>
      <c r="AH5" s="186"/>
      <c r="AI5" s="186"/>
    </row>
    <row r="6" spans="1:45" s="157" customFormat="1" ht="20.25" customHeight="1" x14ac:dyDescent="0.4">
      <c r="A6" s="406"/>
      <c r="B6" s="228"/>
      <c r="C6" s="228"/>
      <c r="D6" s="228"/>
      <c r="E6" s="410">
        <f>'【様式12】経費報告書(兼)支払依頼書'!E6:H6</f>
        <v>0</v>
      </c>
      <c r="F6" s="410"/>
      <c r="G6" s="410"/>
      <c r="H6" s="410"/>
      <c r="I6" s="410">
        <f>'【様式12】経費報告書(兼)支払依頼書'!I6:L6</f>
        <v>0</v>
      </c>
      <c r="J6" s="410"/>
      <c r="K6" s="410"/>
      <c r="L6" s="410"/>
      <c r="M6" s="410">
        <f>'【様式12】経費報告書(兼)支払依頼書'!M6:P6</f>
        <v>0</v>
      </c>
      <c r="N6" s="410"/>
      <c r="O6" s="410"/>
      <c r="P6" s="410"/>
      <c r="Q6" s="410">
        <f>'【様式12】経費報告書(兼)支払依頼書'!Q6:T6</f>
        <v>0</v>
      </c>
      <c r="R6" s="410"/>
      <c r="S6" s="410"/>
      <c r="T6" s="410"/>
      <c r="U6" s="410">
        <f>'【様式12】経費報告書(兼)支払依頼書'!U6:X6</f>
        <v>0</v>
      </c>
      <c r="V6" s="410"/>
      <c r="W6" s="410"/>
      <c r="X6" s="410"/>
      <c r="Y6" s="410">
        <f>'【様式12】経費報告書(兼)支払依頼書'!Y6:AB6</f>
        <v>0</v>
      </c>
      <c r="Z6" s="410"/>
      <c r="AA6" s="410"/>
      <c r="AB6" s="411"/>
      <c r="AC6" s="186"/>
      <c r="AD6" s="186"/>
      <c r="AE6" s="186"/>
      <c r="AF6" s="186"/>
      <c r="AG6" s="186"/>
      <c r="AH6" s="186"/>
      <c r="AI6" s="186"/>
    </row>
    <row r="7" spans="1:45" s="157" customFormat="1" ht="18" customHeight="1" x14ac:dyDescent="0.4">
      <c r="A7" s="406"/>
      <c r="B7" s="228"/>
      <c r="C7" s="228"/>
      <c r="D7" s="228"/>
      <c r="E7" s="228" t="s">
        <v>606</v>
      </c>
      <c r="F7" s="228"/>
      <c r="G7" s="228"/>
      <c r="H7" s="228"/>
      <c r="I7" s="228" t="s">
        <v>607</v>
      </c>
      <c r="J7" s="228"/>
      <c r="K7" s="228"/>
      <c r="L7" s="228"/>
      <c r="M7" s="228" t="s">
        <v>608</v>
      </c>
      <c r="N7" s="228"/>
      <c r="O7" s="228"/>
      <c r="P7" s="228"/>
      <c r="Q7" s="228" t="s">
        <v>609</v>
      </c>
      <c r="R7" s="228"/>
      <c r="S7" s="228"/>
      <c r="T7" s="228"/>
      <c r="U7" s="228" t="s">
        <v>610</v>
      </c>
      <c r="V7" s="228"/>
      <c r="W7" s="228"/>
      <c r="X7" s="228"/>
      <c r="Y7" s="228" t="s">
        <v>611</v>
      </c>
      <c r="Z7" s="228"/>
      <c r="AA7" s="228"/>
      <c r="AB7" s="403"/>
      <c r="AC7" s="186"/>
      <c r="AD7" s="186"/>
      <c r="AE7" s="186"/>
      <c r="AF7" s="186"/>
      <c r="AG7" s="186"/>
      <c r="AH7" s="186"/>
      <c r="AI7" s="186"/>
    </row>
    <row r="8" spans="1:45" s="186" customFormat="1" ht="20.25" customHeight="1" x14ac:dyDescent="0.4">
      <c r="A8" s="407"/>
      <c r="B8" s="408"/>
      <c r="C8" s="408"/>
      <c r="D8" s="408"/>
      <c r="E8" s="410">
        <f>'【様式12】経費報告書(兼)支払依頼書'!E8:H8</f>
        <v>0</v>
      </c>
      <c r="F8" s="410"/>
      <c r="G8" s="410"/>
      <c r="H8" s="410"/>
      <c r="I8" s="410">
        <f>'【様式12】経費報告書(兼)支払依頼書'!I8:L8</f>
        <v>0</v>
      </c>
      <c r="J8" s="410"/>
      <c r="K8" s="410"/>
      <c r="L8" s="410"/>
      <c r="M8" s="410">
        <f>'【様式12】経費報告書(兼)支払依頼書'!M8:P8</f>
        <v>0</v>
      </c>
      <c r="N8" s="410"/>
      <c r="O8" s="410"/>
      <c r="P8" s="410"/>
      <c r="Q8" s="410">
        <f>'【様式12】経費報告書(兼)支払依頼書'!Q8:T8</f>
        <v>0</v>
      </c>
      <c r="R8" s="410"/>
      <c r="S8" s="410"/>
      <c r="T8" s="410"/>
      <c r="U8" s="410">
        <f>'【様式12】経費報告書(兼)支払依頼書'!U8:X8</f>
        <v>0</v>
      </c>
      <c r="V8" s="410"/>
      <c r="W8" s="410"/>
      <c r="X8" s="410"/>
      <c r="Y8" s="410">
        <f>'【様式12】経費報告書(兼)支払依頼書'!Y8:AB8</f>
        <v>0</v>
      </c>
      <c r="Z8" s="410"/>
      <c r="AA8" s="410"/>
      <c r="AB8" s="411"/>
    </row>
    <row r="9" spans="1:45" s="186" customFormat="1" ht="25.5" customHeight="1" x14ac:dyDescent="0.4">
      <c r="A9" s="515" t="s">
        <v>61</v>
      </c>
      <c r="B9" s="516"/>
      <c r="C9" s="516"/>
      <c r="D9" s="516"/>
      <c r="E9" s="519">
        <f>'【様式12】経費報告書(兼)支払依頼書'!AG6</f>
        <v>0</v>
      </c>
      <c r="F9" s="519"/>
      <c r="G9" s="519"/>
      <c r="H9" s="519"/>
      <c r="I9" s="519"/>
      <c r="J9" s="519"/>
      <c r="K9" s="519"/>
      <c r="L9" s="519"/>
      <c r="M9" s="519"/>
      <c r="N9" s="519"/>
      <c r="O9" s="519"/>
      <c r="P9" s="519"/>
      <c r="Q9" s="519"/>
      <c r="R9" s="519"/>
      <c r="S9" s="519"/>
      <c r="T9" s="519"/>
      <c r="U9" s="519"/>
      <c r="V9" s="519"/>
      <c r="W9" s="519"/>
      <c r="X9" s="519"/>
      <c r="Y9" s="519"/>
      <c r="Z9" s="519"/>
      <c r="AA9" s="519"/>
      <c r="AB9" s="520"/>
    </row>
    <row r="10" spans="1:45" s="186" customFormat="1" ht="30.2" customHeight="1" thickBot="1" x14ac:dyDescent="0.45">
      <c r="A10" s="517" t="s">
        <v>623</v>
      </c>
      <c r="B10" s="518"/>
      <c r="C10" s="518"/>
      <c r="D10" s="518"/>
      <c r="E10" s="521"/>
      <c r="F10" s="521"/>
      <c r="G10" s="521"/>
      <c r="H10" s="521"/>
      <c r="I10" s="521"/>
      <c r="J10" s="521"/>
      <c r="K10" s="521"/>
      <c r="L10" s="521"/>
      <c r="M10" s="521"/>
      <c r="N10" s="521"/>
      <c r="O10" s="521"/>
      <c r="P10" s="521"/>
      <c r="Q10" s="521"/>
      <c r="R10" s="521"/>
      <c r="S10" s="521"/>
      <c r="T10" s="521"/>
      <c r="U10" s="521"/>
      <c r="V10" s="521"/>
      <c r="W10" s="521"/>
      <c r="X10" s="521"/>
      <c r="Y10" s="521"/>
      <c r="Z10" s="521"/>
      <c r="AA10" s="521"/>
      <c r="AB10" s="522"/>
    </row>
    <row r="11" spans="1:45" s="163" customFormat="1" ht="11.25" customHeight="1" x14ac:dyDescent="0.4">
      <c r="A11" s="159"/>
      <c r="B11" s="159"/>
      <c r="C11" s="159"/>
      <c r="D11" s="159"/>
      <c r="E11" s="159"/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1"/>
      <c r="V11" s="161"/>
      <c r="W11" s="161"/>
      <c r="X11" s="161"/>
      <c r="Y11" s="161"/>
      <c r="Z11" s="162"/>
      <c r="AA11" s="162"/>
      <c r="AB11" s="162"/>
      <c r="AC11" s="162"/>
      <c r="AD11" s="162"/>
      <c r="AE11" s="162"/>
      <c r="AF11" s="162"/>
      <c r="AG11" s="162"/>
      <c r="AH11" s="162"/>
      <c r="AI11" s="162"/>
    </row>
    <row r="12" spans="1:45" s="163" customFormat="1" ht="37.5" customHeight="1" thickBot="1" x14ac:dyDescent="0.4">
      <c r="A12" s="146" t="s">
        <v>624</v>
      </c>
      <c r="C12" s="159"/>
      <c r="D12" s="159"/>
      <c r="E12" s="187"/>
      <c r="F12" s="187"/>
      <c r="G12" s="187"/>
      <c r="H12" s="187"/>
      <c r="I12" s="187"/>
      <c r="J12" s="187"/>
      <c r="K12" s="635" t="s">
        <v>665</v>
      </c>
      <c r="L12" s="553"/>
      <c r="M12" s="553"/>
      <c r="N12" s="553"/>
      <c r="O12" s="553"/>
      <c r="P12" s="553"/>
      <c r="Q12" s="553"/>
      <c r="R12" s="553"/>
      <c r="S12" s="553"/>
      <c r="T12" s="553"/>
      <c r="U12" s="553"/>
      <c r="V12" s="553"/>
      <c r="W12" s="553"/>
      <c r="X12" s="553"/>
      <c r="Y12" s="553"/>
      <c r="Z12" s="553"/>
      <c r="AA12" s="553"/>
      <c r="AB12" s="553"/>
      <c r="AC12" s="553"/>
      <c r="AD12" s="553"/>
      <c r="AE12" s="553"/>
      <c r="AF12" s="553"/>
      <c r="AG12" s="553"/>
      <c r="AH12" s="553"/>
      <c r="AI12" s="553"/>
    </row>
    <row r="13" spans="1:45" s="157" customFormat="1" ht="24.75" customHeight="1" x14ac:dyDescent="0.4">
      <c r="A13" s="523" t="s">
        <v>625</v>
      </c>
      <c r="B13" s="524"/>
      <c r="C13" s="525"/>
      <c r="D13" s="525"/>
      <c r="E13" s="525"/>
      <c r="F13" s="525"/>
      <c r="G13" s="525"/>
      <c r="H13" s="525"/>
      <c r="I13" s="525"/>
      <c r="J13" s="526"/>
      <c r="K13" s="527" t="s">
        <v>625</v>
      </c>
      <c r="L13" s="528"/>
      <c r="M13" s="529"/>
      <c r="N13" s="530"/>
      <c r="O13" s="530"/>
      <c r="P13" s="530"/>
      <c r="Q13" s="530"/>
      <c r="R13" s="530"/>
      <c r="S13" s="530"/>
      <c r="T13" s="531"/>
      <c r="U13" s="532" t="s">
        <v>661</v>
      </c>
      <c r="V13" s="533"/>
      <c r="W13" s="533"/>
      <c r="X13" s="534"/>
      <c r="Y13" s="535"/>
      <c r="Z13" s="536"/>
      <c r="AA13" s="536"/>
      <c r="AB13" s="536"/>
      <c r="AC13" s="536"/>
      <c r="AD13" s="536"/>
      <c r="AE13" s="536"/>
      <c r="AF13" s="536"/>
      <c r="AG13" s="536"/>
      <c r="AH13" s="536"/>
      <c r="AI13" s="537"/>
    </row>
    <row r="14" spans="1:45" s="157" customFormat="1" ht="25.5" customHeight="1" x14ac:dyDescent="0.4">
      <c r="A14" s="390" t="s">
        <v>595</v>
      </c>
      <c r="B14" s="391"/>
      <c r="C14" s="392"/>
      <c r="D14" s="392"/>
      <c r="E14" s="392"/>
      <c r="F14" s="392"/>
      <c r="G14" s="392"/>
      <c r="H14" s="392"/>
      <c r="I14" s="392"/>
      <c r="J14" s="393"/>
      <c r="K14" s="394" t="s">
        <v>596</v>
      </c>
      <c r="L14" s="395"/>
      <c r="M14" s="396"/>
      <c r="N14" s="397"/>
      <c r="O14" s="397"/>
      <c r="P14" s="397"/>
      <c r="Q14" s="397"/>
      <c r="R14" s="397"/>
      <c r="S14" s="397"/>
      <c r="T14" s="398"/>
      <c r="U14" s="399" t="s">
        <v>626</v>
      </c>
      <c r="V14" s="399"/>
      <c r="W14" s="399"/>
      <c r="X14" s="400"/>
      <c r="Y14" s="401"/>
      <c r="Z14" s="401"/>
      <c r="AA14" s="401"/>
      <c r="AB14" s="401"/>
      <c r="AC14" s="401"/>
      <c r="AD14" s="401"/>
      <c r="AE14" s="401"/>
      <c r="AF14" s="401"/>
      <c r="AG14" s="401"/>
      <c r="AH14" s="401"/>
      <c r="AI14" s="402"/>
    </row>
    <row r="15" spans="1:45" s="157" customFormat="1" ht="33.75" customHeight="1" x14ac:dyDescent="0.4">
      <c r="A15" s="538" t="s">
        <v>662</v>
      </c>
      <c r="B15" s="400"/>
      <c r="C15" s="188" t="s">
        <v>64</v>
      </c>
      <c r="D15" s="539"/>
      <c r="E15" s="539"/>
      <c r="F15" s="165" t="s">
        <v>627</v>
      </c>
      <c r="G15" s="540"/>
      <c r="H15" s="540"/>
      <c r="I15" s="541"/>
      <c r="J15" s="542"/>
      <c r="K15" s="543"/>
      <c r="L15" s="543"/>
      <c r="M15" s="543"/>
      <c r="N15" s="543"/>
      <c r="O15" s="543"/>
      <c r="P15" s="543"/>
      <c r="Q15" s="543"/>
      <c r="R15" s="543"/>
      <c r="S15" s="543"/>
      <c r="T15" s="543"/>
      <c r="U15" s="543"/>
      <c r="V15" s="543"/>
      <c r="W15" s="543"/>
      <c r="X15" s="543"/>
      <c r="Y15" s="543"/>
      <c r="Z15" s="543"/>
      <c r="AA15" s="543"/>
      <c r="AB15" s="543"/>
      <c r="AC15" s="543"/>
      <c r="AD15" s="543"/>
      <c r="AE15" s="543"/>
      <c r="AF15" s="543"/>
      <c r="AG15" s="543"/>
      <c r="AH15" s="543"/>
      <c r="AI15" s="544"/>
      <c r="AS15" s="166"/>
    </row>
    <row r="16" spans="1:45" s="157" customFormat="1" ht="25.5" customHeight="1" x14ac:dyDescent="0.4">
      <c r="A16" s="513" t="s">
        <v>651</v>
      </c>
      <c r="B16" s="514"/>
      <c r="C16" s="545" t="s">
        <v>664</v>
      </c>
      <c r="D16" s="546"/>
      <c r="E16" s="546"/>
      <c r="F16" s="547"/>
      <c r="G16" s="548"/>
      <c r="H16" s="548"/>
      <c r="I16" s="548"/>
      <c r="J16" s="548"/>
      <c r="K16" s="548"/>
      <c r="L16" s="549" t="s">
        <v>663</v>
      </c>
      <c r="M16" s="550"/>
      <c r="N16" s="550"/>
      <c r="O16" s="550"/>
      <c r="P16" s="551"/>
      <c r="Q16" s="551"/>
      <c r="R16" s="551"/>
      <c r="S16" s="551"/>
      <c r="T16" s="551"/>
      <c r="U16" s="551"/>
      <c r="V16" s="551"/>
      <c r="W16" s="551"/>
      <c r="X16" s="551"/>
      <c r="Y16" s="551"/>
      <c r="Z16" s="551"/>
      <c r="AA16" s="551"/>
      <c r="AB16" s="551"/>
      <c r="AC16" s="551"/>
      <c r="AD16" s="551"/>
      <c r="AE16" s="551"/>
      <c r="AF16" s="551"/>
      <c r="AG16" s="551"/>
      <c r="AH16" s="551"/>
      <c r="AI16" s="552"/>
    </row>
    <row r="17" spans="1:85" s="157" customFormat="1" ht="25.5" customHeight="1" x14ac:dyDescent="0.4">
      <c r="A17" s="567" t="s">
        <v>580</v>
      </c>
      <c r="B17" s="568"/>
      <c r="C17" s="573" t="s">
        <v>581</v>
      </c>
      <c r="D17" s="574"/>
      <c r="E17" s="575"/>
      <c r="F17" s="576"/>
      <c r="G17" s="577"/>
      <c r="H17" s="577"/>
      <c r="I17" s="577"/>
      <c r="J17" s="577"/>
      <c r="K17" s="577"/>
      <c r="L17" s="577"/>
      <c r="M17" s="577"/>
      <c r="N17" s="577"/>
      <c r="O17" s="577"/>
      <c r="P17" s="577"/>
      <c r="Q17" s="577"/>
      <c r="R17" s="577"/>
      <c r="S17" s="577"/>
      <c r="T17" s="578"/>
      <c r="U17" s="588" t="s">
        <v>582</v>
      </c>
      <c r="V17" s="589"/>
      <c r="W17" s="589"/>
      <c r="X17" s="590"/>
      <c r="Y17" s="591"/>
      <c r="Z17" s="592"/>
      <c r="AA17" s="592"/>
      <c r="AB17" s="592"/>
      <c r="AC17" s="592"/>
      <c r="AD17" s="592"/>
      <c r="AE17" s="592"/>
      <c r="AF17" s="592"/>
      <c r="AG17" s="592"/>
      <c r="AH17" s="592"/>
      <c r="AI17" s="593"/>
    </row>
    <row r="18" spans="1:85" s="157" customFormat="1" ht="25.5" customHeight="1" x14ac:dyDescent="0.4">
      <c r="A18" s="569"/>
      <c r="B18" s="570"/>
      <c r="C18" s="579" t="s">
        <v>583</v>
      </c>
      <c r="D18" s="580"/>
      <c r="E18" s="581"/>
      <c r="F18" s="582"/>
      <c r="G18" s="583"/>
      <c r="H18" s="583"/>
      <c r="I18" s="583"/>
      <c r="J18" s="583"/>
      <c r="K18" s="583"/>
      <c r="L18" s="583"/>
      <c r="M18" s="583"/>
      <c r="N18" s="583"/>
      <c r="O18" s="583"/>
      <c r="P18" s="583"/>
      <c r="Q18" s="583"/>
      <c r="R18" s="583"/>
      <c r="S18" s="583"/>
      <c r="T18" s="584"/>
      <c r="U18" s="594" t="s">
        <v>649</v>
      </c>
      <c r="V18" s="595"/>
      <c r="W18" s="595"/>
      <c r="X18" s="596"/>
      <c r="Y18" s="600"/>
      <c r="Z18" s="601"/>
      <c r="AA18" s="601"/>
      <c r="AB18" s="601"/>
      <c r="AC18" s="601"/>
      <c r="AD18" s="601"/>
      <c r="AE18" s="601"/>
      <c r="AF18" s="601"/>
      <c r="AG18" s="601"/>
      <c r="AH18" s="601"/>
      <c r="AI18" s="602"/>
    </row>
    <row r="19" spans="1:85" s="157" customFormat="1" ht="25.5" customHeight="1" thickBot="1" x14ac:dyDescent="0.45">
      <c r="A19" s="571"/>
      <c r="B19" s="572"/>
      <c r="C19" s="585" t="s">
        <v>584</v>
      </c>
      <c r="D19" s="586"/>
      <c r="E19" s="587"/>
      <c r="F19" s="557"/>
      <c r="G19" s="558"/>
      <c r="H19" s="558"/>
      <c r="I19" s="558"/>
      <c r="J19" s="558"/>
      <c r="K19" s="558"/>
      <c r="L19" s="558"/>
      <c r="M19" s="558"/>
      <c r="N19" s="558"/>
      <c r="O19" s="558"/>
      <c r="P19" s="558"/>
      <c r="Q19" s="559"/>
      <c r="R19" s="560"/>
      <c r="S19" s="561"/>
      <c r="T19" s="562"/>
      <c r="U19" s="597"/>
      <c r="V19" s="598"/>
      <c r="W19" s="598"/>
      <c r="X19" s="599"/>
      <c r="Y19" s="603"/>
      <c r="Z19" s="604"/>
      <c r="AA19" s="604"/>
      <c r="AB19" s="604"/>
      <c r="AC19" s="604"/>
      <c r="AD19" s="604"/>
      <c r="AE19" s="604"/>
      <c r="AF19" s="604"/>
      <c r="AG19" s="604"/>
      <c r="AH19" s="604"/>
      <c r="AI19" s="605"/>
    </row>
    <row r="20" spans="1:85" s="186" customFormat="1" ht="6" customHeight="1" x14ac:dyDescent="0.4">
      <c r="U20" s="157"/>
      <c r="V20" s="157"/>
      <c r="W20" s="157"/>
      <c r="X20" s="157"/>
      <c r="Y20" s="157"/>
      <c r="Z20" s="157"/>
    </row>
    <row r="21" spans="1:85" s="167" customFormat="1" ht="12.75" customHeight="1" x14ac:dyDescent="0.4">
      <c r="O21" s="186"/>
      <c r="P21" s="565" t="s">
        <v>650</v>
      </c>
      <c r="Q21" s="565"/>
      <c r="R21" s="565"/>
      <c r="S21" s="565"/>
      <c r="T21" s="565"/>
      <c r="U21" s="565"/>
      <c r="V21" s="565"/>
      <c r="W21" s="565"/>
      <c r="X21" s="565"/>
      <c r="Y21" s="565"/>
      <c r="Z21" s="565"/>
      <c r="AA21" s="565"/>
      <c r="AB21" s="565"/>
      <c r="AC21" s="565"/>
      <c r="AD21" s="565"/>
      <c r="AE21" s="565"/>
      <c r="AF21" s="565"/>
      <c r="AG21" s="565"/>
      <c r="AH21" s="565"/>
      <c r="AI21" s="565"/>
    </row>
    <row r="22" spans="1:85" ht="26.45" customHeight="1" thickBot="1" x14ac:dyDescent="0.4">
      <c r="A22" s="168" t="s">
        <v>645</v>
      </c>
      <c r="B22" s="186"/>
      <c r="C22" s="186"/>
      <c r="D22" s="186"/>
      <c r="E22" s="169" t="s">
        <v>646</v>
      </c>
      <c r="F22" s="186"/>
      <c r="G22" s="186"/>
      <c r="H22" s="186"/>
      <c r="I22" s="186"/>
      <c r="J22" s="186"/>
      <c r="K22" s="186"/>
      <c r="L22" s="186"/>
      <c r="M22" s="186"/>
      <c r="N22" s="186"/>
      <c r="O22" s="186"/>
      <c r="P22" s="565"/>
      <c r="Q22" s="565"/>
      <c r="R22" s="565"/>
      <c r="S22" s="565"/>
      <c r="T22" s="565"/>
      <c r="U22" s="565"/>
      <c r="V22" s="565"/>
      <c r="W22" s="565"/>
      <c r="X22" s="565"/>
      <c r="Y22" s="565"/>
      <c r="Z22" s="565"/>
      <c r="AA22" s="565"/>
      <c r="AB22" s="565"/>
      <c r="AC22" s="565"/>
      <c r="AD22" s="565"/>
      <c r="AE22" s="565"/>
      <c r="AF22" s="565"/>
      <c r="AG22" s="565"/>
      <c r="AH22" s="565"/>
      <c r="AI22" s="565"/>
    </row>
    <row r="23" spans="1:85" ht="24" customHeight="1" thickBot="1" x14ac:dyDescent="0.45">
      <c r="A23" s="563" t="s">
        <v>585</v>
      </c>
      <c r="B23" s="564"/>
      <c r="C23" s="564"/>
      <c r="D23" s="564"/>
      <c r="E23" s="554">
        <f>SUM(O44,X44,AA44,AG44)</f>
        <v>0</v>
      </c>
      <c r="F23" s="555"/>
      <c r="G23" s="555"/>
      <c r="H23" s="555"/>
      <c r="I23" s="555"/>
      <c r="J23" s="555"/>
      <c r="K23" s="555"/>
      <c r="L23" s="555"/>
      <c r="M23" s="555"/>
      <c r="N23" s="556"/>
      <c r="O23" s="171"/>
      <c r="P23" s="566"/>
      <c r="Q23" s="566"/>
      <c r="R23" s="566"/>
      <c r="S23" s="566"/>
      <c r="T23" s="566"/>
      <c r="U23" s="566"/>
      <c r="V23" s="566"/>
      <c r="W23" s="566"/>
      <c r="X23" s="566"/>
      <c r="Y23" s="566"/>
      <c r="Z23" s="566"/>
      <c r="AA23" s="566"/>
      <c r="AB23" s="566"/>
      <c r="AC23" s="566"/>
      <c r="AD23" s="566"/>
      <c r="AE23" s="566"/>
      <c r="AF23" s="566"/>
      <c r="AG23" s="566"/>
      <c r="AH23" s="566"/>
      <c r="AI23" s="566"/>
    </row>
    <row r="24" spans="1:85" s="172" customFormat="1" ht="22.7" customHeight="1" x14ac:dyDescent="0.4">
      <c r="A24" s="431" t="s">
        <v>1</v>
      </c>
      <c r="B24" s="417"/>
      <c r="C24" s="417"/>
      <c r="D24" s="432"/>
      <c r="E24" s="435" t="s">
        <v>2</v>
      </c>
      <c r="F24" s="436"/>
      <c r="G24" s="436"/>
      <c r="H24" s="436"/>
      <c r="I24" s="436"/>
      <c r="J24" s="437"/>
      <c r="K24" s="438" t="s">
        <v>586</v>
      </c>
      <c r="L24" s="438"/>
      <c r="M24" s="438"/>
      <c r="N24" s="438"/>
      <c r="O24" s="440" t="s">
        <v>65</v>
      </c>
      <c r="P24" s="440"/>
      <c r="Q24" s="440"/>
      <c r="R24" s="442" t="s">
        <v>66</v>
      </c>
      <c r="S24" s="443"/>
      <c r="T24" s="443"/>
      <c r="U24" s="443" t="s">
        <v>67</v>
      </c>
      <c r="V24" s="443"/>
      <c r="W24" s="443"/>
      <c r="X24" s="412" t="s">
        <v>587</v>
      </c>
      <c r="Y24" s="412"/>
      <c r="Z24" s="413"/>
      <c r="AA24" s="416" t="s">
        <v>3</v>
      </c>
      <c r="AB24" s="417"/>
      <c r="AC24" s="418"/>
      <c r="AD24" s="422" t="s">
        <v>5</v>
      </c>
      <c r="AE24" s="423"/>
      <c r="AF24" s="423"/>
      <c r="AG24" s="423" t="s">
        <v>4</v>
      </c>
      <c r="AH24" s="423"/>
      <c r="AI24" s="426"/>
    </row>
    <row r="25" spans="1:85" s="172" customFormat="1" ht="22.7" customHeight="1" x14ac:dyDescent="0.4">
      <c r="A25" s="433"/>
      <c r="B25" s="420"/>
      <c r="C25" s="420"/>
      <c r="D25" s="434"/>
      <c r="E25" s="428" t="s">
        <v>6</v>
      </c>
      <c r="F25" s="429"/>
      <c r="G25" s="429"/>
      <c r="H25" s="429" t="s">
        <v>7</v>
      </c>
      <c r="I25" s="429"/>
      <c r="J25" s="430"/>
      <c r="K25" s="439"/>
      <c r="L25" s="439"/>
      <c r="M25" s="439"/>
      <c r="N25" s="439"/>
      <c r="O25" s="441"/>
      <c r="P25" s="441"/>
      <c r="Q25" s="441"/>
      <c r="R25" s="444"/>
      <c r="S25" s="445"/>
      <c r="T25" s="445"/>
      <c r="U25" s="445"/>
      <c r="V25" s="445"/>
      <c r="W25" s="445"/>
      <c r="X25" s="414"/>
      <c r="Y25" s="414"/>
      <c r="Z25" s="415"/>
      <c r="AA25" s="419"/>
      <c r="AB25" s="420"/>
      <c r="AC25" s="421"/>
      <c r="AD25" s="424"/>
      <c r="AE25" s="425"/>
      <c r="AF25" s="425"/>
      <c r="AG25" s="425"/>
      <c r="AH25" s="425"/>
      <c r="AI25" s="427"/>
      <c r="AR25" s="173"/>
    </row>
    <row r="26" spans="1:85" s="172" customFormat="1" ht="22.7" customHeight="1" x14ac:dyDescent="0.4">
      <c r="A26" s="73"/>
      <c r="B26" s="147" t="s">
        <v>62</v>
      </c>
      <c r="C26" s="74"/>
      <c r="D26" s="148" t="s">
        <v>63</v>
      </c>
      <c r="E26" s="463"/>
      <c r="F26" s="464"/>
      <c r="G26" s="464"/>
      <c r="H26" s="464"/>
      <c r="I26" s="464"/>
      <c r="J26" s="465"/>
      <c r="K26" s="458"/>
      <c r="L26" s="458"/>
      <c r="M26" s="458"/>
      <c r="N26" s="458"/>
      <c r="O26" s="466"/>
      <c r="P26" s="466"/>
      <c r="Q26" s="466"/>
      <c r="R26" s="467"/>
      <c r="S26" s="468"/>
      <c r="T26" s="468"/>
      <c r="U26" s="462"/>
      <c r="V26" s="462"/>
      <c r="W26" s="462"/>
      <c r="X26" s="446">
        <f t="shared" ref="X26:X42" si="0">SUM(R26,U26)</f>
        <v>0</v>
      </c>
      <c r="Y26" s="446"/>
      <c r="Z26" s="447"/>
      <c r="AA26" s="448"/>
      <c r="AB26" s="449"/>
      <c r="AC26" s="450"/>
      <c r="AD26" s="451"/>
      <c r="AE26" s="452"/>
      <c r="AF26" s="452"/>
      <c r="AG26" s="453"/>
      <c r="AH26" s="453"/>
      <c r="AI26" s="454"/>
    </row>
    <row r="27" spans="1:85" s="172" customFormat="1" ht="22.7" customHeight="1" x14ac:dyDescent="0.35">
      <c r="A27" s="149"/>
      <c r="B27" s="147" t="s">
        <v>62</v>
      </c>
      <c r="C27" s="150"/>
      <c r="D27" s="148" t="s">
        <v>63</v>
      </c>
      <c r="E27" s="455"/>
      <c r="F27" s="456"/>
      <c r="G27" s="456"/>
      <c r="H27" s="456"/>
      <c r="I27" s="456"/>
      <c r="J27" s="457"/>
      <c r="K27" s="458"/>
      <c r="L27" s="458"/>
      <c r="M27" s="458"/>
      <c r="N27" s="458"/>
      <c r="O27" s="459"/>
      <c r="P27" s="459"/>
      <c r="Q27" s="459"/>
      <c r="R27" s="460"/>
      <c r="S27" s="461"/>
      <c r="T27" s="461"/>
      <c r="U27" s="462"/>
      <c r="V27" s="462"/>
      <c r="W27" s="462"/>
      <c r="X27" s="446">
        <f t="shared" si="0"/>
        <v>0</v>
      </c>
      <c r="Y27" s="446"/>
      <c r="Z27" s="447"/>
      <c r="AA27" s="448"/>
      <c r="AB27" s="449"/>
      <c r="AC27" s="450"/>
      <c r="AD27" s="451"/>
      <c r="AE27" s="452"/>
      <c r="AF27" s="452"/>
      <c r="AG27" s="453"/>
      <c r="AH27" s="453"/>
      <c r="AI27" s="454"/>
      <c r="AZ27" s="184"/>
      <c r="BA27" s="184"/>
      <c r="BB27" s="184"/>
      <c r="BC27" s="184"/>
      <c r="BD27" s="184"/>
      <c r="BE27" s="184"/>
      <c r="BF27" s="184"/>
      <c r="BG27" s="184"/>
      <c r="BH27" s="184"/>
      <c r="BI27" s="184"/>
      <c r="BJ27" s="184"/>
      <c r="BK27" s="184"/>
      <c r="BL27" s="184"/>
      <c r="BM27" s="184"/>
      <c r="BN27" s="184"/>
      <c r="BO27" s="184"/>
      <c r="BP27" s="184"/>
      <c r="BQ27" s="184"/>
      <c r="BR27" s="184"/>
      <c r="BS27" s="184"/>
      <c r="BT27" s="184"/>
      <c r="BU27" s="184"/>
      <c r="BV27" s="184"/>
    </row>
    <row r="28" spans="1:85" s="172" customFormat="1" ht="22.7" customHeight="1" x14ac:dyDescent="0.35">
      <c r="A28" s="149"/>
      <c r="B28" s="147" t="s">
        <v>62</v>
      </c>
      <c r="C28" s="150"/>
      <c r="D28" s="148" t="s">
        <v>63</v>
      </c>
      <c r="E28" s="455"/>
      <c r="F28" s="456"/>
      <c r="G28" s="456"/>
      <c r="H28" s="456"/>
      <c r="I28" s="456"/>
      <c r="J28" s="457"/>
      <c r="K28" s="458"/>
      <c r="L28" s="458"/>
      <c r="M28" s="458"/>
      <c r="N28" s="458"/>
      <c r="O28" s="459"/>
      <c r="P28" s="459"/>
      <c r="Q28" s="459"/>
      <c r="R28" s="460"/>
      <c r="S28" s="461"/>
      <c r="T28" s="461"/>
      <c r="U28" s="462"/>
      <c r="V28" s="462"/>
      <c r="W28" s="462"/>
      <c r="X28" s="446">
        <f t="shared" si="0"/>
        <v>0</v>
      </c>
      <c r="Y28" s="446"/>
      <c r="Z28" s="447"/>
      <c r="AA28" s="448"/>
      <c r="AB28" s="449"/>
      <c r="AC28" s="450"/>
      <c r="AD28" s="451"/>
      <c r="AE28" s="452"/>
      <c r="AF28" s="452"/>
      <c r="AG28" s="453"/>
      <c r="AH28" s="453"/>
      <c r="AI28" s="454"/>
      <c r="AY28" s="184"/>
      <c r="AZ28" s="184"/>
      <c r="BA28" s="184"/>
      <c r="BB28" s="184"/>
      <c r="BC28" s="184"/>
      <c r="BD28" s="184"/>
      <c r="BE28" s="184"/>
      <c r="BF28" s="184"/>
      <c r="BG28" s="184"/>
      <c r="BH28" s="184"/>
      <c r="BI28" s="184"/>
      <c r="BJ28" s="184"/>
      <c r="BK28" s="184"/>
      <c r="BL28" s="184"/>
      <c r="BM28" s="184"/>
      <c r="BN28" s="184"/>
      <c r="BO28" s="184"/>
      <c r="BP28" s="184"/>
      <c r="BQ28" s="184"/>
      <c r="BR28" s="184"/>
      <c r="BS28" s="184"/>
      <c r="BT28" s="184"/>
      <c r="BU28" s="184"/>
      <c r="BV28" s="184"/>
      <c r="BW28" s="186"/>
      <c r="BX28" s="186"/>
      <c r="BY28" s="186"/>
      <c r="BZ28" s="186"/>
      <c r="CA28" s="186"/>
      <c r="CB28" s="186"/>
      <c r="CC28" s="186"/>
      <c r="CD28" s="186"/>
      <c r="CE28" s="186"/>
      <c r="CF28" s="186"/>
      <c r="CG28" s="186"/>
    </row>
    <row r="29" spans="1:85" s="172" customFormat="1" ht="22.7" customHeight="1" x14ac:dyDescent="0.35">
      <c r="A29" s="149"/>
      <c r="B29" s="147" t="s">
        <v>62</v>
      </c>
      <c r="C29" s="150"/>
      <c r="D29" s="148" t="s">
        <v>63</v>
      </c>
      <c r="E29" s="455"/>
      <c r="F29" s="456"/>
      <c r="G29" s="456"/>
      <c r="H29" s="456"/>
      <c r="I29" s="456"/>
      <c r="J29" s="457"/>
      <c r="K29" s="458"/>
      <c r="L29" s="458"/>
      <c r="M29" s="458"/>
      <c r="N29" s="458"/>
      <c r="O29" s="459"/>
      <c r="P29" s="459"/>
      <c r="Q29" s="459"/>
      <c r="R29" s="460"/>
      <c r="S29" s="461"/>
      <c r="T29" s="461"/>
      <c r="U29" s="462"/>
      <c r="V29" s="462"/>
      <c r="W29" s="462"/>
      <c r="X29" s="446">
        <f t="shared" si="0"/>
        <v>0</v>
      </c>
      <c r="Y29" s="446"/>
      <c r="Z29" s="447"/>
      <c r="AA29" s="448"/>
      <c r="AB29" s="449"/>
      <c r="AC29" s="450"/>
      <c r="AD29" s="451"/>
      <c r="AE29" s="452"/>
      <c r="AF29" s="452"/>
      <c r="AG29" s="453"/>
      <c r="AH29" s="453"/>
      <c r="AI29" s="454"/>
      <c r="AY29" s="184"/>
      <c r="AZ29" s="184"/>
      <c r="BA29" s="184"/>
      <c r="BB29" s="184"/>
      <c r="BC29" s="184"/>
      <c r="BD29" s="184"/>
      <c r="BE29" s="184"/>
      <c r="BF29" s="184"/>
      <c r="BG29" s="184"/>
      <c r="BH29" s="184"/>
      <c r="BI29" s="184"/>
      <c r="BJ29" s="184"/>
      <c r="BK29" s="184"/>
      <c r="BL29" s="184"/>
      <c r="BM29" s="184"/>
      <c r="BN29" s="184"/>
      <c r="BO29" s="184"/>
      <c r="BP29" s="184"/>
      <c r="BQ29" s="184"/>
      <c r="BR29" s="184"/>
      <c r="BS29" s="184"/>
      <c r="BT29" s="184"/>
      <c r="BU29" s="184"/>
      <c r="BV29" s="184"/>
      <c r="BW29" s="186"/>
      <c r="BX29" s="186"/>
      <c r="BY29" s="186"/>
      <c r="BZ29" s="186"/>
      <c r="CA29" s="186"/>
      <c r="CB29" s="186"/>
      <c r="CC29" s="186"/>
      <c r="CD29" s="186"/>
      <c r="CE29" s="186"/>
      <c r="CF29" s="186"/>
      <c r="CG29" s="186"/>
    </row>
    <row r="30" spans="1:85" s="172" customFormat="1" ht="22.7" customHeight="1" x14ac:dyDescent="0.35">
      <c r="A30" s="73"/>
      <c r="B30" s="147" t="s">
        <v>62</v>
      </c>
      <c r="C30" s="74"/>
      <c r="D30" s="148" t="s">
        <v>63</v>
      </c>
      <c r="E30" s="455"/>
      <c r="F30" s="456"/>
      <c r="G30" s="456"/>
      <c r="H30" s="456"/>
      <c r="I30" s="456"/>
      <c r="J30" s="457"/>
      <c r="K30" s="458"/>
      <c r="L30" s="458"/>
      <c r="M30" s="458"/>
      <c r="N30" s="458"/>
      <c r="O30" s="459"/>
      <c r="P30" s="459"/>
      <c r="Q30" s="459"/>
      <c r="R30" s="460"/>
      <c r="S30" s="461"/>
      <c r="T30" s="461"/>
      <c r="U30" s="462"/>
      <c r="V30" s="462"/>
      <c r="W30" s="462"/>
      <c r="X30" s="446">
        <f t="shared" si="0"/>
        <v>0</v>
      </c>
      <c r="Y30" s="446"/>
      <c r="Z30" s="447"/>
      <c r="AA30" s="448"/>
      <c r="AB30" s="449"/>
      <c r="AC30" s="450"/>
      <c r="AD30" s="451"/>
      <c r="AE30" s="452"/>
      <c r="AF30" s="452"/>
      <c r="AG30" s="453"/>
      <c r="AH30" s="453"/>
      <c r="AI30" s="454"/>
      <c r="AY30" s="184"/>
      <c r="AZ30" s="184"/>
      <c r="BA30" s="184"/>
      <c r="BB30" s="184"/>
      <c r="BC30" s="184"/>
      <c r="BD30" s="184"/>
      <c r="BE30" s="184"/>
      <c r="BF30" s="184"/>
      <c r="BG30" s="184"/>
      <c r="BH30" s="184"/>
      <c r="BI30" s="184"/>
      <c r="BJ30" s="184"/>
      <c r="BK30" s="184"/>
      <c r="BL30" s="184"/>
      <c r="BM30" s="184"/>
      <c r="BN30" s="184"/>
      <c r="BO30" s="184"/>
      <c r="BP30" s="184"/>
      <c r="BQ30" s="184"/>
      <c r="BR30" s="184"/>
      <c r="BS30" s="184"/>
      <c r="BT30" s="184"/>
      <c r="BU30" s="184"/>
      <c r="BV30" s="184"/>
      <c r="BW30" s="186"/>
      <c r="BX30" s="186"/>
      <c r="BY30" s="186"/>
      <c r="BZ30" s="186"/>
      <c r="CA30" s="186"/>
      <c r="CB30" s="186"/>
      <c r="CC30" s="186"/>
      <c r="CD30" s="186"/>
      <c r="CE30" s="186"/>
      <c r="CF30" s="186"/>
      <c r="CG30" s="186"/>
    </row>
    <row r="31" spans="1:85" s="172" customFormat="1" ht="22.7" customHeight="1" x14ac:dyDescent="0.35">
      <c r="A31" s="149"/>
      <c r="B31" s="147" t="s">
        <v>62</v>
      </c>
      <c r="C31" s="150"/>
      <c r="D31" s="148" t="s">
        <v>63</v>
      </c>
      <c r="E31" s="455"/>
      <c r="F31" s="456"/>
      <c r="G31" s="456"/>
      <c r="H31" s="456"/>
      <c r="I31" s="456"/>
      <c r="J31" s="457"/>
      <c r="K31" s="458"/>
      <c r="L31" s="458"/>
      <c r="M31" s="458"/>
      <c r="N31" s="458"/>
      <c r="O31" s="459"/>
      <c r="P31" s="459"/>
      <c r="Q31" s="459"/>
      <c r="R31" s="460"/>
      <c r="S31" s="461"/>
      <c r="T31" s="461"/>
      <c r="U31" s="462"/>
      <c r="V31" s="462"/>
      <c r="W31" s="462"/>
      <c r="X31" s="446">
        <f t="shared" si="0"/>
        <v>0</v>
      </c>
      <c r="Y31" s="446"/>
      <c r="Z31" s="447"/>
      <c r="AA31" s="448"/>
      <c r="AB31" s="449"/>
      <c r="AC31" s="450"/>
      <c r="AD31" s="451"/>
      <c r="AE31" s="452"/>
      <c r="AF31" s="452"/>
      <c r="AG31" s="453"/>
      <c r="AH31" s="453"/>
      <c r="AI31" s="454"/>
      <c r="AY31" s="184"/>
      <c r="AZ31" s="184"/>
      <c r="BA31" s="184"/>
      <c r="BB31" s="184"/>
      <c r="BC31" s="184"/>
      <c r="BD31" s="184"/>
      <c r="BE31" s="184"/>
      <c r="BF31" s="184"/>
      <c r="BG31" s="184"/>
      <c r="BH31" s="184"/>
      <c r="BI31" s="184"/>
      <c r="BJ31" s="184"/>
      <c r="BK31" s="184"/>
      <c r="BL31" s="184"/>
      <c r="BM31" s="184"/>
      <c r="BN31" s="184"/>
      <c r="BO31" s="184"/>
      <c r="BP31" s="184"/>
      <c r="BQ31" s="184"/>
      <c r="BR31" s="184"/>
      <c r="BS31" s="184"/>
      <c r="BT31" s="184"/>
      <c r="BU31" s="184"/>
      <c r="BV31" s="184"/>
      <c r="BW31" s="186"/>
      <c r="BX31" s="186"/>
      <c r="BY31" s="186"/>
      <c r="BZ31" s="186"/>
      <c r="CA31" s="186"/>
      <c r="CB31" s="186"/>
      <c r="CC31" s="186"/>
      <c r="CD31" s="186"/>
      <c r="CE31" s="186"/>
      <c r="CF31" s="186"/>
      <c r="CG31" s="186"/>
    </row>
    <row r="32" spans="1:85" s="172" customFormat="1" ht="22.7" customHeight="1" x14ac:dyDescent="0.35">
      <c r="A32" s="149"/>
      <c r="B32" s="147" t="s">
        <v>62</v>
      </c>
      <c r="C32" s="150"/>
      <c r="D32" s="148" t="s">
        <v>63</v>
      </c>
      <c r="E32" s="455"/>
      <c r="F32" s="456"/>
      <c r="G32" s="456"/>
      <c r="H32" s="456"/>
      <c r="I32" s="456"/>
      <c r="J32" s="457"/>
      <c r="K32" s="458"/>
      <c r="L32" s="458"/>
      <c r="M32" s="458"/>
      <c r="N32" s="458"/>
      <c r="O32" s="459"/>
      <c r="P32" s="459"/>
      <c r="Q32" s="459"/>
      <c r="R32" s="460"/>
      <c r="S32" s="461"/>
      <c r="T32" s="461"/>
      <c r="U32" s="462"/>
      <c r="V32" s="462"/>
      <c r="W32" s="462"/>
      <c r="X32" s="446">
        <f t="shared" si="0"/>
        <v>0</v>
      </c>
      <c r="Y32" s="446"/>
      <c r="Z32" s="447"/>
      <c r="AA32" s="448"/>
      <c r="AB32" s="449"/>
      <c r="AC32" s="450"/>
      <c r="AD32" s="451"/>
      <c r="AE32" s="452"/>
      <c r="AF32" s="452"/>
      <c r="AG32" s="453"/>
      <c r="AH32" s="453"/>
      <c r="AI32" s="454"/>
      <c r="AY32" s="184"/>
      <c r="AZ32" s="184"/>
      <c r="BA32" s="184"/>
      <c r="BB32" s="184"/>
      <c r="BC32" s="184"/>
      <c r="BD32" s="184"/>
      <c r="BE32" s="184"/>
      <c r="BF32" s="184"/>
      <c r="BG32" s="184"/>
      <c r="BH32" s="184"/>
      <c r="BI32" s="184"/>
      <c r="BJ32" s="184"/>
      <c r="BK32" s="184"/>
      <c r="BL32" s="184"/>
      <c r="BM32" s="184"/>
      <c r="BN32" s="184"/>
      <c r="BO32" s="184"/>
      <c r="BP32" s="184"/>
      <c r="BQ32" s="184"/>
      <c r="BR32" s="184"/>
      <c r="BS32" s="184"/>
      <c r="BT32" s="184"/>
      <c r="BU32" s="184"/>
      <c r="BV32" s="184"/>
      <c r="BW32" s="186"/>
      <c r="BX32" s="186"/>
      <c r="BY32" s="186"/>
      <c r="BZ32" s="186"/>
      <c r="CA32" s="186"/>
      <c r="CB32" s="186"/>
      <c r="CC32" s="186"/>
    </row>
    <row r="33" spans="1:35" s="172" customFormat="1" ht="22.7" customHeight="1" x14ac:dyDescent="0.4">
      <c r="A33" s="149"/>
      <c r="B33" s="147" t="s">
        <v>62</v>
      </c>
      <c r="C33" s="150"/>
      <c r="D33" s="148" t="s">
        <v>63</v>
      </c>
      <c r="E33" s="455"/>
      <c r="F33" s="456"/>
      <c r="G33" s="456"/>
      <c r="H33" s="456"/>
      <c r="I33" s="456"/>
      <c r="J33" s="457"/>
      <c r="K33" s="458"/>
      <c r="L33" s="458"/>
      <c r="M33" s="458"/>
      <c r="N33" s="458"/>
      <c r="O33" s="459"/>
      <c r="P33" s="459"/>
      <c r="Q33" s="459"/>
      <c r="R33" s="460"/>
      <c r="S33" s="461"/>
      <c r="T33" s="461"/>
      <c r="U33" s="462"/>
      <c r="V33" s="462"/>
      <c r="W33" s="462"/>
      <c r="X33" s="446">
        <f t="shared" si="0"/>
        <v>0</v>
      </c>
      <c r="Y33" s="446"/>
      <c r="Z33" s="447"/>
      <c r="AA33" s="448"/>
      <c r="AB33" s="449"/>
      <c r="AC33" s="450"/>
      <c r="AD33" s="451"/>
      <c r="AE33" s="452"/>
      <c r="AF33" s="452"/>
      <c r="AG33" s="453"/>
      <c r="AH33" s="453"/>
      <c r="AI33" s="454"/>
    </row>
    <row r="34" spans="1:35" s="172" customFormat="1" ht="22.7" customHeight="1" x14ac:dyDescent="0.4">
      <c r="A34" s="149"/>
      <c r="B34" s="147" t="s">
        <v>62</v>
      </c>
      <c r="C34" s="150"/>
      <c r="D34" s="148" t="s">
        <v>63</v>
      </c>
      <c r="E34" s="469"/>
      <c r="F34" s="470"/>
      <c r="G34" s="470"/>
      <c r="H34" s="470"/>
      <c r="I34" s="470"/>
      <c r="J34" s="471"/>
      <c r="K34" s="458"/>
      <c r="L34" s="458"/>
      <c r="M34" s="458"/>
      <c r="N34" s="458"/>
      <c r="O34" s="472"/>
      <c r="P34" s="472"/>
      <c r="Q34" s="472"/>
      <c r="R34" s="473"/>
      <c r="S34" s="462"/>
      <c r="T34" s="462"/>
      <c r="U34" s="462"/>
      <c r="V34" s="462"/>
      <c r="W34" s="462"/>
      <c r="X34" s="446">
        <f t="shared" si="0"/>
        <v>0</v>
      </c>
      <c r="Y34" s="446"/>
      <c r="Z34" s="447"/>
      <c r="AA34" s="448"/>
      <c r="AB34" s="449"/>
      <c r="AC34" s="450"/>
      <c r="AD34" s="451"/>
      <c r="AE34" s="452"/>
      <c r="AF34" s="452"/>
      <c r="AG34" s="453"/>
      <c r="AH34" s="453"/>
      <c r="AI34" s="454"/>
    </row>
    <row r="35" spans="1:35" s="172" customFormat="1" ht="22.7" customHeight="1" x14ac:dyDescent="0.4">
      <c r="A35" s="149"/>
      <c r="B35" s="147" t="s">
        <v>62</v>
      </c>
      <c r="C35" s="150"/>
      <c r="D35" s="148" t="s">
        <v>63</v>
      </c>
      <c r="E35" s="469"/>
      <c r="F35" s="470"/>
      <c r="G35" s="470"/>
      <c r="H35" s="470"/>
      <c r="I35" s="470"/>
      <c r="J35" s="471"/>
      <c r="K35" s="458"/>
      <c r="L35" s="458"/>
      <c r="M35" s="458"/>
      <c r="N35" s="458"/>
      <c r="O35" s="472"/>
      <c r="P35" s="472"/>
      <c r="Q35" s="472"/>
      <c r="R35" s="473"/>
      <c r="S35" s="462"/>
      <c r="T35" s="462"/>
      <c r="U35" s="462"/>
      <c r="V35" s="462"/>
      <c r="W35" s="462"/>
      <c r="X35" s="446">
        <f t="shared" si="0"/>
        <v>0</v>
      </c>
      <c r="Y35" s="446"/>
      <c r="Z35" s="447"/>
      <c r="AA35" s="448"/>
      <c r="AB35" s="449"/>
      <c r="AC35" s="450"/>
      <c r="AD35" s="451"/>
      <c r="AE35" s="452"/>
      <c r="AF35" s="452"/>
      <c r="AG35" s="453"/>
      <c r="AH35" s="453"/>
      <c r="AI35" s="454"/>
    </row>
    <row r="36" spans="1:35" s="172" customFormat="1" ht="22.7" customHeight="1" x14ac:dyDescent="0.4">
      <c r="A36" s="149"/>
      <c r="B36" s="147" t="s">
        <v>62</v>
      </c>
      <c r="C36" s="150"/>
      <c r="D36" s="148" t="s">
        <v>63</v>
      </c>
      <c r="E36" s="469"/>
      <c r="F36" s="470"/>
      <c r="G36" s="470"/>
      <c r="H36" s="470"/>
      <c r="I36" s="470"/>
      <c r="J36" s="471"/>
      <c r="K36" s="458"/>
      <c r="L36" s="458"/>
      <c r="M36" s="458"/>
      <c r="N36" s="458"/>
      <c r="O36" s="472"/>
      <c r="P36" s="472"/>
      <c r="Q36" s="472"/>
      <c r="R36" s="473"/>
      <c r="S36" s="462"/>
      <c r="T36" s="462"/>
      <c r="U36" s="462"/>
      <c r="V36" s="462"/>
      <c r="W36" s="462"/>
      <c r="X36" s="446">
        <f t="shared" si="0"/>
        <v>0</v>
      </c>
      <c r="Y36" s="446"/>
      <c r="Z36" s="447"/>
      <c r="AA36" s="448"/>
      <c r="AB36" s="449"/>
      <c r="AC36" s="450"/>
      <c r="AD36" s="451"/>
      <c r="AE36" s="452"/>
      <c r="AF36" s="452"/>
      <c r="AG36" s="453"/>
      <c r="AH36" s="453"/>
      <c r="AI36" s="454"/>
    </row>
    <row r="37" spans="1:35" s="172" customFormat="1" ht="22.7" customHeight="1" x14ac:dyDescent="0.4">
      <c r="A37" s="149"/>
      <c r="B37" s="147" t="s">
        <v>62</v>
      </c>
      <c r="C37" s="150"/>
      <c r="D37" s="148" t="s">
        <v>63</v>
      </c>
      <c r="E37" s="469"/>
      <c r="F37" s="470"/>
      <c r="G37" s="470"/>
      <c r="H37" s="470"/>
      <c r="I37" s="470"/>
      <c r="J37" s="471"/>
      <c r="K37" s="458"/>
      <c r="L37" s="458"/>
      <c r="M37" s="458"/>
      <c r="N37" s="458"/>
      <c r="O37" s="472"/>
      <c r="P37" s="472"/>
      <c r="Q37" s="472"/>
      <c r="R37" s="473"/>
      <c r="S37" s="462"/>
      <c r="T37" s="462"/>
      <c r="U37" s="462"/>
      <c r="V37" s="462"/>
      <c r="W37" s="462"/>
      <c r="X37" s="446">
        <f t="shared" si="0"/>
        <v>0</v>
      </c>
      <c r="Y37" s="446"/>
      <c r="Z37" s="447"/>
      <c r="AA37" s="448"/>
      <c r="AB37" s="449"/>
      <c r="AC37" s="450"/>
      <c r="AD37" s="451"/>
      <c r="AE37" s="452"/>
      <c r="AF37" s="452"/>
      <c r="AG37" s="453"/>
      <c r="AH37" s="453"/>
      <c r="AI37" s="454"/>
    </row>
    <row r="38" spans="1:35" s="172" customFormat="1" ht="22.7" customHeight="1" x14ac:dyDescent="0.4">
      <c r="A38" s="149"/>
      <c r="B38" s="147" t="s">
        <v>62</v>
      </c>
      <c r="C38" s="150"/>
      <c r="D38" s="148" t="s">
        <v>63</v>
      </c>
      <c r="E38" s="469"/>
      <c r="F38" s="470"/>
      <c r="G38" s="470"/>
      <c r="H38" s="470"/>
      <c r="I38" s="470"/>
      <c r="J38" s="471"/>
      <c r="K38" s="458"/>
      <c r="L38" s="458"/>
      <c r="M38" s="458"/>
      <c r="N38" s="458"/>
      <c r="O38" s="472"/>
      <c r="P38" s="472"/>
      <c r="Q38" s="472"/>
      <c r="R38" s="473"/>
      <c r="S38" s="462"/>
      <c r="T38" s="462"/>
      <c r="U38" s="462"/>
      <c r="V38" s="462"/>
      <c r="W38" s="462"/>
      <c r="X38" s="446">
        <f t="shared" si="0"/>
        <v>0</v>
      </c>
      <c r="Y38" s="446"/>
      <c r="Z38" s="447"/>
      <c r="AA38" s="448"/>
      <c r="AB38" s="449"/>
      <c r="AC38" s="450"/>
      <c r="AD38" s="451"/>
      <c r="AE38" s="452"/>
      <c r="AF38" s="452"/>
      <c r="AG38" s="453"/>
      <c r="AH38" s="453"/>
      <c r="AI38" s="454"/>
    </row>
    <row r="39" spans="1:35" s="172" customFormat="1" ht="22.7" customHeight="1" x14ac:dyDescent="0.4">
      <c r="A39" s="149"/>
      <c r="B39" s="147" t="s">
        <v>62</v>
      </c>
      <c r="C39" s="150"/>
      <c r="D39" s="148" t="s">
        <v>63</v>
      </c>
      <c r="E39" s="469"/>
      <c r="F39" s="470"/>
      <c r="G39" s="470"/>
      <c r="H39" s="470"/>
      <c r="I39" s="470"/>
      <c r="J39" s="471"/>
      <c r="K39" s="458"/>
      <c r="L39" s="458"/>
      <c r="M39" s="458"/>
      <c r="N39" s="458"/>
      <c r="O39" s="472"/>
      <c r="P39" s="472"/>
      <c r="Q39" s="472"/>
      <c r="R39" s="473"/>
      <c r="S39" s="462"/>
      <c r="T39" s="462"/>
      <c r="U39" s="462"/>
      <c r="V39" s="462"/>
      <c r="W39" s="462"/>
      <c r="X39" s="446">
        <f t="shared" si="0"/>
        <v>0</v>
      </c>
      <c r="Y39" s="446"/>
      <c r="Z39" s="447"/>
      <c r="AA39" s="448"/>
      <c r="AB39" s="449"/>
      <c r="AC39" s="450"/>
      <c r="AD39" s="451"/>
      <c r="AE39" s="452"/>
      <c r="AF39" s="452"/>
      <c r="AG39" s="453"/>
      <c r="AH39" s="453"/>
      <c r="AI39" s="454"/>
    </row>
    <row r="40" spans="1:35" s="172" customFormat="1" ht="22.7" customHeight="1" x14ac:dyDescent="0.4">
      <c r="A40" s="149"/>
      <c r="B40" s="147" t="s">
        <v>62</v>
      </c>
      <c r="C40" s="150"/>
      <c r="D40" s="148" t="s">
        <v>63</v>
      </c>
      <c r="E40" s="469"/>
      <c r="F40" s="470"/>
      <c r="G40" s="470"/>
      <c r="H40" s="470"/>
      <c r="I40" s="470"/>
      <c r="J40" s="471"/>
      <c r="K40" s="458"/>
      <c r="L40" s="458"/>
      <c r="M40" s="458"/>
      <c r="N40" s="458"/>
      <c r="O40" s="472"/>
      <c r="P40" s="472"/>
      <c r="Q40" s="472"/>
      <c r="R40" s="473"/>
      <c r="S40" s="462"/>
      <c r="T40" s="462"/>
      <c r="U40" s="462"/>
      <c r="V40" s="462"/>
      <c r="W40" s="462"/>
      <c r="X40" s="446">
        <f t="shared" si="0"/>
        <v>0</v>
      </c>
      <c r="Y40" s="446"/>
      <c r="Z40" s="447"/>
      <c r="AA40" s="448"/>
      <c r="AB40" s="449"/>
      <c r="AC40" s="450"/>
      <c r="AD40" s="451"/>
      <c r="AE40" s="452"/>
      <c r="AF40" s="452"/>
      <c r="AG40" s="453"/>
      <c r="AH40" s="453"/>
      <c r="AI40" s="454"/>
    </row>
    <row r="41" spans="1:35" s="172" customFormat="1" ht="22.7" customHeight="1" x14ac:dyDescent="0.4">
      <c r="A41" s="149"/>
      <c r="B41" s="147" t="s">
        <v>62</v>
      </c>
      <c r="C41" s="150"/>
      <c r="D41" s="148" t="s">
        <v>63</v>
      </c>
      <c r="E41" s="469"/>
      <c r="F41" s="470"/>
      <c r="G41" s="470"/>
      <c r="H41" s="470"/>
      <c r="I41" s="470"/>
      <c r="J41" s="471"/>
      <c r="K41" s="458"/>
      <c r="L41" s="458"/>
      <c r="M41" s="458"/>
      <c r="N41" s="458"/>
      <c r="O41" s="472"/>
      <c r="P41" s="472"/>
      <c r="Q41" s="472"/>
      <c r="R41" s="473"/>
      <c r="S41" s="462"/>
      <c r="T41" s="462"/>
      <c r="U41" s="462"/>
      <c r="V41" s="462"/>
      <c r="W41" s="462"/>
      <c r="X41" s="446">
        <f t="shared" si="0"/>
        <v>0</v>
      </c>
      <c r="Y41" s="446"/>
      <c r="Z41" s="447"/>
      <c r="AA41" s="448"/>
      <c r="AB41" s="449"/>
      <c r="AC41" s="450"/>
      <c r="AD41" s="451"/>
      <c r="AE41" s="452"/>
      <c r="AF41" s="452"/>
      <c r="AG41" s="453"/>
      <c r="AH41" s="453"/>
      <c r="AI41" s="454"/>
    </row>
    <row r="42" spans="1:35" s="172" customFormat="1" ht="22.7" customHeight="1" thickBot="1" x14ac:dyDescent="0.45">
      <c r="A42" s="151"/>
      <c r="B42" s="152" t="s">
        <v>62</v>
      </c>
      <c r="C42" s="153"/>
      <c r="D42" s="154" t="s">
        <v>63</v>
      </c>
      <c r="E42" s="503"/>
      <c r="F42" s="504"/>
      <c r="G42" s="504"/>
      <c r="H42" s="504"/>
      <c r="I42" s="504"/>
      <c r="J42" s="505"/>
      <c r="K42" s="506"/>
      <c r="L42" s="506"/>
      <c r="M42" s="506"/>
      <c r="N42" s="506"/>
      <c r="O42" s="507"/>
      <c r="P42" s="507"/>
      <c r="Q42" s="507"/>
      <c r="R42" s="508"/>
      <c r="S42" s="509"/>
      <c r="T42" s="509"/>
      <c r="U42" s="509"/>
      <c r="V42" s="509"/>
      <c r="W42" s="509"/>
      <c r="X42" s="486">
        <f t="shared" si="0"/>
        <v>0</v>
      </c>
      <c r="Y42" s="486"/>
      <c r="Z42" s="487"/>
      <c r="AA42" s="488"/>
      <c r="AB42" s="489"/>
      <c r="AC42" s="490"/>
      <c r="AD42" s="491"/>
      <c r="AE42" s="492"/>
      <c r="AF42" s="492"/>
      <c r="AG42" s="493"/>
      <c r="AH42" s="493"/>
      <c r="AI42" s="494"/>
    </row>
    <row r="43" spans="1:35" ht="18.75" customHeight="1" x14ac:dyDescent="0.4">
      <c r="A43" s="495"/>
      <c r="B43" s="495"/>
      <c r="C43" s="495"/>
      <c r="D43" s="495"/>
      <c r="E43" s="495"/>
      <c r="F43" s="495"/>
      <c r="G43" s="495"/>
      <c r="H43" s="495"/>
      <c r="I43" s="495"/>
      <c r="J43" s="495"/>
      <c r="K43" s="495"/>
      <c r="L43" s="495"/>
      <c r="M43" s="495"/>
      <c r="N43" s="495"/>
      <c r="O43" s="496" t="s">
        <v>588</v>
      </c>
      <c r="P43" s="495"/>
      <c r="Q43" s="497"/>
      <c r="R43" s="498"/>
      <c r="S43" s="498"/>
      <c r="T43" s="498"/>
      <c r="U43" s="498"/>
      <c r="V43" s="498"/>
      <c r="W43" s="498"/>
      <c r="X43" s="496" t="s">
        <v>589</v>
      </c>
      <c r="Y43" s="495"/>
      <c r="Z43" s="497"/>
      <c r="AA43" s="496" t="s">
        <v>590</v>
      </c>
      <c r="AB43" s="495"/>
      <c r="AC43" s="497"/>
      <c r="AD43" s="499"/>
      <c r="AE43" s="500"/>
      <c r="AF43" s="501"/>
      <c r="AG43" s="496" t="s">
        <v>591</v>
      </c>
      <c r="AH43" s="495"/>
      <c r="AI43" s="497"/>
    </row>
    <row r="44" spans="1:35" ht="26.45" customHeight="1" x14ac:dyDescent="0.4">
      <c r="A44" s="495"/>
      <c r="B44" s="495"/>
      <c r="C44" s="495"/>
      <c r="D44" s="495"/>
      <c r="E44" s="495"/>
      <c r="F44" s="495"/>
      <c r="G44" s="495"/>
      <c r="H44" s="495"/>
      <c r="I44" s="495"/>
      <c r="J44" s="495"/>
      <c r="K44" s="495"/>
      <c r="L44" s="495"/>
      <c r="M44" s="495"/>
      <c r="N44" s="495"/>
      <c r="O44" s="510">
        <f>ROUNDDOWN(SUMIFS($O$26:$O42,$K$26:$K42,"自家用車"),0)*37</f>
        <v>0</v>
      </c>
      <c r="P44" s="511"/>
      <c r="Q44" s="512"/>
      <c r="R44" s="498"/>
      <c r="S44" s="498"/>
      <c r="T44" s="498"/>
      <c r="U44" s="498"/>
      <c r="V44" s="498"/>
      <c r="W44" s="498"/>
      <c r="X44" s="510">
        <f>SUM(X26:Z42)</f>
        <v>0</v>
      </c>
      <c r="Y44" s="511"/>
      <c r="Z44" s="512"/>
      <c r="AA44" s="510">
        <f>SUM(AA26:AC42)</f>
        <v>0</v>
      </c>
      <c r="AB44" s="511"/>
      <c r="AC44" s="512"/>
      <c r="AD44" s="499"/>
      <c r="AE44" s="502"/>
      <c r="AF44" s="501"/>
      <c r="AG44" s="510">
        <f>SUM(AG26:AI42)</f>
        <v>0</v>
      </c>
      <c r="AH44" s="511"/>
      <c r="AI44" s="512"/>
    </row>
    <row r="45" spans="1:35" ht="15" customHeight="1" x14ac:dyDescent="0.4">
      <c r="A45" s="175"/>
      <c r="B45" s="175"/>
      <c r="C45" s="175"/>
      <c r="D45" s="175"/>
      <c r="E45" s="175"/>
      <c r="F45" s="175"/>
      <c r="G45" s="175"/>
      <c r="H45" s="175"/>
      <c r="I45" s="175"/>
      <c r="J45" s="175"/>
      <c r="K45" s="175"/>
      <c r="L45" s="175"/>
      <c r="M45" s="175"/>
      <c r="N45" s="175"/>
      <c r="O45" s="175"/>
      <c r="P45" s="175"/>
      <c r="Q45" s="175"/>
      <c r="R45" s="175"/>
      <c r="S45" s="175"/>
      <c r="T45" s="175"/>
      <c r="U45" s="175"/>
      <c r="V45" s="175"/>
      <c r="W45" s="175"/>
      <c r="X45" s="175"/>
      <c r="Y45" s="175"/>
      <c r="Z45" s="175"/>
      <c r="AA45" s="175"/>
      <c r="AB45" s="175"/>
      <c r="AC45" s="175"/>
      <c r="AD45" s="175"/>
      <c r="AE45" s="175"/>
      <c r="AF45" s="175"/>
      <c r="AG45" s="175"/>
      <c r="AH45" s="175"/>
      <c r="AI45" s="175"/>
    </row>
    <row r="46" spans="1:35" ht="15" customHeight="1" x14ac:dyDescent="0.4">
      <c r="A46" s="474" t="s">
        <v>8</v>
      </c>
      <c r="B46" s="475"/>
      <c r="C46" s="475"/>
      <c r="D46" s="476"/>
      <c r="E46" s="480" t="s">
        <v>592</v>
      </c>
      <c r="F46" s="481"/>
      <c r="G46" s="481"/>
      <c r="H46" s="481"/>
      <c r="I46" s="481"/>
      <c r="J46" s="481"/>
      <c r="K46" s="481"/>
      <c r="L46" s="481"/>
      <c r="M46" s="481"/>
      <c r="N46" s="481"/>
      <c r="O46" s="481"/>
      <c r="P46" s="481"/>
      <c r="Q46" s="481"/>
      <c r="R46" s="481"/>
      <c r="S46" s="481"/>
      <c r="T46" s="481"/>
      <c r="U46" s="481"/>
      <c r="V46" s="481"/>
      <c r="W46" s="481"/>
      <c r="X46" s="481"/>
      <c r="Y46" s="481"/>
      <c r="Z46" s="481"/>
      <c r="AA46" s="481"/>
      <c r="AB46" s="481"/>
      <c r="AC46" s="481"/>
      <c r="AD46" s="481"/>
      <c r="AE46" s="481"/>
      <c r="AF46" s="481"/>
      <c r="AG46" s="481"/>
      <c r="AH46" s="481"/>
      <c r="AI46" s="482"/>
    </row>
    <row r="47" spans="1:35" ht="62.45" customHeight="1" x14ac:dyDescent="0.4">
      <c r="A47" s="477"/>
      <c r="B47" s="478"/>
      <c r="C47" s="478"/>
      <c r="D47" s="479"/>
      <c r="E47" s="483"/>
      <c r="F47" s="484"/>
      <c r="G47" s="484"/>
      <c r="H47" s="484"/>
      <c r="I47" s="484"/>
      <c r="J47" s="484"/>
      <c r="K47" s="484"/>
      <c r="L47" s="484"/>
      <c r="M47" s="484"/>
      <c r="N47" s="484"/>
      <c r="O47" s="484"/>
      <c r="P47" s="484"/>
      <c r="Q47" s="484"/>
      <c r="R47" s="484"/>
      <c r="S47" s="484"/>
      <c r="T47" s="484"/>
      <c r="U47" s="484"/>
      <c r="V47" s="484"/>
      <c r="W47" s="484"/>
      <c r="X47" s="484"/>
      <c r="Y47" s="484"/>
      <c r="Z47" s="484"/>
      <c r="AA47" s="484"/>
      <c r="AB47" s="484"/>
      <c r="AC47" s="484"/>
      <c r="AD47" s="484"/>
      <c r="AE47" s="484"/>
      <c r="AF47" s="484"/>
      <c r="AG47" s="484"/>
      <c r="AH47" s="484"/>
      <c r="AI47" s="485"/>
    </row>
    <row r="48" spans="1:35" ht="15" customHeight="1" x14ac:dyDescent="0.4">
      <c r="A48" s="176" t="s">
        <v>593</v>
      </c>
      <c r="P48" s="177"/>
      <c r="Q48" s="177"/>
      <c r="R48" s="177"/>
      <c r="S48" s="177"/>
      <c r="T48" s="177"/>
      <c r="U48" s="177"/>
      <c r="V48" s="177"/>
      <c r="W48" s="177"/>
      <c r="X48" s="177"/>
      <c r="Y48" s="177"/>
      <c r="Z48" s="177"/>
      <c r="AA48" s="177"/>
      <c r="AB48" s="177"/>
      <c r="AC48" s="177"/>
      <c r="AD48" s="177"/>
      <c r="AE48" s="177"/>
      <c r="AF48" s="177"/>
      <c r="AG48" s="177"/>
      <c r="AH48" s="177"/>
      <c r="AI48" s="177"/>
    </row>
    <row r="49" spans="1:35" ht="15" customHeight="1" x14ac:dyDescent="0.4">
      <c r="A49" s="155" t="s">
        <v>597</v>
      </c>
      <c r="W49" s="177"/>
      <c r="X49" s="177"/>
      <c r="Y49" s="177"/>
      <c r="Z49" s="177"/>
      <c r="AA49" s="177"/>
      <c r="AB49" s="177"/>
      <c r="AC49" s="177"/>
      <c r="AD49" s="177"/>
      <c r="AE49" s="177"/>
      <c r="AF49" s="177"/>
      <c r="AG49" s="177"/>
      <c r="AH49" s="177"/>
      <c r="AI49" s="177"/>
    </row>
  </sheetData>
  <sheetProtection formatCells="0" formatColumns="0" formatRows="0" insertRows="0" deleteRows="0"/>
  <mergeCells count="265">
    <mergeCell ref="A46:D47"/>
    <mergeCell ref="E46:AI46"/>
    <mergeCell ref="E47:AI47"/>
    <mergeCell ref="X42:Z42"/>
    <mergeCell ref="AA42:AC42"/>
    <mergeCell ref="AD42:AF42"/>
    <mergeCell ref="AG42:AI42"/>
    <mergeCell ref="A43:N44"/>
    <mergeCell ref="O43:Q43"/>
    <mergeCell ref="R43:W44"/>
    <mergeCell ref="X43:Z43"/>
    <mergeCell ref="AA43:AC43"/>
    <mergeCell ref="AD43:AF44"/>
    <mergeCell ref="E42:G42"/>
    <mergeCell ref="H42:J42"/>
    <mergeCell ref="K42:N42"/>
    <mergeCell ref="O42:Q42"/>
    <mergeCell ref="R42:T42"/>
    <mergeCell ref="U42:W42"/>
    <mergeCell ref="AG43:AI43"/>
    <mergeCell ref="O44:Q44"/>
    <mergeCell ref="X44:Z44"/>
    <mergeCell ref="AA44:AC44"/>
    <mergeCell ref="AG44:AI44"/>
    <mergeCell ref="AG40:AI40"/>
    <mergeCell ref="E41:G41"/>
    <mergeCell ref="H41:J41"/>
    <mergeCell ref="K41:N41"/>
    <mergeCell ref="O41:Q41"/>
    <mergeCell ref="R41:T41"/>
    <mergeCell ref="U41:W41"/>
    <mergeCell ref="X41:Z41"/>
    <mergeCell ref="AA41:AC41"/>
    <mergeCell ref="AD41:AF41"/>
    <mergeCell ref="AG41:AI41"/>
    <mergeCell ref="E40:G40"/>
    <mergeCell ref="H40:J40"/>
    <mergeCell ref="K40:N40"/>
    <mergeCell ref="O40:Q40"/>
    <mergeCell ref="R40:T40"/>
    <mergeCell ref="U40:W40"/>
    <mergeCell ref="X40:Z40"/>
    <mergeCell ref="AA40:AC40"/>
    <mergeCell ref="AD40:AF40"/>
    <mergeCell ref="AG38:AI38"/>
    <mergeCell ref="E39:G39"/>
    <mergeCell ref="H39:J39"/>
    <mergeCell ref="K39:N39"/>
    <mergeCell ref="O39:Q39"/>
    <mergeCell ref="R39:T39"/>
    <mergeCell ref="U39:W39"/>
    <mergeCell ref="X39:Z39"/>
    <mergeCell ref="AA39:AC39"/>
    <mergeCell ref="AD39:AF39"/>
    <mergeCell ref="AG39:AI39"/>
    <mergeCell ref="E38:G38"/>
    <mergeCell ref="H38:J38"/>
    <mergeCell ref="K38:N38"/>
    <mergeCell ref="O38:Q38"/>
    <mergeCell ref="R38:T38"/>
    <mergeCell ref="U38:W38"/>
    <mergeCell ref="X38:Z38"/>
    <mergeCell ref="AA38:AC38"/>
    <mergeCell ref="AD38:AF38"/>
    <mergeCell ref="AG36:AI36"/>
    <mergeCell ref="E37:G37"/>
    <mergeCell ref="H37:J37"/>
    <mergeCell ref="K37:N37"/>
    <mergeCell ref="O37:Q37"/>
    <mergeCell ref="R37:T37"/>
    <mergeCell ref="U37:W37"/>
    <mergeCell ref="X37:Z37"/>
    <mergeCell ref="AA37:AC37"/>
    <mergeCell ref="AD37:AF37"/>
    <mergeCell ref="AG37:AI37"/>
    <mergeCell ref="E36:G36"/>
    <mergeCell ref="H36:J36"/>
    <mergeCell ref="K36:N36"/>
    <mergeCell ref="O36:Q36"/>
    <mergeCell ref="R36:T36"/>
    <mergeCell ref="U36:W36"/>
    <mergeCell ref="X36:Z36"/>
    <mergeCell ref="AA36:AC36"/>
    <mergeCell ref="AD36:AF36"/>
    <mergeCell ref="AG34:AI34"/>
    <mergeCell ref="E35:G35"/>
    <mergeCell ref="H35:J35"/>
    <mergeCell ref="K35:N35"/>
    <mergeCell ref="O35:Q35"/>
    <mergeCell ref="R35:T35"/>
    <mergeCell ref="U35:W35"/>
    <mergeCell ref="X35:Z35"/>
    <mergeCell ref="AA35:AC35"/>
    <mergeCell ref="AD35:AF35"/>
    <mergeCell ref="AG35:AI35"/>
    <mergeCell ref="E34:G34"/>
    <mergeCell ref="H34:J34"/>
    <mergeCell ref="K34:N34"/>
    <mergeCell ref="O34:Q34"/>
    <mergeCell ref="R34:T34"/>
    <mergeCell ref="U34:W34"/>
    <mergeCell ref="X34:Z34"/>
    <mergeCell ref="AA34:AC34"/>
    <mergeCell ref="AD34:AF34"/>
    <mergeCell ref="AG32:AI32"/>
    <mergeCell ref="E33:G33"/>
    <mergeCell ref="H33:J33"/>
    <mergeCell ref="K33:N33"/>
    <mergeCell ref="O33:Q33"/>
    <mergeCell ref="R33:T33"/>
    <mergeCell ref="U33:W33"/>
    <mergeCell ref="X33:Z33"/>
    <mergeCell ref="AA33:AC33"/>
    <mergeCell ref="AD33:AF33"/>
    <mergeCell ref="AG33:AI33"/>
    <mergeCell ref="E32:G32"/>
    <mergeCell ref="H32:J32"/>
    <mergeCell ref="K32:N32"/>
    <mergeCell ref="O32:Q32"/>
    <mergeCell ref="R32:T32"/>
    <mergeCell ref="U32:W32"/>
    <mergeCell ref="X32:Z32"/>
    <mergeCell ref="AA32:AC32"/>
    <mergeCell ref="AD32:AF32"/>
    <mergeCell ref="AG30:AI30"/>
    <mergeCell ref="E31:G31"/>
    <mergeCell ref="H31:J31"/>
    <mergeCell ref="K31:N31"/>
    <mergeCell ref="O31:Q31"/>
    <mergeCell ref="R31:T31"/>
    <mergeCell ref="U31:W31"/>
    <mergeCell ref="X31:Z31"/>
    <mergeCell ref="AA31:AC31"/>
    <mergeCell ref="AD31:AF31"/>
    <mergeCell ref="AG31:AI31"/>
    <mergeCell ref="E30:G30"/>
    <mergeCell ref="H30:J30"/>
    <mergeCell ref="K30:N30"/>
    <mergeCell ref="O30:Q30"/>
    <mergeCell ref="R30:T30"/>
    <mergeCell ref="U30:W30"/>
    <mergeCell ref="X30:Z30"/>
    <mergeCell ref="AA30:AC30"/>
    <mergeCell ref="AD30:AF30"/>
    <mergeCell ref="AG28:AI28"/>
    <mergeCell ref="E29:G29"/>
    <mergeCell ref="H29:J29"/>
    <mergeCell ref="K29:N29"/>
    <mergeCell ref="O29:Q29"/>
    <mergeCell ref="R29:T29"/>
    <mergeCell ref="U29:W29"/>
    <mergeCell ref="X29:Z29"/>
    <mergeCell ref="AA29:AC29"/>
    <mergeCell ref="AD29:AF29"/>
    <mergeCell ref="AG29:AI29"/>
    <mergeCell ref="E28:G28"/>
    <mergeCell ref="H28:J28"/>
    <mergeCell ref="K28:N28"/>
    <mergeCell ref="O28:Q28"/>
    <mergeCell ref="R28:T28"/>
    <mergeCell ref="U28:W28"/>
    <mergeCell ref="X28:Z28"/>
    <mergeCell ref="AA28:AC28"/>
    <mergeCell ref="AD28:AF28"/>
    <mergeCell ref="X26:Z26"/>
    <mergeCell ref="AA26:AC26"/>
    <mergeCell ref="AD26:AF26"/>
    <mergeCell ref="AG26:AI26"/>
    <mergeCell ref="E27:G27"/>
    <mergeCell ref="H27:J27"/>
    <mergeCell ref="K27:N27"/>
    <mergeCell ref="O27:Q27"/>
    <mergeCell ref="R27:T27"/>
    <mergeCell ref="U27:W27"/>
    <mergeCell ref="E26:G26"/>
    <mergeCell ref="H26:J26"/>
    <mergeCell ref="K26:N26"/>
    <mergeCell ref="O26:Q26"/>
    <mergeCell ref="R26:T26"/>
    <mergeCell ref="U26:W26"/>
    <mergeCell ref="X27:Z27"/>
    <mergeCell ref="AA27:AC27"/>
    <mergeCell ref="AD27:AF27"/>
    <mergeCell ref="AG27:AI27"/>
    <mergeCell ref="U24:W25"/>
    <mergeCell ref="X24:Z25"/>
    <mergeCell ref="AA24:AC25"/>
    <mergeCell ref="AD24:AF25"/>
    <mergeCell ref="AG24:AI25"/>
    <mergeCell ref="E25:G25"/>
    <mergeCell ref="H25:J25"/>
    <mergeCell ref="F19:Q19"/>
    <mergeCell ref="R19:T19"/>
    <mergeCell ref="P21:AI23"/>
    <mergeCell ref="A23:D23"/>
    <mergeCell ref="E23:N23"/>
    <mergeCell ref="A24:D25"/>
    <mergeCell ref="E24:J24"/>
    <mergeCell ref="K24:N25"/>
    <mergeCell ref="O24:Q25"/>
    <mergeCell ref="R24:T25"/>
    <mergeCell ref="A17:B19"/>
    <mergeCell ref="C17:E17"/>
    <mergeCell ref="F17:T17"/>
    <mergeCell ref="U17:X17"/>
    <mergeCell ref="Y17:AI17"/>
    <mergeCell ref="C18:E18"/>
    <mergeCell ref="F18:T18"/>
    <mergeCell ref="U18:X19"/>
    <mergeCell ref="Y18:AI19"/>
    <mergeCell ref="C19:E19"/>
    <mergeCell ref="A15:B15"/>
    <mergeCell ref="D15:E15"/>
    <mergeCell ref="G15:I15"/>
    <mergeCell ref="J15:AI15"/>
    <mergeCell ref="A16:B16"/>
    <mergeCell ref="C16:E16"/>
    <mergeCell ref="F16:K16"/>
    <mergeCell ref="L16:O16"/>
    <mergeCell ref="P16:AI16"/>
    <mergeCell ref="M7:P7"/>
    <mergeCell ref="Q7:T7"/>
    <mergeCell ref="U7:X7"/>
    <mergeCell ref="Y7:AB7"/>
    <mergeCell ref="A14:B14"/>
    <mergeCell ref="C14:J14"/>
    <mergeCell ref="K14:L14"/>
    <mergeCell ref="M14:T14"/>
    <mergeCell ref="U14:X14"/>
    <mergeCell ref="Y14:AI14"/>
    <mergeCell ref="A9:D9"/>
    <mergeCell ref="E9:AB9"/>
    <mergeCell ref="A10:D10"/>
    <mergeCell ref="E10:AB10"/>
    <mergeCell ref="A13:B13"/>
    <mergeCell ref="C13:J13"/>
    <mergeCell ref="K13:L13"/>
    <mergeCell ref="M13:T13"/>
    <mergeCell ref="U13:X13"/>
    <mergeCell ref="Y13:AI13"/>
    <mergeCell ref="K12:AI12"/>
    <mergeCell ref="E6:H6"/>
    <mergeCell ref="I6:L6"/>
    <mergeCell ref="M6:P6"/>
    <mergeCell ref="Q6:T6"/>
    <mergeCell ref="U6:X6"/>
    <mergeCell ref="Y6:AB6"/>
    <mergeCell ref="A1:G1"/>
    <mergeCell ref="A2:AI2"/>
    <mergeCell ref="A3:AI3"/>
    <mergeCell ref="A5:D8"/>
    <mergeCell ref="E5:H5"/>
    <mergeCell ref="I5:L5"/>
    <mergeCell ref="M5:P5"/>
    <mergeCell ref="Q5:T5"/>
    <mergeCell ref="U5:X5"/>
    <mergeCell ref="Y5:AB5"/>
    <mergeCell ref="E8:H8"/>
    <mergeCell ref="I8:L8"/>
    <mergeCell ref="M8:P8"/>
    <mergeCell ref="Q8:T8"/>
    <mergeCell ref="U8:X8"/>
    <mergeCell ref="Y8:AB8"/>
    <mergeCell ref="E7:H7"/>
    <mergeCell ref="I7:L7"/>
  </mergeCells>
  <phoneticPr fontId="3"/>
  <conditionalFormatting sqref="Y17">
    <cfRule type="containsBlanks" dxfId="157" priority="34" stopIfTrue="1">
      <formula>LEN(TRIM(Y17))=0</formula>
    </cfRule>
  </conditionalFormatting>
  <conditionalFormatting sqref="F17">
    <cfRule type="containsBlanks" dxfId="156" priority="35" stopIfTrue="1">
      <formula>LEN(TRIM(F17))=0</formula>
    </cfRule>
  </conditionalFormatting>
  <conditionalFormatting sqref="F18:F19">
    <cfRule type="containsBlanks" dxfId="152" priority="27" stopIfTrue="1">
      <formula>LEN(TRIM(F18))=0</formula>
    </cfRule>
  </conditionalFormatting>
  <conditionalFormatting sqref="R19:T19">
    <cfRule type="containsBlanks" dxfId="151" priority="36" stopIfTrue="1">
      <formula>LEN(TRIM(R19))=0</formula>
    </cfRule>
  </conditionalFormatting>
  <conditionalFormatting sqref="A26">
    <cfRule type="containsBlanks" dxfId="150" priority="23" stopIfTrue="1">
      <formula>LEN(TRIM(A26))=0</formula>
    </cfRule>
  </conditionalFormatting>
  <conditionalFormatting sqref="AD26:AF26">
    <cfRule type="containsBlanks" dxfId="149" priority="22" stopIfTrue="1">
      <formula>LEN(TRIM(AD26))=0</formula>
    </cfRule>
  </conditionalFormatting>
  <conditionalFormatting sqref="U26:W26">
    <cfRule type="containsBlanks" dxfId="148" priority="21" stopIfTrue="1">
      <formula>LEN(TRIM(U26))=0</formula>
    </cfRule>
  </conditionalFormatting>
  <conditionalFormatting sqref="AA26:AC26">
    <cfRule type="containsBlanks" dxfId="147" priority="25" stopIfTrue="1">
      <formula>LEN(TRIM(AA26))=0</formula>
    </cfRule>
  </conditionalFormatting>
  <conditionalFormatting sqref="AG26:AI26">
    <cfRule type="containsBlanks" dxfId="146" priority="26" stopIfTrue="1">
      <formula>LEN(TRIM(AG26))=0</formula>
    </cfRule>
  </conditionalFormatting>
  <conditionalFormatting sqref="C26">
    <cfRule type="containsBlanks" dxfId="145" priority="24" stopIfTrue="1">
      <formula>LEN(TRIM(C26))=0</formula>
    </cfRule>
  </conditionalFormatting>
  <conditionalFormatting sqref="A27:A42">
    <cfRule type="containsBlanks" dxfId="144" priority="16" stopIfTrue="1">
      <formula>LEN(TRIM(A27))=0</formula>
    </cfRule>
  </conditionalFormatting>
  <conditionalFormatting sqref="E34:J42">
    <cfRule type="containsBlanks" dxfId="143" priority="13" stopIfTrue="1">
      <formula>LEN(TRIM(E34))=0</formula>
    </cfRule>
  </conditionalFormatting>
  <conditionalFormatting sqref="AD27:AF42">
    <cfRule type="containsBlanks" dxfId="142" priority="15" stopIfTrue="1">
      <formula>LEN(TRIM(AD27))=0</formula>
    </cfRule>
  </conditionalFormatting>
  <conditionalFormatting sqref="K26:N42">
    <cfRule type="containsBlanks" dxfId="141" priority="18" stopIfTrue="1">
      <formula>LEN(TRIM(K26))=0</formula>
    </cfRule>
  </conditionalFormatting>
  <conditionalFormatting sqref="O34:W42 U27:W33">
    <cfRule type="containsBlanks" dxfId="140" priority="14" stopIfTrue="1">
      <formula>LEN(TRIM(O27))=0</formula>
    </cfRule>
  </conditionalFormatting>
  <conditionalFormatting sqref="AA27:AC42">
    <cfRule type="containsBlanks" dxfId="139" priority="19" stopIfTrue="1">
      <formula>LEN(TRIM(AA27))=0</formula>
    </cfRule>
  </conditionalFormatting>
  <conditionalFormatting sqref="AG27:AI42">
    <cfRule type="containsBlanks" dxfId="138" priority="20" stopIfTrue="1">
      <formula>LEN(TRIM(AG27))=0</formula>
    </cfRule>
  </conditionalFormatting>
  <conditionalFormatting sqref="C27:C42">
    <cfRule type="containsBlanks" dxfId="137" priority="17" stopIfTrue="1">
      <formula>LEN(TRIM(C27))=0</formula>
    </cfRule>
  </conditionalFormatting>
  <conditionalFormatting sqref="E10:AB10">
    <cfRule type="containsBlanks" dxfId="136" priority="12">
      <formula>LEN(TRIM(E10))=0</formula>
    </cfRule>
  </conditionalFormatting>
  <conditionalFormatting sqref="E47:AI47">
    <cfRule type="containsBlanks" dxfId="135" priority="11">
      <formula>LEN(TRIM(E47))=0</formula>
    </cfRule>
  </conditionalFormatting>
  <conditionalFormatting sqref="E26:J33">
    <cfRule type="containsBlanks" dxfId="134" priority="10" stopIfTrue="1">
      <formula>LEN(TRIM(E26))=0</formula>
    </cfRule>
  </conditionalFormatting>
  <conditionalFormatting sqref="O26:T33">
    <cfRule type="containsBlanks" dxfId="133" priority="9" stopIfTrue="1">
      <formula>LEN(TRIM(O26))=0</formula>
    </cfRule>
  </conditionalFormatting>
  <conditionalFormatting sqref="Y18:AI19">
    <cfRule type="containsBlanks" dxfId="132" priority="8">
      <formula>LEN(TRIM(Y18))=0</formula>
    </cfRule>
  </conditionalFormatting>
  <conditionalFormatting sqref="M13:M14">
    <cfRule type="containsBlanks" dxfId="42" priority="6">
      <formula>LEN(TRIM(M13))=0</formula>
    </cfRule>
  </conditionalFormatting>
  <conditionalFormatting sqref="Y14">
    <cfRule type="containsBlanks" dxfId="41" priority="3">
      <formula>LEN(TRIM(Y14))=0</formula>
    </cfRule>
  </conditionalFormatting>
  <conditionalFormatting sqref="J15">
    <cfRule type="containsBlanks" dxfId="40" priority="2">
      <formula>LEN(TRIM(J15))=0</formula>
    </cfRule>
  </conditionalFormatting>
  <conditionalFormatting sqref="C13 D15 G15">
    <cfRule type="containsBlanks" dxfId="39" priority="7">
      <formula>LEN(TRIM(C13))=0</formula>
    </cfRule>
  </conditionalFormatting>
  <conditionalFormatting sqref="C14">
    <cfRule type="cellIs" dxfId="38" priority="5" operator="equal">
      <formula>""</formula>
    </cfRule>
  </conditionalFormatting>
  <conditionalFormatting sqref="Y13">
    <cfRule type="containsBlanks" dxfId="37" priority="4">
      <formula>LEN(TRIM(Y13))=0</formula>
    </cfRule>
  </conditionalFormatting>
  <conditionalFormatting sqref="F16:K16 P16:AI16">
    <cfRule type="containsBlanks" dxfId="36" priority="1">
      <formula>LEN(TRIM(F16))=0</formula>
    </cfRule>
  </conditionalFormatting>
  <dataValidations count="16">
    <dataValidation type="decimal" imeMode="halfAlpha" allowBlank="1" showInputMessage="1" showErrorMessage="1" promptTitle="距離の入力について" prompt="入力時は、「km」等は入力せず、数字のみ入力してください" sqref="O26:Q26">
      <formula1>0</formula1>
      <formula2>99999999</formula2>
    </dataValidation>
    <dataValidation type="decimal" imeMode="halfAlpha" allowBlank="1" showInputMessage="1" showErrorMessage="1" promptTitle="距離の入力について" prompt="入力時は、「km」等は入力せず、数字のみ入力してください。_x000a_※数字のみ入力すると、自動で「km」と標記されます。" sqref="O27:O33">
      <formula1>0</formula1>
      <formula2>99999999</formula2>
    </dataValidation>
    <dataValidation type="decimal" imeMode="halfAlpha" allowBlank="1" showInputMessage="1" showErrorMessage="1" sqref="R26:R33">
      <formula1>0</formula1>
      <formula2>99999999</formula2>
    </dataValidation>
    <dataValidation type="decimal" imeMode="disabled" allowBlank="1" showInputMessage="1" showErrorMessage="1" sqref="U26:W42 R34:T42">
      <formula1>0</formula1>
      <formula2>99999999</formula2>
    </dataValidation>
    <dataValidation type="decimal" imeMode="halfAlpha" allowBlank="1" showInputMessage="1" showErrorMessage="1" promptTitle="距離の入力について" prompt="入力時は、「km」等は入力せず、数字のみ入力してください。" sqref="O34:Q42">
      <formula1>0</formula1>
      <formula2>99999999</formula2>
    </dataValidation>
    <dataValidation type="list" allowBlank="1" showInputMessage="1" showErrorMessage="1" sqref="A26:A42">
      <formula1>"5,6,7,8,9,10,11,12,1"</formula1>
    </dataValidation>
    <dataValidation type="list" allowBlank="1" showInputMessage="1" showErrorMessage="1" sqref="C26:C42">
      <formula1>"1,2,3,4,5,6,7,8,9,10,11,12,13,14,15,16,17,18,19,20,21,22,23,24,25,26,27,28,29,30,31"</formula1>
    </dataValidation>
    <dataValidation type="list" allowBlank="1" showInputMessage="1" prompt="高速道路代を計上する場合は、交通機関名を「高速代」とし、料金を「特急急行料金」欄に記入して下さい。" sqref="K26:N42">
      <formula1>"航空機,JR特急あり,JR特急なし,私鉄特急あり,私鉄特急なし,船,路線バス,自家用車,高速代,自家用車(同乗),運搬車(同乗),徒歩,その他"</formula1>
    </dataValidation>
    <dataValidation imeMode="disabled" allowBlank="1" showInputMessage="1" showErrorMessage="1" sqref="F16:K16 P16:AI16"/>
    <dataValidation allowBlank="1" showInputMessage="1" showErrorMessage="1" prompt="24/5/1と入力すると2024年5月1日と表示されます。" sqref="Y13"/>
    <dataValidation type="list" allowBlank="1" showInputMessage="1" sqref="F17:T17">
      <formula1>"自宅,所属先所在地,その他（）"</formula1>
    </dataValidation>
    <dataValidation type="list" allowBlank="1" showInputMessage="1" sqref="R19:T19">
      <formula1>"駅,停留所"</formula1>
    </dataValidation>
    <dataValidation type="list" allowBlank="1" showInputMessage="1" showErrorMessage="1" sqref="Y17:AI17">
      <formula1>"あり,なし"</formula1>
    </dataValidation>
    <dataValidation type="list" allowBlank="1" showInputMessage="1" showErrorMessage="1" sqref="O20:S20">
      <formula1>被派遣者</formula1>
    </dataValidation>
    <dataValidation type="list" allowBlank="1" showInputMessage="1" showErrorMessage="1" errorTitle="確認" error="旅費基準をご確認ください" sqref="AA26:AA42">
      <formula1>"1100"</formula1>
    </dataValidation>
    <dataValidation type="list" allowBlank="1" showInputMessage="1" sqref="AG26:AG42">
      <formula1>"9800,10900"</formula1>
    </dataValidation>
  </dataValidations>
  <printOptions horizontalCentered="1"/>
  <pageMargins left="0.43307086614173229" right="0.43307086614173229" top="0.55000000000000004" bottom="0.51181102362204722" header="0.31496062992125984" footer="0.31496062992125984"/>
  <pageSetup paperSize="9" scale="7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B050"/>
  </sheetPr>
  <dimension ref="A1:CG49"/>
  <sheetViews>
    <sheetView showGridLines="0" view="pageBreakPreview" zoomScaleNormal="100" zoomScaleSheetLayoutView="100" workbookViewId="0">
      <selection activeCell="AJ1" sqref="AJ1"/>
    </sheetView>
  </sheetViews>
  <sheetFormatPr defaultColWidth="3.125" defaultRowHeight="16.5" x14ac:dyDescent="0.4"/>
  <cols>
    <col min="1" max="1" width="3.625" style="185" customWidth="1"/>
    <col min="2" max="2" width="3.125" style="185"/>
    <col min="3" max="3" width="3.625" style="185" customWidth="1"/>
    <col min="4" max="4" width="3.125" style="185" customWidth="1"/>
    <col min="5" max="17" width="3.125" style="185"/>
    <col min="18" max="18" width="3.125" style="185" customWidth="1"/>
    <col min="19" max="24" width="3.125" style="185"/>
    <col min="25" max="25" width="3.125" style="185" customWidth="1"/>
    <col min="26" max="16384" width="3.125" style="185"/>
  </cols>
  <sheetData>
    <row r="1" spans="1:45" s="157" customFormat="1" ht="22.7" customHeight="1" x14ac:dyDescent="0.4">
      <c r="A1" s="387" t="s">
        <v>68</v>
      </c>
      <c r="B1" s="387"/>
      <c r="C1" s="387"/>
      <c r="D1" s="387"/>
      <c r="E1" s="387"/>
      <c r="F1" s="387"/>
      <c r="G1" s="387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</row>
    <row r="2" spans="1:45" s="157" customFormat="1" ht="22.7" customHeight="1" x14ac:dyDescent="0.4">
      <c r="A2" s="388" t="s">
        <v>655</v>
      </c>
      <c r="B2" s="388"/>
      <c r="C2" s="388"/>
      <c r="D2" s="388"/>
      <c r="E2" s="388"/>
      <c r="F2" s="388"/>
      <c r="G2" s="388"/>
      <c r="H2" s="388"/>
      <c r="I2" s="388"/>
      <c r="J2" s="388"/>
      <c r="K2" s="388"/>
      <c r="L2" s="388"/>
      <c r="M2" s="388"/>
      <c r="N2" s="388"/>
      <c r="O2" s="388"/>
      <c r="P2" s="388"/>
      <c r="Q2" s="388"/>
      <c r="R2" s="388"/>
      <c r="S2" s="388"/>
      <c r="T2" s="388"/>
      <c r="U2" s="388"/>
      <c r="V2" s="388"/>
      <c r="W2" s="388"/>
      <c r="X2" s="388"/>
      <c r="Y2" s="388"/>
      <c r="Z2" s="388"/>
      <c r="AA2" s="388"/>
      <c r="AB2" s="388"/>
      <c r="AC2" s="388"/>
      <c r="AD2" s="388"/>
      <c r="AE2" s="388"/>
      <c r="AF2" s="388"/>
      <c r="AG2" s="388"/>
      <c r="AH2" s="388"/>
      <c r="AI2" s="388"/>
    </row>
    <row r="3" spans="1:45" s="158" customFormat="1" ht="22.7" customHeight="1" x14ac:dyDescent="0.4">
      <c r="A3" s="389" t="s">
        <v>60</v>
      </c>
      <c r="B3" s="389"/>
      <c r="C3" s="389"/>
      <c r="D3" s="389"/>
      <c r="E3" s="389"/>
      <c r="F3" s="389"/>
      <c r="G3" s="389"/>
      <c r="H3" s="389"/>
      <c r="I3" s="389"/>
      <c r="J3" s="389"/>
      <c r="K3" s="389"/>
      <c r="L3" s="389"/>
      <c r="M3" s="389"/>
      <c r="N3" s="389"/>
      <c r="O3" s="389"/>
      <c r="P3" s="389"/>
      <c r="Q3" s="389"/>
      <c r="R3" s="389"/>
      <c r="S3" s="389"/>
      <c r="T3" s="389"/>
      <c r="U3" s="389"/>
      <c r="V3" s="389"/>
      <c r="W3" s="389"/>
      <c r="X3" s="389"/>
      <c r="Y3" s="389"/>
      <c r="Z3" s="389"/>
      <c r="AA3" s="389"/>
      <c r="AB3" s="389"/>
      <c r="AC3" s="389"/>
      <c r="AD3" s="389"/>
      <c r="AE3" s="389"/>
      <c r="AF3" s="389"/>
      <c r="AG3" s="389"/>
      <c r="AH3" s="389"/>
      <c r="AI3" s="389"/>
    </row>
    <row r="4" spans="1:45" s="157" customFormat="1" ht="9.75" customHeight="1" thickBot="1" x14ac:dyDescent="0.45">
      <c r="Y4" s="186"/>
      <c r="Z4" s="186"/>
      <c r="AA4" s="186"/>
      <c r="AB4" s="186"/>
      <c r="AC4" s="186"/>
      <c r="AD4" s="186"/>
      <c r="AE4" s="186"/>
      <c r="AF4" s="186"/>
      <c r="AG4" s="186"/>
      <c r="AH4" s="186"/>
      <c r="AI4" s="186"/>
    </row>
    <row r="5" spans="1:45" s="157" customFormat="1" ht="18" customHeight="1" x14ac:dyDescent="0.4">
      <c r="A5" s="404" t="s">
        <v>579</v>
      </c>
      <c r="B5" s="405"/>
      <c r="C5" s="405"/>
      <c r="D5" s="405"/>
      <c r="E5" s="405" t="s">
        <v>600</v>
      </c>
      <c r="F5" s="405"/>
      <c r="G5" s="405"/>
      <c r="H5" s="405"/>
      <c r="I5" s="405" t="s">
        <v>601</v>
      </c>
      <c r="J5" s="405"/>
      <c r="K5" s="405"/>
      <c r="L5" s="405"/>
      <c r="M5" s="405" t="s">
        <v>602</v>
      </c>
      <c r="N5" s="405"/>
      <c r="O5" s="405"/>
      <c r="P5" s="405"/>
      <c r="Q5" s="405" t="s">
        <v>603</v>
      </c>
      <c r="R5" s="405"/>
      <c r="S5" s="405"/>
      <c r="T5" s="405"/>
      <c r="U5" s="405" t="s">
        <v>604</v>
      </c>
      <c r="V5" s="405"/>
      <c r="W5" s="405"/>
      <c r="X5" s="405"/>
      <c r="Y5" s="405" t="s">
        <v>605</v>
      </c>
      <c r="Z5" s="405"/>
      <c r="AA5" s="405"/>
      <c r="AB5" s="409"/>
      <c r="AC5" s="186"/>
      <c r="AD5" s="186"/>
      <c r="AE5" s="186"/>
      <c r="AF5" s="186"/>
      <c r="AG5" s="186"/>
      <c r="AH5" s="186"/>
      <c r="AI5" s="186"/>
    </row>
    <row r="6" spans="1:45" s="157" customFormat="1" ht="20.25" customHeight="1" x14ac:dyDescent="0.4">
      <c r="A6" s="406"/>
      <c r="B6" s="228"/>
      <c r="C6" s="228"/>
      <c r="D6" s="228"/>
      <c r="E6" s="410">
        <f>'【様式12】経費報告書(兼)支払依頼書'!E6:H6</f>
        <v>0</v>
      </c>
      <c r="F6" s="410"/>
      <c r="G6" s="410"/>
      <c r="H6" s="410"/>
      <c r="I6" s="410">
        <f>'【様式12】経費報告書(兼)支払依頼書'!I6:L6</f>
        <v>0</v>
      </c>
      <c r="J6" s="410"/>
      <c r="K6" s="410"/>
      <c r="L6" s="410"/>
      <c r="M6" s="410">
        <f>'【様式12】経費報告書(兼)支払依頼書'!M6:P6</f>
        <v>0</v>
      </c>
      <c r="N6" s="410"/>
      <c r="O6" s="410"/>
      <c r="P6" s="410"/>
      <c r="Q6" s="410">
        <f>'【様式12】経費報告書(兼)支払依頼書'!Q6:T6</f>
        <v>0</v>
      </c>
      <c r="R6" s="410"/>
      <c r="S6" s="410"/>
      <c r="T6" s="410"/>
      <c r="U6" s="410">
        <f>'【様式12】経費報告書(兼)支払依頼書'!U6:X6</f>
        <v>0</v>
      </c>
      <c r="V6" s="410"/>
      <c r="W6" s="410"/>
      <c r="X6" s="410"/>
      <c r="Y6" s="410">
        <f>'【様式12】経費報告書(兼)支払依頼書'!Y6:AB6</f>
        <v>0</v>
      </c>
      <c r="Z6" s="410"/>
      <c r="AA6" s="410"/>
      <c r="AB6" s="411"/>
      <c r="AC6" s="186"/>
      <c r="AD6" s="186"/>
      <c r="AE6" s="186"/>
      <c r="AF6" s="186"/>
      <c r="AG6" s="186"/>
      <c r="AH6" s="186"/>
      <c r="AI6" s="186"/>
    </row>
    <row r="7" spans="1:45" s="157" customFormat="1" ht="18" customHeight="1" x14ac:dyDescent="0.4">
      <c r="A7" s="406"/>
      <c r="B7" s="228"/>
      <c r="C7" s="228"/>
      <c r="D7" s="228"/>
      <c r="E7" s="228" t="s">
        <v>606</v>
      </c>
      <c r="F7" s="228"/>
      <c r="G7" s="228"/>
      <c r="H7" s="228"/>
      <c r="I7" s="228" t="s">
        <v>607</v>
      </c>
      <c r="J7" s="228"/>
      <c r="K7" s="228"/>
      <c r="L7" s="228"/>
      <c r="M7" s="228" t="s">
        <v>608</v>
      </c>
      <c r="N7" s="228"/>
      <c r="O7" s="228"/>
      <c r="P7" s="228"/>
      <c r="Q7" s="228" t="s">
        <v>609</v>
      </c>
      <c r="R7" s="228"/>
      <c r="S7" s="228"/>
      <c r="T7" s="228"/>
      <c r="U7" s="228" t="s">
        <v>610</v>
      </c>
      <c r="V7" s="228"/>
      <c r="W7" s="228"/>
      <c r="X7" s="228"/>
      <c r="Y7" s="228" t="s">
        <v>611</v>
      </c>
      <c r="Z7" s="228"/>
      <c r="AA7" s="228"/>
      <c r="AB7" s="403"/>
      <c r="AC7" s="186"/>
      <c r="AD7" s="186"/>
      <c r="AE7" s="186"/>
      <c r="AF7" s="186"/>
      <c r="AG7" s="186"/>
      <c r="AH7" s="186"/>
      <c r="AI7" s="186"/>
    </row>
    <row r="8" spans="1:45" s="186" customFormat="1" ht="20.25" customHeight="1" x14ac:dyDescent="0.4">
      <c r="A8" s="407"/>
      <c r="B8" s="408"/>
      <c r="C8" s="408"/>
      <c r="D8" s="408"/>
      <c r="E8" s="410">
        <f>'【様式12】経費報告書(兼)支払依頼書'!E8:H8</f>
        <v>0</v>
      </c>
      <c r="F8" s="410"/>
      <c r="G8" s="410"/>
      <c r="H8" s="410"/>
      <c r="I8" s="410">
        <f>'【様式12】経費報告書(兼)支払依頼書'!I8:L8</f>
        <v>0</v>
      </c>
      <c r="J8" s="410"/>
      <c r="K8" s="410"/>
      <c r="L8" s="410"/>
      <c r="M8" s="410">
        <f>'【様式12】経費報告書(兼)支払依頼書'!M8:P8</f>
        <v>0</v>
      </c>
      <c r="N8" s="410"/>
      <c r="O8" s="410"/>
      <c r="P8" s="410"/>
      <c r="Q8" s="410">
        <f>'【様式12】経費報告書(兼)支払依頼書'!Q8:T8</f>
        <v>0</v>
      </c>
      <c r="R8" s="410"/>
      <c r="S8" s="410"/>
      <c r="T8" s="410"/>
      <c r="U8" s="410">
        <f>'【様式12】経費報告書(兼)支払依頼書'!U8:X8</f>
        <v>0</v>
      </c>
      <c r="V8" s="410"/>
      <c r="W8" s="410"/>
      <c r="X8" s="410"/>
      <c r="Y8" s="410">
        <f>'【様式12】経費報告書(兼)支払依頼書'!Y8:AB8</f>
        <v>0</v>
      </c>
      <c r="Z8" s="410"/>
      <c r="AA8" s="410"/>
      <c r="AB8" s="411"/>
    </row>
    <row r="9" spans="1:45" s="186" customFormat="1" ht="25.5" customHeight="1" x14ac:dyDescent="0.4">
      <c r="A9" s="515" t="s">
        <v>61</v>
      </c>
      <c r="B9" s="516"/>
      <c r="C9" s="516"/>
      <c r="D9" s="516"/>
      <c r="E9" s="519">
        <f>'【様式12】経費報告書(兼)支払依頼書'!AG6</f>
        <v>0</v>
      </c>
      <c r="F9" s="519"/>
      <c r="G9" s="519"/>
      <c r="H9" s="519"/>
      <c r="I9" s="519"/>
      <c r="J9" s="519"/>
      <c r="K9" s="519"/>
      <c r="L9" s="519"/>
      <c r="M9" s="519"/>
      <c r="N9" s="519"/>
      <c r="O9" s="519"/>
      <c r="P9" s="519"/>
      <c r="Q9" s="519"/>
      <c r="R9" s="519"/>
      <c r="S9" s="519"/>
      <c r="T9" s="519"/>
      <c r="U9" s="519"/>
      <c r="V9" s="519"/>
      <c r="W9" s="519"/>
      <c r="X9" s="519"/>
      <c r="Y9" s="519"/>
      <c r="Z9" s="519"/>
      <c r="AA9" s="519"/>
      <c r="AB9" s="520"/>
    </row>
    <row r="10" spans="1:45" s="186" customFormat="1" ht="30.2" customHeight="1" thickBot="1" x14ac:dyDescent="0.45">
      <c r="A10" s="517" t="s">
        <v>623</v>
      </c>
      <c r="B10" s="518"/>
      <c r="C10" s="518"/>
      <c r="D10" s="518"/>
      <c r="E10" s="521"/>
      <c r="F10" s="521"/>
      <c r="G10" s="521"/>
      <c r="H10" s="521"/>
      <c r="I10" s="521"/>
      <c r="J10" s="521"/>
      <c r="K10" s="521"/>
      <c r="L10" s="521"/>
      <c r="M10" s="521"/>
      <c r="N10" s="521"/>
      <c r="O10" s="521"/>
      <c r="P10" s="521"/>
      <c r="Q10" s="521"/>
      <c r="R10" s="521"/>
      <c r="S10" s="521"/>
      <c r="T10" s="521"/>
      <c r="U10" s="521"/>
      <c r="V10" s="521"/>
      <c r="W10" s="521"/>
      <c r="X10" s="521"/>
      <c r="Y10" s="521"/>
      <c r="Z10" s="521"/>
      <c r="AA10" s="521"/>
      <c r="AB10" s="522"/>
    </row>
    <row r="11" spans="1:45" s="163" customFormat="1" ht="11.25" customHeight="1" x14ac:dyDescent="0.4">
      <c r="A11" s="159"/>
      <c r="B11" s="159"/>
      <c r="C11" s="159"/>
      <c r="D11" s="159"/>
      <c r="E11" s="159"/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1"/>
      <c r="V11" s="161"/>
      <c r="W11" s="161"/>
      <c r="X11" s="161"/>
      <c r="Y11" s="161"/>
      <c r="Z11" s="162"/>
      <c r="AA11" s="162"/>
      <c r="AB11" s="162"/>
      <c r="AC11" s="162"/>
      <c r="AD11" s="162"/>
      <c r="AE11" s="162"/>
      <c r="AF11" s="162"/>
      <c r="AG11" s="162"/>
      <c r="AH11" s="162"/>
      <c r="AI11" s="162"/>
    </row>
    <row r="12" spans="1:45" s="163" customFormat="1" ht="37.5" customHeight="1" thickBot="1" x14ac:dyDescent="0.4">
      <c r="A12" s="146" t="s">
        <v>624</v>
      </c>
      <c r="C12" s="159"/>
      <c r="D12" s="159"/>
      <c r="E12" s="187"/>
      <c r="F12" s="187"/>
      <c r="G12" s="187"/>
      <c r="H12" s="187"/>
      <c r="I12" s="187"/>
      <c r="J12" s="187"/>
      <c r="K12" s="635" t="s">
        <v>665</v>
      </c>
      <c r="L12" s="553"/>
      <c r="M12" s="553"/>
      <c r="N12" s="553"/>
      <c r="O12" s="553"/>
      <c r="P12" s="553"/>
      <c r="Q12" s="553"/>
      <c r="R12" s="553"/>
      <c r="S12" s="553"/>
      <c r="T12" s="553"/>
      <c r="U12" s="553"/>
      <c r="V12" s="553"/>
      <c r="W12" s="553"/>
      <c r="X12" s="553"/>
      <c r="Y12" s="553"/>
      <c r="Z12" s="553"/>
      <c r="AA12" s="553"/>
      <c r="AB12" s="553"/>
      <c r="AC12" s="553"/>
      <c r="AD12" s="553"/>
      <c r="AE12" s="553"/>
      <c r="AF12" s="553"/>
      <c r="AG12" s="553"/>
      <c r="AH12" s="553"/>
      <c r="AI12" s="553"/>
    </row>
    <row r="13" spans="1:45" s="157" customFormat="1" ht="24.75" customHeight="1" x14ac:dyDescent="0.4">
      <c r="A13" s="523" t="s">
        <v>625</v>
      </c>
      <c r="B13" s="524"/>
      <c r="C13" s="525"/>
      <c r="D13" s="525"/>
      <c r="E13" s="525"/>
      <c r="F13" s="525"/>
      <c r="G13" s="525"/>
      <c r="H13" s="525"/>
      <c r="I13" s="525"/>
      <c r="J13" s="526"/>
      <c r="K13" s="527" t="s">
        <v>625</v>
      </c>
      <c r="L13" s="528"/>
      <c r="M13" s="529"/>
      <c r="N13" s="530"/>
      <c r="O13" s="530"/>
      <c r="P13" s="530"/>
      <c r="Q13" s="530"/>
      <c r="R13" s="530"/>
      <c r="S13" s="530"/>
      <c r="T13" s="531"/>
      <c r="U13" s="532" t="s">
        <v>661</v>
      </c>
      <c r="V13" s="533"/>
      <c r="W13" s="533"/>
      <c r="X13" s="534"/>
      <c r="Y13" s="535"/>
      <c r="Z13" s="536"/>
      <c r="AA13" s="536"/>
      <c r="AB13" s="536"/>
      <c r="AC13" s="536"/>
      <c r="AD13" s="536"/>
      <c r="AE13" s="536"/>
      <c r="AF13" s="536"/>
      <c r="AG13" s="536"/>
      <c r="AH13" s="536"/>
      <c r="AI13" s="537"/>
    </row>
    <row r="14" spans="1:45" s="157" customFormat="1" ht="25.5" customHeight="1" x14ac:dyDescent="0.4">
      <c r="A14" s="390" t="s">
        <v>595</v>
      </c>
      <c r="B14" s="391"/>
      <c r="C14" s="392"/>
      <c r="D14" s="392"/>
      <c r="E14" s="392"/>
      <c r="F14" s="392"/>
      <c r="G14" s="392"/>
      <c r="H14" s="392"/>
      <c r="I14" s="392"/>
      <c r="J14" s="393"/>
      <c r="K14" s="394" t="s">
        <v>596</v>
      </c>
      <c r="L14" s="395"/>
      <c r="M14" s="396"/>
      <c r="N14" s="397"/>
      <c r="O14" s="397"/>
      <c r="P14" s="397"/>
      <c r="Q14" s="397"/>
      <c r="R14" s="397"/>
      <c r="S14" s="397"/>
      <c r="T14" s="398"/>
      <c r="U14" s="399" t="s">
        <v>626</v>
      </c>
      <c r="V14" s="399"/>
      <c r="W14" s="399"/>
      <c r="X14" s="400"/>
      <c r="Y14" s="401"/>
      <c r="Z14" s="401"/>
      <c r="AA14" s="401"/>
      <c r="AB14" s="401"/>
      <c r="AC14" s="401"/>
      <c r="AD14" s="401"/>
      <c r="AE14" s="401"/>
      <c r="AF14" s="401"/>
      <c r="AG14" s="401"/>
      <c r="AH14" s="401"/>
      <c r="AI14" s="402"/>
    </row>
    <row r="15" spans="1:45" s="157" customFormat="1" ht="33.75" customHeight="1" x14ac:dyDescent="0.4">
      <c r="A15" s="538" t="s">
        <v>662</v>
      </c>
      <c r="B15" s="400"/>
      <c r="C15" s="188" t="s">
        <v>64</v>
      </c>
      <c r="D15" s="539"/>
      <c r="E15" s="539"/>
      <c r="F15" s="165" t="s">
        <v>627</v>
      </c>
      <c r="G15" s="540"/>
      <c r="H15" s="540"/>
      <c r="I15" s="541"/>
      <c r="J15" s="542"/>
      <c r="K15" s="543"/>
      <c r="L15" s="543"/>
      <c r="M15" s="543"/>
      <c r="N15" s="543"/>
      <c r="O15" s="543"/>
      <c r="P15" s="543"/>
      <c r="Q15" s="543"/>
      <c r="R15" s="543"/>
      <c r="S15" s="543"/>
      <c r="T15" s="543"/>
      <c r="U15" s="543"/>
      <c r="V15" s="543"/>
      <c r="W15" s="543"/>
      <c r="X15" s="543"/>
      <c r="Y15" s="543"/>
      <c r="Z15" s="543"/>
      <c r="AA15" s="543"/>
      <c r="AB15" s="543"/>
      <c r="AC15" s="543"/>
      <c r="AD15" s="543"/>
      <c r="AE15" s="543"/>
      <c r="AF15" s="543"/>
      <c r="AG15" s="543"/>
      <c r="AH15" s="543"/>
      <c r="AI15" s="544"/>
      <c r="AS15" s="166"/>
    </row>
    <row r="16" spans="1:45" s="157" customFormat="1" ht="25.5" customHeight="1" x14ac:dyDescent="0.4">
      <c r="A16" s="513" t="s">
        <v>651</v>
      </c>
      <c r="B16" s="514"/>
      <c r="C16" s="545" t="s">
        <v>664</v>
      </c>
      <c r="D16" s="546"/>
      <c r="E16" s="546"/>
      <c r="F16" s="547"/>
      <c r="G16" s="548"/>
      <c r="H16" s="548"/>
      <c r="I16" s="548"/>
      <c r="J16" s="548"/>
      <c r="K16" s="548"/>
      <c r="L16" s="549" t="s">
        <v>663</v>
      </c>
      <c r="M16" s="550"/>
      <c r="N16" s="550"/>
      <c r="O16" s="550"/>
      <c r="P16" s="551"/>
      <c r="Q16" s="551"/>
      <c r="R16" s="551"/>
      <c r="S16" s="551"/>
      <c r="T16" s="551"/>
      <c r="U16" s="551"/>
      <c r="V16" s="551"/>
      <c r="W16" s="551"/>
      <c r="X16" s="551"/>
      <c r="Y16" s="551"/>
      <c r="Z16" s="551"/>
      <c r="AA16" s="551"/>
      <c r="AB16" s="551"/>
      <c r="AC16" s="551"/>
      <c r="AD16" s="551"/>
      <c r="AE16" s="551"/>
      <c r="AF16" s="551"/>
      <c r="AG16" s="551"/>
      <c r="AH16" s="551"/>
      <c r="AI16" s="552"/>
    </row>
    <row r="17" spans="1:85" s="157" customFormat="1" ht="25.5" customHeight="1" x14ac:dyDescent="0.4">
      <c r="A17" s="567" t="s">
        <v>580</v>
      </c>
      <c r="B17" s="568"/>
      <c r="C17" s="573" t="s">
        <v>581</v>
      </c>
      <c r="D17" s="574"/>
      <c r="E17" s="575"/>
      <c r="F17" s="576"/>
      <c r="G17" s="577"/>
      <c r="H17" s="577"/>
      <c r="I17" s="577"/>
      <c r="J17" s="577"/>
      <c r="K17" s="577"/>
      <c r="L17" s="577"/>
      <c r="M17" s="577"/>
      <c r="N17" s="577"/>
      <c r="O17" s="577"/>
      <c r="P17" s="577"/>
      <c r="Q17" s="577"/>
      <c r="R17" s="577"/>
      <c r="S17" s="577"/>
      <c r="T17" s="578"/>
      <c r="U17" s="588" t="s">
        <v>582</v>
      </c>
      <c r="V17" s="589"/>
      <c r="W17" s="589"/>
      <c r="X17" s="590"/>
      <c r="Y17" s="591"/>
      <c r="Z17" s="592"/>
      <c r="AA17" s="592"/>
      <c r="AB17" s="592"/>
      <c r="AC17" s="592"/>
      <c r="AD17" s="592"/>
      <c r="AE17" s="592"/>
      <c r="AF17" s="592"/>
      <c r="AG17" s="592"/>
      <c r="AH17" s="592"/>
      <c r="AI17" s="593"/>
    </row>
    <row r="18" spans="1:85" s="157" customFormat="1" ht="25.5" customHeight="1" x14ac:dyDescent="0.4">
      <c r="A18" s="569"/>
      <c r="B18" s="570"/>
      <c r="C18" s="579" t="s">
        <v>583</v>
      </c>
      <c r="D18" s="580"/>
      <c r="E18" s="581"/>
      <c r="F18" s="582"/>
      <c r="G18" s="583"/>
      <c r="H18" s="583"/>
      <c r="I18" s="583"/>
      <c r="J18" s="583"/>
      <c r="K18" s="583"/>
      <c r="L18" s="583"/>
      <c r="M18" s="583"/>
      <c r="N18" s="583"/>
      <c r="O18" s="583"/>
      <c r="P18" s="583"/>
      <c r="Q18" s="583"/>
      <c r="R18" s="583"/>
      <c r="S18" s="583"/>
      <c r="T18" s="584"/>
      <c r="U18" s="594" t="s">
        <v>649</v>
      </c>
      <c r="V18" s="595"/>
      <c r="W18" s="595"/>
      <c r="X18" s="596"/>
      <c r="Y18" s="600"/>
      <c r="Z18" s="601"/>
      <c r="AA18" s="601"/>
      <c r="AB18" s="601"/>
      <c r="AC18" s="601"/>
      <c r="AD18" s="601"/>
      <c r="AE18" s="601"/>
      <c r="AF18" s="601"/>
      <c r="AG18" s="601"/>
      <c r="AH18" s="601"/>
      <c r="AI18" s="602"/>
    </row>
    <row r="19" spans="1:85" s="157" customFormat="1" ht="25.5" customHeight="1" thickBot="1" x14ac:dyDescent="0.45">
      <c r="A19" s="571"/>
      <c r="B19" s="572"/>
      <c r="C19" s="585" t="s">
        <v>584</v>
      </c>
      <c r="D19" s="586"/>
      <c r="E19" s="587"/>
      <c r="F19" s="557"/>
      <c r="G19" s="558"/>
      <c r="H19" s="558"/>
      <c r="I19" s="558"/>
      <c r="J19" s="558"/>
      <c r="K19" s="558"/>
      <c r="L19" s="558"/>
      <c r="M19" s="558"/>
      <c r="N19" s="558"/>
      <c r="O19" s="558"/>
      <c r="P19" s="558"/>
      <c r="Q19" s="559"/>
      <c r="R19" s="560"/>
      <c r="S19" s="561"/>
      <c r="T19" s="562"/>
      <c r="U19" s="597"/>
      <c r="V19" s="598"/>
      <c r="W19" s="598"/>
      <c r="X19" s="599"/>
      <c r="Y19" s="603"/>
      <c r="Z19" s="604"/>
      <c r="AA19" s="604"/>
      <c r="AB19" s="604"/>
      <c r="AC19" s="604"/>
      <c r="AD19" s="604"/>
      <c r="AE19" s="604"/>
      <c r="AF19" s="604"/>
      <c r="AG19" s="604"/>
      <c r="AH19" s="604"/>
      <c r="AI19" s="605"/>
    </row>
    <row r="20" spans="1:85" s="186" customFormat="1" ht="6" customHeight="1" x14ac:dyDescent="0.4">
      <c r="U20" s="157"/>
      <c r="V20" s="157"/>
      <c r="W20" s="157"/>
      <c r="X20" s="157"/>
      <c r="Y20" s="157"/>
      <c r="Z20" s="157"/>
    </row>
    <row r="21" spans="1:85" s="167" customFormat="1" ht="12.75" customHeight="1" x14ac:dyDescent="0.4">
      <c r="O21" s="186"/>
      <c r="P21" s="565" t="s">
        <v>650</v>
      </c>
      <c r="Q21" s="565"/>
      <c r="R21" s="565"/>
      <c r="S21" s="565"/>
      <c r="T21" s="565"/>
      <c r="U21" s="565"/>
      <c r="V21" s="565"/>
      <c r="W21" s="565"/>
      <c r="X21" s="565"/>
      <c r="Y21" s="565"/>
      <c r="Z21" s="565"/>
      <c r="AA21" s="565"/>
      <c r="AB21" s="565"/>
      <c r="AC21" s="565"/>
      <c r="AD21" s="565"/>
      <c r="AE21" s="565"/>
      <c r="AF21" s="565"/>
      <c r="AG21" s="565"/>
      <c r="AH21" s="565"/>
      <c r="AI21" s="565"/>
    </row>
    <row r="22" spans="1:85" ht="26.45" customHeight="1" thickBot="1" x14ac:dyDescent="0.4">
      <c r="A22" s="168" t="s">
        <v>645</v>
      </c>
      <c r="B22" s="186"/>
      <c r="C22" s="186"/>
      <c r="D22" s="186"/>
      <c r="E22" s="169" t="s">
        <v>646</v>
      </c>
      <c r="F22" s="186"/>
      <c r="G22" s="186"/>
      <c r="H22" s="186"/>
      <c r="I22" s="186"/>
      <c r="J22" s="186"/>
      <c r="K22" s="186"/>
      <c r="L22" s="186"/>
      <c r="M22" s="186"/>
      <c r="N22" s="186"/>
      <c r="O22" s="186"/>
      <c r="P22" s="565"/>
      <c r="Q22" s="565"/>
      <c r="R22" s="565"/>
      <c r="S22" s="565"/>
      <c r="T22" s="565"/>
      <c r="U22" s="565"/>
      <c r="V22" s="565"/>
      <c r="W22" s="565"/>
      <c r="X22" s="565"/>
      <c r="Y22" s="565"/>
      <c r="Z22" s="565"/>
      <c r="AA22" s="565"/>
      <c r="AB22" s="565"/>
      <c r="AC22" s="565"/>
      <c r="AD22" s="565"/>
      <c r="AE22" s="565"/>
      <c r="AF22" s="565"/>
      <c r="AG22" s="565"/>
      <c r="AH22" s="565"/>
      <c r="AI22" s="565"/>
    </row>
    <row r="23" spans="1:85" ht="24" customHeight="1" thickBot="1" x14ac:dyDescent="0.45">
      <c r="A23" s="563" t="s">
        <v>585</v>
      </c>
      <c r="B23" s="564"/>
      <c r="C23" s="564"/>
      <c r="D23" s="564"/>
      <c r="E23" s="554">
        <f>SUM(O44,X44,AA44,AG44)</f>
        <v>0</v>
      </c>
      <c r="F23" s="555"/>
      <c r="G23" s="555"/>
      <c r="H23" s="555"/>
      <c r="I23" s="555"/>
      <c r="J23" s="555"/>
      <c r="K23" s="555"/>
      <c r="L23" s="555"/>
      <c r="M23" s="555"/>
      <c r="N23" s="556"/>
      <c r="O23" s="171"/>
      <c r="P23" s="566"/>
      <c r="Q23" s="566"/>
      <c r="R23" s="566"/>
      <c r="S23" s="566"/>
      <c r="T23" s="566"/>
      <c r="U23" s="566"/>
      <c r="V23" s="566"/>
      <c r="W23" s="566"/>
      <c r="X23" s="566"/>
      <c r="Y23" s="566"/>
      <c r="Z23" s="566"/>
      <c r="AA23" s="566"/>
      <c r="AB23" s="566"/>
      <c r="AC23" s="566"/>
      <c r="AD23" s="566"/>
      <c r="AE23" s="566"/>
      <c r="AF23" s="566"/>
      <c r="AG23" s="566"/>
      <c r="AH23" s="566"/>
      <c r="AI23" s="566"/>
    </row>
    <row r="24" spans="1:85" s="172" customFormat="1" ht="22.7" customHeight="1" x14ac:dyDescent="0.4">
      <c r="A24" s="431" t="s">
        <v>1</v>
      </c>
      <c r="B24" s="417"/>
      <c r="C24" s="417"/>
      <c r="D24" s="432"/>
      <c r="E24" s="435" t="s">
        <v>2</v>
      </c>
      <c r="F24" s="436"/>
      <c r="G24" s="436"/>
      <c r="H24" s="436"/>
      <c r="I24" s="436"/>
      <c r="J24" s="437"/>
      <c r="K24" s="438" t="s">
        <v>586</v>
      </c>
      <c r="L24" s="438"/>
      <c r="M24" s="438"/>
      <c r="N24" s="438"/>
      <c r="O24" s="440" t="s">
        <v>65</v>
      </c>
      <c r="P24" s="440"/>
      <c r="Q24" s="440"/>
      <c r="R24" s="442" t="s">
        <v>66</v>
      </c>
      <c r="S24" s="443"/>
      <c r="T24" s="443"/>
      <c r="U24" s="443" t="s">
        <v>67</v>
      </c>
      <c r="V24" s="443"/>
      <c r="W24" s="443"/>
      <c r="X24" s="412" t="s">
        <v>587</v>
      </c>
      <c r="Y24" s="412"/>
      <c r="Z24" s="413"/>
      <c r="AA24" s="416" t="s">
        <v>3</v>
      </c>
      <c r="AB24" s="417"/>
      <c r="AC24" s="418"/>
      <c r="AD24" s="422" t="s">
        <v>5</v>
      </c>
      <c r="AE24" s="423"/>
      <c r="AF24" s="423"/>
      <c r="AG24" s="423" t="s">
        <v>4</v>
      </c>
      <c r="AH24" s="423"/>
      <c r="AI24" s="426"/>
    </row>
    <row r="25" spans="1:85" s="172" customFormat="1" ht="22.7" customHeight="1" x14ac:dyDescent="0.4">
      <c r="A25" s="433"/>
      <c r="B25" s="420"/>
      <c r="C25" s="420"/>
      <c r="D25" s="434"/>
      <c r="E25" s="428" t="s">
        <v>6</v>
      </c>
      <c r="F25" s="429"/>
      <c r="G25" s="429"/>
      <c r="H25" s="429" t="s">
        <v>7</v>
      </c>
      <c r="I25" s="429"/>
      <c r="J25" s="430"/>
      <c r="K25" s="439"/>
      <c r="L25" s="439"/>
      <c r="M25" s="439"/>
      <c r="N25" s="439"/>
      <c r="O25" s="441"/>
      <c r="P25" s="441"/>
      <c r="Q25" s="441"/>
      <c r="R25" s="444"/>
      <c r="S25" s="445"/>
      <c r="T25" s="445"/>
      <c r="U25" s="445"/>
      <c r="V25" s="445"/>
      <c r="W25" s="445"/>
      <c r="X25" s="414"/>
      <c r="Y25" s="414"/>
      <c r="Z25" s="415"/>
      <c r="AA25" s="419"/>
      <c r="AB25" s="420"/>
      <c r="AC25" s="421"/>
      <c r="AD25" s="424"/>
      <c r="AE25" s="425"/>
      <c r="AF25" s="425"/>
      <c r="AG25" s="425"/>
      <c r="AH25" s="425"/>
      <c r="AI25" s="427"/>
      <c r="AR25" s="173"/>
    </row>
    <row r="26" spans="1:85" s="172" customFormat="1" ht="22.7" customHeight="1" x14ac:dyDescent="0.4">
      <c r="A26" s="73"/>
      <c r="B26" s="147" t="s">
        <v>62</v>
      </c>
      <c r="C26" s="74"/>
      <c r="D26" s="148" t="s">
        <v>63</v>
      </c>
      <c r="E26" s="463"/>
      <c r="F26" s="464"/>
      <c r="G26" s="464"/>
      <c r="H26" s="464"/>
      <c r="I26" s="464"/>
      <c r="J26" s="465"/>
      <c r="K26" s="458"/>
      <c r="L26" s="458"/>
      <c r="M26" s="458"/>
      <c r="N26" s="458"/>
      <c r="O26" s="466"/>
      <c r="P26" s="466"/>
      <c r="Q26" s="466"/>
      <c r="R26" s="467"/>
      <c r="S26" s="468"/>
      <c r="T26" s="468"/>
      <c r="U26" s="462"/>
      <c r="V26" s="462"/>
      <c r="W26" s="462"/>
      <c r="X26" s="446">
        <f t="shared" ref="X26:X42" si="0">SUM(R26,U26)</f>
        <v>0</v>
      </c>
      <c r="Y26" s="446"/>
      <c r="Z26" s="447"/>
      <c r="AA26" s="448"/>
      <c r="AB26" s="449"/>
      <c r="AC26" s="450"/>
      <c r="AD26" s="451"/>
      <c r="AE26" s="452"/>
      <c r="AF26" s="452"/>
      <c r="AG26" s="453"/>
      <c r="AH26" s="453"/>
      <c r="AI26" s="454"/>
    </row>
    <row r="27" spans="1:85" s="172" customFormat="1" ht="22.7" customHeight="1" x14ac:dyDescent="0.35">
      <c r="A27" s="149"/>
      <c r="B27" s="147" t="s">
        <v>62</v>
      </c>
      <c r="C27" s="150"/>
      <c r="D27" s="148" t="s">
        <v>63</v>
      </c>
      <c r="E27" s="455"/>
      <c r="F27" s="456"/>
      <c r="G27" s="456"/>
      <c r="H27" s="456"/>
      <c r="I27" s="456"/>
      <c r="J27" s="457"/>
      <c r="K27" s="458"/>
      <c r="L27" s="458"/>
      <c r="M27" s="458"/>
      <c r="N27" s="458"/>
      <c r="O27" s="459"/>
      <c r="P27" s="459"/>
      <c r="Q27" s="459"/>
      <c r="R27" s="460"/>
      <c r="S27" s="461"/>
      <c r="T27" s="461"/>
      <c r="U27" s="462"/>
      <c r="V27" s="462"/>
      <c r="W27" s="462"/>
      <c r="X27" s="446">
        <f t="shared" si="0"/>
        <v>0</v>
      </c>
      <c r="Y27" s="446"/>
      <c r="Z27" s="447"/>
      <c r="AA27" s="448"/>
      <c r="AB27" s="449"/>
      <c r="AC27" s="450"/>
      <c r="AD27" s="451"/>
      <c r="AE27" s="452"/>
      <c r="AF27" s="452"/>
      <c r="AG27" s="453"/>
      <c r="AH27" s="453"/>
      <c r="AI27" s="454"/>
      <c r="AZ27" s="184"/>
      <c r="BA27" s="184"/>
      <c r="BB27" s="184"/>
      <c r="BC27" s="184"/>
      <c r="BD27" s="184"/>
      <c r="BE27" s="184"/>
      <c r="BF27" s="184"/>
      <c r="BG27" s="184"/>
      <c r="BH27" s="184"/>
      <c r="BI27" s="184"/>
      <c r="BJ27" s="184"/>
      <c r="BK27" s="184"/>
      <c r="BL27" s="184"/>
      <c r="BM27" s="184"/>
      <c r="BN27" s="184"/>
      <c r="BO27" s="184"/>
      <c r="BP27" s="184"/>
      <c r="BQ27" s="184"/>
      <c r="BR27" s="184"/>
      <c r="BS27" s="184"/>
      <c r="BT27" s="184"/>
      <c r="BU27" s="184"/>
      <c r="BV27" s="184"/>
    </row>
    <row r="28" spans="1:85" s="172" customFormat="1" ht="22.7" customHeight="1" x14ac:dyDescent="0.35">
      <c r="A28" s="149"/>
      <c r="B28" s="147" t="s">
        <v>62</v>
      </c>
      <c r="C28" s="150"/>
      <c r="D28" s="148" t="s">
        <v>63</v>
      </c>
      <c r="E28" s="455"/>
      <c r="F28" s="456"/>
      <c r="G28" s="456"/>
      <c r="H28" s="456"/>
      <c r="I28" s="456"/>
      <c r="J28" s="457"/>
      <c r="K28" s="458"/>
      <c r="L28" s="458"/>
      <c r="M28" s="458"/>
      <c r="N28" s="458"/>
      <c r="O28" s="459"/>
      <c r="P28" s="459"/>
      <c r="Q28" s="459"/>
      <c r="R28" s="460"/>
      <c r="S28" s="461"/>
      <c r="T28" s="461"/>
      <c r="U28" s="462"/>
      <c r="V28" s="462"/>
      <c r="W28" s="462"/>
      <c r="X28" s="446">
        <f t="shared" si="0"/>
        <v>0</v>
      </c>
      <c r="Y28" s="446"/>
      <c r="Z28" s="447"/>
      <c r="AA28" s="448"/>
      <c r="AB28" s="449"/>
      <c r="AC28" s="450"/>
      <c r="AD28" s="451"/>
      <c r="AE28" s="452"/>
      <c r="AF28" s="452"/>
      <c r="AG28" s="453"/>
      <c r="AH28" s="453"/>
      <c r="AI28" s="454"/>
      <c r="AY28" s="184"/>
      <c r="AZ28" s="184"/>
      <c r="BA28" s="184"/>
      <c r="BB28" s="184"/>
      <c r="BC28" s="184"/>
      <c r="BD28" s="184"/>
      <c r="BE28" s="184"/>
      <c r="BF28" s="184"/>
      <c r="BG28" s="184"/>
      <c r="BH28" s="184"/>
      <c r="BI28" s="184"/>
      <c r="BJ28" s="184"/>
      <c r="BK28" s="184"/>
      <c r="BL28" s="184"/>
      <c r="BM28" s="184"/>
      <c r="BN28" s="184"/>
      <c r="BO28" s="184"/>
      <c r="BP28" s="184"/>
      <c r="BQ28" s="184"/>
      <c r="BR28" s="184"/>
      <c r="BS28" s="184"/>
      <c r="BT28" s="184"/>
      <c r="BU28" s="184"/>
      <c r="BV28" s="184"/>
      <c r="BW28" s="186"/>
      <c r="BX28" s="186"/>
      <c r="BY28" s="186"/>
      <c r="BZ28" s="186"/>
      <c r="CA28" s="186"/>
      <c r="CB28" s="186"/>
      <c r="CC28" s="186"/>
      <c r="CD28" s="186"/>
      <c r="CE28" s="186"/>
      <c r="CF28" s="186"/>
      <c r="CG28" s="186"/>
    </row>
    <row r="29" spans="1:85" s="172" customFormat="1" ht="22.7" customHeight="1" x14ac:dyDescent="0.35">
      <c r="A29" s="149"/>
      <c r="B29" s="147" t="s">
        <v>62</v>
      </c>
      <c r="C29" s="150"/>
      <c r="D29" s="148" t="s">
        <v>63</v>
      </c>
      <c r="E29" s="455"/>
      <c r="F29" s="456"/>
      <c r="G29" s="456"/>
      <c r="H29" s="456"/>
      <c r="I29" s="456"/>
      <c r="J29" s="457"/>
      <c r="K29" s="458"/>
      <c r="L29" s="458"/>
      <c r="M29" s="458"/>
      <c r="N29" s="458"/>
      <c r="O29" s="459"/>
      <c r="P29" s="459"/>
      <c r="Q29" s="459"/>
      <c r="R29" s="460"/>
      <c r="S29" s="461"/>
      <c r="T29" s="461"/>
      <c r="U29" s="462"/>
      <c r="V29" s="462"/>
      <c r="W29" s="462"/>
      <c r="X29" s="446">
        <f t="shared" si="0"/>
        <v>0</v>
      </c>
      <c r="Y29" s="446"/>
      <c r="Z29" s="447"/>
      <c r="AA29" s="448"/>
      <c r="AB29" s="449"/>
      <c r="AC29" s="450"/>
      <c r="AD29" s="451"/>
      <c r="AE29" s="452"/>
      <c r="AF29" s="452"/>
      <c r="AG29" s="453"/>
      <c r="AH29" s="453"/>
      <c r="AI29" s="454"/>
      <c r="AY29" s="184"/>
      <c r="AZ29" s="184"/>
      <c r="BA29" s="184"/>
      <c r="BB29" s="184"/>
      <c r="BC29" s="184"/>
      <c r="BD29" s="184"/>
      <c r="BE29" s="184"/>
      <c r="BF29" s="184"/>
      <c r="BG29" s="184"/>
      <c r="BH29" s="184"/>
      <c r="BI29" s="184"/>
      <c r="BJ29" s="184"/>
      <c r="BK29" s="184"/>
      <c r="BL29" s="184"/>
      <c r="BM29" s="184"/>
      <c r="BN29" s="184"/>
      <c r="BO29" s="184"/>
      <c r="BP29" s="184"/>
      <c r="BQ29" s="184"/>
      <c r="BR29" s="184"/>
      <c r="BS29" s="184"/>
      <c r="BT29" s="184"/>
      <c r="BU29" s="184"/>
      <c r="BV29" s="184"/>
      <c r="BW29" s="186"/>
      <c r="BX29" s="186"/>
      <c r="BY29" s="186"/>
      <c r="BZ29" s="186"/>
      <c r="CA29" s="186"/>
      <c r="CB29" s="186"/>
      <c r="CC29" s="186"/>
      <c r="CD29" s="186"/>
      <c r="CE29" s="186"/>
      <c r="CF29" s="186"/>
      <c r="CG29" s="186"/>
    </row>
    <row r="30" spans="1:85" s="172" customFormat="1" ht="22.7" customHeight="1" x14ac:dyDescent="0.35">
      <c r="A30" s="73"/>
      <c r="B30" s="147" t="s">
        <v>62</v>
      </c>
      <c r="C30" s="74"/>
      <c r="D30" s="148" t="s">
        <v>63</v>
      </c>
      <c r="E30" s="455"/>
      <c r="F30" s="456"/>
      <c r="G30" s="456"/>
      <c r="H30" s="456"/>
      <c r="I30" s="456"/>
      <c r="J30" s="457"/>
      <c r="K30" s="458"/>
      <c r="L30" s="458"/>
      <c r="M30" s="458"/>
      <c r="N30" s="458"/>
      <c r="O30" s="459"/>
      <c r="P30" s="459"/>
      <c r="Q30" s="459"/>
      <c r="R30" s="460"/>
      <c r="S30" s="461"/>
      <c r="T30" s="461"/>
      <c r="U30" s="462"/>
      <c r="V30" s="462"/>
      <c r="W30" s="462"/>
      <c r="X30" s="446">
        <f t="shared" si="0"/>
        <v>0</v>
      </c>
      <c r="Y30" s="446"/>
      <c r="Z30" s="447"/>
      <c r="AA30" s="448"/>
      <c r="AB30" s="449"/>
      <c r="AC30" s="450"/>
      <c r="AD30" s="451"/>
      <c r="AE30" s="452"/>
      <c r="AF30" s="452"/>
      <c r="AG30" s="453"/>
      <c r="AH30" s="453"/>
      <c r="AI30" s="454"/>
      <c r="AY30" s="184"/>
      <c r="AZ30" s="184"/>
      <c r="BA30" s="184"/>
      <c r="BB30" s="184"/>
      <c r="BC30" s="184"/>
      <c r="BD30" s="184"/>
      <c r="BE30" s="184"/>
      <c r="BF30" s="184"/>
      <c r="BG30" s="184"/>
      <c r="BH30" s="184"/>
      <c r="BI30" s="184"/>
      <c r="BJ30" s="184"/>
      <c r="BK30" s="184"/>
      <c r="BL30" s="184"/>
      <c r="BM30" s="184"/>
      <c r="BN30" s="184"/>
      <c r="BO30" s="184"/>
      <c r="BP30" s="184"/>
      <c r="BQ30" s="184"/>
      <c r="BR30" s="184"/>
      <c r="BS30" s="184"/>
      <c r="BT30" s="184"/>
      <c r="BU30" s="184"/>
      <c r="BV30" s="184"/>
      <c r="BW30" s="186"/>
      <c r="BX30" s="186"/>
      <c r="BY30" s="186"/>
      <c r="BZ30" s="186"/>
      <c r="CA30" s="186"/>
      <c r="CB30" s="186"/>
      <c r="CC30" s="186"/>
      <c r="CD30" s="186"/>
      <c r="CE30" s="186"/>
      <c r="CF30" s="186"/>
      <c r="CG30" s="186"/>
    </row>
    <row r="31" spans="1:85" s="172" customFormat="1" ht="22.7" customHeight="1" x14ac:dyDescent="0.35">
      <c r="A31" s="149"/>
      <c r="B31" s="147" t="s">
        <v>62</v>
      </c>
      <c r="C31" s="150"/>
      <c r="D31" s="148" t="s">
        <v>63</v>
      </c>
      <c r="E31" s="455"/>
      <c r="F31" s="456"/>
      <c r="G31" s="456"/>
      <c r="H31" s="456"/>
      <c r="I31" s="456"/>
      <c r="J31" s="457"/>
      <c r="K31" s="458"/>
      <c r="L31" s="458"/>
      <c r="M31" s="458"/>
      <c r="N31" s="458"/>
      <c r="O31" s="459"/>
      <c r="P31" s="459"/>
      <c r="Q31" s="459"/>
      <c r="R31" s="460"/>
      <c r="S31" s="461"/>
      <c r="T31" s="461"/>
      <c r="U31" s="462"/>
      <c r="V31" s="462"/>
      <c r="W31" s="462"/>
      <c r="X31" s="446">
        <f t="shared" si="0"/>
        <v>0</v>
      </c>
      <c r="Y31" s="446"/>
      <c r="Z31" s="447"/>
      <c r="AA31" s="448"/>
      <c r="AB31" s="449"/>
      <c r="AC31" s="450"/>
      <c r="AD31" s="451"/>
      <c r="AE31" s="452"/>
      <c r="AF31" s="452"/>
      <c r="AG31" s="453"/>
      <c r="AH31" s="453"/>
      <c r="AI31" s="454"/>
      <c r="AY31" s="184"/>
      <c r="AZ31" s="184"/>
      <c r="BA31" s="184"/>
      <c r="BB31" s="184"/>
      <c r="BC31" s="184"/>
      <c r="BD31" s="184"/>
      <c r="BE31" s="184"/>
      <c r="BF31" s="184"/>
      <c r="BG31" s="184"/>
      <c r="BH31" s="184"/>
      <c r="BI31" s="184"/>
      <c r="BJ31" s="184"/>
      <c r="BK31" s="184"/>
      <c r="BL31" s="184"/>
      <c r="BM31" s="184"/>
      <c r="BN31" s="184"/>
      <c r="BO31" s="184"/>
      <c r="BP31" s="184"/>
      <c r="BQ31" s="184"/>
      <c r="BR31" s="184"/>
      <c r="BS31" s="184"/>
      <c r="BT31" s="184"/>
      <c r="BU31" s="184"/>
      <c r="BV31" s="184"/>
      <c r="BW31" s="186"/>
      <c r="BX31" s="186"/>
      <c r="BY31" s="186"/>
      <c r="BZ31" s="186"/>
      <c r="CA31" s="186"/>
      <c r="CB31" s="186"/>
      <c r="CC31" s="186"/>
      <c r="CD31" s="186"/>
      <c r="CE31" s="186"/>
      <c r="CF31" s="186"/>
      <c r="CG31" s="186"/>
    </row>
    <row r="32" spans="1:85" s="172" customFormat="1" ht="22.7" customHeight="1" x14ac:dyDescent="0.35">
      <c r="A32" s="149"/>
      <c r="B32" s="147" t="s">
        <v>62</v>
      </c>
      <c r="C32" s="150"/>
      <c r="D32" s="148" t="s">
        <v>63</v>
      </c>
      <c r="E32" s="455"/>
      <c r="F32" s="456"/>
      <c r="G32" s="456"/>
      <c r="H32" s="456"/>
      <c r="I32" s="456"/>
      <c r="J32" s="457"/>
      <c r="K32" s="458"/>
      <c r="L32" s="458"/>
      <c r="M32" s="458"/>
      <c r="N32" s="458"/>
      <c r="O32" s="459"/>
      <c r="P32" s="459"/>
      <c r="Q32" s="459"/>
      <c r="R32" s="460"/>
      <c r="S32" s="461"/>
      <c r="T32" s="461"/>
      <c r="U32" s="462"/>
      <c r="V32" s="462"/>
      <c r="W32" s="462"/>
      <c r="X32" s="446">
        <f t="shared" si="0"/>
        <v>0</v>
      </c>
      <c r="Y32" s="446"/>
      <c r="Z32" s="447"/>
      <c r="AA32" s="448"/>
      <c r="AB32" s="449"/>
      <c r="AC32" s="450"/>
      <c r="AD32" s="451"/>
      <c r="AE32" s="452"/>
      <c r="AF32" s="452"/>
      <c r="AG32" s="453"/>
      <c r="AH32" s="453"/>
      <c r="AI32" s="454"/>
      <c r="AY32" s="184"/>
      <c r="AZ32" s="184"/>
      <c r="BA32" s="184"/>
      <c r="BB32" s="184"/>
      <c r="BC32" s="184"/>
      <c r="BD32" s="184"/>
      <c r="BE32" s="184"/>
      <c r="BF32" s="184"/>
      <c r="BG32" s="184"/>
      <c r="BH32" s="184"/>
      <c r="BI32" s="184"/>
      <c r="BJ32" s="184"/>
      <c r="BK32" s="184"/>
      <c r="BL32" s="184"/>
      <c r="BM32" s="184"/>
      <c r="BN32" s="184"/>
      <c r="BO32" s="184"/>
      <c r="BP32" s="184"/>
      <c r="BQ32" s="184"/>
      <c r="BR32" s="184"/>
      <c r="BS32" s="184"/>
      <c r="BT32" s="184"/>
      <c r="BU32" s="184"/>
      <c r="BV32" s="184"/>
      <c r="BW32" s="186"/>
      <c r="BX32" s="186"/>
      <c r="BY32" s="186"/>
      <c r="BZ32" s="186"/>
      <c r="CA32" s="186"/>
      <c r="CB32" s="186"/>
      <c r="CC32" s="186"/>
    </row>
    <row r="33" spans="1:35" s="172" customFormat="1" ht="22.7" customHeight="1" x14ac:dyDescent="0.4">
      <c r="A33" s="149"/>
      <c r="B33" s="147" t="s">
        <v>62</v>
      </c>
      <c r="C33" s="150"/>
      <c r="D33" s="148" t="s">
        <v>63</v>
      </c>
      <c r="E33" s="455"/>
      <c r="F33" s="456"/>
      <c r="G33" s="456"/>
      <c r="H33" s="456"/>
      <c r="I33" s="456"/>
      <c r="J33" s="457"/>
      <c r="K33" s="458"/>
      <c r="L33" s="458"/>
      <c r="M33" s="458"/>
      <c r="N33" s="458"/>
      <c r="O33" s="459"/>
      <c r="P33" s="459"/>
      <c r="Q33" s="459"/>
      <c r="R33" s="460"/>
      <c r="S33" s="461"/>
      <c r="T33" s="461"/>
      <c r="U33" s="462"/>
      <c r="V33" s="462"/>
      <c r="W33" s="462"/>
      <c r="X33" s="446">
        <f t="shared" si="0"/>
        <v>0</v>
      </c>
      <c r="Y33" s="446"/>
      <c r="Z33" s="447"/>
      <c r="AA33" s="448"/>
      <c r="AB33" s="449"/>
      <c r="AC33" s="450"/>
      <c r="AD33" s="451"/>
      <c r="AE33" s="452"/>
      <c r="AF33" s="452"/>
      <c r="AG33" s="453"/>
      <c r="AH33" s="453"/>
      <c r="AI33" s="454"/>
    </row>
    <row r="34" spans="1:35" s="172" customFormat="1" ht="22.7" customHeight="1" x14ac:dyDescent="0.4">
      <c r="A34" s="149"/>
      <c r="B34" s="147" t="s">
        <v>62</v>
      </c>
      <c r="C34" s="150"/>
      <c r="D34" s="148" t="s">
        <v>63</v>
      </c>
      <c r="E34" s="469"/>
      <c r="F34" s="470"/>
      <c r="G34" s="470"/>
      <c r="H34" s="470"/>
      <c r="I34" s="470"/>
      <c r="J34" s="471"/>
      <c r="K34" s="458"/>
      <c r="L34" s="458"/>
      <c r="M34" s="458"/>
      <c r="N34" s="458"/>
      <c r="O34" s="472"/>
      <c r="P34" s="472"/>
      <c r="Q34" s="472"/>
      <c r="R34" s="473"/>
      <c r="S34" s="462"/>
      <c r="T34" s="462"/>
      <c r="U34" s="462"/>
      <c r="V34" s="462"/>
      <c r="W34" s="462"/>
      <c r="X34" s="446">
        <f t="shared" si="0"/>
        <v>0</v>
      </c>
      <c r="Y34" s="446"/>
      <c r="Z34" s="447"/>
      <c r="AA34" s="448"/>
      <c r="AB34" s="449"/>
      <c r="AC34" s="450"/>
      <c r="AD34" s="451"/>
      <c r="AE34" s="452"/>
      <c r="AF34" s="452"/>
      <c r="AG34" s="453"/>
      <c r="AH34" s="453"/>
      <c r="AI34" s="454"/>
    </row>
    <row r="35" spans="1:35" s="172" customFormat="1" ht="22.7" customHeight="1" x14ac:dyDescent="0.4">
      <c r="A35" s="149"/>
      <c r="B35" s="147" t="s">
        <v>62</v>
      </c>
      <c r="C35" s="150"/>
      <c r="D35" s="148" t="s">
        <v>63</v>
      </c>
      <c r="E35" s="469"/>
      <c r="F35" s="470"/>
      <c r="G35" s="470"/>
      <c r="H35" s="470"/>
      <c r="I35" s="470"/>
      <c r="J35" s="471"/>
      <c r="K35" s="458"/>
      <c r="L35" s="458"/>
      <c r="M35" s="458"/>
      <c r="N35" s="458"/>
      <c r="O35" s="472"/>
      <c r="P35" s="472"/>
      <c r="Q35" s="472"/>
      <c r="R35" s="473"/>
      <c r="S35" s="462"/>
      <c r="T35" s="462"/>
      <c r="U35" s="462"/>
      <c r="V35" s="462"/>
      <c r="W35" s="462"/>
      <c r="X35" s="446">
        <f t="shared" si="0"/>
        <v>0</v>
      </c>
      <c r="Y35" s="446"/>
      <c r="Z35" s="447"/>
      <c r="AA35" s="448"/>
      <c r="AB35" s="449"/>
      <c r="AC35" s="450"/>
      <c r="AD35" s="451"/>
      <c r="AE35" s="452"/>
      <c r="AF35" s="452"/>
      <c r="AG35" s="453"/>
      <c r="AH35" s="453"/>
      <c r="AI35" s="454"/>
    </row>
    <row r="36" spans="1:35" s="172" customFormat="1" ht="22.7" customHeight="1" x14ac:dyDescent="0.4">
      <c r="A36" s="149"/>
      <c r="B36" s="147" t="s">
        <v>62</v>
      </c>
      <c r="C36" s="150"/>
      <c r="D36" s="148" t="s">
        <v>63</v>
      </c>
      <c r="E36" s="469"/>
      <c r="F36" s="470"/>
      <c r="G36" s="470"/>
      <c r="H36" s="470"/>
      <c r="I36" s="470"/>
      <c r="J36" s="471"/>
      <c r="K36" s="458"/>
      <c r="L36" s="458"/>
      <c r="M36" s="458"/>
      <c r="N36" s="458"/>
      <c r="O36" s="472"/>
      <c r="P36" s="472"/>
      <c r="Q36" s="472"/>
      <c r="R36" s="473"/>
      <c r="S36" s="462"/>
      <c r="T36" s="462"/>
      <c r="U36" s="462"/>
      <c r="V36" s="462"/>
      <c r="W36" s="462"/>
      <c r="X36" s="446">
        <f t="shared" si="0"/>
        <v>0</v>
      </c>
      <c r="Y36" s="446"/>
      <c r="Z36" s="447"/>
      <c r="AA36" s="448"/>
      <c r="AB36" s="449"/>
      <c r="AC36" s="450"/>
      <c r="AD36" s="451"/>
      <c r="AE36" s="452"/>
      <c r="AF36" s="452"/>
      <c r="AG36" s="453"/>
      <c r="AH36" s="453"/>
      <c r="AI36" s="454"/>
    </row>
    <row r="37" spans="1:35" s="172" customFormat="1" ht="22.7" customHeight="1" x14ac:dyDescent="0.4">
      <c r="A37" s="149"/>
      <c r="B37" s="147" t="s">
        <v>62</v>
      </c>
      <c r="C37" s="150"/>
      <c r="D37" s="148" t="s">
        <v>63</v>
      </c>
      <c r="E37" s="469"/>
      <c r="F37" s="470"/>
      <c r="G37" s="470"/>
      <c r="H37" s="470"/>
      <c r="I37" s="470"/>
      <c r="J37" s="471"/>
      <c r="K37" s="458"/>
      <c r="L37" s="458"/>
      <c r="M37" s="458"/>
      <c r="N37" s="458"/>
      <c r="O37" s="472"/>
      <c r="P37" s="472"/>
      <c r="Q37" s="472"/>
      <c r="R37" s="473"/>
      <c r="S37" s="462"/>
      <c r="T37" s="462"/>
      <c r="U37" s="462"/>
      <c r="V37" s="462"/>
      <c r="W37" s="462"/>
      <c r="X37" s="446">
        <f t="shared" si="0"/>
        <v>0</v>
      </c>
      <c r="Y37" s="446"/>
      <c r="Z37" s="447"/>
      <c r="AA37" s="448"/>
      <c r="AB37" s="449"/>
      <c r="AC37" s="450"/>
      <c r="AD37" s="451"/>
      <c r="AE37" s="452"/>
      <c r="AF37" s="452"/>
      <c r="AG37" s="453"/>
      <c r="AH37" s="453"/>
      <c r="AI37" s="454"/>
    </row>
    <row r="38" spans="1:35" s="172" customFormat="1" ht="22.7" customHeight="1" x14ac:dyDescent="0.4">
      <c r="A38" s="149"/>
      <c r="B38" s="147" t="s">
        <v>62</v>
      </c>
      <c r="C38" s="150"/>
      <c r="D38" s="148" t="s">
        <v>63</v>
      </c>
      <c r="E38" s="469"/>
      <c r="F38" s="470"/>
      <c r="G38" s="470"/>
      <c r="H38" s="470"/>
      <c r="I38" s="470"/>
      <c r="J38" s="471"/>
      <c r="K38" s="458"/>
      <c r="L38" s="458"/>
      <c r="M38" s="458"/>
      <c r="N38" s="458"/>
      <c r="O38" s="472"/>
      <c r="P38" s="472"/>
      <c r="Q38" s="472"/>
      <c r="R38" s="473"/>
      <c r="S38" s="462"/>
      <c r="T38" s="462"/>
      <c r="U38" s="462"/>
      <c r="V38" s="462"/>
      <c r="W38" s="462"/>
      <c r="X38" s="446">
        <f t="shared" si="0"/>
        <v>0</v>
      </c>
      <c r="Y38" s="446"/>
      <c r="Z38" s="447"/>
      <c r="AA38" s="448"/>
      <c r="AB38" s="449"/>
      <c r="AC38" s="450"/>
      <c r="AD38" s="451"/>
      <c r="AE38" s="452"/>
      <c r="AF38" s="452"/>
      <c r="AG38" s="453"/>
      <c r="AH38" s="453"/>
      <c r="AI38" s="454"/>
    </row>
    <row r="39" spans="1:35" s="172" customFormat="1" ht="22.7" customHeight="1" x14ac:dyDescent="0.4">
      <c r="A39" s="149"/>
      <c r="B39" s="147" t="s">
        <v>62</v>
      </c>
      <c r="C39" s="150"/>
      <c r="D39" s="148" t="s">
        <v>63</v>
      </c>
      <c r="E39" s="469"/>
      <c r="F39" s="470"/>
      <c r="G39" s="470"/>
      <c r="H39" s="470"/>
      <c r="I39" s="470"/>
      <c r="J39" s="471"/>
      <c r="K39" s="458"/>
      <c r="L39" s="458"/>
      <c r="M39" s="458"/>
      <c r="N39" s="458"/>
      <c r="O39" s="472"/>
      <c r="P39" s="472"/>
      <c r="Q39" s="472"/>
      <c r="R39" s="473"/>
      <c r="S39" s="462"/>
      <c r="T39" s="462"/>
      <c r="U39" s="462"/>
      <c r="V39" s="462"/>
      <c r="W39" s="462"/>
      <c r="X39" s="446">
        <f t="shared" si="0"/>
        <v>0</v>
      </c>
      <c r="Y39" s="446"/>
      <c r="Z39" s="447"/>
      <c r="AA39" s="448"/>
      <c r="AB39" s="449"/>
      <c r="AC39" s="450"/>
      <c r="AD39" s="451"/>
      <c r="AE39" s="452"/>
      <c r="AF39" s="452"/>
      <c r="AG39" s="453"/>
      <c r="AH39" s="453"/>
      <c r="AI39" s="454"/>
    </row>
    <row r="40" spans="1:35" s="172" customFormat="1" ht="22.7" customHeight="1" x14ac:dyDescent="0.4">
      <c r="A40" s="149"/>
      <c r="B40" s="147" t="s">
        <v>62</v>
      </c>
      <c r="C40" s="150"/>
      <c r="D40" s="148" t="s">
        <v>63</v>
      </c>
      <c r="E40" s="469"/>
      <c r="F40" s="470"/>
      <c r="G40" s="470"/>
      <c r="H40" s="470"/>
      <c r="I40" s="470"/>
      <c r="J40" s="471"/>
      <c r="K40" s="458"/>
      <c r="L40" s="458"/>
      <c r="M40" s="458"/>
      <c r="N40" s="458"/>
      <c r="O40" s="472"/>
      <c r="P40" s="472"/>
      <c r="Q40" s="472"/>
      <c r="R40" s="473"/>
      <c r="S40" s="462"/>
      <c r="T40" s="462"/>
      <c r="U40" s="462"/>
      <c r="V40" s="462"/>
      <c r="W40" s="462"/>
      <c r="X40" s="446">
        <f t="shared" si="0"/>
        <v>0</v>
      </c>
      <c r="Y40" s="446"/>
      <c r="Z40" s="447"/>
      <c r="AA40" s="448"/>
      <c r="AB40" s="449"/>
      <c r="AC40" s="450"/>
      <c r="AD40" s="451"/>
      <c r="AE40" s="452"/>
      <c r="AF40" s="452"/>
      <c r="AG40" s="453"/>
      <c r="AH40" s="453"/>
      <c r="AI40" s="454"/>
    </row>
    <row r="41" spans="1:35" s="172" customFormat="1" ht="22.7" customHeight="1" x14ac:dyDescent="0.4">
      <c r="A41" s="149"/>
      <c r="B41" s="147" t="s">
        <v>62</v>
      </c>
      <c r="C41" s="150"/>
      <c r="D41" s="148" t="s">
        <v>63</v>
      </c>
      <c r="E41" s="469"/>
      <c r="F41" s="470"/>
      <c r="G41" s="470"/>
      <c r="H41" s="470"/>
      <c r="I41" s="470"/>
      <c r="J41" s="471"/>
      <c r="K41" s="458"/>
      <c r="L41" s="458"/>
      <c r="M41" s="458"/>
      <c r="N41" s="458"/>
      <c r="O41" s="472"/>
      <c r="P41" s="472"/>
      <c r="Q41" s="472"/>
      <c r="R41" s="473"/>
      <c r="S41" s="462"/>
      <c r="T41" s="462"/>
      <c r="U41" s="462"/>
      <c r="V41" s="462"/>
      <c r="W41" s="462"/>
      <c r="X41" s="446">
        <f t="shared" si="0"/>
        <v>0</v>
      </c>
      <c r="Y41" s="446"/>
      <c r="Z41" s="447"/>
      <c r="AA41" s="448"/>
      <c r="AB41" s="449"/>
      <c r="AC41" s="450"/>
      <c r="AD41" s="451"/>
      <c r="AE41" s="452"/>
      <c r="AF41" s="452"/>
      <c r="AG41" s="453"/>
      <c r="AH41" s="453"/>
      <c r="AI41" s="454"/>
    </row>
    <row r="42" spans="1:35" s="172" customFormat="1" ht="22.7" customHeight="1" thickBot="1" x14ac:dyDescent="0.45">
      <c r="A42" s="151"/>
      <c r="B42" s="152" t="s">
        <v>62</v>
      </c>
      <c r="C42" s="153"/>
      <c r="D42" s="154" t="s">
        <v>63</v>
      </c>
      <c r="E42" s="503"/>
      <c r="F42" s="504"/>
      <c r="G42" s="504"/>
      <c r="H42" s="504"/>
      <c r="I42" s="504"/>
      <c r="J42" s="505"/>
      <c r="K42" s="506"/>
      <c r="L42" s="506"/>
      <c r="M42" s="506"/>
      <c r="N42" s="506"/>
      <c r="O42" s="507"/>
      <c r="P42" s="507"/>
      <c r="Q42" s="507"/>
      <c r="R42" s="508"/>
      <c r="S42" s="509"/>
      <c r="T42" s="509"/>
      <c r="U42" s="509"/>
      <c r="V42" s="509"/>
      <c r="W42" s="509"/>
      <c r="X42" s="486">
        <f t="shared" si="0"/>
        <v>0</v>
      </c>
      <c r="Y42" s="486"/>
      <c r="Z42" s="487"/>
      <c r="AA42" s="488"/>
      <c r="AB42" s="489"/>
      <c r="AC42" s="490"/>
      <c r="AD42" s="491"/>
      <c r="AE42" s="492"/>
      <c r="AF42" s="492"/>
      <c r="AG42" s="493"/>
      <c r="AH42" s="493"/>
      <c r="AI42" s="494"/>
    </row>
    <row r="43" spans="1:35" ht="18.75" customHeight="1" x14ac:dyDescent="0.4">
      <c r="A43" s="495"/>
      <c r="B43" s="495"/>
      <c r="C43" s="495"/>
      <c r="D43" s="495"/>
      <c r="E43" s="495"/>
      <c r="F43" s="495"/>
      <c r="G43" s="495"/>
      <c r="H43" s="495"/>
      <c r="I43" s="495"/>
      <c r="J43" s="495"/>
      <c r="K43" s="495"/>
      <c r="L43" s="495"/>
      <c r="M43" s="495"/>
      <c r="N43" s="495"/>
      <c r="O43" s="496" t="s">
        <v>588</v>
      </c>
      <c r="P43" s="495"/>
      <c r="Q43" s="497"/>
      <c r="R43" s="498"/>
      <c r="S43" s="498"/>
      <c r="T43" s="498"/>
      <c r="U43" s="498"/>
      <c r="V43" s="498"/>
      <c r="W43" s="498"/>
      <c r="X43" s="496" t="s">
        <v>589</v>
      </c>
      <c r="Y43" s="495"/>
      <c r="Z43" s="497"/>
      <c r="AA43" s="496" t="s">
        <v>590</v>
      </c>
      <c r="AB43" s="495"/>
      <c r="AC43" s="497"/>
      <c r="AD43" s="499"/>
      <c r="AE43" s="500"/>
      <c r="AF43" s="501"/>
      <c r="AG43" s="496" t="s">
        <v>591</v>
      </c>
      <c r="AH43" s="495"/>
      <c r="AI43" s="497"/>
    </row>
    <row r="44" spans="1:35" ht="26.45" customHeight="1" x14ac:dyDescent="0.4">
      <c r="A44" s="495"/>
      <c r="B44" s="495"/>
      <c r="C44" s="495"/>
      <c r="D44" s="495"/>
      <c r="E44" s="495"/>
      <c r="F44" s="495"/>
      <c r="G44" s="495"/>
      <c r="H44" s="495"/>
      <c r="I44" s="495"/>
      <c r="J44" s="495"/>
      <c r="K44" s="495"/>
      <c r="L44" s="495"/>
      <c r="M44" s="495"/>
      <c r="N44" s="495"/>
      <c r="O44" s="510">
        <f>ROUNDDOWN(SUMIFS($O$26:$O42,$K$26:$K42,"自家用車"),0)*37</f>
        <v>0</v>
      </c>
      <c r="P44" s="511"/>
      <c r="Q44" s="512"/>
      <c r="R44" s="498"/>
      <c r="S44" s="498"/>
      <c r="T44" s="498"/>
      <c r="U44" s="498"/>
      <c r="V44" s="498"/>
      <c r="W44" s="498"/>
      <c r="X44" s="510">
        <f>SUM(X26:Z42)</f>
        <v>0</v>
      </c>
      <c r="Y44" s="511"/>
      <c r="Z44" s="512"/>
      <c r="AA44" s="510">
        <f>SUM(AA26:AC42)</f>
        <v>0</v>
      </c>
      <c r="AB44" s="511"/>
      <c r="AC44" s="512"/>
      <c r="AD44" s="499"/>
      <c r="AE44" s="502"/>
      <c r="AF44" s="501"/>
      <c r="AG44" s="510">
        <f>SUM(AG26:AI42)</f>
        <v>0</v>
      </c>
      <c r="AH44" s="511"/>
      <c r="AI44" s="512"/>
    </row>
    <row r="45" spans="1:35" ht="15" customHeight="1" x14ac:dyDescent="0.4">
      <c r="A45" s="175"/>
      <c r="B45" s="175"/>
      <c r="C45" s="175"/>
      <c r="D45" s="175"/>
      <c r="E45" s="175"/>
      <c r="F45" s="175"/>
      <c r="G45" s="175"/>
      <c r="H45" s="175"/>
      <c r="I45" s="175"/>
      <c r="J45" s="175"/>
      <c r="K45" s="175"/>
      <c r="L45" s="175"/>
      <c r="M45" s="175"/>
      <c r="N45" s="175"/>
      <c r="O45" s="175"/>
      <c r="P45" s="175"/>
      <c r="Q45" s="175"/>
      <c r="R45" s="175"/>
      <c r="S45" s="175"/>
      <c r="T45" s="175"/>
      <c r="U45" s="175"/>
      <c r="V45" s="175"/>
      <c r="W45" s="175"/>
      <c r="X45" s="175"/>
      <c r="Y45" s="175"/>
      <c r="Z45" s="175"/>
      <c r="AA45" s="175"/>
      <c r="AB45" s="175"/>
      <c r="AC45" s="175"/>
      <c r="AD45" s="175"/>
      <c r="AE45" s="175"/>
      <c r="AF45" s="175"/>
      <c r="AG45" s="175"/>
      <c r="AH45" s="175"/>
      <c r="AI45" s="175"/>
    </row>
    <row r="46" spans="1:35" ht="15" customHeight="1" x14ac:dyDescent="0.4">
      <c r="A46" s="474" t="s">
        <v>8</v>
      </c>
      <c r="B46" s="475"/>
      <c r="C46" s="475"/>
      <c r="D46" s="476"/>
      <c r="E46" s="480" t="s">
        <v>592</v>
      </c>
      <c r="F46" s="481"/>
      <c r="G46" s="481"/>
      <c r="H46" s="481"/>
      <c r="I46" s="481"/>
      <c r="J46" s="481"/>
      <c r="K46" s="481"/>
      <c r="L46" s="481"/>
      <c r="M46" s="481"/>
      <c r="N46" s="481"/>
      <c r="O46" s="481"/>
      <c r="P46" s="481"/>
      <c r="Q46" s="481"/>
      <c r="R46" s="481"/>
      <c r="S46" s="481"/>
      <c r="T46" s="481"/>
      <c r="U46" s="481"/>
      <c r="V46" s="481"/>
      <c r="W46" s="481"/>
      <c r="X46" s="481"/>
      <c r="Y46" s="481"/>
      <c r="Z46" s="481"/>
      <c r="AA46" s="481"/>
      <c r="AB46" s="481"/>
      <c r="AC46" s="481"/>
      <c r="AD46" s="481"/>
      <c r="AE46" s="481"/>
      <c r="AF46" s="481"/>
      <c r="AG46" s="481"/>
      <c r="AH46" s="481"/>
      <c r="AI46" s="482"/>
    </row>
    <row r="47" spans="1:35" ht="62.45" customHeight="1" x14ac:dyDescent="0.4">
      <c r="A47" s="477"/>
      <c r="B47" s="478"/>
      <c r="C47" s="478"/>
      <c r="D47" s="479"/>
      <c r="E47" s="483"/>
      <c r="F47" s="484"/>
      <c r="G47" s="484"/>
      <c r="H47" s="484"/>
      <c r="I47" s="484"/>
      <c r="J47" s="484"/>
      <c r="K47" s="484"/>
      <c r="L47" s="484"/>
      <c r="M47" s="484"/>
      <c r="N47" s="484"/>
      <c r="O47" s="484"/>
      <c r="P47" s="484"/>
      <c r="Q47" s="484"/>
      <c r="R47" s="484"/>
      <c r="S47" s="484"/>
      <c r="T47" s="484"/>
      <c r="U47" s="484"/>
      <c r="V47" s="484"/>
      <c r="W47" s="484"/>
      <c r="X47" s="484"/>
      <c r="Y47" s="484"/>
      <c r="Z47" s="484"/>
      <c r="AA47" s="484"/>
      <c r="AB47" s="484"/>
      <c r="AC47" s="484"/>
      <c r="AD47" s="484"/>
      <c r="AE47" s="484"/>
      <c r="AF47" s="484"/>
      <c r="AG47" s="484"/>
      <c r="AH47" s="484"/>
      <c r="AI47" s="485"/>
    </row>
    <row r="48" spans="1:35" ht="15" customHeight="1" x14ac:dyDescent="0.4">
      <c r="A48" s="176" t="s">
        <v>593</v>
      </c>
      <c r="P48" s="177"/>
      <c r="Q48" s="177"/>
      <c r="R48" s="177"/>
      <c r="S48" s="177"/>
      <c r="T48" s="177"/>
      <c r="U48" s="177"/>
      <c r="V48" s="177"/>
      <c r="W48" s="177"/>
      <c r="X48" s="177"/>
      <c r="Y48" s="177"/>
      <c r="Z48" s="177"/>
      <c r="AA48" s="177"/>
      <c r="AB48" s="177"/>
      <c r="AC48" s="177"/>
      <c r="AD48" s="177"/>
      <c r="AE48" s="177"/>
      <c r="AF48" s="177"/>
      <c r="AG48" s="177"/>
      <c r="AH48" s="177"/>
      <c r="AI48" s="177"/>
    </row>
    <row r="49" spans="1:35" ht="15" customHeight="1" x14ac:dyDescent="0.4">
      <c r="A49" s="155" t="s">
        <v>597</v>
      </c>
      <c r="W49" s="177"/>
      <c r="X49" s="177"/>
      <c r="Y49" s="177"/>
      <c r="Z49" s="177"/>
      <c r="AA49" s="177"/>
      <c r="AB49" s="177"/>
      <c r="AC49" s="177"/>
      <c r="AD49" s="177"/>
      <c r="AE49" s="177"/>
      <c r="AF49" s="177"/>
      <c r="AG49" s="177"/>
      <c r="AH49" s="177"/>
      <c r="AI49" s="177"/>
    </row>
  </sheetData>
  <sheetProtection formatCells="0" formatColumns="0" formatRows="0" insertRows="0" deleteRows="0"/>
  <mergeCells count="265">
    <mergeCell ref="A46:D47"/>
    <mergeCell ref="E46:AI46"/>
    <mergeCell ref="E47:AI47"/>
    <mergeCell ref="X42:Z42"/>
    <mergeCell ref="AA42:AC42"/>
    <mergeCell ref="AD42:AF42"/>
    <mergeCell ref="AG42:AI42"/>
    <mergeCell ref="A43:N44"/>
    <mergeCell ref="O43:Q43"/>
    <mergeCell ref="R43:W44"/>
    <mergeCell ref="X43:Z43"/>
    <mergeCell ref="AA43:AC43"/>
    <mergeCell ref="AD43:AF44"/>
    <mergeCell ref="E42:G42"/>
    <mergeCell ref="H42:J42"/>
    <mergeCell ref="K42:N42"/>
    <mergeCell ref="O42:Q42"/>
    <mergeCell ref="R42:T42"/>
    <mergeCell ref="U42:W42"/>
    <mergeCell ref="AG43:AI43"/>
    <mergeCell ref="O44:Q44"/>
    <mergeCell ref="X44:Z44"/>
    <mergeCell ref="AA44:AC44"/>
    <mergeCell ref="AG44:AI44"/>
    <mergeCell ref="AG40:AI40"/>
    <mergeCell ref="E41:G41"/>
    <mergeCell ref="H41:J41"/>
    <mergeCell ref="K41:N41"/>
    <mergeCell ref="O41:Q41"/>
    <mergeCell ref="R41:T41"/>
    <mergeCell ref="U41:W41"/>
    <mergeCell ref="X41:Z41"/>
    <mergeCell ref="AA41:AC41"/>
    <mergeCell ref="AD41:AF41"/>
    <mergeCell ref="AG41:AI41"/>
    <mergeCell ref="E40:G40"/>
    <mergeCell ref="H40:J40"/>
    <mergeCell ref="K40:N40"/>
    <mergeCell ref="O40:Q40"/>
    <mergeCell ref="R40:T40"/>
    <mergeCell ref="U40:W40"/>
    <mergeCell ref="X40:Z40"/>
    <mergeCell ref="AA40:AC40"/>
    <mergeCell ref="AD40:AF40"/>
    <mergeCell ref="AG38:AI38"/>
    <mergeCell ref="E39:G39"/>
    <mergeCell ref="H39:J39"/>
    <mergeCell ref="K39:N39"/>
    <mergeCell ref="O39:Q39"/>
    <mergeCell ref="R39:T39"/>
    <mergeCell ref="U39:W39"/>
    <mergeCell ref="X39:Z39"/>
    <mergeCell ref="AA39:AC39"/>
    <mergeCell ref="AD39:AF39"/>
    <mergeCell ref="AG39:AI39"/>
    <mergeCell ref="E38:G38"/>
    <mergeCell ref="H38:J38"/>
    <mergeCell ref="K38:N38"/>
    <mergeCell ref="O38:Q38"/>
    <mergeCell ref="R38:T38"/>
    <mergeCell ref="U38:W38"/>
    <mergeCell ref="X38:Z38"/>
    <mergeCell ref="AA38:AC38"/>
    <mergeCell ref="AD38:AF38"/>
    <mergeCell ref="AG36:AI36"/>
    <mergeCell ref="E37:G37"/>
    <mergeCell ref="H37:J37"/>
    <mergeCell ref="K37:N37"/>
    <mergeCell ref="O37:Q37"/>
    <mergeCell ref="R37:T37"/>
    <mergeCell ref="U37:W37"/>
    <mergeCell ref="X37:Z37"/>
    <mergeCell ref="AA37:AC37"/>
    <mergeCell ref="AD37:AF37"/>
    <mergeCell ref="AG37:AI37"/>
    <mergeCell ref="E36:G36"/>
    <mergeCell ref="H36:J36"/>
    <mergeCell ref="K36:N36"/>
    <mergeCell ref="O36:Q36"/>
    <mergeCell ref="R36:T36"/>
    <mergeCell ref="U36:W36"/>
    <mergeCell ref="X36:Z36"/>
    <mergeCell ref="AA36:AC36"/>
    <mergeCell ref="AD36:AF36"/>
    <mergeCell ref="AG34:AI34"/>
    <mergeCell ref="E35:G35"/>
    <mergeCell ref="H35:J35"/>
    <mergeCell ref="K35:N35"/>
    <mergeCell ref="O35:Q35"/>
    <mergeCell ref="R35:T35"/>
    <mergeCell ref="U35:W35"/>
    <mergeCell ref="X35:Z35"/>
    <mergeCell ref="AA35:AC35"/>
    <mergeCell ref="AD35:AF35"/>
    <mergeCell ref="AG35:AI35"/>
    <mergeCell ref="E34:G34"/>
    <mergeCell ref="H34:J34"/>
    <mergeCell ref="K34:N34"/>
    <mergeCell ref="O34:Q34"/>
    <mergeCell ref="R34:T34"/>
    <mergeCell ref="U34:W34"/>
    <mergeCell ref="X34:Z34"/>
    <mergeCell ref="AA34:AC34"/>
    <mergeCell ref="AD34:AF34"/>
    <mergeCell ref="AG32:AI32"/>
    <mergeCell ref="E33:G33"/>
    <mergeCell ref="H33:J33"/>
    <mergeCell ref="K33:N33"/>
    <mergeCell ref="O33:Q33"/>
    <mergeCell ref="R33:T33"/>
    <mergeCell ref="U33:W33"/>
    <mergeCell ref="X33:Z33"/>
    <mergeCell ref="AA33:AC33"/>
    <mergeCell ref="AD33:AF33"/>
    <mergeCell ref="AG33:AI33"/>
    <mergeCell ref="E32:G32"/>
    <mergeCell ref="H32:J32"/>
    <mergeCell ref="K32:N32"/>
    <mergeCell ref="O32:Q32"/>
    <mergeCell ref="R32:T32"/>
    <mergeCell ref="U32:W32"/>
    <mergeCell ref="X32:Z32"/>
    <mergeCell ref="AA32:AC32"/>
    <mergeCell ref="AD32:AF32"/>
    <mergeCell ref="AG30:AI30"/>
    <mergeCell ref="E31:G31"/>
    <mergeCell ref="H31:J31"/>
    <mergeCell ref="K31:N31"/>
    <mergeCell ref="O31:Q31"/>
    <mergeCell ref="R31:T31"/>
    <mergeCell ref="U31:W31"/>
    <mergeCell ref="X31:Z31"/>
    <mergeCell ref="AA31:AC31"/>
    <mergeCell ref="AD31:AF31"/>
    <mergeCell ref="AG31:AI31"/>
    <mergeCell ref="E30:G30"/>
    <mergeCell ref="H30:J30"/>
    <mergeCell ref="K30:N30"/>
    <mergeCell ref="O30:Q30"/>
    <mergeCell ref="R30:T30"/>
    <mergeCell ref="U30:W30"/>
    <mergeCell ref="X30:Z30"/>
    <mergeCell ref="AA30:AC30"/>
    <mergeCell ref="AD30:AF30"/>
    <mergeCell ref="AG28:AI28"/>
    <mergeCell ref="E29:G29"/>
    <mergeCell ref="H29:J29"/>
    <mergeCell ref="K29:N29"/>
    <mergeCell ref="O29:Q29"/>
    <mergeCell ref="R29:T29"/>
    <mergeCell ref="U29:W29"/>
    <mergeCell ref="X29:Z29"/>
    <mergeCell ref="AA29:AC29"/>
    <mergeCell ref="AD29:AF29"/>
    <mergeCell ref="AG29:AI29"/>
    <mergeCell ref="E28:G28"/>
    <mergeCell ref="H28:J28"/>
    <mergeCell ref="K28:N28"/>
    <mergeCell ref="O28:Q28"/>
    <mergeCell ref="R28:T28"/>
    <mergeCell ref="U28:W28"/>
    <mergeCell ref="X28:Z28"/>
    <mergeCell ref="AA28:AC28"/>
    <mergeCell ref="AD28:AF28"/>
    <mergeCell ref="X26:Z26"/>
    <mergeCell ref="AA26:AC26"/>
    <mergeCell ref="AD26:AF26"/>
    <mergeCell ref="AG26:AI26"/>
    <mergeCell ref="E27:G27"/>
    <mergeCell ref="H27:J27"/>
    <mergeCell ref="K27:N27"/>
    <mergeCell ref="O27:Q27"/>
    <mergeCell ref="R27:T27"/>
    <mergeCell ref="U27:W27"/>
    <mergeCell ref="E26:G26"/>
    <mergeCell ref="H26:J26"/>
    <mergeCell ref="K26:N26"/>
    <mergeCell ref="O26:Q26"/>
    <mergeCell ref="R26:T26"/>
    <mergeCell ref="U26:W26"/>
    <mergeCell ref="X27:Z27"/>
    <mergeCell ref="AA27:AC27"/>
    <mergeCell ref="AD27:AF27"/>
    <mergeCell ref="AG27:AI27"/>
    <mergeCell ref="U24:W25"/>
    <mergeCell ref="X24:Z25"/>
    <mergeCell ref="AA24:AC25"/>
    <mergeCell ref="AD24:AF25"/>
    <mergeCell ref="AG24:AI25"/>
    <mergeCell ref="E25:G25"/>
    <mergeCell ref="H25:J25"/>
    <mergeCell ref="F19:Q19"/>
    <mergeCell ref="R19:T19"/>
    <mergeCell ref="P21:AI23"/>
    <mergeCell ref="A23:D23"/>
    <mergeCell ref="E23:N23"/>
    <mergeCell ref="A24:D25"/>
    <mergeCell ref="E24:J24"/>
    <mergeCell ref="K24:N25"/>
    <mergeCell ref="O24:Q25"/>
    <mergeCell ref="R24:T25"/>
    <mergeCell ref="A17:B19"/>
    <mergeCell ref="C17:E17"/>
    <mergeCell ref="F17:T17"/>
    <mergeCell ref="U17:X17"/>
    <mergeCell ref="Y17:AI17"/>
    <mergeCell ref="C18:E18"/>
    <mergeCell ref="F18:T18"/>
    <mergeCell ref="U18:X19"/>
    <mergeCell ref="Y18:AI19"/>
    <mergeCell ref="C19:E19"/>
    <mergeCell ref="A15:B15"/>
    <mergeCell ref="D15:E15"/>
    <mergeCell ref="G15:I15"/>
    <mergeCell ref="J15:AI15"/>
    <mergeCell ref="A16:B16"/>
    <mergeCell ref="C16:E16"/>
    <mergeCell ref="F16:K16"/>
    <mergeCell ref="L16:O16"/>
    <mergeCell ref="P16:AI16"/>
    <mergeCell ref="M7:P7"/>
    <mergeCell ref="Q7:T7"/>
    <mergeCell ref="U7:X7"/>
    <mergeCell ref="Y7:AB7"/>
    <mergeCell ref="A14:B14"/>
    <mergeCell ref="C14:J14"/>
    <mergeCell ref="K14:L14"/>
    <mergeCell ref="M14:T14"/>
    <mergeCell ref="U14:X14"/>
    <mergeCell ref="Y14:AI14"/>
    <mergeCell ref="A9:D9"/>
    <mergeCell ref="E9:AB9"/>
    <mergeCell ref="A10:D10"/>
    <mergeCell ref="E10:AB10"/>
    <mergeCell ref="A13:B13"/>
    <mergeCell ref="C13:J13"/>
    <mergeCell ref="K13:L13"/>
    <mergeCell ref="M13:T13"/>
    <mergeCell ref="U13:X13"/>
    <mergeCell ref="Y13:AI13"/>
    <mergeCell ref="K12:AI12"/>
    <mergeCell ref="E6:H6"/>
    <mergeCell ref="I6:L6"/>
    <mergeCell ref="M6:P6"/>
    <mergeCell ref="Q6:T6"/>
    <mergeCell ref="U6:X6"/>
    <mergeCell ref="Y6:AB6"/>
    <mergeCell ref="A1:G1"/>
    <mergeCell ref="A2:AI2"/>
    <mergeCell ref="A3:AI3"/>
    <mergeCell ref="A5:D8"/>
    <mergeCell ref="E5:H5"/>
    <mergeCell ref="I5:L5"/>
    <mergeCell ref="M5:P5"/>
    <mergeCell ref="Q5:T5"/>
    <mergeCell ref="U5:X5"/>
    <mergeCell ref="Y5:AB5"/>
    <mergeCell ref="E8:H8"/>
    <mergeCell ref="I8:L8"/>
    <mergeCell ref="M8:P8"/>
    <mergeCell ref="Q8:T8"/>
    <mergeCell ref="U8:X8"/>
    <mergeCell ref="Y8:AB8"/>
    <mergeCell ref="E7:H7"/>
    <mergeCell ref="I7:L7"/>
  </mergeCells>
  <phoneticPr fontId="3"/>
  <conditionalFormatting sqref="A26">
    <cfRule type="containsBlanks" dxfId="121" priority="28" stopIfTrue="1">
      <formula>LEN(TRIM(A26))=0</formula>
    </cfRule>
  </conditionalFormatting>
  <conditionalFormatting sqref="AD26:AF26">
    <cfRule type="containsBlanks" dxfId="120" priority="27" stopIfTrue="1">
      <formula>LEN(TRIM(AD26))=0</formula>
    </cfRule>
  </conditionalFormatting>
  <conditionalFormatting sqref="U26:W26">
    <cfRule type="containsBlanks" dxfId="119" priority="26" stopIfTrue="1">
      <formula>LEN(TRIM(U26))=0</formula>
    </cfRule>
  </conditionalFormatting>
  <conditionalFormatting sqref="AA26:AC26">
    <cfRule type="containsBlanks" dxfId="118" priority="30" stopIfTrue="1">
      <formula>LEN(TRIM(AA26))=0</formula>
    </cfRule>
  </conditionalFormatting>
  <conditionalFormatting sqref="AG26:AI26">
    <cfRule type="containsBlanks" dxfId="117" priority="31" stopIfTrue="1">
      <formula>LEN(TRIM(AG26))=0</formula>
    </cfRule>
  </conditionalFormatting>
  <conditionalFormatting sqref="C26">
    <cfRule type="containsBlanks" dxfId="116" priority="29" stopIfTrue="1">
      <formula>LEN(TRIM(C26))=0</formula>
    </cfRule>
  </conditionalFormatting>
  <conditionalFormatting sqref="A27:A42">
    <cfRule type="containsBlanks" dxfId="115" priority="21" stopIfTrue="1">
      <formula>LEN(TRIM(A27))=0</formula>
    </cfRule>
  </conditionalFormatting>
  <conditionalFormatting sqref="E34:J42">
    <cfRule type="containsBlanks" dxfId="114" priority="18" stopIfTrue="1">
      <formula>LEN(TRIM(E34))=0</formula>
    </cfRule>
  </conditionalFormatting>
  <conditionalFormatting sqref="AD27:AF42">
    <cfRule type="containsBlanks" dxfId="113" priority="20" stopIfTrue="1">
      <formula>LEN(TRIM(AD27))=0</formula>
    </cfRule>
  </conditionalFormatting>
  <conditionalFormatting sqref="K26:N42">
    <cfRule type="containsBlanks" dxfId="112" priority="23" stopIfTrue="1">
      <formula>LEN(TRIM(K26))=0</formula>
    </cfRule>
  </conditionalFormatting>
  <conditionalFormatting sqref="O34:W42 U27:W33">
    <cfRule type="containsBlanks" dxfId="111" priority="19" stopIfTrue="1">
      <formula>LEN(TRIM(O27))=0</formula>
    </cfRule>
  </conditionalFormatting>
  <conditionalFormatting sqref="AA27:AC42">
    <cfRule type="containsBlanks" dxfId="110" priority="24" stopIfTrue="1">
      <formula>LEN(TRIM(AA27))=0</formula>
    </cfRule>
  </conditionalFormatting>
  <conditionalFormatting sqref="AG27:AI42">
    <cfRule type="containsBlanks" dxfId="109" priority="25" stopIfTrue="1">
      <formula>LEN(TRIM(AG27))=0</formula>
    </cfRule>
  </conditionalFormatting>
  <conditionalFormatting sqref="C27:C42">
    <cfRule type="containsBlanks" dxfId="108" priority="22" stopIfTrue="1">
      <formula>LEN(TRIM(C27))=0</formula>
    </cfRule>
  </conditionalFormatting>
  <conditionalFormatting sqref="E10:AB10">
    <cfRule type="containsBlanks" dxfId="107" priority="17">
      <formula>LEN(TRIM(E10))=0</formula>
    </cfRule>
  </conditionalFormatting>
  <conditionalFormatting sqref="E47:AI47">
    <cfRule type="containsBlanks" dxfId="106" priority="16">
      <formula>LEN(TRIM(E47))=0</formula>
    </cfRule>
  </conditionalFormatting>
  <conditionalFormatting sqref="E26:J33">
    <cfRule type="containsBlanks" dxfId="105" priority="15" stopIfTrue="1">
      <formula>LEN(TRIM(E26))=0</formula>
    </cfRule>
  </conditionalFormatting>
  <conditionalFormatting sqref="O26:T33">
    <cfRule type="containsBlanks" dxfId="104" priority="14" stopIfTrue="1">
      <formula>LEN(TRIM(O26))=0</formula>
    </cfRule>
  </conditionalFormatting>
  <conditionalFormatting sqref="Y17">
    <cfRule type="containsBlanks" dxfId="35" priority="10" stopIfTrue="1">
      <formula>LEN(TRIM(Y17))=0</formula>
    </cfRule>
  </conditionalFormatting>
  <conditionalFormatting sqref="F17">
    <cfRule type="containsBlanks" dxfId="34" priority="11" stopIfTrue="1">
      <formula>LEN(TRIM(F17))=0</formula>
    </cfRule>
  </conditionalFormatting>
  <conditionalFormatting sqref="F18:F19">
    <cfRule type="containsBlanks" dxfId="33" priority="9" stopIfTrue="1">
      <formula>LEN(TRIM(F18))=0</formula>
    </cfRule>
  </conditionalFormatting>
  <conditionalFormatting sqref="R19:T19">
    <cfRule type="containsBlanks" dxfId="32" priority="12" stopIfTrue="1">
      <formula>LEN(TRIM(R19))=0</formula>
    </cfRule>
  </conditionalFormatting>
  <conditionalFormatting sqref="Y18:AI19">
    <cfRule type="containsBlanks" dxfId="31" priority="8">
      <formula>LEN(TRIM(Y18))=0</formula>
    </cfRule>
  </conditionalFormatting>
  <conditionalFormatting sqref="M13:M14">
    <cfRule type="containsBlanks" dxfId="30" priority="6">
      <formula>LEN(TRIM(M13))=0</formula>
    </cfRule>
  </conditionalFormatting>
  <conditionalFormatting sqref="Y14">
    <cfRule type="containsBlanks" dxfId="29" priority="3">
      <formula>LEN(TRIM(Y14))=0</formula>
    </cfRule>
  </conditionalFormatting>
  <conditionalFormatting sqref="J15">
    <cfRule type="containsBlanks" dxfId="28" priority="2">
      <formula>LEN(TRIM(J15))=0</formula>
    </cfRule>
  </conditionalFormatting>
  <conditionalFormatting sqref="C13 D15 G15">
    <cfRule type="containsBlanks" dxfId="27" priority="7">
      <formula>LEN(TRIM(C13))=0</formula>
    </cfRule>
  </conditionalFormatting>
  <conditionalFormatting sqref="C14">
    <cfRule type="cellIs" dxfId="26" priority="5" operator="equal">
      <formula>""</formula>
    </cfRule>
  </conditionalFormatting>
  <conditionalFormatting sqref="Y13">
    <cfRule type="containsBlanks" dxfId="25" priority="4">
      <formula>LEN(TRIM(Y13))=0</formula>
    </cfRule>
  </conditionalFormatting>
  <conditionalFormatting sqref="F16:K16 P16:AI16">
    <cfRule type="containsBlanks" dxfId="24" priority="1">
      <formula>LEN(TRIM(F16))=0</formula>
    </cfRule>
  </conditionalFormatting>
  <dataValidations count="16">
    <dataValidation type="list" allowBlank="1" showInputMessage="1" sqref="AG26:AG42">
      <formula1>"9800,10900"</formula1>
    </dataValidation>
    <dataValidation type="list" allowBlank="1" showInputMessage="1" showErrorMessage="1" errorTitle="確認" error="旅費基準をご確認ください" sqref="AA26:AA42">
      <formula1>"1100"</formula1>
    </dataValidation>
    <dataValidation type="list" allowBlank="1" showInputMessage="1" showErrorMessage="1" sqref="O20:S20">
      <formula1>被派遣者</formula1>
    </dataValidation>
    <dataValidation type="list" allowBlank="1" showInputMessage="1" showErrorMessage="1" sqref="Y17:AI17">
      <formula1>"あり,なし"</formula1>
    </dataValidation>
    <dataValidation type="list" allowBlank="1" showInputMessage="1" sqref="R19:T19">
      <formula1>"駅,停留所"</formula1>
    </dataValidation>
    <dataValidation type="list" allowBlank="1" showInputMessage="1" sqref="F17:T17">
      <formula1>"自宅,所属先所在地,その他（）"</formula1>
    </dataValidation>
    <dataValidation allowBlank="1" showInputMessage="1" showErrorMessage="1" prompt="24/5/1と入力すると2024年5月1日と表示されます。" sqref="Y13"/>
    <dataValidation imeMode="disabled" allowBlank="1" showInputMessage="1" showErrorMessage="1" sqref="F16:K16 P16:AI16"/>
    <dataValidation type="list" allowBlank="1" showInputMessage="1" prompt="高速道路代を計上する場合は、交通機関名を「高速代」とし、料金を「特急急行料金」欄に記入して下さい。" sqref="K26:N42">
      <formula1>"航空機,JR特急あり,JR特急なし,私鉄特急あり,私鉄特急なし,船,路線バス,自家用車,高速代,自家用車(同乗),運搬車(同乗),徒歩,その他"</formula1>
    </dataValidation>
    <dataValidation type="list" allowBlank="1" showInputMessage="1" showErrorMessage="1" sqref="C26:C42">
      <formula1>"1,2,3,4,5,6,7,8,9,10,11,12,13,14,15,16,17,18,19,20,21,22,23,24,25,26,27,28,29,30,31"</formula1>
    </dataValidation>
    <dataValidation type="list" allowBlank="1" showInputMessage="1" showErrorMessage="1" sqref="A26:A42">
      <formula1>"5,6,7,8,9,10,11,12,1"</formula1>
    </dataValidation>
    <dataValidation type="decimal" imeMode="halfAlpha" allowBlank="1" showInputMessage="1" showErrorMessage="1" promptTitle="距離の入力について" prompt="入力時は、「km」等は入力せず、数字のみ入力してください。" sqref="O34:Q42">
      <formula1>0</formula1>
      <formula2>99999999</formula2>
    </dataValidation>
    <dataValidation type="decimal" imeMode="disabled" allowBlank="1" showInputMessage="1" showErrorMessage="1" sqref="U26:W42 R34:T42">
      <formula1>0</formula1>
      <formula2>99999999</formula2>
    </dataValidation>
    <dataValidation type="decimal" imeMode="halfAlpha" allowBlank="1" showInputMessage="1" showErrorMessage="1" sqref="R26:R33">
      <formula1>0</formula1>
      <formula2>99999999</formula2>
    </dataValidation>
    <dataValidation type="decimal" imeMode="halfAlpha" allowBlank="1" showInputMessage="1" showErrorMessage="1" promptTitle="距離の入力について" prompt="入力時は、「km」等は入力せず、数字のみ入力してください。_x000a_※数字のみ入力すると、自動で「km」と標記されます。" sqref="O27:O33">
      <formula1>0</formula1>
      <formula2>99999999</formula2>
    </dataValidation>
    <dataValidation type="decimal" imeMode="halfAlpha" allowBlank="1" showInputMessage="1" showErrorMessage="1" promptTitle="距離の入力について" prompt="入力時は、「km」等は入力せず、数字のみ入力してください" sqref="O26:Q26">
      <formula1>0</formula1>
      <formula2>99999999</formula2>
    </dataValidation>
  </dataValidations>
  <printOptions horizontalCentered="1"/>
  <pageMargins left="0.43307086614173229" right="0.43307086614173229" top="0.55000000000000004" bottom="0.51181102362204722" header="0.31496062992125984" footer="0.31496062992125984"/>
  <pageSetup paperSize="9" scale="7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00B050"/>
  </sheetPr>
  <dimension ref="A1:CG49"/>
  <sheetViews>
    <sheetView showGridLines="0" view="pageBreakPreview" zoomScaleNormal="100" zoomScaleSheetLayoutView="100" workbookViewId="0">
      <selection activeCell="AJ1" sqref="AJ1"/>
    </sheetView>
  </sheetViews>
  <sheetFormatPr defaultColWidth="3.125" defaultRowHeight="16.5" x14ac:dyDescent="0.4"/>
  <cols>
    <col min="1" max="1" width="3.625" style="185" customWidth="1"/>
    <col min="2" max="2" width="3.125" style="185"/>
    <col min="3" max="3" width="3.625" style="185" customWidth="1"/>
    <col min="4" max="4" width="3.125" style="185" customWidth="1"/>
    <col min="5" max="17" width="3.125" style="185"/>
    <col min="18" max="18" width="3.125" style="185" customWidth="1"/>
    <col min="19" max="24" width="3.125" style="185"/>
    <col min="25" max="25" width="3.125" style="185" customWidth="1"/>
    <col min="26" max="16384" width="3.125" style="185"/>
  </cols>
  <sheetData>
    <row r="1" spans="1:45" s="157" customFormat="1" ht="22.7" customHeight="1" x14ac:dyDescent="0.4">
      <c r="A1" s="387" t="s">
        <v>68</v>
      </c>
      <c r="B1" s="387"/>
      <c r="C1" s="387"/>
      <c r="D1" s="387"/>
      <c r="E1" s="387"/>
      <c r="F1" s="387"/>
      <c r="G1" s="387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</row>
    <row r="2" spans="1:45" s="157" customFormat="1" ht="22.7" customHeight="1" x14ac:dyDescent="0.4">
      <c r="A2" s="388" t="s">
        <v>655</v>
      </c>
      <c r="B2" s="388"/>
      <c r="C2" s="388"/>
      <c r="D2" s="388"/>
      <c r="E2" s="388"/>
      <c r="F2" s="388"/>
      <c r="G2" s="388"/>
      <c r="H2" s="388"/>
      <c r="I2" s="388"/>
      <c r="J2" s="388"/>
      <c r="K2" s="388"/>
      <c r="L2" s="388"/>
      <c r="M2" s="388"/>
      <c r="N2" s="388"/>
      <c r="O2" s="388"/>
      <c r="P2" s="388"/>
      <c r="Q2" s="388"/>
      <c r="R2" s="388"/>
      <c r="S2" s="388"/>
      <c r="T2" s="388"/>
      <c r="U2" s="388"/>
      <c r="V2" s="388"/>
      <c r="W2" s="388"/>
      <c r="X2" s="388"/>
      <c r="Y2" s="388"/>
      <c r="Z2" s="388"/>
      <c r="AA2" s="388"/>
      <c r="AB2" s="388"/>
      <c r="AC2" s="388"/>
      <c r="AD2" s="388"/>
      <c r="AE2" s="388"/>
      <c r="AF2" s="388"/>
      <c r="AG2" s="388"/>
      <c r="AH2" s="388"/>
      <c r="AI2" s="388"/>
    </row>
    <row r="3" spans="1:45" s="158" customFormat="1" ht="22.7" customHeight="1" x14ac:dyDescent="0.4">
      <c r="A3" s="389" t="s">
        <v>60</v>
      </c>
      <c r="B3" s="389"/>
      <c r="C3" s="389"/>
      <c r="D3" s="389"/>
      <c r="E3" s="389"/>
      <c r="F3" s="389"/>
      <c r="G3" s="389"/>
      <c r="H3" s="389"/>
      <c r="I3" s="389"/>
      <c r="J3" s="389"/>
      <c r="K3" s="389"/>
      <c r="L3" s="389"/>
      <c r="M3" s="389"/>
      <c r="N3" s="389"/>
      <c r="O3" s="389"/>
      <c r="P3" s="389"/>
      <c r="Q3" s="389"/>
      <c r="R3" s="389"/>
      <c r="S3" s="389"/>
      <c r="T3" s="389"/>
      <c r="U3" s="389"/>
      <c r="V3" s="389"/>
      <c r="W3" s="389"/>
      <c r="X3" s="389"/>
      <c r="Y3" s="389"/>
      <c r="Z3" s="389"/>
      <c r="AA3" s="389"/>
      <c r="AB3" s="389"/>
      <c r="AC3" s="389"/>
      <c r="AD3" s="389"/>
      <c r="AE3" s="389"/>
      <c r="AF3" s="389"/>
      <c r="AG3" s="389"/>
      <c r="AH3" s="389"/>
      <c r="AI3" s="389"/>
    </row>
    <row r="4" spans="1:45" s="157" customFormat="1" ht="9.75" customHeight="1" thickBot="1" x14ac:dyDescent="0.45">
      <c r="Y4" s="186"/>
      <c r="Z4" s="186"/>
      <c r="AA4" s="186"/>
      <c r="AB4" s="186"/>
      <c r="AC4" s="186"/>
      <c r="AD4" s="186"/>
      <c r="AE4" s="186"/>
      <c r="AF4" s="186"/>
      <c r="AG4" s="186"/>
      <c r="AH4" s="186"/>
      <c r="AI4" s="186"/>
    </row>
    <row r="5" spans="1:45" s="157" customFormat="1" ht="18" customHeight="1" x14ac:dyDescent="0.4">
      <c r="A5" s="404" t="s">
        <v>579</v>
      </c>
      <c r="B5" s="405"/>
      <c r="C5" s="405"/>
      <c r="D5" s="405"/>
      <c r="E5" s="405" t="s">
        <v>600</v>
      </c>
      <c r="F5" s="405"/>
      <c r="G5" s="405"/>
      <c r="H5" s="405"/>
      <c r="I5" s="405" t="s">
        <v>601</v>
      </c>
      <c r="J5" s="405"/>
      <c r="K5" s="405"/>
      <c r="L5" s="405"/>
      <c r="M5" s="405" t="s">
        <v>602</v>
      </c>
      <c r="N5" s="405"/>
      <c r="O5" s="405"/>
      <c r="P5" s="405"/>
      <c r="Q5" s="405" t="s">
        <v>603</v>
      </c>
      <c r="R5" s="405"/>
      <c r="S5" s="405"/>
      <c r="T5" s="405"/>
      <c r="U5" s="405" t="s">
        <v>604</v>
      </c>
      <c r="V5" s="405"/>
      <c r="W5" s="405"/>
      <c r="X5" s="405"/>
      <c r="Y5" s="405" t="s">
        <v>605</v>
      </c>
      <c r="Z5" s="405"/>
      <c r="AA5" s="405"/>
      <c r="AB5" s="409"/>
      <c r="AC5" s="186"/>
      <c r="AD5" s="186"/>
      <c r="AE5" s="186"/>
      <c r="AF5" s="186"/>
      <c r="AG5" s="186"/>
      <c r="AH5" s="186"/>
      <c r="AI5" s="186"/>
    </row>
    <row r="6" spans="1:45" s="157" customFormat="1" ht="20.25" customHeight="1" x14ac:dyDescent="0.4">
      <c r="A6" s="406"/>
      <c r="B6" s="228"/>
      <c r="C6" s="228"/>
      <c r="D6" s="228"/>
      <c r="E6" s="410">
        <f>'【様式12】経費報告書(兼)支払依頼書'!E6:H6</f>
        <v>0</v>
      </c>
      <c r="F6" s="410"/>
      <c r="G6" s="410"/>
      <c r="H6" s="410"/>
      <c r="I6" s="410">
        <f>'【様式12】経費報告書(兼)支払依頼書'!I6:L6</f>
        <v>0</v>
      </c>
      <c r="J6" s="410"/>
      <c r="K6" s="410"/>
      <c r="L6" s="410"/>
      <c r="M6" s="410">
        <f>'【様式12】経費報告書(兼)支払依頼書'!M6:P6</f>
        <v>0</v>
      </c>
      <c r="N6" s="410"/>
      <c r="O6" s="410"/>
      <c r="P6" s="410"/>
      <c r="Q6" s="410">
        <f>'【様式12】経費報告書(兼)支払依頼書'!Q6:T6</f>
        <v>0</v>
      </c>
      <c r="R6" s="410"/>
      <c r="S6" s="410"/>
      <c r="T6" s="410"/>
      <c r="U6" s="410">
        <f>'【様式12】経費報告書(兼)支払依頼書'!U6:X6</f>
        <v>0</v>
      </c>
      <c r="V6" s="410"/>
      <c r="W6" s="410"/>
      <c r="X6" s="410"/>
      <c r="Y6" s="410">
        <f>'【様式12】経費報告書(兼)支払依頼書'!Y6:AB6</f>
        <v>0</v>
      </c>
      <c r="Z6" s="410"/>
      <c r="AA6" s="410"/>
      <c r="AB6" s="411"/>
      <c r="AC6" s="186"/>
      <c r="AD6" s="186"/>
      <c r="AE6" s="186"/>
      <c r="AF6" s="186"/>
      <c r="AG6" s="186"/>
      <c r="AH6" s="186"/>
      <c r="AI6" s="186"/>
    </row>
    <row r="7" spans="1:45" s="157" customFormat="1" ht="18" customHeight="1" x14ac:dyDescent="0.4">
      <c r="A7" s="406"/>
      <c r="B7" s="228"/>
      <c r="C7" s="228"/>
      <c r="D7" s="228"/>
      <c r="E7" s="228" t="s">
        <v>606</v>
      </c>
      <c r="F7" s="228"/>
      <c r="G7" s="228"/>
      <c r="H7" s="228"/>
      <c r="I7" s="228" t="s">
        <v>607</v>
      </c>
      <c r="J7" s="228"/>
      <c r="K7" s="228"/>
      <c r="L7" s="228"/>
      <c r="M7" s="228" t="s">
        <v>608</v>
      </c>
      <c r="N7" s="228"/>
      <c r="O7" s="228"/>
      <c r="P7" s="228"/>
      <c r="Q7" s="228" t="s">
        <v>609</v>
      </c>
      <c r="R7" s="228"/>
      <c r="S7" s="228"/>
      <c r="T7" s="228"/>
      <c r="U7" s="228" t="s">
        <v>610</v>
      </c>
      <c r="V7" s="228"/>
      <c r="W7" s="228"/>
      <c r="X7" s="228"/>
      <c r="Y7" s="228" t="s">
        <v>611</v>
      </c>
      <c r="Z7" s="228"/>
      <c r="AA7" s="228"/>
      <c r="AB7" s="403"/>
      <c r="AC7" s="186"/>
      <c r="AD7" s="186"/>
      <c r="AE7" s="186"/>
      <c r="AF7" s="186"/>
      <c r="AG7" s="186"/>
      <c r="AH7" s="186"/>
      <c r="AI7" s="186"/>
    </row>
    <row r="8" spans="1:45" s="186" customFormat="1" ht="20.25" customHeight="1" x14ac:dyDescent="0.4">
      <c r="A8" s="407"/>
      <c r="B8" s="408"/>
      <c r="C8" s="408"/>
      <c r="D8" s="408"/>
      <c r="E8" s="410">
        <f>'【様式12】経費報告書(兼)支払依頼書'!E8:H8</f>
        <v>0</v>
      </c>
      <c r="F8" s="410"/>
      <c r="G8" s="410"/>
      <c r="H8" s="410"/>
      <c r="I8" s="410">
        <f>'【様式12】経費報告書(兼)支払依頼書'!I8:L8</f>
        <v>0</v>
      </c>
      <c r="J8" s="410"/>
      <c r="K8" s="410"/>
      <c r="L8" s="410"/>
      <c r="M8" s="410">
        <f>'【様式12】経費報告書(兼)支払依頼書'!M8:P8</f>
        <v>0</v>
      </c>
      <c r="N8" s="410"/>
      <c r="O8" s="410"/>
      <c r="P8" s="410"/>
      <c r="Q8" s="410">
        <f>'【様式12】経費報告書(兼)支払依頼書'!Q8:T8</f>
        <v>0</v>
      </c>
      <c r="R8" s="410"/>
      <c r="S8" s="410"/>
      <c r="T8" s="410"/>
      <c r="U8" s="410">
        <f>'【様式12】経費報告書(兼)支払依頼書'!U8:X8</f>
        <v>0</v>
      </c>
      <c r="V8" s="410"/>
      <c r="W8" s="410"/>
      <c r="X8" s="410"/>
      <c r="Y8" s="410">
        <f>'【様式12】経費報告書(兼)支払依頼書'!Y8:AB8</f>
        <v>0</v>
      </c>
      <c r="Z8" s="410"/>
      <c r="AA8" s="410"/>
      <c r="AB8" s="411"/>
    </row>
    <row r="9" spans="1:45" s="186" customFormat="1" ht="25.5" customHeight="1" x14ac:dyDescent="0.4">
      <c r="A9" s="515" t="s">
        <v>61</v>
      </c>
      <c r="B9" s="516"/>
      <c r="C9" s="516"/>
      <c r="D9" s="516"/>
      <c r="E9" s="519">
        <f>'【様式12】経費報告書(兼)支払依頼書'!AG6</f>
        <v>0</v>
      </c>
      <c r="F9" s="519"/>
      <c r="G9" s="519"/>
      <c r="H9" s="519"/>
      <c r="I9" s="519"/>
      <c r="J9" s="519"/>
      <c r="K9" s="519"/>
      <c r="L9" s="519"/>
      <c r="M9" s="519"/>
      <c r="N9" s="519"/>
      <c r="O9" s="519"/>
      <c r="P9" s="519"/>
      <c r="Q9" s="519"/>
      <c r="R9" s="519"/>
      <c r="S9" s="519"/>
      <c r="T9" s="519"/>
      <c r="U9" s="519"/>
      <c r="V9" s="519"/>
      <c r="W9" s="519"/>
      <c r="X9" s="519"/>
      <c r="Y9" s="519"/>
      <c r="Z9" s="519"/>
      <c r="AA9" s="519"/>
      <c r="AB9" s="520"/>
    </row>
    <row r="10" spans="1:45" s="186" customFormat="1" ht="30.2" customHeight="1" thickBot="1" x14ac:dyDescent="0.45">
      <c r="A10" s="517" t="s">
        <v>623</v>
      </c>
      <c r="B10" s="518"/>
      <c r="C10" s="518"/>
      <c r="D10" s="518"/>
      <c r="E10" s="521"/>
      <c r="F10" s="521"/>
      <c r="G10" s="521"/>
      <c r="H10" s="521"/>
      <c r="I10" s="521"/>
      <c r="J10" s="521"/>
      <c r="K10" s="521"/>
      <c r="L10" s="521"/>
      <c r="M10" s="521"/>
      <c r="N10" s="521"/>
      <c r="O10" s="521"/>
      <c r="P10" s="521"/>
      <c r="Q10" s="521"/>
      <c r="R10" s="521"/>
      <c r="S10" s="521"/>
      <c r="T10" s="521"/>
      <c r="U10" s="521"/>
      <c r="V10" s="521"/>
      <c r="W10" s="521"/>
      <c r="X10" s="521"/>
      <c r="Y10" s="521"/>
      <c r="Z10" s="521"/>
      <c r="AA10" s="521"/>
      <c r="AB10" s="522"/>
    </row>
    <row r="11" spans="1:45" s="163" customFormat="1" ht="11.25" customHeight="1" x14ac:dyDescent="0.4">
      <c r="A11" s="159"/>
      <c r="B11" s="159"/>
      <c r="C11" s="159"/>
      <c r="D11" s="159"/>
      <c r="E11" s="159"/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1"/>
      <c r="V11" s="161"/>
      <c r="W11" s="161"/>
      <c r="X11" s="161"/>
      <c r="Y11" s="161"/>
      <c r="Z11" s="162"/>
      <c r="AA11" s="162"/>
      <c r="AB11" s="162"/>
      <c r="AC11" s="162"/>
      <c r="AD11" s="162"/>
      <c r="AE11" s="162"/>
      <c r="AF11" s="162"/>
      <c r="AG11" s="162"/>
      <c r="AH11" s="162"/>
      <c r="AI11" s="162"/>
    </row>
    <row r="12" spans="1:45" s="163" customFormat="1" ht="37.5" customHeight="1" thickBot="1" x14ac:dyDescent="0.4">
      <c r="A12" s="146" t="s">
        <v>624</v>
      </c>
      <c r="C12" s="159"/>
      <c r="D12" s="159"/>
      <c r="E12" s="187"/>
      <c r="F12" s="187"/>
      <c r="G12" s="187"/>
      <c r="H12" s="187"/>
      <c r="I12" s="187"/>
      <c r="J12" s="187"/>
      <c r="K12" s="635" t="s">
        <v>665</v>
      </c>
      <c r="L12" s="553"/>
      <c r="M12" s="553"/>
      <c r="N12" s="553"/>
      <c r="O12" s="553"/>
      <c r="P12" s="553"/>
      <c r="Q12" s="553"/>
      <c r="R12" s="553"/>
      <c r="S12" s="553"/>
      <c r="T12" s="553"/>
      <c r="U12" s="553"/>
      <c r="V12" s="553"/>
      <c r="W12" s="553"/>
      <c r="X12" s="553"/>
      <c r="Y12" s="553"/>
      <c r="Z12" s="553"/>
      <c r="AA12" s="553"/>
      <c r="AB12" s="553"/>
      <c r="AC12" s="553"/>
      <c r="AD12" s="553"/>
      <c r="AE12" s="553"/>
      <c r="AF12" s="553"/>
      <c r="AG12" s="553"/>
      <c r="AH12" s="553"/>
      <c r="AI12" s="553"/>
    </row>
    <row r="13" spans="1:45" s="157" customFormat="1" ht="24.75" customHeight="1" x14ac:dyDescent="0.4">
      <c r="A13" s="523" t="s">
        <v>625</v>
      </c>
      <c r="B13" s="524"/>
      <c r="C13" s="525"/>
      <c r="D13" s="525"/>
      <c r="E13" s="525"/>
      <c r="F13" s="525"/>
      <c r="G13" s="525"/>
      <c r="H13" s="525"/>
      <c r="I13" s="525"/>
      <c r="J13" s="526"/>
      <c r="K13" s="527" t="s">
        <v>625</v>
      </c>
      <c r="L13" s="528"/>
      <c r="M13" s="529"/>
      <c r="N13" s="530"/>
      <c r="O13" s="530"/>
      <c r="P13" s="530"/>
      <c r="Q13" s="530"/>
      <c r="R13" s="530"/>
      <c r="S13" s="530"/>
      <c r="T13" s="531"/>
      <c r="U13" s="532" t="s">
        <v>661</v>
      </c>
      <c r="V13" s="533"/>
      <c r="W13" s="533"/>
      <c r="X13" s="534"/>
      <c r="Y13" s="535"/>
      <c r="Z13" s="536"/>
      <c r="AA13" s="536"/>
      <c r="AB13" s="536"/>
      <c r="AC13" s="536"/>
      <c r="AD13" s="536"/>
      <c r="AE13" s="536"/>
      <c r="AF13" s="536"/>
      <c r="AG13" s="536"/>
      <c r="AH13" s="536"/>
      <c r="AI13" s="537"/>
    </row>
    <row r="14" spans="1:45" s="157" customFormat="1" ht="25.5" customHeight="1" x14ac:dyDescent="0.4">
      <c r="A14" s="390" t="s">
        <v>595</v>
      </c>
      <c r="B14" s="391"/>
      <c r="C14" s="392"/>
      <c r="D14" s="392"/>
      <c r="E14" s="392"/>
      <c r="F14" s="392"/>
      <c r="G14" s="392"/>
      <c r="H14" s="392"/>
      <c r="I14" s="392"/>
      <c r="J14" s="393"/>
      <c r="K14" s="394" t="s">
        <v>596</v>
      </c>
      <c r="L14" s="395"/>
      <c r="M14" s="396"/>
      <c r="N14" s="397"/>
      <c r="O14" s="397"/>
      <c r="P14" s="397"/>
      <c r="Q14" s="397"/>
      <c r="R14" s="397"/>
      <c r="S14" s="397"/>
      <c r="T14" s="398"/>
      <c r="U14" s="399" t="s">
        <v>626</v>
      </c>
      <c r="V14" s="399"/>
      <c r="W14" s="399"/>
      <c r="X14" s="400"/>
      <c r="Y14" s="401"/>
      <c r="Z14" s="401"/>
      <c r="AA14" s="401"/>
      <c r="AB14" s="401"/>
      <c r="AC14" s="401"/>
      <c r="AD14" s="401"/>
      <c r="AE14" s="401"/>
      <c r="AF14" s="401"/>
      <c r="AG14" s="401"/>
      <c r="AH14" s="401"/>
      <c r="AI14" s="402"/>
    </row>
    <row r="15" spans="1:45" s="157" customFormat="1" ht="33.75" customHeight="1" x14ac:dyDescent="0.4">
      <c r="A15" s="538" t="s">
        <v>662</v>
      </c>
      <c r="B15" s="400"/>
      <c r="C15" s="188" t="s">
        <v>64</v>
      </c>
      <c r="D15" s="539"/>
      <c r="E15" s="539"/>
      <c r="F15" s="165" t="s">
        <v>627</v>
      </c>
      <c r="G15" s="540"/>
      <c r="H15" s="540"/>
      <c r="I15" s="541"/>
      <c r="J15" s="542"/>
      <c r="K15" s="543"/>
      <c r="L15" s="543"/>
      <c r="M15" s="543"/>
      <c r="N15" s="543"/>
      <c r="O15" s="543"/>
      <c r="P15" s="543"/>
      <c r="Q15" s="543"/>
      <c r="R15" s="543"/>
      <c r="S15" s="543"/>
      <c r="T15" s="543"/>
      <c r="U15" s="543"/>
      <c r="V15" s="543"/>
      <c r="W15" s="543"/>
      <c r="X15" s="543"/>
      <c r="Y15" s="543"/>
      <c r="Z15" s="543"/>
      <c r="AA15" s="543"/>
      <c r="AB15" s="543"/>
      <c r="AC15" s="543"/>
      <c r="AD15" s="543"/>
      <c r="AE15" s="543"/>
      <c r="AF15" s="543"/>
      <c r="AG15" s="543"/>
      <c r="AH15" s="543"/>
      <c r="AI15" s="544"/>
      <c r="AS15" s="166"/>
    </row>
    <row r="16" spans="1:45" s="157" customFormat="1" ht="25.5" customHeight="1" x14ac:dyDescent="0.4">
      <c r="A16" s="513" t="s">
        <v>651</v>
      </c>
      <c r="B16" s="514"/>
      <c r="C16" s="545" t="s">
        <v>664</v>
      </c>
      <c r="D16" s="546"/>
      <c r="E16" s="546"/>
      <c r="F16" s="547"/>
      <c r="G16" s="548"/>
      <c r="H16" s="548"/>
      <c r="I16" s="548"/>
      <c r="J16" s="548"/>
      <c r="K16" s="548"/>
      <c r="L16" s="549" t="s">
        <v>663</v>
      </c>
      <c r="M16" s="550"/>
      <c r="N16" s="550"/>
      <c r="O16" s="550"/>
      <c r="P16" s="551"/>
      <c r="Q16" s="551"/>
      <c r="R16" s="551"/>
      <c r="S16" s="551"/>
      <c r="T16" s="551"/>
      <c r="U16" s="551"/>
      <c r="V16" s="551"/>
      <c r="W16" s="551"/>
      <c r="X16" s="551"/>
      <c r="Y16" s="551"/>
      <c r="Z16" s="551"/>
      <c r="AA16" s="551"/>
      <c r="AB16" s="551"/>
      <c r="AC16" s="551"/>
      <c r="AD16" s="551"/>
      <c r="AE16" s="551"/>
      <c r="AF16" s="551"/>
      <c r="AG16" s="551"/>
      <c r="AH16" s="551"/>
      <c r="AI16" s="552"/>
    </row>
    <row r="17" spans="1:85" s="157" customFormat="1" ht="25.5" customHeight="1" x14ac:dyDescent="0.4">
      <c r="A17" s="567" t="s">
        <v>580</v>
      </c>
      <c r="B17" s="568"/>
      <c r="C17" s="573" t="s">
        <v>581</v>
      </c>
      <c r="D17" s="574"/>
      <c r="E17" s="575"/>
      <c r="F17" s="576"/>
      <c r="G17" s="577"/>
      <c r="H17" s="577"/>
      <c r="I17" s="577"/>
      <c r="J17" s="577"/>
      <c r="K17" s="577"/>
      <c r="L17" s="577"/>
      <c r="M17" s="577"/>
      <c r="N17" s="577"/>
      <c r="O17" s="577"/>
      <c r="P17" s="577"/>
      <c r="Q17" s="577"/>
      <c r="R17" s="577"/>
      <c r="S17" s="577"/>
      <c r="T17" s="578"/>
      <c r="U17" s="588" t="s">
        <v>582</v>
      </c>
      <c r="V17" s="589"/>
      <c r="W17" s="589"/>
      <c r="X17" s="590"/>
      <c r="Y17" s="591"/>
      <c r="Z17" s="592"/>
      <c r="AA17" s="592"/>
      <c r="AB17" s="592"/>
      <c r="AC17" s="592"/>
      <c r="AD17" s="592"/>
      <c r="AE17" s="592"/>
      <c r="AF17" s="592"/>
      <c r="AG17" s="592"/>
      <c r="AH17" s="592"/>
      <c r="AI17" s="593"/>
    </row>
    <row r="18" spans="1:85" s="157" customFormat="1" ht="25.5" customHeight="1" x14ac:dyDescent="0.4">
      <c r="A18" s="569"/>
      <c r="B18" s="570"/>
      <c r="C18" s="579" t="s">
        <v>583</v>
      </c>
      <c r="D18" s="580"/>
      <c r="E18" s="581"/>
      <c r="F18" s="582"/>
      <c r="G18" s="583"/>
      <c r="H18" s="583"/>
      <c r="I18" s="583"/>
      <c r="J18" s="583"/>
      <c r="K18" s="583"/>
      <c r="L18" s="583"/>
      <c r="M18" s="583"/>
      <c r="N18" s="583"/>
      <c r="O18" s="583"/>
      <c r="P18" s="583"/>
      <c r="Q18" s="583"/>
      <c r="R18" s="583"/>
      <c r="S18" s="583"/>
      <c r="T18" s="584"/>
      <c r="U18" s="594" t="s">
        <v>649</v>
      </c>
      <c r="V18" s="595"/>
      <c r="W18" s="595"/>
      <c r="X18" s="596"/>
      <c r="Y18" s="600"/>
      <c r="Z18" s="601"/>
      <c r="AA18" s="601"/>
      <c r="AB18" s="601"/>
      <c r="AC18" s="601"/>
      <c r="AD18" s="601"/>
      <c r="AE18" s="601"/>
      <c r="AF18" s="601"/>
      <c r="AG18" s="601"/>
      <c r="AH18" s="601"/>
      <c r="AI18" s="602"/>
    </row>
    <row r="19" spans="1:85" s="157" customFormat="1" ht="25.5" customHeight="1" thickBot="1" x14ac:dyDescent="0.45">
      <c r="A19" s="571"/>
      <c r="B19" s="572"/>
      <c r="C19" s="585" t="s">
        <v>584</v>
      </c>
      <c r="D19" s="586"/>
      <c r="E19" s="587"/>
      <c r="F19" s="557"/>
      <c r="G19" s="558"/>
      <c r="H19" s="558"/>
      <c r="I19" s="558"/>
      <c r="J19" s="558"/>
      <c r="K19" s="558"/>
      <c r="L19" s="558"/>
      <c r="M19" s="558"/>
      <c r="N19" s="558"/>
      <c r="O19" s="558"/>
      <c r="P19" s="558"/>
      <c r="Q19" s="559"/>
      <c r="R19" s="560"/>
      <c r="S19" s="561"/>
      <c r="T19" s="562"/>
      <c r="U19" s="597"/>
      <c r="V19" s="598"/>
      <c r="W19" s="598"/>
      <c r="X19" s="599"/>
      <c r="Y19" s="603"/>
      <c r="Z19" s="604"/>
      <c r="AA19" s="604"/>
      <c r="AB19" s="604"/>
      <c r="AC19" s="604"/>
      <c r="AD19" s="604"/>
      <c r="AE19" s="604"/>
      <c r="AF19" s="604"/>
      <c r="AG19" s="604"/>
      <c r="AH19" s="604"/>
      <c r="AI19" s="605"/>
    </row>
    <row r="20" spans="1:85" s="186" customFormat="1" ht="6" customHeight="1" x14ac:dyDescent="0.4">
      <c r="U20" s="157"/>
      <c r="V20" s="157"/>
      <c r="W20" s="157"/>
      <c r="X20" s="157"/>
      <c r="Y20" s="157"/>
      <c r="Z20" s="157"/>
    </row>
    <row r="21" spans="1:85" s="167" customFormat="1" ht="12.75" customHeight="1" x14ac:dyDescent="0.4">
      <c r="O21" s="186"/>
      <c r="P21" s="565" t="s">
        <v>650</v>
      </c>
      <c r="Q21" s="565"/>
      <c r="R21" s="565"/>
      <c r="S21" s="565"/>
      <c r="T21" s="565"/>
      <c r="U21" s="565"/>
      <c r="V21" s="565"/>
      <c r="W21" s="565"/>
      <c r="X21" s="565"/>
      <c r="Y21" s="565"/>
      <c r="Z21" s="565"/>
      <c r="AA21" s="565"/>
      <c r="AB21" s="565"/>
      <c r="AC21" s="565"/>
      <c r="AD21" s="565"/>
      <c r="AE21" s="565"/>
      <c r="AF21" s="565"/>
      <c r="AG21" s="565"/>
      <c r="AH21" s="565"/>
      <c r="AI21" s="565"/>
    </row>
    <row r="22" spans="1:85" ht="26.45" customHeight="1" thickBot="1" x14ac:dyDescent="0.4">
      <c r="A22" s="168" t="s">
        <v>645</v>
      </c>
      <c r="B22" s="186"/>
      <c r="C22" s="186"/>
      <c r="D22" s="186"/>
      <c r="E22" s="169" t="s">
        <v>646</v>
      </c>
      <c r="F22" s="186"/>
      <c r="G22" s="186"/>
      <c r="H22" s="186"/>
      <c r="I22" s="186"/>
      <c r="J22" s="186"/>
      <c r="K22" s="186"/>
      <c r="L22" s="186"/>
      <c r="M22" s="186"/>
      <c r="N22" s="186"/>
      <c r="O22" s="186"/>
      <c r="P22" s="565"/>
      <c r="Q22" s="565"/>
      <c r="R22" s="565"/>
      <c r="S22" s="565"/>
      <c r="T22" s="565"/>
      <c r="U22" s="565"/>
      <c r="V22" s="565"/>
      <c r="W22" s="565"/>
      <c r="X22" s="565"/>
      <c r="Y22" s="565"/>
      <c r="Z22" s="565"/>
      <c r="AA22" s="565"/>
      <c r="AB22" s="565"/>
      <c r="AC22" s="565"/>
      <c r="AD22" s="565"/>
      <c r="AE22" s="565"/>
      <c r="AF22" s="565"/>
      <c r="AG22" s="565"/>
      <c r="AH22" s="565"/>
      <c r="AI22" s="565"/>
    </row>
    <row r="23" spans="1:85" ht="24" customHeight="1" thickBot="1" x14ac:dyDescent="0.45">
      <c r="A23" s="563" t="s">
        <v>585</v>
      </c>
      <c r="B23" s="564"/>
      <c r="C23" s="564"/>
      <c r="D23" s="564"/>
      <c r="E23" s="554">
        <f>SUM(O44,X44,AA44,AG44)</f>
        <v>0</v>
      </c>
      <c r="F23" s="555"/>
      <c r="G23" s="555"/>
      <c r="H23" s="555"/>
      <c r="I23" s="555"/>
      <c r="J23" s="555"/>
      <c r="K23" s="555"/>
      <c r="L23" s="555"/>
      <c r="M23" s="555"/>
      <c r="N23" s="556"/>
      <c r="O23" s="171"/>
      <c r="P23" s="566"/>
      <c r="Q23" s="566"/>
      <c r="R23" s="566"/>
      <c r="S23" s="566"/>
      <c r="T23" s="566"/>
      <c r="U23" s="566"/>
      <c r="V23" s="566"/>
      <c r="W23" s="566"/>
      <c r="X23" s="566"/>
      <c r="Y23" s="566"/>
      <c r="Z23" s="566"/>
      <c r="AA23" s="566"/>
      <c r="AB23" s="566"/>
      <c r="AC23" s="566"/>
      <c r="AD23" s="566"/>
      <c r="AE23" s="566"/>
      <c r="AF23" s="566"/>
      <c r="AG23" s="566"/>
      <c r="AH23" s="566"/>
      <c r="AI23" s="566"/>
    </row>
    <row r="24" spans="1:85" s="172" customFormat="1" ht="22.7" customHeight="1" x14ac:dyDescent="0.4">
      <c r="A24" s="431" t="s">
        <v>1</v>
      </c>
      <c r="B24" s="417"/>
      <c r="C24" s="417"/>
      <c r="D24" s="432"/>
      <c r="E24" s="435" t="s">
        <v>2</v>
      </c>
      <c r="F24" s="436"/>
      <c r="G24" s="436"/>
      <c r="H24" s="436"/>
      <c r="I24" s="436"/>
      <c r="J24" s="437"/>
      <c r="K24" s="438" t="s">
        <v>586</v>
      </c>
      <c r="L24" s="438"/>
      <c r="M24" s="438"/>
      <c r="N24" s="438"/>
      <c r="O24" s="440" t="s">
        <v>65</v>
      </c>
      <c r="P24" s="440"/>
      <c r="Q24" s="440"/>
      <c r="R24" s="442" t="s">
        <v>66</v>
      </c>
      <c r="S24" s="443"/>
      <c r="T24" s="443"/>
      <c r="U24" s="443" t="s">
        <v>67</v>
      </c>
      <c r="V24" s="443"/>
      <c r="W24" s="443"/>
      <c r="X24" s="412" t="s">
        <v>587</v>
      </c>
      <c r="Y24" s="412"/>
      <c r="Z24" s="413"/>
      <c r="AA24" s="416" t="s">
        <v>3</v>
      </c>
      <c r="AB24" s="417"/>
      <c r="AC24" s="418"/>
      <c r="AD24" s="422" t="s">
        <v>5</v>
      </c>
      <c r="AE24" s="423"/>
      <c r="AF24" s="423"/>
      <c r="AG24" s="423" t="s">
        <v>4</v>
      </c>
      <c r="AH24" s="423"/>
      <c r="AI24" s="426"/>
    </row>
    <row r="25" spans="1:85" s="172" customFormat="1" ht="22.7" customHeight="1" x14ac:dyDescent="0.4">
      <c r="A25" s="433"/>
      <c r="B25" s="420"/>
      <c r="C25" s="420"/>
      <c r="D25" s="434"/>
      <c r="E25" s="428" t="s">
        <v>6</v>
      </c>
      <c r="F25" s="429"/>
      <c r="G25" s="429"/>
      <c r="H25" s="429" t="s">
        <v>7</v>
      </c>
      <c r="I25" s="429"/>
      <c r="J25" s="430"/>
      <c r="K25" s="439"/>
      <c r="L25" s="439"/>
      <c r="M25" s="439"/>
      <c r="N25" s="439"/>
      <c r="O25" s="441"/>
      <c r="P25" s="441"/>
      <c r="Q25" s="441"/>
      <c r="R25" s="444"/>
      <c r="S25" s="445"/>
      <c r="T25" s="445"/>
      <c r="U25" s="445"/>
      <c r="V25" s="445"/>
      <c r="W25" s="445"/>
      <c r="X25" s="414"/>
      <c r="Y25" s="414"/>
      <c r="Z25" s="415"/>
      <c r="AA25" s="419"/>
      <c r="AB25" s="420"/>
      <c r="AC25" s="421"/>
      <c r="AD25" s="424"/>
      <c r="AE25" s="425"/>
      <c r="AF25" s="425"/>
      <c r="AG25" s="425"/>
      <c r="AH25" s="425"/>
      <c r="AI25" s="427"/>
      <c r="AR25" s="173"/>
    </row>
    <row r="26" spans="1:85" s="172" customFormat="1" ht="22.7" customHeight="1" x14ac:dyDescent="0.4">
      <c r="A26" s="73"/>
      <c r="B26" s="147" t="s">
        <v>62</v>
      </c>
      <c r="C26" s="74"/>
      <c r="D26" s="148" t="s">
        <v>63</v>
      </c>
      <c r="E26" s="463"/>
      <c r="F26" s="464"/>
      <c r="G26" s="464"/>
      <c r="H26" s="464"/>
      <c r="I26" s="464"/>
      <c r="J26" s="465"/>
      <c r="K26" s="458"/>
      <c r="L26" s="458"/>
      <c r="M26" s="458"/>
      <c r="N26" s="458"/>
      <c r="O26" s="466"/>
      <c r="P26" s="466"/>
      <c r="Q26" s="466"/>
      <c r="R26" s="467"/>
      <c r="S26" s="468"/>
      <c r="T26" s="468"/>
      <c r="U26" s="462"/>
      <c r="V26" s="462"/>
      <c r="W26" s="462"/>
      <c r="X26" s="446">
        <f t="shared" ref="X26:X42" si="0">SUM(R26,U26)</f>
        <v>0</v>
      </c>
      <c r="Y26" s="446"/>
      <c r="Z26" s="447"/>
      <c r="AA26" s="448"/>
      <c r="AB26" s="449"/>
      <c r="AC26" s="450"/>
      <c r="AD26" s="451"/>
      <c r="AE26" s="452"/>
      <c r="AF26" s="452"/>
      <c r="AG26" s="453"/>
      <c r="AH26" s="453"/>
      <c r="AI26" s="454"/>
    </row>
    <row r="27" spans="1:85" s="172" customFormat="1" ht="22.7" customHeight="1" x14ac:dyDescent="0.35">
      <c r="A27" s="149"/>
      <c r="B27" s="147" t="s">
        <v>62</v>
      </c>
      <c r="C27" s="150"/>
      <c r="D27" s="148" t="s">
        <v>63</v>
      </c>
      <c r="E27" s="455"/>
      <c r="F27" s="456"/>
      <c r="G27" s="456"/>
      <c r="H27" s="456"/>
      <c r="I27" s="456"/>
      <c r="J27" s="457"/>
      <c r="K27" s="458"/>
      <c r="L27" s="458"/>
      <c r="M27" s="458"/>
      <c r="N27" s="458"/>
      <c r="O27" s="459"/>
      <c r="P27" s="459"/>
      <c r="Q27" s="459"/>
      <c r="R27" s="460"/>
      <c r="S27" s="461"/>
      <c r="T27" s="461"/>
      <c r="U27" s="462"/>
      <c r="V27" s="462"/>
      <c r="W27" s="462"/>
      <c r="X27" s="446">
        <f t="shared" si="0"/>
        <v>0</v>
      </c>
      <c r="Y27" s="446"/>
      <c r="Z27" s="447"/>
      <c r="AA27" s="448"/>
      <c r="AB27" s="449"/>
      <c r="AC27" s="450"/>
      <c r="AD27" s="451"/>
      <c r="AE27" s="452"/>
      <c r="AF27" s="452"/>
      <c r="AG27" s="453"/>
      <c r="AH27" s="453"/>
      <c r="AI27" s="454"/>
      <c r="AZ27" s="184"/>
      <c r="BA27" s="184"/>
      <c r="BB27" s="184"/>
      <c r="BC27" s="184"/>
      <c r="BD27" s="184"/>
      <c r="BE27" s="184"/>
      <c r="BF27" s="184"/>
      <c r="BG27" s="184"/>
      <c r="BH27" s="184"/>
      <c r="BI27" s="184"/>
      <c r="BJ27" s="184"/>
      <c r="BK27" s="184"/>
      <c r="BL27" s="184"/>
      <c r="BM27" s="184"/>
      <c r="BN27" s="184"/>
      <c r="BO27" s="184"/>
      <c r="BP27" s="184"/>
      <c r="BQ27" s="184"/>
      <c r="BR27" s="184"/>
      <c r="BS27" s="184"/>
      <c r="BT27" s="184"/>
      <c r="BU27" s="184"/>
      <c r="BV27" s="184"/>
    </row>
    <row r="28" spans="1:85" s="172" customFormat="1" ht="22.7" customHeight="1" x14ac:dyDescent="0.35">
      <c r="A28" s="149"/>
      <c r="B28" s="147" t="s">
        <v>62</v>
      </c>
      <c r="C28" s="150"/>
      <c r="D28" s="148" t="s">
        <v>63</v>
      </c>
      <c r="E28" s="455"/>
      <c r="F28" s="456"/>
      <c r="G28" s="456"/>
      <c r="H28" s="456"/>
      <c r="I28" s="456"/>
      <c r="J28" s="457"/>
      <c r="K28" s="458"/>
      <c r="L28" s="458"/>
      <c r="M28" s="458"/>
      <c r="N28" s="458"/>
      <c r="O28" s="459"/>
      <c r="P28" s="459"/>
      <c r="Q28" s="459"/>
      <c r="R28" s="460"/>
      <c r="S28" s="461"/>
      <c r="T28" s="461"/>
      <c r="U28" s="462"/>
      <c r="V28" s="462"/>
      <c r="W28" s="462"/>
      <c r="X28" s="446">
        <f t="shared" si="0"/>
        <v>0</v>
      </c>
      <c r="Y28" s="446"/>
      <c r="Z28" s="447"/>
      <c r="AA28" s="448"/>
      <c r="AB28" s="449"/>
      <c r="AC28" s="450"/>
      <c r="AD28" s="451"/>
      <c r="AE28" s="452"/>
      <c r="AF28" s="452"/>
      <c r="AG28" s="453"/>
      <c r="AH28" s="453"/>
      <c r="AI28" s="454"/>
      <c r="AY28" s="184"/>
      <c r="AZ28" s="184"/>
      <c r="BA28" s="184"/>
      <c r="BB28" s="184"/>
      <c r="BC28" s="184"/>
      <c r="BD28" s="184"/>
      <c r="BE28" s="184"/>
      <c r="BF28" s="184"/>
      <c r="BG28" s="184"/>
      <c r="BH28" s="184"/>
      <c r="BI28" s="184"/>
      <c r="BJ28" s="184"/>
      <c r="BK28" s="184"/>
      <c r="BL28" s="184"/>
      <c r="BM28" s="184"/>
      <c r="BN28" s="184"/>
      <c r="BO28" s="184"/>
      <c r="BP28" s="184"/>
      <c r="BQ28" s="184"/>
      <c r="BR28" s="184"/>
      <c r="BS28" s="184"/>
      <c r="BT28" s="184"/>
      <c r="BU28" s="184"/>
      <c r="BV28" s="184"/>
      <c r="BW28" s="186"/>
      <c r="BX28" s="186"/>
      <c r="BY28" s="186"/>
      <c r="BZ28" s="186"/>
      <c r="CA28" s="186"/>
      <c r="CB28" s="186"/>
      <c r="CC28" s="186"/>
      <c r="CD28" s="186"/>
      <c r="CE28" s="186"/>
      <c r="CF28" s="186"/>
      <c r="CG28" s="186"/>
    </row>
    <row r="29" spans="1:85" s="172" customFormat="1" ht="22.7" customHeight="1" x14ac:dyDescent="0.35">
      <c r="A29" s="149"/>
      <c r="B29" s="147" t="s">
        <v>62</v>
      </c>
      <c r="C29" s="150"/>
      <c r="D29" s="148" t="s">
        <v>63</v>
      </c>
      <c r="E29" s="455"/>
      <c r="F29" s="456"/>
      <c r="G29" s="456"/>
      <c r="H29" s="456"/>
      <c r="I29" s="456"/>
      <c r="J29" s="457"/>
      <c r="K29" s="458"/>
      <c r="L29" s="458"/>
      <c r="M29" s="458"/>
      <c r="N29" s="458"/>
      <c r="O29" s="459"/>
      <c r="P29" s="459"/>
      <c r="Q29" s="459"/>
      <c r="R29" s="460"/>
      <c r="S29" s="461"/>
      <c r="T29" s="461"/>
      <c r="U29" s="462"/>
      <c r="V29" s="462"/>
      <c r="W29" s="462"/>
      <c r="X29" s="446">
        <f t="shared" si="0"/>
        <v>0</v>
      </c>
      <c r="Y29" s="446"/>
      <c r="Z29" s="447"/>
      <c r="AA29" s="448"/>
      <c r="AB29" s="449"/>
      <c r="AC29" s="450"/>
      <c r="AD29" s="451"/>
      <c r="AE29" s="452"/>
      <c r="AF29" s="452"/>
      <c r="AG29" s="453"/>
      <c r="AH29" s="453"/>
      <c r="AI29" s="454"/>
      <c r="AY29" s="184"/>
      <c r="AZ29" s="184"/>
      <c r="BA29" s="184"/>
      <c r="BB29" s="184"/>
      <c r="BC29" s="184"/>
      <c r="BD29" s="184"/>
      <c r="BE29" s="184"/>
      <c r="BF29" s="184"/>
      <c r="BG29" s="184"/>
      <c r="BH29" s="184"/>
      <c r="BI29" s="184"/>
      <c r="BJ29" s="184"/>
      <c r="BK29" s="184"/>
      <c r="BL29" s="184"/>
      <c r="BM29" s="184"/>
      <c r="BN29" s="184"/>
      <c r="BO29" s="184"/>
      <c r="BP29" s="184"/>
      <c r="BQ29" s="184"/>
      <c r="BR29" s="184"/>
      <c r="BS29" s="184"/>
      <c r="BT29" s="184"/>
      <c r="BU29" s="184"/>
      <c r="BV29" s="184"/>
      <c r="BW29" s="186"/>
      <c r="BX29" s="186"/>
      <c r="BY29" s="186"/>
      <c r="BZ29" s="186"/>
      <c r="CA29" s="186"/>
      <c r="CB29" s="186"/>
      <c r="CC29" s="186"/>
      <c r="CD29" s="186"/>
      <c r="CE29" s="186"/>
      <c r="CF29" s="186"/>
      <c r="CG29" s="186"/>
    </row>
    <row r="30" spans="1:85" s="172" customFormat="1" ht="22.7" customHeight="1" x14ac:dyDescent="0.35">
      <c r="A30" s="73"/>
      <c r="B30" s="147" t="s">
        <v>62</v>
      </c>
      <c r="C30" s="74"/>
      <c r="D30" s="148" t="s">
        <v>63</v>
      </c>
      <c r="E30" s="455"/>
      <c r="F30" s="456"/>
      <c r="G30" s="456"/>
      <c r="H30" s="456"/>
      <c r="I30" s="456"/>
      <c r="J30" s="457"/>
      <c r="K30" s="458"/>
      <c r="L30" s="458"/>
      <c r="M30" s="458"/>
      <c r="N30" s="458"/>
      <c r="O30" s="459"/>
      <c r="P30" s="459"/>
      <c r="Q30" s="459"/>
      <c r="R30" s="460"/>
      <c r="S30" s="461"/>
      <c r="T30" s="461"/>
      <c r="U30" s="462"/>
      <c r="V30" s="462"/>
      <c r="W30" s="462"/>
      <c r="X30" s="446">
        <f t="shared" si="0"/>
        <v>0</v>
      </c>
      <c r="Y30" s="446"/>
      <c r="Z30" s="447"/>
      <c r="AA30" s="448"/>
      <c r="AB30" s="449"/>
      <c r="AC30" s="450"/>
      <c r="AD30" s="451"/>
      <c r="AE30" s="452"/>
      <c r="AF30" s="452"/>
      <c r="AG30" s="453"/>
      <c r="AH30" s="453"/>
      <c r="AI30" s="454"/>
      <c r="AY30" s="184"/>
      <c r="AZ30" s="184"/>
      <c r="BA30" s="184"/>
      <c r="BB30" s="184"/>
      <c r="BC30" s="184"/>
      <c r="BD30" s="184"/>
      <c r="BE30" s="184"/>
      <c r="BF30" s="184"/>
      <c r="BG30" s="184"/>
      <c r="BH30" s="184"/>
      <c r="BI30" s="184"/>
      <c r="BJ30" s="184"/>
      <c r="BK30" s="184"/>
      <c r="BL30" s="184"/>
      <c r="BM30" s="184"/>
      <c r="BN30" s="184"/>
      <c r="BO30" s="184"/>
      <c r="BP30" s="184"/>
      <c r="BQ30" s="184"/>
      <c r="BR30" s="184"/>
      <c r="BS30" s="184"/>
      <c r="BT30" s="184"/>
      <c r="BU30" s="184"/>
      <c r="BV30" s="184"/>
      <c r="BW30" s="186"/>
      <c r="BX30" s="186"/>
      <c r="BY30" s="186"/>
      <c r="BZ30" s="186"/>
      <c r="CA30" s="186"/>
      <c r="CB30" s="186"/>
      <c r="CC30" s="186"/>
      <c r="CD30" s="186"/>
      <c r="CE30" s="186"/>
      <c r="CF30" s="186"/>
      <c r="CG30" s="186"/>
    </row>
    <row r="31" spans="1:85" s="172" customFormat="1" ht="22.7" customHeight="1" x14ac:dyDescent="0.35">
      <c r="A31" s="149"/>
      <c r="B31" s="147" t="s">
        <v>62</v>
      </c>
      <c r="C31" s="150"/>
      <c r="D31" s="148" t="s">
        <v>63</v>
      </c>
      <c r="E31" s="455"/>
      <c r="F31" s="456"/>
      <c r="G31" s="456"/>
      <c r="H31" s="456"/>
      <c r="I31" s="456"/>
      <c r="J31" s="457"/>
      <c r="K31" s="458"/>
      <c r="L31" s="458"/>
      <c r="M31" s="458"/>
      <c r="N31" s="458"/>
      <c r="O31" s="459"/>
      <c r="P31" s="459"/>
      <c r="Q31" s="459"/>
      <c r="R31" s="460"/>
      <c r="S31" s="461"/>
      <c r="T31" s="461"/>
      <c r="U31" s="462"/>
      <c r="V31" s="462"/>
      <c r="W31" s="462"/>
      <c r="X31" s="446">
        <f t="shared" si="0"/>
        <v>0</v>
      </c>
      <c r="Y31" s="446"/>
      <c r="Z31" s="447"/>
      <c r="AA31" s="448"/>
      <c r="AB31" s="449"/>
      <c r="AC31" s="450"/>
      <c r="AD31" s="451"/>
      <c r="AE31" s="452"/>
      <c r="AF31" s="452"/>
      <c r="AG31" s="453"/>
      <c r="AH31" s="453"/>
      <c r="AI31" s="454"/>
      <c r="AY31" s="184"/>
      <c r="AZ31" s="184"/>
      <c r="BA31" s="184"/>
      <c r="BB31" s="184"/>
      <c r="BC31" s="184"/>
      <c r="BD31" s="184"/>
      <c r="BE31" s="184"/>
      <c r="BF31" s="184"/>
      <c r="BG31" s="184"/>
      <c r="BH31" s="184"/>
      <c r="BI31" s="184"/>
      <c r="BJ31" s="184"/>
      <c r="BK31" s="184"/>
      <c r="BL31" s="184"/>
      <c r="BM31" s="184"/>
      <c r="BN31" s="184"/>
      <c r="BO31" s="184"/>
      <c r="BP31" s="184"/>
      <c r="BQ31" s="184"/>
      <c r="BR31" s="184"/>
      <c r="BS31" s="184"/>
      <c r="BT31" s="184"/>
      <c r="BU31" s="184"/>
      <c r="BV31" s="184"/>
      <c r="BW31" s="186"/>
      <c r="BX31" s="186"/>
      <c r="BY31" s="186"/>
      <c r="BZ31" s="186"/>
      <c r="CA31" s="186"/>
      <c r="CB31" s="186"/>
      <c r="CC31" s="186"/>
      <c r="CD31" s="186"/>
      <c r="CE31" s="186"/>
      <c r="CF31" s="186"/>
      <c r="CG31" s="186"/>
    </row>
    <row r="32" spans="1:85" s="172" customFormat="1" ht="22.7" customHeight="1" x14ac:dyDescent="0.35">
      <c r="A32" s="149"/>
      <c r="B32" s="147" t="s">
        <v>62</v>
      </c>
      <c r="C32" s="150"/>
      <c r="D32" s="148" t="s">
        <v>63</v>
      </c>
      <c r="E32" s="455"/>
      <c r="F32" s="456"/>
      <c r="G32" s="456"/>
      <c r="H32" s="456"/>
      <c r="I32" s="456"/>
      <c r="J32" s="457"/>
      <c r="K32" s="458"/>
      <c r="L32" s="458"/>
      <c r="M32" s="458"/>
      <c r="N32" s="458"/>
      <c r="O32" s="459"/>
      <c r="P32" s="459"/>
      <c r="Q32" s="459"/>
      <c r="R32" s="460"/>
      <c r="S32" s="461"/>
      <c r="T32" s="461"/>
      <c r="U32" s="462"/>
      <c r="V32" s="462"/>
      <c r="W32" s="462"/>
      <c r="X32" s="446">
        <f t="shared" si="0"/>
        <v>0</v>
      </c>
      <c r="Y32" s="446"/>
      <c r="Z32" s="447"/>
      <c r="AA32" s="448"/>
      <c r="AB32" s="449"/>
      <c r="AC32" s="450"/>
      <c r="AD32" s="451"/>
      <c r="AE32" s="452"/>
      <c r="AF32" s="452"/>
      <c r="AG32" s="453"/>
      <c r="AH32" s="453"/>
      <c r="AI32" s="454"/>
      <c r="AY32" s="184"/>
      <c r="AZ32" s="184"/>
      <c r="BA32" s="184"/>
      <c r="BB32" s="184"/>
      <c r="BC32" s="184"/>
      <c r="BD32" s="184"/>
      <c r="BE32" s="184"/>
      <c r="BF32" s="184"/>
      <c r="BG32" s="184"/>
      <c r="BH32" s="184"/>
      <c r="BI32" s="184"/>
      <c r="BJ32" s="184"/>
      <c r="BK32" s="184"/>
      <c r="BL32" s="184"/>
      <c r="BM32" s="184"/>
      <c r="BN32" s="184"/>
      <c r="BO32" s="184"/>
      <c r="BP32" s="184"/>
      <c r="BQ32" s="184"/>
      <c r="BR32" s="184"/>
      <c r="BS32" s="184"/>
      <c r="BT32" s="184"/>
      <c r="BU32" s="184"/>
      <c r="BV32" s="184"/>
      <c r="BW32" s="186"/>
      <c r="BX32" s="186"/>
      <c r="BY32" s="186"/>
      <c r="BZ32" s="186"/>
      <c r="CA32" s="186"/>
      <c r="CB32" s="186"/>
      <c r="CC32" s="186"/>
    </row>
    <row r="33" spans="1:35" s="172" customFormat="1" ht="22.7" customHeight="1" x14ac:dyDescent="0.4">
      <c r="A33" s="149"/>
      <c r="B33" s="147" t="s">
        <v>62</v>
      </c>
      <c r="C33" s="150"/>
      <c r="D33" s="148" t="s">
        <v>63</v>
      </c>
      <c r="E33" s="455"/>
      <c r="F33" s="456"/>
      <c r="G33" s="456"/>
      <c r="H33" s="456"/>
      <c r="I33" s="456"/>
      <c r="J33" s="457"/>
      <c r="K33" s="458"/>
      <c r="L33" s="458"/>
      <c r="M33" s="458"/>
      <c r="N33" s="458"/>
      <c r="O33" s="459"/>
      <c r="P33" s="459"/>
      <c r="Q33" s="459"/>
      <c r="R33" s="460"/>
      <c r="S33" s="461"/>
      <c r="T33" s="461"/>
      <c r="U33" s="462"/>
      <c r="V33" s="462"/>
      <c r="W33" s="462"/>
      <c r="X33" s="446">
        <f t="shared" si="0"/>
        <v>0</v>
      </c>
      <c r="Y33" s="446"/>
      <c r="Z33" s="447"/>
      <c r="AA33" s="448"/>
      <c r="AB33" s="449"/>
      <c r="AC33" s="450"/>
      <c r="AD33" s="451"/>
      <c r="AE33" s="452"/>
      <c r="AF33" s="452"/>
      <c r="AG33" s="453"/>
      <c r="AH33" s="453"/>
      <c r="AI33" s="454"/>
    </row>
    <row r="34" spans="1:35" s="172" customFormat="1" ht="22.7" customHeight="1" x14ac:dyDescent="0.4">
      <c r="A34" s="149"/>
      <c r="B34" s="147" t="s">
        <v>62</v>
      </c>
      <c r="C34" s="150"/>
      <c r="D34" s="148" t="s">
        <v>63</v>
      </c>
      <c r="E34" s="469"/>
      <c r="F34" s="470"/>
      <c r="G34" s="470"/>
      <c r="H34" s="470"/>
      <c r="I34" s="470"/>
      <c r="J34" s="471"/>
      <c r="K34" s="458"/>
      <c r="L34" s="458"/>
      <c r="M34" s="458"/>
      <c r="N34" s="458"/>
      <c r="O34" s="472"/>
      <c r="P34" s="472"/>
      <c r="Q34" s="472"/>
      <c r="R34" s="473"/>
      <c r="S34" s="462"/>
      <c r="T34" s="462"/>
      <c r="U34" s="462"/>
      <c r="V34" s="462"/>
      <c r="W34" s="462"/>
      <c r="X34" s="446">
        <f t="shared" si="0"/>
        <v>0</v>
      </c>
      <c r="Y34" s="446"/>
      <c r="Z34" s="447"/>
      <c r="AA34" s="448"/>
      <c r="AB34" s="449"/>
      <c r="AC34" s="450"/>
      <c r="AD34" s="451"/>
      <c r="AE34" s="452"/>
      <c r="AF34" s="452"/>
      <c r="AG34" s="453"/>
      <c r="AH34" s="453"/>
      <c r="AI34" s="454"/>
    </row>
    <row r="35" spans="1:35" s="172" customFormat="1" ht="22.7" customHeight="1" x14ac:dyDescent="0.4">
      <c r="A35" s="149"/>
      <c r="B35" s="147" t="s">
        <v>62</v>
      </c>
      <c r="C35" s="150"/>
      <c r="D35" s="148" t="s">
        <v>63</v>
      </c>
      <c r="E35" s="469"/>
      <c r="F35" s="470"/>
      <c r="G35" s="470"/>
      <c r="H35" s="470"/>
      <c r="I35" s="470"/>
      <c r="J35" s="471"/>
      <c r="K35" s="458"/>
      <c r="L35" s="458"/>
      <c r="M35" s="458"/>
      <c r="N35" s="458"/>
      <c r="O35" s="472"/>
      <c r="P35" s="472"/>
      <c r="Q35" s="472"/>
      <c r="R35" s="473"/>
      <c r="S35" s="462"/>
      <c r="T35" s="462"/>
      <c r="U35" s="462"/>
      <c r="V35" s="462"/>
      <c r="W35" s="462"/>
      <c r="X35" s="446">
        <f t="shared" si="0"/>
        <v>0</v>
      </c>
      <c r="Y35" s="446"/>
      <c r="Z35" s="447"/>
      <c r="AA35" s="448"/>
      <c r="AB35" s="449"/>
      <c r="AC35" s="450"/>
      <c r="AD35" s="451"/>
      <c r="AE35" s="452"/>
      <c r="AF35" s="452"/>
      <c r="AG35" s="453"/>
      <c r="AH35" s="453"/>
      <c r="AI35" s="454"/>
    </row>
    <row r="36" spans="1:35" s="172" customFormat="1" ht="22.7" customHeight="1" x14ac:dyDescent="0.4">
      <c r="A36" s="149"/>
      <c r="B36" s="147" t="s">
        <v>62</v>
      </c>
      <c r="C36" s="150"/>
      <c r="D36" s="148" t="s">
        <v>63</v>
      </c>
      <c r="E36" s="469"/>
      <c r="F36" s="470"/>
      <c r="G36" s="470"/>
      <c r="H36" s="470"/>
      <c r="I36" s="470"/>
      <c r="J36" s="471"/>
      <c r="K36" s="458"/>
      <c r="L36" s="458"/>
      <c r="M36" s="458"/>
      <c r="N36" s="458"/>
      <c r="O36" s="472"/>
      <c r="P36" s="472"/>
      <c r="Q36" s="472"/>
      <c r="R36" s="473"/>
      <c r="S36" s="462"/>
      <c r="T36" s="462"/>
      <c r="U36" s="462"/>
      <c r="V36" s="462"/>
      <c r="W36" s="462"/>
      <c r="X36" s="446">
        <f t="shared" si="0"/>
        <v>0</v>
      </c>
      <c r="Y36" s="446"/>
      <c r="Z36" s="447"/>
      <c r="AA36" s="448"/>
      <c r="AB36" s="449"/>
      <c r="AC36" s="450"/>
      <c r="AD36" s="451"/>
      <c r="AE36" s="452"/>
      <c r="AF36" s="452"/>
      <c r="AG36" s="453"/>
      <c r="AH36" s="453"/>
      <c r="AI36" s="454"/>
    </row>
    <row r="37" spans="1:35" s="172" customFormat="1" ht="22.7" customHeight="1" x14ac:dyDescent="0.4">
      <c r="A37" s="149"/>
      <c r="B37" s="147" t="s">
        <v>62</v>
      </c>
      <c r="C37" s="150"/>
      <c r="D37" s="148" t="s">
        <v>63</v>
      </c>
      <c r="E37" s="469"/>
      <c r="F37" s="470"/>
      <c r="G37" s="470"/>
      <c r="H37" s="470"/>
      <c r="I37" s="470"/>
      <c r="J37" s="471"/>
      <c r="K37" s="458"/>
      <c r="L37" s="458"/>
      <c r="M37" s="458"/>
      <c r="N37" s="458"/>
      <c r="O37" s="472"/>
      <c r="P37" s="472"/>
      <c r="Q37" s="472"/>
      <c r="R37" s="473"/>
      <c r="S37" s="462"/>
      <c r="T37" s="462"/>
      <c r="U37" s="462"/>
      <c r="V37" s="462"/>
      <c r="W37" s="462"/>
      <c r="X37" s="446">
        <f t="shared" si="0"/>
        <v>0</v>
      </c>
      <c r="Y37" s="446"/>
      <c r="Z37" s="447"/>
      <c r="AA37" s="448"/>
      <c r="AB37" s="449"/>
      <c r="AC37" s="450"/>
      <c r="AD37" s="451"/>
      <c r="AE37" s="452"/>
      <c r="AF37" s="452"/>
      <c r="AG37" s="453"/>
      <c r="AH37" s="453"/>
      <c r="AI37" s="454"/>
    </row>
    <row r="38" spans="1:35" s="172" customFormat="1" ht="22.7" customHeight="1" x14ac:dyDescent="0.4">
      <c r="A38" s="149"/>
      <c r="B38" s="147" t="s">
        <v>62</v>
      </c>
      <c r="C38" s="150"/>
      <c r="D38" s="148" t="s">
        <v>63</v>
      </c>
      <c r="E38" s="469"/>
      <c r="F38" s="470"/>
      <c r="G38" s="470"/>
      <c r="H38" s="470"/>
      <c r="I38" s="470"/>
      <c r="J38" s="471"/>
      <c r="K38" s="458"/>
      <c r="L38" s="458"/>
      <c r="M38" s="458"/>
      <c r="N38" s="458"/>
      <c r="O38" s="472"/>
      <c r="P38" s="472"/>
      <c r="Q38" s="472"/>
      <c r="R38" s="473"/>
      <c r="S38" s="462"/>
      <c r="T38" s="462"/>
      <c r="U38" s="462"/>
      <c r="V38" s="462"/>
      <c r="W38" s="462"/>
      <c r="X38" s="446">
        <f t="shared" si="0"/>
        <v>0</v>
      </c>
      <c r="Y38" s="446"/>
      <c r="Z38" s="447"/>
      <c r="AA38" s="448"/>
      <c r="AB38" s="449"/>
      <c r="AC38" s="450"/>
      <c r="AD38" s="451"/>
      <c r="AE38" s="452"/>
      <c r="AF38" s="452"/>
      <c r="AG38" s="453"/>
      <c r="AH38" s="453"/>
      <c r="AI38" s="454"/>
    </row>
    <row r="39" spans="1:35" s="172" customFormat="1" ht="22.7" customHeight="1" x14ac:dyDescent="0.4">
      <c r="A39" s="149"/>
      <c r="B39" s="147" t="s">
        <v>62</v>
      </c>
      <c r="C39" s="150"/>
      <c r="D39" s="148" t="s">
        <v>63</v>
      </c>
      <c r="E39" s="469"/>
      <c r="F39" s="470"/>
      <c r="G39" s="470"/>
      <c r="H39" s="470"/>
      <c r="I39" s="470"/>
      <c r="J39" s="471"/>
      <c r="K39" s="458"/>
      <c r="L39" s="458"/>
      <c r="M39" s="458"/>
      <c r="N39" s="458"/>
      <c r="O39" s="472"/>
      <c r="P39" s="472"/>
      <c r="Q39" s="472"/>
      <c r="R39" s="473"/>
      <c r="S39" s="462"/>
      <c r="T39" s="462"/>
      <c r="U39" s="462"/>
      <c r="V39" s="462"/>
      <c r="W39" s="462"/>
      <c r="X39" s="446">
        <f t="shared" si="0"/>
        <v>0</v>
      </c>
      <c r="Y39" s="446"/>
      <c r="Z39" s="447"/>
      <c r="AA39" s="448"/>
      <c r="AB39" s="449"/>
      <c r="AC39" s="450"/>
      <c r="AD39" s="451"/>
      <c r="AE39" s="452"/>
      <c r="AF39" s="452"/>
      <c r="AG39" s="453"/>
      <c r="AH39" s="453"/>
      <c r="AI39" s="454"/>
    </row>
    <row r="40" spans="1:35" s="172" customFormat="1" ht="22.7" customHeight="1" x14ac:dyDescent="0.4">
      <c r="A40" s="149"/>
      <c r="B40" s="147" t="s">
        <v>62</v>
      </c>
      <c r="C40" s="150"/>
      <c r="D40" s="148" t="s">
        <v>63</v>
      </c>
      <c r="E40" s="469"/>
      <c r="F40" s="470"/>
      <c r="G40" s="470"/>
      <c r="H40" s="470"/>
      <c r="I40" s="470"/>
      <c r="J40" s="471"/>
      <c r="K40" s="458"/>
      <c r="L40" s="458"/>
      <c r="M40" s="458"/>
      <c r="N40" s="458"/>
      <c r="O40" s="472"/>
      <c r="P40" s="472"/>
      <c r="Q40" s="472"/>
      <c r="R40" s="473"/>
      <c r="S40" s="462"/>
      <c r="T40" s="462"/>
      <c r="U40" s="462"/>
      <c r="V40" s="462"/>
      <c r="W40" s="462"/>
      <c r="X40" s="446">
        <f t="shared" si="0"/>
        <v>0</v>
      </c>
      <c r="Y40" s="446"/>
      <c r="Z40" s="447"/>
      <c r="AA40" s="448"/>
      <c r="AB40" s="449"/>
      <c r="AC40" s="450"/>
      <c r="AD40" s="451"/>
      <c r="AE40" s="452"/>
      <c r="AF40" s="452"/>
      <c r="AG40" s="453"/>
      <c r="AH40" s="453"/>
      <c r="AI40" s="454"/>
    </row>
    <row r="41" spans="1:35" s="172" customFormat="1" ht="22.7" customHeight="1" x14ac:dyDescent="0.4">
      <c r="A41" s="149"/>
      <c r="B41" s="147" t="s">
        <v>62</v>
      </c>
      <c r="C41" s="150"/>
      <c r="D41" s="148" t="s">
        <v>63</v>
      </c>
      <c r="E41" s="469"/>
      <c r="F41" s="470"/>
      <c r="G41" s="470"/>
      <c r="H41" s="470"/>
      <c r="I41" s="470"/>
      <c r="J41" s="471"/>
      <c r="K41" s="458"/>
      <c r="L41" s="458"/>
      <c r="M41" s="458"/>
      <c r="N41" s="458"/>
      <c r="O41" s="472"/>
      <c r="P41" s="472"/>
      <c r="Q41" s="472"/>
      <c r="R41" s="473"/>
      <c r="S41" s="462"/>
      <c r="T41" s="462"/>
      <c r="U41" s="462"/>
      <c r="V41" s="462"/>
      <c r="W41" s="462"/>
      <c r="X41" s="446">
        <f t="shared" si="0"/>
        <v>0</v>
      </c>
      <c r="Y41" s="446"/>
      <c r="Z41" s="447"/>
      <c r="AA41" s="448"/>
      <c r="AB41" s="449"/>
      <c r="AC41" s="450"/>
      <c r="AD41" s="451"/>
      <c r="AE41" s="452"/>
      <c r="AF41" s="452"/>
      <c r="AG41" s="453"/>
      <c r="AH41" s="453"/>
      <c r="AI41" s="454"/>
    </row>
    <row r="42" spans="1:35" s="172" customFormat="1" ht="22.7" customHeight="1" thickBot="1" x14ac:dyDescent="0.45">
      <c r="A42" s="151"/>
      <c r="B42" s="152" t="s">
        <v>62</v>
      </c>
      <c r="C42" s="153"/>
      <c r="D42" s="154" t="s">
        <v>63</v>
      </c>
      <c r="E42" s="503"/>
      <c r="F42" s="504"/>
      <c r="G42" s="504"/>
      <c r="H42" s="504"/>
      <c r="I42" s="504"/>
      <c r="J42" s="505"/>
      <c r="K42" s="506"/>
      <c r="L42" s="506"/>
      <c r="M42" s="506"/>
      <c r="N42" s="506"/>
      <c r="O42" s="507"/>
      <c r="P42" s="507"/>
      <c r="Q42" s="507"/>
      <c r="R42" s="508"/>
      <c r="S42" s="509"/>
      <c r="T42" s="509"/>
      <c r="U42" s="509"/>
      <c r="V42" s="509"/>
      <c r="W42" s="509"/>
      <c r="X42" s="486">
        <f t="shared" si="0"/>
        <v>0</v>
      </c>
      <c r="Y42" s="486"/>
      <c r="Z42" s="487"/>
      <c r="AA42" s="488"/>
      <c r="AB42" s="489"/>
      <c r="AC42" s="490"/>
      <c r="AD42" s="491"/>
      <c r="AE42" s="492"/>
      <c r="AF42" s="492"/>
      <c r="AG42" s="493"/>
      <c r="AH42" s="493"/>
      <c r="AI42" s="494"/>
    </row>
    <row r="43" spans="1:35" ht="18.75" customHeight="1" x14ac:dyDescent="0.4">
      <c r="A43" s="495"/>
      <c r="B43" s="495"/>
      <c r="C43" s="495"/>
      <c r="D43" s="495"/>
      <c r="E43" s="495"/>
      <c r="F43" s="495"/>
      <c r="G43" s="495"/>
      <c r="H43" s="495"/>
      <c r="I43" s="495"/>
      <c r="J43" s="495"/>
      <c r="K43" s="495"/>
      <c r="L43" s="495"/>
      <c r="M43" s="495"/>
      <c r="N43" s="495"/>
      <c r="O43" s="496" t="s">
        <v>588</v>
      </c>
      <c r="P43" s="495"/>
      <c r="Q43" s="497"/>
      <c r="R43" s="498"/>
      <c r="S43" s="498"/>
      <c r="T43" s="498"/>
      <c r="U43" s="498"/>
      <c r="V43" s="498"/>
      <c r="W43" s="498"/>
      <c r="X43" s="496" t="s">
        <v>589</v>
      </c>
      <c r="Y43" s="495"/>
      <c r="Z43" s="497"/>
      <c r="AA43" s="496" t="s">
        <v>590</v>
      </c>
      <c r="AB43" s="495"/>
      <c r="AC43" s="497"/>
      <c r="AD43" s="499"/>
      <c r="AE43" s="500"/>
      <c r="AF43" s="501"/>
      <c r="AG43" s="496" t="s">
        <v>591</v>
      </c>
      <c r="AH43" s="495"/>
      <c r="AI43" s="497"/>
    </row>
    <row r="44" spans="1:35" ht="26.45" customHeight="1" x14ac:dyDescent="0.4">
      <c r="A44" s="495"/>
      <c r="B44" s="495"/>
      <c r="C44" s="495"/>
      <c r="D44" s="495"/>
      <c r="E44" s="495"/>
      <c r="F44" s="495"/>
      <c r="G44" s="495"/>
      <c r="H44" s="495"/>
      <c r="I44" s="495"/>
      <c r="J44" s="495"/>
      <c r="K44" s="495"/>
      <c r="L44" s="495"/>
      <c r="M44" s="495"/>
      <c r="N44" s="495"/>
      <c r="O44" s="510">
        <f>ROUNDDOWN(SUMIFS($O$26:$O42,$K$26:$K42,"自家用車"),0)*37</f>
        <v>0</v>
      </c>
      <c r="P44" s="511"/>
      <c r="Q44" s="512"/>
      <c r="R44" s="498"/>
      <c r="S44" s="498"/>
      <c r="T44" s="498"/>
      <c r="U44" s="498"/>
      <c r="V44" s="498"/>
      <c r="W44" s="498"/>
      <c r="X44" s="510">
        <f>SUM(X26:Z42)</f>
        <v>0</v>
      </c>
      <c r="Y44" s="511"/>
      <c r="Z44" s="512"/>
      <c r="AA44" s="510">
        <f>SUM(AA26:AC42)</f>
        <v>0</v>
      </c>
      <c r="AB44" s="511"/>
      <c r="AC44" s="512"/>
      <c r="AD44" s="499"/>
      <c r="AE44" s="502"/>
      <c r="AF44" s="501"/>
      <c r="AG44" s="510">
        <f>SUM(AG26:AI42)</f>
        <v>0</v>
      </c>
      <c r="AH44" s="511"/>
      <c r="AI44" s="512"/>
    </row>
    <row r="45" spans="1:35" ht="15" customHeight="1" x14ac:dyDescent="0.4">
      <c r="A45" s="175"/>
      <c r="B45" s="175"/>
      <c r="C45" s="175"/>
      <c r="D45" s="175"/>
      <c r="E45" s="175"/>
      <c r="F45" s="175"/>
      <c r="G45" s="175"/>
      <c r="H45" s="175"/>
      <c r="I45" s="175"/>
      <c r="J45" s="175"/>
      <c r="K45" s="175"/>
      <c r="L45" s="175"/>
      <c r="M45" s="175"/>
      <c r="N45" s="175"/>
      <c r="O45" s="175"/>
      <c r="P45" s="175"/>
      <c r="Q45" s="175"/>
      <c r="R45" s="175"/>
      <c r="S45" s="175"/>
      <c r="T45" s="175"/>
      <c r="U45" s="175"/>
      <c r="V45" s="175"/>
      <c r="W45" s="175"/>
      <c r="X45" s="175"/>
      <c r="Y45" s="175"/>
      <c r="Z45" s="175"/>
      <c r="AA45" s="175"/>
      <c r="AB45" s="175"/>
      <c r="AC45" s="175"/>
      <c r="AD45" s="175"/>
      <c r="AE45" s="175"/>
      <c r="AF45" s="175"/>
      <c r="AG45" s="175"/>
      <c r="AH45" s="175"/>
      <c r="AI45" s="175"/>
    </row>
    <row r="46" spans="1:35" ht="15" customHeight="1" x14ac:dyDescent="0.4">
      <c r="A46" s="474" t="s">
        <v>8</v>
      </c>
      <c r="B46" s="475"/>
      <c r="C46" s="475"/>
      <c r="D46" s="476"/>
      <c r="E46" s="480" t="s">
        <v>592</v>
      </c>
      <c r="F46" s="481"/>
      <c r="G46" s="481"/>
      <c r="H46" s="481"/>
      <c r="I46" s="481"/>
      <c r="J46" s="481"/>
      <c r="K46" s="481"/>
      <c r="L46" s="481"/>
      <c r="M46" s="481"/>
      <c r="N46" s="481"/>
      <c r="O46" s="481"/>
      <c r="P46" s="481"/>
      <c r="Q46" s="481"/>
      <c r="R46" s="481"/>
      <c r="S46" s="481"/>
      <c r="T46" s="481"/>
      <c r="U46" s="481"/>
      <c r="V46" s="481"/>
      <c r="W46" s="481"/>
      <c r="X46" s="481"/>
      <c r="Y46" s="481"/>
      <c r="Z46" s="481"/>
      <c r="AA46" s="481"/>
      <c r="AB46" s="481"/>
      <c r="AC46" s="481"/>
      <c r="AD46" s="481"/>
      <c r="AE46" s="481"/>
      <c r="AF46" s="481"/>
      <c r="AG46" s="481"/>
      <c r="AH46" s="481"/>
      <c r="AI46" s="482"/>
    </row>
    <row r="47" spans="1:35" ht="62.45" customHeight="1" x14ac:dyDescent="0.4">
      <c r="A47" s="477"/>
      <c r="B47" s="478"/>
      <c r="C47" s="478"/>
      <c r="D47" s="479"/>
      <c r="E47" s="483"/>
      <c r="F47" s="484"/>
      <c r="G47" s="484"/>
      <c r="H47" s="484"/>
      <c r="I47" s="484"/>
      <c r="J47" s="484"/>
      <c r="K47" s="484"/>
      <c r="L47" s="484"/>
      <c r="M47" s="484"/>
      <c r="N47" s="484"/>
      <c r="O47" s="484"/>
      <c r="P47" s="484"/>
      <c r="Q47" s="484"/>
      <c r="R47" s="484"/>
      <c r="S47" s="484"/>
      <c r="T47" s="484"/>
      <c r="U47" s="484"/>
      <c r="V47" s="484"/>
      <c r="W47" s="484"/>
      <c r="X47" s="484"/>
      <c r="Y47" s="484"/>
      <c r="Z47" s="484"/>
      <c r="AA47" s="484"/>
      <c r="AB47" s="484"/>
      <c r="AC47" s="484"/>
      <c r="AD47" s="484"/>
      <c r="AE47" s="484"/>
      <c r="AF47" s="484"/>
      <c r="AG47" s="484"/>
      <c r="AH47" s="484"/>
      <c r="AI47" s="485"/>
    </row>
    <row r="48" spans="1:35" ht="15" customHeight="1" x14ac:dyDescent="0.4">
      <c r="A48" s="176" t="s">
        <v>593</v>
      </c>
      <c r="P48" s="177"/>
      <c r="Q48" s="177"/>
      <c r="R48" s="177"/>
      <c r="S48" s="177"/>
      <c r="T48" s="177"/>
      <c r="U48" s="177"/>
      <c r="V48" s="177"/>
      <c r="W48" s="177"/>
      <c r="X48" s="177"/>
      <c r="Y48" s="177"/>
      <c r="Z48" s="177"/>
      <c r="AA48" s="177"/>
      <c r="AB48" s="177"/>
      <c r="AC48" s="177"/>
      <c r="AD48" s="177"/>
      <c r="AE48" s="177"/>
      <c r="AF48" s="177"/>
      <c r="AG48" s="177"/>
      <c r="AH48" s="177"/>
      <c r="AI48" s="177"/>
    </row>
    <row r="49" spans="1:35" ht="15" customHeight="1" x14ac:dyDescent="0.4">
      <c r="A49" s="155" t="s">
        <v>597</v>
      </c>
      <c r="W49" s="177"/>
      <c r="X49" s="177"/>
      <c r="Y49" s="177"/>
      <c r="Z49" s="177"/>
      <c r="AA49" s="177"/>
      <c r="AB49" s="177"/>
      <c r="AC49" s="177"/>
      <c r="AD49" s="177"/>
      <c r="AE49" s="177"/>
      <c r="AF49" s="177"/>
      <c r="AG49" s="177"/>
      <c r="AH49" s="177"/>
      <c r="AI49" s="177"/>
    </row>
  </sheetData>
  <sheetProtection formatCells="0" formatColumns="0" formatRows="0" insertRows="0" deleteRows="0"/>
  <mergeCells count="265">
    <mergeCell ref="A46:D47"/>
    <mergeCell ref="E46:AI46"/>
    <mergeCell ref="E47:AI47"/>
    <mergeCell ref="X42:Z42"/>
    <mergeCell ref="AA42:AC42"/>
    <mergeCell ref="AD42:AF42"/>
    <mergeCell ref="AG42:AI42"/>
    <mergeCell ref="A43:N44"/>
    <mergeCell ref="O43:Q43"/>
    <mergeCell ref="R43:W44"/>
    <mergeCell ref="X43:Z43"/>
    <mergeCell ref="AA43:AC43"/>
    <mergeCell ref="AD43:AF44"/>
    <mergeCell ref="E42:G42"/>
    <mergeCell ref="H42:J42"/>
    <mergeCell ref="K42:N42"/>
    <mergeCell ref="O42:Q42"/>
    <mergeCell ref="R42:T42"/>
    <mergeCell ref="U42:W42"/>
    <mergeCell ref="AG43:AI43"/>
    <mergeCell ref="O44:Q44"/>
    <mergeCell ref="X44:Z44"/>
    <mergeCell ref="AA44:AC44"/>
    <mergeCell ref="AG44:AI44"/>
    <mergeCell ref="AG40:AI40"/>
    <mergeCell ref="E41:G41"/>
    <mergeCell ref="H41:J41"/>
    <mergeCell ref="K41:N41"/>
    <mergeCell ref="O41:Q41"/>
    <mergeCell ref="R41:T41"/>
    <mergeCell ref="U41:W41"/>
    <mergeCell ref="X41:Z41"/>
    <mergeCell ref="AA41:AC41"/>
    <mergeCell ref="AD41:AF41"/>
    <mergeCell ref="AG41:AI41"/>
    <mergeCell ref="E40:G40"/>
    <mergeCell ref="H40:J40"/>
    <mergeCell ref="K40:N40"/>
    <mergeCell ref="O40:Q40"/>
    <mergeCell ref="R40:T40"/>
    <mergeCell ref="U40:W40"/>
    <mergeCell ref="X40:Z40"/>
    <mergeCell ref="AA40:AC40"/>
    <mergeCell ref="AD40:AF40"/>
    <mergeCell ref="AG38:AI38"/>
    <mergeCell ref="E39:G39"/>
    <mergeCell ref="H39:J39"/>
    <mergeCell ref="K39:N39"/>
    <mergeCell ref="O39:Q39"/>
    <mergeCell ref="R39:T39"/>
    <mergeCell ref="U39:W39"/>
    <mergeCell ref="X39:Z39"/>
    <mergeCell ref="AA39:AC39"/>
    <mergeCell ref="AD39:AF39"/>
    <mergeCell ref="AG39:AI39"/>
    <mergeCell ref="E38:G38"/>
    <mergeCell ref="H38:J38"/>
    <mergeCell ref="K38:N38"/>
    <mergeCell ref="O38:Q38"/>
    <mergeCell ref="R38:T38"/>
    <mergeCell ref="U38:W38"/>
    <mergeCell ref="X38:Z38"/>
    <mergeCell ref="AA38:AC38"/>
    <mergeCell ref="AD38:AF38"/>
    <mergeCell ref="AG36:AI36"/>
    <mergeCell ref="E37:G37"/>
    <mergeCell ref="H37:J37"/>
    <mergeCell ref="K37:N37"/>
    <mergeCell ref="O37:Q37"/>
    <mergeCell ref="R37:T37"/>
    <mergeCell ref="U37:W37"/>
    <mergeCell ref="X37:Z37"/>
    <mergeCell ref="AA37:AC37"/>
    <mergeCell ref="AD37:AF37"/>
    <mergeCell ref="AG37:AI37"/>
    <mergeCell ref="E36:G36"/>
    <mergeCell ref="H36:J36"/>
    <mergeCell ref="K36:N36"/>
    <mergeCell ref="O36:Q36"/>
    <mergeCell ref="R36:T36"/>
    <mergeCell ref="U36:W36"/>
    <mergeCell ref="X36:Z36"/>
    <mergeCell ref="AA36:AC36"/>
    <mergeCell ref="AD36:AF36"/>
    <mergeCell ref="AG34:AI34"/>
    <mergeCell ref="E35:G35"/>
    <mergeCell ref="H35:J35"/>
    <mergeCell ref="K35:N35"/>
    <mergeCell ref="O35:Q35"/>
    <mergeCell ref="R35:T35"/>
    <mergeCell ref="U35:W35"/>
    <mergeCell ref="X35:Z35"/>
    <mergeCell ref="AA35:AC35"/>
    <mergeCell ref="AD35:AF35"/>
    <mergeCell ref="AG35:AI35"/>
    <mergeCell ref="E34:G34"/>
    <mergeCell ref="H34:J34"/>
    <mergeCell ref="K34:N34"/>
    <mergeCell ref="O34:Q34"/>
    <mergeCell ref="R34:T34"/>
    <mergeCell ref="U34:W34"/>
    <mergeCell ref="X34:Z34"/>
    <mergeCell ref="AA34:AC34"/>
    <mergeCell ref="AD34:AF34"/>
    <mergeCell ref="AG32:AI32"/>
    <mergeCell ref="E33:G33"/>
    <mergeCell ref="H33:J33"/>
    <mergeCell ref="K33:N33"/>
    <mergeCell ref="O33:Q33"/>
    <mergeCell ref="R33:T33"/>
    <mergeCell ref="U33:W33"/>
    <mergeCell ref="X33:Z33"/>
    <mergeCell ref="AA33:AC33"/>
    <mergeCell ref="AD33:AF33"/>
    <mergeCell ref="AG33:AI33"/>
    <mergeCell ref="E32:G32"/>
    <mergeCell ref="H32:J32"/>
    <mergeCell ref="K32:N32"/>
    <mergeCell ref="O32:Q32"/>
    <mergeCell ref="R32:T32"/>
    <mergeCell ref="U32:W32"/>
    <mergeCell ref="X32:Z32"/>
    <mergeCell ref="AA32:AC32"/>
    <mergeCell ref="AD32:AF32"/>
    <mergeCell ref="AG30:AI30"/>
    <mergeCell ref="E31:G31"/>
    <mergeCell ref="H31:J31"/>
    <mergeCell ref="K31:N31"/>
    <mergeCell ref="O31:Q31"/>
    <mergeCell ref="R31:T31"/>
    <mergeCell ref="U31:W31"/>
    <mergeCell ref="X31:Z31"/>
    <mergeCell ref="AA31:AC31"/>
    <mergeCell ref="AD31:AF31"/>
    <mergeCell ref="AG31:AI31"/>
    <mergeCell ref="E30:G30"/>
    <mergeCell ref="H30:J30"/>
    <mergeCell ref="K30:N30"/>
    <mergeCell ref="O30:Q30"/>
    <mergeCell ref="R30:T30"/>
    <mergeCell ref="U30:W30"/>
    <mergeCell ref="X30:Z30"/>
    <mergeCell ref="AA30:AC30"/>
    <mergeCell ref="AD30:AF30"/>
    <mergeCell ref="AG28:AI28"/>
    <mergeCell ref="E29:G29"/>
    <mergeCell ref="H29:J29"/>
    <mergeCell ref="K29:N29"/>
    <mergeCell ref="O29:Q29"/>
    <mergeCell ref="R29:T29"/>
    <mergeCell ref="U29:W29"/>
    <mergeCell ref="X29:Z29"/>
    <mergeCell ref="AA29:AC29"/>
    <mergeCell ref="AD29:AF29"/>
    <mergeCell ref="AG29:AI29"/>
    <mergeCell ref="E28:G28"/>
    <mergeCell ref="H28:J28"/>
    <mergeCell ref="K28:N28"/>
    <mergeCell ref="O28:Q28"/>
    <mergeCell ref="R28:T28"/>
    <mergeCell ref="U28:W28"/>
    <mergeCell ref="X28:Z28"/>
    <mergeCell ref="AA28:AC28"/>
    <mergeCell ref="AD28:AF28"/>
    <mergeCell ref="X26:Z26"/>
    <mergeCell ref="AA26:AC26"/>
    <mergeCell ref="AD26:AF26"/>
    <mergeCell ref="AG26:AI26"/>
    <mergeCell ref="E27:G27"/>
    <mergeCell ref="H27:J27"/>
    <mergeCell ref="K27:N27"/>
    <mergeCell ref="O27:Q27"/>
    <mergeCell ref="R27:T27"/>
    <mergeCell ref="U27:W27"/>
    <mergeCell ref="E26:G26"/>
    <mergeCell ref="H26:J26"/>
    <mergeCell ref="K26:N26"/>
    <mergeCell ref="O26:Q26"/>
    <mergeCell ref="R26:T26"/>
    <mergeCell ref="U26:W26"/>
    <mergeCell ref="X27:Z27"/>
    <mergeCell ref="AA27:AC27"/>
    <mergeCell ref="AD27:AF27"/>
    <mergeCell ref="AG27:AI27"/>
    <mergeCell ref="U24:W25"/>
    <mergeCell ref="X24:Z25"/>
    <mergeCell ref="AA24:AC25"/>
    <mergeCell ref="AD24:AF25"/>
    <mergeCell ref="AG24:AI25"/>
    <mergeCell ref="E25:G25"/>
    <mergeCell ref="H25:J25"/>
    <mergeCell ref="F19:Q19"/>
    <mergeCell ref="R19:T19"/>
    <mergeCell ref="P21:AI23"/>
    <mergeCell ref="A23:D23"/>
    <mergeCell ref="E23:N23"/>
    <mergeCell ref="A24:D25"/>
    <mergeCell ref="E24:J24"/>
    <mergeCell ref="K24:N25"/>
    <mergeCell ref="O24:Q25"/>
    <mergeCell ref="R24:T25"/>
    <mergeCell ref="A17:B19"/>
    <mergeCell ref="C17:E17"/>
    <mergeCell ref="F17:T17"/>
    <mergeCell ref="U17:X17"/>
    <mergeCell ref="Y17:AI17"/>
    <mergeCell ref="C18:E18"/>
    <mergeCell ref="F18:T18"/>
    <mergeCell ref="U18:X19"/>
    <mergeCell ref="Y18:AI19"/>
    <mergeCell ref="C19:E19"/>
    <mergeCell ref="A15:B15"/>
    <mergeCell ref="D15:E15"/>
    <mergeCell ref="G15:I15"/>
    <mergeCell ref="J15:AI15"/>
    <mergeCell ref="A16:B16"/>
    <mergeCell ref="C16:E16"/>
    <mergeCell ref="F16:K16"/>
    <mergeCell ref="L16:O16"/>
    <mergeCell ref="P16:AI16"/>
    <mergeCell ref="M7:P7"/>
    <mergeCell ref="Q7:T7"/>
    <mergeCell ref="U7:X7"/>
    <mergeCell ref="Y7:AB7"/>
    <mergeCell ref="A14:B14"/>
    <mergeCell ref="C14:J14"/>
    <mergeCell ref="K14:L14"/>
    <mergeCell ref="M14:T14"/>
    <mergeCell ref="U14:X14"/>
    <mergeCell ref="Y14:AI14"/>
    <mergeCell ref="A9:D9"/>
    <mergeCell ref="E9:AB9"/>
    <mergeCell ref="A10:D10"/>
    <mergeCell ref="E10:AB10"/>
    <mergeCell ref="A13:B13"/>
    <mergeCell ref="C13:J13"/>
    <mergeCell ref="K13:L13"/>
    <mergeCell ref="M13:T13"/>
    <mergeCell ref="U13:X13"/>
    <mergeCell ref="Y13:AI13"/>
    <mergeCell ref="K12:AI12"/>
    <mergeCell ref="E6:H6"/>
    <mergeCell ref="I6:L6"/>
    <mergeCell ref="M6:P6"/>
    <mergeCell ref="Q6:T6"/>
    <mergeCell ref="U6:X6"/>
    <mergeCell ref="Y6:AB6"/>
    <mergeCell ref="A1:G1"/>
    <mergeCell ref="A2:AI2"/>
    <mergeCell ref="A3:AI3"/>
    <mergeCell ref="A5:D8"/>
    <mergeCell ref="E5:H5"/>
    <mergeCell ref="I5:L5"/>
    <mergeCell ref="M5:P5"/>
    <mergeCell ref="Q5:T5"/>
    <mergeCell ref="U5:X5"/>
    <mergeCell ref="Y5:AB5"/>
    <mergeCell ref="E8:H8"/>
    <mergeCell ref="I8:L8"/>
    <mergeCell ref="M8:P8"/>
    <mergeCell ref="Q8:T8"/>
    <mergeCell ref="U8:X8"/>
    <mergeCell ref="Y8:AB8"/>
    <mergeCell ref="E7:H7"/>
    <mergeCell ref="I7:L7"/>
  </mergeCells>
  <phoneticPr fontId="3"/>
  <conditionalFormatting sqref="A26">
    <cfRule type="containsBlanks" dxfId="92" priority="28" stopIfTrue="1">
      <formula>LEN(TRIM(A26))=0</formula>
    </cfRule>
  </conditionalFormatting>
  <conditionalFormatting sqref="AD26:AF26">
    <cfRule type="containsBlanks" dxfId="91" priority="27" stopIfTrue="1">
      <formula>LEN(TRIM(AD26))=0</formula>
    </cfRule>
  </conditionalFormatting>
  <conditionalFormatting sqref="U26:W26">
    <cfRule type="containsBlanks" dxfId="90" priority="26" stopIfTrue="1">
      <formula>LEN(TRIM(U26))=0</formula>
    </cfRule>
  </conditionalFormatting>
  <conditionalFormatting sqref="AA26:AC26">
    <cfRule type="containsBlanks" dxfId="89" priority="30" stopIfTrue="1">
      <formula>LEN(TRIM(AA26))=0</formula>
    </cfRule>
  </conditionalFormatting>
  <conditionalFormatting sqref="AG26:AI26">
    <cfRule type="containsBlanks" dxfId="88" priority="31" stopIfTrue="1">
      <formula>LEN(TRIM(AG26))=0</formula>
    </cfRule>
  </conditionalFormatting>
  <conditionalFormatting sqref="C26">
    <cfRule type="containsBlanks" dxfId="87" priority="29" stopIfTrue="1">
      <formula>LEN(TRIM(C26))=0</formula>
    </cfRule>
  </conditionalFormatting>
  <conditionalFormatting sqref="A27:A42">
    <cfRule type="containsBlanks" dxfId="86" priority="21" stopIfTrue="1">
      <formula>LEN(TRIM(A27))=0</formula>
    </cfRule>
  </conditionalFormatting>
  <conditionalFormatting sqref="E34:J42">
    <cfRule type="containsBlanks" dxfId="85" priority="18" stopIfTrue="1">
      <formula>LEN(TRIM(E34))=0</formula>
    </cfRule>
  </conditionalFormatting>
  <conditionalFormatting sqref="AD27:AF42">
    <cfRule type="containsBlanks" dxfId="84" priority="20" stopIfTrue="1">
      <formula>LEN(TRIM(AD27))=0</formula>
    </cfRule>
  </conditionalFormatting>
  <conditionalFormatting sqref="K26:N42">
    <cfRule type="containsBlanks" dxfId="83" priority="23" stopIfTrue="1">
      <formula>LEN(TRIM(K26))=0</formula>
    </cfRule>
  </conditionalFormatting>
  <conditionalFormatting sqref="O34:W42 U27:W33">
    <cfRule type="containsBlanks" dxfId="82" priority="19" stopIfTrue="1">
      <formula>LEN(TRIM(O27))=0</formula>
    </cfRule>
  </conditionalFormatting>
  <conditionalFormatting sqref="AA27:AC42">
    <cfRule type="containsBlanks" dxfId="81" priority="24" stopIfTrue="1">
      <formula>LEN(TRIM(AA27))=0</formula>
    </cfRule>
  </conditionalFormatting>
  <conditionalFormatting sqref="AG27:AI42">
    <cfRule type="containsBlanks" dxfId="80" priority="25" stopIfTrue="1">
      <formula>LEN(TRIM(AG27))=0</formula>
    </cfRule>
  </conditionalFormatting>
  <conditionalFormatting sqref="C27:C42">
    <cfRule type="containsBlanks" dxfId="79" priority="22" stopIfTrue="1">
      <formula>LEN(TRIM(C27))=0</formula>
    </cfRule>
  </conditionalFormatting>
  <conditionalFormatting sqref="E10:AB10">
    <cfRule type="containsBlanks" dxfId="78" priority="17">
      <formula>LEN(TRIM(E10))=0</formula>
    </cfRule>
  </conditionalFormatting>
  <conditionalFormatting sqref="E47:AI47">
    <cfRule type="containsBlanks" dxfId="77" priority="16">
      <formula>LEN(TRIM(E47))=0</formula>
    </cfRule>
  </conditionalFormatting>
  <conditionalFormatting sqref="E26:J33">
    <cfRule type="containsBlanks" dxfId="76" priority="15" stopIfTrue="1">
      <formula>LEN(TRIM(E26))=0</formula>
    </cfRule>
  </conditionalFormatting>
  <conditionalFormatting sqref="O26:T33">
    <cfRule type="containsBlanks" dxfId="75" priority="14" stopIfTrue="1">
      <formula>LEN(TRIM(O26))=0</formula>
    </cfRule>
  </conditionalFormatting>
  <conditionalFormatting sqref="Y17">
    <cfRule type="containsBlanks" dxfId="23" priority="10" stopIfTrue="1">
      <formula>LEN(TRIM(Y17))=0</formula>
    </cfRule>
  </conditionalFormatting>
  <conditionalFormatting sqref="F17">
    <cfRule type="containsBlanks" dxfId="22" priority="11" stopIfTrue="1">
      <formula>LEN(TRIM(F17))=0</formula>
    </cfRule>
  </conditionalFormatting>
  <conditionalFormatting sqref="F18:F19">
    <cfRule type="containsBlanks" dxfId="21" priority="9" stopIfTrue="1">
      <formula>LEN(TRIM(F18))=0</formula>
    </cfRule>
  </conditionalFormatting>
  <conditionalFormatting sqref="R19:T19">
    <cfRule type="containsBlanks" dxfId="20" priority="12" stopIfTrue="1">
      <formula>LEN(TRIM(R19))=0</formula>
    </cfRule>
  </conditionalFormatting>
  <conditionalFormatting sqref="Y18:AI19">
    <cfRule type="containsBlanks" dxfId="19" priority="8">
      <formula>LEN(TRIM(Y18))=0</formula>
    </cfRule>
  </conditionalFormatting>
  <conditionalFormatting sqref="M13:M14">
    <cfRule type="containsBlanks" dxfId="18" priority="6">
      <formula>LEN(TRIM(M13))=0</formula>
    </cfRule>
  </conditionalFormatting>
  <conditionalFormatting sqref="Y14">
    <cfRule type="containsBlanks" dxfId="17" priority="3">
      <formula>LEN(TRIM(Y14))=0</formula>
    </cfRule>
  </conditionalFormatting>
  <conditionalFormatting sqref="J15">
    <cfRule type="containsBlanks" dxfId="16" priority="2">
      <formula>LEN(TRIM(J15))=0</formula>
    </cfRule>
  </conditionalFormatting>
  <conditionalFormatting sqref="C13 D15 G15">
    <cfRule type="containsBlanks" dxfId="15" priority="7">
      <formula>LEN(TRIM(C13))=0</formula>
    </cfRule>
  </conditionalFormatting>
  <conditionalFormatting sqref="C14">
    <cfRule type="cellIs" dxfId="14" priority="5" operator="equal">
      <formula>""</formula>
    </cfRule>
  </conditionalFormatting>
  <conditionalFormatting sqref="Y13">
    <cfRule type="containsBlanks" dxfId="13" priority="4">
      <formula>LEN(TRIM(Y13))=0</formula>
    </cfRule>
  </conditionalFormatting>
  <conditionalFormatting sqref="F16:K16 P16:AI16">
    <cfRule type="containsBlanks" dxfId="12" priority="1">
      <formula>LEN(TRIM(F16))=0</formula>
    </cfRule>
  </conditionalFormatting>
  <dataValidations count="16">
    <dataValidation type="decimal" imeMode="halfAlpha" allowBlank="1" showInputMessage="1" showErrorMessage="1" promptTitle="距離の入力について" prompt="入力時は、「km」等は入力せず、数字のみ入力してください" sqref="O26:Q26">
      <formula1>0</formula1>
      <formula2>99999999</formula2>
    </dataValidation>
    <dataValidation type="decimal" imeMode="halfAlpha" allowBlank="1" showInputMessage="1" showErrorMessage="1" promptTitle="距離の入力について" prompt="入力時は、「km」等は入力せず、数字のみ入力してください。_x000a_※数字のみ入力すると、自動で「km」と標記されます。" sqref="O27:O33">
      <formula1>0</formula1>
      <formula2>99999999</formula2>
    </dataValidation>
    <dataValidation type="decimal" imeMode="halfAlpha" allowBlank="1" showInputMessage="1" showErrorMessage="1" sqref="R26:R33">
      <formula1>0</formula1>
      <formula2>99999999</formula2>
    </dataValidation>
    <dataValidation type="decimal" imeMode="disabled" allowBlank="1" showInputMessage="1" showErrorMessage="1" sqref="U26:W42 R34:T42">
      <formula1>0</formula1>
      <formula2>99999999</formula2>
    </dataValidation>
    <dataValidation type="decimal" imeMode="halfAlpha" allowBlank="1" showInputMessage="1" showErrorMessage="1" promptTitle="距離の入力について" prompt="入力時は、「km」等は入力せず、数字のみ入力してください。" sqref="O34:Q42">
      <formula1>0</formula1>
      <formula2>99999999</formula2>
    </dataValidation>
    <dataValidation type="list" allowBlank="1" showInputMessage="1" showErrorMessage="1" sqref="A26:A42">
      <formula1>"5,6,7,8,9,10,11,12,1"</formula1>
    </dataValidation>
    <dataValidation type="list" allowBlank="1" showInputMessage="1" showErrorMessage="1" sqref="C26:C42">
      <formula1>"1,2,3,4,5,6,7,8,9,10,11,12,13,14,15,16,17,18,19,20,21,22,23,24,25,26,27,28,29,30,31"</formula1>
    </dataValidation>
    <dataValidation type="list" allowBlank="1" showInputMessage="1" prompt="高速道路代を計上する場合は、交通機関名を「高速代」とし、料金を「特急急行料金」欄に記入して下さい。" sqref="K26:N42">
      <formula1>"航空機,JR特急あり,JR特急なし,私鉄特急あり,私鉄特急なし,船,路線バス,自家用車,高速代,自家用車(同乗),運搬車(同乗),徒歩,その他"</formula1>
    </dataValidation>
    <dataValidation imeMode="disabled" allowBlank="1" showInputMessage="1" showErrorMessage="1" sqref="F16:K16 P16:AI16"/>
    <dataValidation allowBlank="1" showInputMessage="1" showErrorMessage="1" prompt="24/5/1と入力すると2024年5月1日と表示されます。" sqref="Y13"/>
    <dataValidation type="list" allowBlank="1" showInputMessage="1" sqref="F17:T17">
      <formula1>"自宅,所属先所在地,その他（）"</formula1>
    </dataValidation>
    <dataValidation type="list" allowBlank="1" showInputMessage="1" sqref="R19:T19">
      <formula1>"駅,停留所"</formula1>
    </dataValidation>
    <dataValidation type="list" allowBlank="1" showInputMessage="1" showErrorMessage="1" sqref="Y17:AI17">
      <formula1>"あり,なし"</formula1>
    </dataValidation>
    <dataValidation type="list" allowBlank="1" showInputMessage="1" showErrorMessage="1" sqref="O20:S20">
      <formula1>被派遣者</formula1>
    </dataValidation>
    <dataValidation type="list" allowBlank="1" showInputMessage="1" showErrorMessage="1" errorTitle="確認" error="旅費基準をご確認ください" sqref="AA26:AA42">
      <formula1>"1100"</formula1>
    </dataValidation>
    <dataValidation type="list" allowBlank="1" showInputMessage="1" sqref="AG26:AG42">
      <formula1>"9800,10900"</formula1>
    </dataValidation>
  </dataValidations>
  <printOptions horizontalCentered="1"/>
  <pageMargins left="0.43307086614173229" right="0.43307086614173229" top="0.55000000000000004" bottom="0.51181102362204722" header="0.31496062992125984" footer="0.31496062992125984"/>
  <pageSetup paperSize="9" scale="7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00B050"/>
  </sheetPr>
  <dimension ref="A1:CG49"/>
  <sheetViews>
    <sheetView showGridLines="0" view="pageBreakPreview" zoomScaleNormal="100" zoomScaleSheetLayoutView="100" workbookViewId="0">
      <selection activeCell="AK1" sqref="AK1"/>
    </sheetView>
  </sheetViews>
  <sheetFormatPr defaultColWidth="3.125" defaultRowHeight="16.5" x14ac:dyDescent="0.4"/>
  <cols>
    <col min="1" max="1" width="3.625" style="185" customWidth="1"/>
    <col min="2" max="2" width="3.125" style="185"/>
    <col min="3" max="3" width="3.625" style="185" customWidth="1"/>
    <col min="4" max="4" width="3.125" style="185" customWidth="1"/>
    <col min="5" max="17" width="3.125" style="185"/>
    <col min="18" max="18" width="3.125" style="185" customWidth="1"/>
    <col min="19" max="24" width="3.125" style="185"/>
    <col min="25" max="25" width="3.125" style="185" customWidth="1"/>
    <col min="26" max="16384" width="3.125" style="185"/>
  </cols>
  <sheetData>
    <row r="1" spans="1:45" s="157" customFormat="1" ht="22.7" customHeight="1" x14ac:dyDescent="0.4">
      <c r="A1" s="387" t="s">
        <v>68</v>
      </c>
      <c r="B1" s="387"/>
      <c r="C1" s="387"/>
      <c r="D1" s="387"/>
      <c r="E1" s="387"/>
      <c r="F1" s="387"/>
      <c r="G1" s="387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</row>
    <row r="2" spans="1:45" s="157" customFormat="1" ht="22.7" customHeight="1" x14ac:dyDescent="0.4">
      <c r="A2" s="388" t="s">
        <v>655</v>
      </c>
      <c r="B2" s="388"/>
      <c r="C2" s="388"/>
      <c r="D2" s="388"/>
      <c r="E2" s="388"/>
      <c r="F2" s="388"/>
      <c r="G2" s="388"/>
      <c r="H2" s="388"/>
      <c r="I2" s="388"/>
      <c r="J2" s="388"/>
      <c r="K2" s="388"/>
      <c r="L2" s="388"/>
      <c r="M2" s="388"/>
      <c r="N2" s="388"/>
      <c r="O2" s="388"/>
      <c r="P2" s="388"/>
      <c r="Q2" s="388"/>
      <c r="R2" s="388"/>
      <c r="S2" s="388"/>
      <c r="T2" s="388"/>
      <c r="U2" s="388"/>
      <c r="V2" s="388"/>
      <c r="W2" s="388"/>
      <c r="X2" s="388"/>
      <c r="Y2" s="388"/>
      <c r="Z2" s="388"/>
      <c r="AA2" s="388"/>
      <c r="AB2" s="388"/>
      <c r="AC2" s="388"/>
      <c r="AD2" s="388"/>
      <c r="AE2" s="388"/>
      <c r="AF2" s="388"/>
      <c r="AG2" s="388"/>
      <c r="AH2" s="388"/>
      <c r="AI2" s="388"/>
    </row>
    <row r="3" spans="1:45" s="158" customFormat="1" ht="22.7" customHeight="1" x14ac:dyDescent="0.4">
      <c r="A3" s="389" t="s">
        <v>60</v>
      </c>
      <c r="B3" s="389"/>
      <c r="C3" s="389"/>
      <c r="D3" s="389"/>
      <c r="E3" s="389"/>
      <c r="F3" s="389"/>
      <c r="G3" s="389"/>
      <c r="H3" s="389"/>
      <c r="I3" s="389"/>
      <c r="J3" s="389"/>
      <c r="K3" s="389"/>
      <c r="L3" s="389"/>
      <c r="M3" s="389"/>
      <c r="N3" s="389"/>
      <c r="O3" s="389"/>
      <c r="P3" s="389"/>
      <c r="Q3" s="389"/>
      <c r="R3" s="389"/>
      <c r="S3" s="389"/>
      <c r="T3" s="389"/>
      <c r="U3" s="389"/>
      <c r="V3" s="389"/>
      <c r="W3" s="389"/>
      <c r="X3" s="389"/>
      <c r="Y3" s="389"/>
      <c r="Z3" s="389"/>
      <c r="AA3" s="389"/>
      <c r="AB3" s="389"/>
      <c r="AC3" s="389"/>
      <c r="AD3" s="389"/>
      <c r="AE3" s="389"/>
      <c r="AF3" s="389"/>
      <c r="AG3" s="389"/>
      <c r="AH3" s="389"/>
      <c r="AI3" s="389"/>
    </row>
    <row r="4" spans="1:45" s="157" customFormat="1" ht="9.75" customHeight="1" thickBot="1" x14ac:dyDescent="0.45">
      <c r="Y4" s="186"/>
      <c r="Z4" s="186"/>
      <c r="AA4" s="186"/>
      <c r="AB4" s="186"/>
      <c r="AC4" s="186"/>
      <c r="AD4" s="186"/>
      <c r="AE4" s="186"/>
      <c r="AF4" s="186"/>
      <c r="AG4" s="186"/>
      <c r="AH4" s="186"/>
      <c r="AI4" s="186"/>
    </row>
    <row r="5" spans="1:45" s="157" customFormat="1" ht="18" customHeight="1" x14ac:dyDescent="0.4">
      <c r="A5" s="404" t="s">
        <v>579</v>
      </c>
      <c r="B5" s="405"/>
      <c r="C5" s="405"/>
      <c r="D5" s="405"/>
      <c r="E5" s="405" t="s">
        <v>600</v>
      </c>
      <c r="F5" s="405"/>
      <c r="G5" s="405"/>
      <c r="H5" s="405"/>
      <c r="I5" s="405" t="s">
        <v>601</v>
      </c>
      <c r="J5" s="405"/>
      <c r="K5" s="405"/>
      <c r="L5" s="405"/>
      <c r="M5" s="405" t="s">
        <v>602</v>
      </c>
      <c r="N5" s="405"/>
      <c r="O5" s="405"/>
      <c r="P5" s="405"/>
      <c r="Q5" s="405" t="s">
        <v>603</v>
      </c>
      <c r="R5" s="405"/>
      <c r="S5" s="405"/>
      <c r="T5" s="405"/>
      <c r="U5" s="405" t="s">
        <v>604</v>
      </c>
      <c r="V5" s="405"/>
      <c r="W5" s="405"/>
      <c r="X5" s="405"/>
      <c r="Y5" s="405" t="s">
        <v>605</v>
      </c>
      <c r="Z5" s="405"/>
      <c r="AA5" s="405"/>
      <c r="AB5" s="409"/>
      <c r="AC5" s="186"/>
      <c r="AD5" s="186"/>
      <c r="AE5" s="186"/>
      <c r="AF5" s="186"/>
      <c r="AG5" s="186"/>
      <c r="AH5" s="186"/>
      <c r="AI5" s="186"/>
    </row>
    <row r="6" spans="1:45" s="157" customFormat="1" ht="20.25" customHeight="1" x14ac:dyDescent="0.4">
      <c r="A6" s="406"/>
      <c r="B6" s="228"/>
      <c r="C6" s="228"/>
      <c r="D6" s="228"/>
      <c r="E6" s="410">
        <f>'【様式12】経費報告書(兼)支払依頼書'!E6:H6</f>
        <v>0</v>
      </c>
      <c r="F6" s="410"/>
      <c r="G6" s="410"/>
      <c r="H6" s="410"/>
      <c r="I6" s="410">
        <f>'【様式12】経費報告書(兼)支払依頼書'!I6:L6</f>
        <v>0</v>
      </c>
      <c r="J6" s="410"/>
      <c r="K6" s="410"/>
      <c r="L6" s="410"/>
      <c r="M6" s="410">
        <f>'【様式12】経費報告書(兼)支払依頼書'!M6:P6</f>
        <v>0</v>
      </c>
      <c r="N6" s="410"/>
      <c r="O6" s="410"/>
      <c r="P6" s="410"/>
      <c r="Q6" s="410">
        <f>'【様式12】経費報告書(兼)支払依頼書'!Q6:T6</f>
        <v>0</v>
      </c>
      <c r="R6" s="410"/>
      <c r="S6" s="410"/>
      <c r="T6" s="410"/>
      <c r="U6" s="410">
        <f>'【様式12】経費報告書(兼)支払依頼書'!U6:X6</f>
        <v>0</v>
      </c>
      <c r="V6" s="410"/>
      <c r="W6" s="410"/>
      <c r="X6" s="410"/>
      <c r="Y6" s="410">
        <f>'【様式12】経費報告書(兼)支払依頼書'!Y6:AB6</f>
        <v>0</v>
      </c>
      <c r="Z6" s="410"/>
      <c r="AA6" s="410"/>
      <c r="AB6" s="411"/>
      <c r="AC6" s="186"/>
      <c r="AD6" s="186"/>
      <c r="AE6" s="186"/>
      <c r="AF6" s="186"/>
      <c r="AG6" s="186"/>
      <c r="AH6" s="186"/>
      <c r="AI6" s="186"/>
    </row>
    <row r="7" spans="1:45" s="157" customFormat="1" ht="18" customHeight="1" x14ac:dyDescent="0.4">
      <c r="A7" s="406"/>
      <c r="B7" s="228"/>
      <c r="C7" s="228"/>
      <c r="D7" s="228"/>
      <c r="E7" s="228" t="s">
        <v>606</v>
      </c>
      <c r="F7" s="228"/>
      <c r="G7" s="228"/>
      <c r="H7" s="228"/>
      <c r="I7" s="228" t="s">
        <v>607</v>
      </c>
      <c r="J7" s="228"/>
      <c r="K7" s="228"/>
      <c r="L7" s="228"/>
      <c r="M7" s="228" t="s">
        <v>608</v>
      </c>
      <c r="N7" s="228"/>
      <c r="O7" s="228"/>
      <c r="P7" s="228"/>
      <c r="Q7" s="228" t="s">
        <v>609</v>
      </c>
      <c r="R7" s="228"/>
      <c r="S7" s="228"/>
      <c r="T7" s="228"/>
      <c r="U7" s="228" t="s">
        <v>610</v>
      </c>
      <c r="V7" s="228"/>
      <c r="W7" s="228"/>
      <c r="X7" s="228"/>
      <c r="Y7" s="228" t="s">
        <v>611</v>
      </c>
      <c r="Z7" s="228"/>
      <c r="AA7" s="228"/>
      <c r="AB7" s="403"/>
      <c r="AC7" s="186"/>
      <c r="AD7" s="186"/>
      <c r="AE7" s="186"/>
      <c r="AF7" s="186"/>
      <c r="AG7" s="186"/>
      <c r="AH7" s="186"/>
      <c r="AI7" s="186"/>
    </row>
    <row r="8" spans="1:45" s="186" customFormat="1" ht="20.25" customHeight="1" x14ac:dyDescent="0.4">
      <c r="A8" s="407"/>
      <c r="B8" s="408"/>
      <c r="C8" s="408"/>
      <c r="D8" s="408"/>
      <c r="E8" s="410">
        <f>'【様式12】経費報告書(兼)支払依頼書'!E8:H8</f>
        <v>0</v>
      </c>
      <c r="F8" s="410"/>
      <c r="G8" s="410"/>
      <c r="H8" s="410"/>
      <c r="I8" s="410">
        <f>'【様式12】経費報告書(兼)支払依頼書'!I8:L8</f>
        <v>0</v>
      </c>
      <c r="J8" s="410"/>
      <c r="K8" s="410"/>
      <c r="L8" s="410"/>
      <c r="M8" s="410">
        <f>'【様式12】経費報告書(兼)支払依頼書'!M8:P8</f>
        <v>0</v>
      </c>
      <c r="N8" s="410"/>
      <c r="O8" s="410"/>
      <c r="P8" s="410"/>
      <c r="Q8" s="410">
        <f>'【様式12】経費報告書(兼)支払依頼書'!Q8:T8</f>
        <v>0</v>
      </c>
      <c r="R8" s="410"/>
      <c r="S8" s="410"/>
      <c r="T8" s="410"/>
      <c r="U8" s="410">
        <f>'【様式12】経費報告書(兼)支払依頼書'!U8:X8</f>
        <v>0</v>
      </c>
      <c r="V8" s="410"/>
      <c r="W8" s="410"/>
      <c r="X8" s="410"/>
      <c r="Y8" s="410">
        <f>'【様式12】経費報告書(兼)支払依頼書'!Y8:AB8</f>
        <v>0</v>
      </c>
      <c r="Z8" s="410"/>
      <c r="AA8" s="410"/>
      <c r="AB8" s="411"/>
    </row>
    <row r="9" spans="1:45" s="186" customFormat="1" ht="25.5" customHeight="1" x14ac:dyDescent="0.4">
      <c r="A9" s="515" t="s">
        <v>61</v>
      </c>
      <c r="B9" s="516"/>
      <c r="C9" s="516"/>
      <c r="D9" s="516"/>
      <c r="E9" s="519">
        <f>'【様式12】経費報告書(兼)支払依頼書'!AG6</f>
        <v>0</v>
      </c>
      <c r="F9" s="519"/>
      <c r="G9" s="519"/>
      <c r="H9" s="519"/>
      <c r="I9" s="519"/>
      <c r="J9" s="519"/>
      <c r="K9" s="519"/>
      <c r="L9" s="519"/>
      <c r="M9" s="519"/>
      <c r="N9" s="519"/>
      <c r="O9" s="519"/>
      <c r="P9" s="519"/>
      <c r="Q9" s="519"/>
      <c r="R9" s="519"/>
      <c r="S9" s="519"/>
      <c r="T9" s="519"/>
      <c r="U9" s="519"/>
      <c r="V9" s="519"/>
      <c r="W9" s="519"/>
      <c r="X9" s="519"/>
      <c r="Y9" s="519"/>
      <c r="Z9" s="519"/>
      <c r="AA9" s="519"/>
      <c r="AB9" s="520"/>
    </row>
    <row r="10" spans="1:45" s="186" customFormat="1" ht="30.2" customHeight="1" thickBot="1" x14ac:dyDescent="0.45">
      <c r="A10" s="517" t="s">
        <v>623</v>
      </c>
      <c r="B10" s="518"/>
      <c r="C10" s="518"/>
      <c r="D10" s="518"/>
      <c r="E10" s="521"/>
      <c r="F10" s="521"/>
      <c r="G10" s="521"/>
      <c r="H10" s="521"/>
      <c r="I10" s="521"/>
      <c r="J10" s="521"/>
      <c r="K10" s="521"/>
      <c r="L10" s="521"/>
      <c r="M10" s="521"/>
      <c r="N10" s="521"/>
      <c r="O10" s="521"/>
      <c r="P10" s="521"/>
      <c r="Q10" s="521"/>
      <c r="R10" s="521"/>
      <c r="S10" s="521"/>
      <c r="T10" s="521"/>
      <c r="U10" s="521"/>
      <c r="V10" s="521"/>
      <c r="W10" s="521"/>
      <c r="X10" s="521"/>
      <c r="Y10" s="521"/>
      <c r="Z10" s="521"/>
      <c r="AA10" s="521"/>
      <c r="AB10" s="522"/>
    </row>
    <row r="11" spans="1:45" s="163" customFormat="1" ht="11.25" customHeight="1" x14ac:dyDescent="0.4">
      <c r="A11" s="159"/>
      <c r="B11" s="159"/>
      <c r="C11" s="159"/>
      <c r="D11" s="159"/>
      <c r="E11" s="159"/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1"/>
      <c r="V11" s="161"/>
      <c r="W11" s="161"/>
      <c r="X11" s="161"/>
      <c r="Y11" s="161"/>
      <c r="Z11" s="162"/>
      <c r="AA11" s="162"/>
      <c r="AB11" s="162"/>
      <c r="AC11" s="162"/>
      <c r="AD11" s="162"/>
      <c r="AE11" s="162"/>
      <c r="AF11" s="162"/>
      <c r="AG11" s="162"/>
      <c r="AH11" s="162"/>
      <c r="AI11" s="162"/>
    </row>
    <row r="12" spans="1:45" s="163" customFormat="1" ht="37.5" customHeight="1" thickBot="1" x14ac:dyDescent="0.4">
      <c r="A12" s="146" t="s">
        <v>624</v>
      </c>
      <c r="C12" s="159"/>
      <c r="D12" s="159"/>
      <c r="E12" s="187"/>
      <c r="F12" s="187"/>
      <c r="G12" s="187"/>
      <c r="H12" s="187"/>
      <c r="I12" s="187"/>
      <c r="J12" s="187"/>
      <c r="K12" s="635" t="s">
        <v>665</v>
      </c>
      <c r="L12" s="553"/>
      <c r="M12" s="553"/>
      <c r="N12" s="553"/>
      <c r="O12" s="553"/>
      <c r="P12" s="553"/>
      <c r="Q12" s="553"/>
      <c r="R12" s="553"/>
      <c r="S12" s="553"/>
      <c r="T12" s="553"/>
      <c r="U12" s="553"/>
      <c r="V12" s="553"/>
      <c r="W12" s="553"/>
      <c r="X12" s="553"/>
      <c r="Y12" s="553"/>
      <c r="Z12" s="553"/>
      <c r="AA12" s="553"/>
      <c r="AB12" s="553"/>
      <c r="AC12" s="553"/>
      <c r="AD12" s="553"/>
      <c r="AE12" s="553"/>
      <c r="AF12" s="553"/>
      <c r="AG12" s="553"/>
      <c r="AH12" s="553"/>
      <c r="AI12" s="553"/>
    </row>
    <row r="13" spans="1:45" s="157" customFormat="1" ht="24.75" customHeight="1" x14ac:dyDescent="0.4">
      <c r="A13" s="523" t="s">
        <v>625</v>
      </c>
      <c r="B13" s="524"/>
      <c r="C13" s="525"/>
      <c r="D13" s="525"/>
      <c r="E13" s="525"/>
      <c r="F13" s="525"/>
      <c r="G13" s="525"/>
      <c r="H13" s="525"/>
      <c r="I13" s="525"/>
      <c r="J13" s="526"/>
      <c r="K13" s="527" t="s">
        <v>625</v>
      </c>
      <c r="L13" s="528"/>
      <c r="M13" s="529"/>
      <c r="N13" s="530"/>
      <c r="O13" s="530"/>
      <c r="P13" s="530"/>
      <c r="Q13" s="530"/>
      <c r="R13" s="530"/>
      <c r="S13" s="530"/>
      <c r="T13" s="531"/>
      <c r="U13" s="532" t="s">
        <v>661</v>
      </c>
      <c r="V13" s="533"/>
      <c r="W13" s="533"/>
      <c r="X13" s="534"/>
      <c r="Y13" s="535"/>
      <c r="Z13" s="536"/>
      <c r="AA13" s="536"/>
      <c r="AB13" s="536"/>
      <c r="AC13" s="536"/>
      <c r="AD13" s="536"/>
      <c r="AE13" s="536"/>
      <c r="AF13" s="536"/>
      <c r="AG13" s="536"/>
      <c r="AH13" s="536"/>
      <c r="AI13" s="537"/>
    </row>
    <row r="14" spans="1:45" s="157" customFormat="1" ht="25.5" customHeight="1" x14ac:dyDescent="0.4">
      <c r="A14" s="390" t="s">
        <v>595</v>
      </c>
      <c r="B14" s="391"/>
      <c r="C14" s="392"/>
      <c r="D14" s="392"/>
      <c r="E14" s="392"/>
      <c r="F14" s="392"/>
      <c r="G14" s="392"/>
      <c r="H14" s="392"/>
      <c r="I14" s="392"/>
      <c r="J14" s="393"/>
      <c r="K14" s="394" t="s">
        <v>596</v>
      </c>
      <c r="L14" s="395"/>
      <c r="M14" s="396"/>
      <c r="N14" s="397"/>
      <c r="O14" s="397"/>
      <c r="P14" s="397"/>
      <c r="Q14" s="397"/>
      <c r="R14" s="397"/>
      <c r="S14" s="397"/>
      <c r="T14" s="398"/>
      <c r="U14" s="399" t="s">
        <v>626</v>
      </c>
      <c r="V14" s="399"/>
      <c r="W14" s="399"/>
      <c r="X14" s="400"/>
      <c r="Y14" s="401"/>
      <c r="Z14" s="401"/>
      <c r="AA14" s="401"/>
      <c r="AB14" s="401"/>
      <c r="AC14" s="401"/>
      <c r="AD14" s="401"/>
      <c r="AE14" s="401"/>
      <c r="AF14" s="401"/>
      <c r="AG14" s="401"/>
      <c r="AH14" s="401"/>
      <c r="AI14" s="402"/>
    </row>
    <row r="15" spans="1:45" s="157" customFormat="1" ht="33.75" customHeight="1" x14ac:dyDescent="0.4">
      <c r="A15" s="538" t="s">
        <v>662</v>
      </c>
      <c r="B15" s="400"/>
      <c r="C15" s="188" t="s">
        <v>64</v>
      </c>
      <c r="D15" s="539"/>
      <c r="E15" s="539"/>
      <c r="F15" s="165" t="s">
        <v>627</v>
      </c>
      <c r="G15" s="540"/>
      <c r="H15" s="540"/>
      <c r="I15" s="541"/>
      <c r="J15" s="542"/>
      <c r="K15" s="543"/>
      <c r="L15" s="543"/>
      <c r="M15" s="543"/>
      <c r="N15" s="543"/>
      <c r="O15" s="543"/>
      <c r="P15" s="543"/>
      <c r="Q15" s="543"/>
      <c r="R15" s="543"/>
      <c r="S15" s="543"/>
      <c r="T15" s="543"/>
      <c r="U15" s="543"/>
      <c r="V15" s="543"/>
      <c r="W15" s="543"/>
      <c r="X15" s="543"/>
      <c r="Y15" s="543"/>
      <c r="Z15" s="543"/>
      <c r="AA15" s="543"/>
      <c r="AB15" s="543"/>
      <c r="AC15" s="543"/>
      <c r="AD15" s="543"/>
      <c r="AE15" s="543"/>
      <c r="AF15" s="543"/>
      <c r="AG15" s="543"/>
      <c r="AH15" s="543"/>
      <c r="AI15" s="544"/>
      <c r="AS15" s="166"/>
    </row>
    <row r="16" spans="1:45" s="157" customFormat="1" ht="25.5" customHeight="1" x14ac:dyDescent="0.4">
      <c r="A16" s="513" t="s">
        <v>651</v>
      </c>
      <c r="B16" s="514"/>
      <c r="C16" s="545" t="s">
        <v>664</v>
      </c>
      <c r="D16" s="546"/>
      <c r="E16" s="546"/>
      <c r="F16" s="547"/>
      <c r="G16" s="548"/>
      <c r="H16" s="548"/>
      <c r="I16" s="548"/>
      <c r="J16" s="548"/>
      <c r="K16" s="548"/>
      <c r="L16" s="549" t="s">
        <v>663</v>
      </c>
      <c r="M16" s="550"/>
      <c r="N16" s="550"/>
      <c r="O16" s="550"/>
      <c r="P16" s="551"/>
      <c r="Q16" s="551"/>
      <c r="R16" s="551"/>
      <c r="S16" s="551"/>
      <c r="T16" s="551"/>
      <c r="U16" s="551"/>
      <c r="V16" s="551"/>
      <c r="W16" s="551"/>
      <c r="X16" s="551"/>
      <c r="Y16" s="551"/>
      <c r="Z16" s="551"/>
      <c r="AA16" s="551"/>
      <c r="AB16" s="551"/>
      <c r="AC16" s="551"/>
      <c r="AD16" s="551"/>
      <c r="AE16" s="551"/>
      <c r="AF16" s="551"/>
      <c r="AG16" s="551"/>
      <c r="AH16" s="551"/>
      <c r="AI16" s="552"/>
    </row>
    <row r="17" spans="1:85" s="157" customFormat="1" ht="25.5" customHeight="1" x14ac:dyDescent="0.4">
      <c r="A17" s="567" t="s">
        <v>580</v>
      </c>
      <c r="B17" s="568"/>
      <c r="C17" s="573" t="s">
        <v>581</v>
      </c>
      <c r="D17" s="574"/>
      <c r="E17" s="575"/>
      <c r="F17" s="576"/>
      <c r="G17" s="577"/>
      <c r="H17" s="577"/>
      <c r="I17" s="577"/>
      <c r="J17" s="577"/>
      <c r="K17" s="577"/>
      <c r="L17" s="577"/>
      <c r="M17" s="577"/>
      <c r="N17" s="577"/>
      <c r="O17" s="577"/>
      <c r="P17" s="577"/>
      <c r="Q17" s="577"/>
      <c r="R17" s="577"/>
      <c r="S17" s="577"/>
      <c r="T17" s="578"/>
      <c r="U17" s="588" t="s">
        <v>582</v>
      </c>
      <c r="V17" s="589"/>
      <c r="W17" s="589"/>
      <c r="X17" s="590"/>
      <c r="Y17" s="591"/>
      <c r="Z17" s="592"/>
      <c r="AA17" s="592"/>
      <c r="AB17" s="592"/>
      <c r="AC17" s="592"/>
      <c r="AD17" s="592"/>
      <c r="AE17" s="592"/>
      <c r="AF17" s="592"/>
      <c r="AG17" s="592"/>
      <c r="AH17" s="592"/>
      <c r="AI17" s="593"/>
    </row>
    <row r="18" spans="1:85" s="157" customFormat="1" ht="25.5" customHeight="1" x14ac:dyDescent="0.4">
      <c r="A18" s="569"/>
      <c r="B18" s="570"/>
      <c r="C18" s="579" t="s">
        <v>583</v>
      </c>
      <c r="D18" s="580"/>
      <c r="E18" s="581"/>
      <c r="F18" s="582"/>
      <c r="G18" s="583"/>
      <c r="H18" s="583"/>
      <c r="I18" s="583"/>
      <c r="J18" s="583"/>
      <c r="K18" s="583"/>
      <c r="L18" s="583"/>
      <c r="M18" s="583"/>
      <c r="N18" s="583"/>
      <c r="O18" s="583"/>
      <c r="P18" s="583"/>
      <c r="Q18" s="583"/>
      <c r="R18" s="583"/>
      <c r="S18" s="583"/>
      <c r="T18" s="584"/>
      <c r="U18" s="594" t="s">
        <v>649</v>
      </c>
      <c r="V18" s="595"/>
      <c r="W18" s="595"/>
      <c r="X18" s="596"/>
      <c r="Y18" s="600"/>
      <c r="Z18" s="601"/>
      <c r="AA18" s="601"/>
      <c r="AB18" s="601"/>
      <c r="AC18" s="601"/>
      <c r="AD18" s="601"/>
      <c r="AE18" s="601"/>
      <c r="AF18" s="601"/>
      <c r="AG18" s="601"/>
      <c r="AH18" s="601"/>
      <c r="AI18" s="602"/>
    </row>
    <row r="19" spans="1:85" s="157" customFormat="1" ht="25.5" customHeight="1" thickBot="1" x14ac:dyDescent="0.45">
      <c r="A19" s="571"/>
      <c r="B19" s="572"/>
      <c r="C19" s="585" t="s">
        <v>584</v>
      </c>
      <c r="D19" s="586"/>
      <c r="E19" s="587"/>
      <c r="F19" s="557"/>
      <c r="G19" s="558"/>
      <c r="H19" s="558"/>
      <c r="I19" s="558"/>
      <c r="J19" s="558"/>
      <c r="K19" s="558"/>
      <c r="L19" s="558"/>
      <c r="M19" s="558"/>
      <c r="N19" s="558"/>
      <c r="O19" s="558"/>
      <c r="P19" s="558"/>
      <c r="Q19" s="559"/>
      <c r="R19" s="560"/>
      <c r="S19" s="561"/>
      <c r="T19" s="562"/>
      <c r="U19" s="597"/>
      <c r="V19" s="598"/>
      <c r="W19" s="598"/>
      <c r="X19" s="599"/>
      <c r="Y19" s="603"/>
      <c r="Z19" s="604"/>
      <c r="AA19" s="604"/>
      <c r="AB19" s="604"/>
      <c r="AC19" s="604"/>
      <c r="AD19" s="604"/>
      <c r="AE19" s="604"/>
      <c r="AF19" s="604"/>
      <c r="AG19" s="604"/>
      <c r="AH19" s="604"/>
      <c r="AI19" s="605"/>
    </row>
    <row r="20" spans="1:85" s="186" customFormat="1" ht="6" customHeight="1" x14ac:dyDescent="0.4">
      <c r="U20" s="157"/>
      <c r="V20" s="157"/>
      <c r="W20" s="157"/>
      <c r="X20" s="157"/>
      <c r="Y20" s="157"/>
      <c r="Z20" s="157"/>
    </row>
    <row r="21" spans="1:85" s="167" customFormat="1" ht="12.75" customHeight="1" x14ac:dyDescent="0.4">
      <c r="O21" s="186"/>
      <c r="P21" s="565" t="s">
        <v>650</v>
      </c>
      <c r="Q21" s="565"/>
      <c r="R21" s="565"/>
      <c r="S21" s="565"/>
      <c r="T21" s="565"/>
      <c r="U21" s="565"/>
      <c r="V21" s="565"/>
      <c r="W21" s="565"/>
      <c r="X21" s="565"/>
      <c r="Y21" s="565"/>
      <c r="Z21" s="565"/>
      <c r="AA21" s="565"/>
      <c r="AB21" s="565"/>
      <c r="AC21" s="565"/>
      <c r="AD21" s="565"/>
      <c r="AE21" s="565"/>
      <c r="AF21" s="565"/>
      <c r="AG21" s="565"/>
      <c r="AH21" s="565"/>
      <c r="AI21" s="565"/>
    </row>
    <row r="22" spans="1:85" ht="26.45" customHeight="1" thickBot="1" x14ac:dyDescent="0.4">
      <c r="A22" s="168" t="s">
        <v>645</v>
      </c>
      <c r="B22" s="186"/>
      <c r="C22" s="186"/>
      <c r="D22" s="186"/>
      <c r="E22" s="169" t="s">
        <v>646</v>
      </c>
      <c r="F22" s="186"/>
      <c r="G22" s="186"/>
      <c r="H22" s="186"/>
      <c r="I22" s="186"/>
      <c r="J22" s="186"/>
      <c r="K22" s="186"/>
      <c r="L22" s="186"/>
      <c r="M22" s="186"/>
      <c r="N22" s="186"/>
      <c r="O22" s="186"/>
      <c r="P22" s="565"/>
      <c r="Q22" s="565"/>
      <c r="R22" s="565"/>
      <c r="S22" s="565"/>
      <c r="T22" s="565"/>
      <c r="U22" s="565"/>
      <c r="V22" s="565"/>
      <c r="W22" s="565"/>
      <c r="X22" s="565"/>
      <c r="Y22" s="565"/>
      <c r="Z22" s="565"/>
      <c r="AA22" s="565"/>
      <c r="AB22" s="565"/>
      <c r="AC22" s="565"/>
      <c r="AD22" s="565"/>
      <c r="AE22" s="565"/>
      <c r="AF22" s="565"/>
      <c r="AG22" s="565"/>
      <c r="AH22" s="565"/>
      <c r="AI22" s="565"/>
    </row>
    <row r="23" spans="1:85" ht="24" customHeight="1" thickBot="1" x14ac:dyDescent="0.45">
      <c r="A23" s="563" t="s">
        <v>585</v>
      </c>
      <c r="B23" s="564"/>
      <c r="C23" s="564"/>
      <c r="D23" s="564"/>
      <c r="E23" s="554">
        <f>SUM(O44,X44,AA44,AG44)</f>
        <v>0</v>
      </c>
      <c r="F23" s="555"/>
      <c r="G23" s="555"/>
      <c r="H23" s="555"/>
      <c r="I23" s="555"/>
      <c r="J23" s="555"/>
      <c r="K23" s="555"/>
      <c r="L23" s="555"/>
      <c r="M23" s="555"/>
      <c r="N23" s="556"/>
      <c r="O23" s="171"/>
      <c r="P23" s="566"/>
      <c r="Q23" s="566"/>
      <c r="R23" s="566"/>
      <c r="S23" s="566"/>
      <c r="T23" s="566"/>
      <c r="U23" s="566"/>
      <c r="V23" s="566"/>
      <c r="W23" s="566"/>
      <c r="X23" s="566"/>
      <c r="Y23" s="566"/>
      <c r="Z23" s="566"/>
      <c r="AA23" s="566"/>
      <c r="AB23" s="566"/>
      <c r="AC23" s="566"/>
      <c r="AD23" s="566"/>
      <c r="AE23" s="566"/>
      <c r="AF23" s="566"/>
      <c r="AG23" s="566"/>
      <c r="AH23" s="566"/>
      <c r="AI23" s="566"/>
    </row>
    <row r="24" spans="1:85" s="172" customFormat="1" ht="22.7" customHeight="1" x14ac:dyDescent="0.4">
      <c r="A24" s="431" t="s">
        <v>1</v>
      </c>
      <c r="B24" s="417"/>
      <c r="C24" s="417"/>
      <c r="D24" s="432"/>
      <c r="E24" s="435" t="s">
        <v>2</v>
      </c>
      <c r="F24" s="436"/>
      <c r="G24" s="436"/>
      <c r="H24" s="436"/>
      <c r="I24" s="436"/>
      <c r="J24" s="437"/>
      <c r="K24" s="438" t="s">
        <v>586</v>
      </c>
      <c r="L24" s="438"/>
      <c r="M24" s="438"/>
      <c r="N24" s="438"/>
      <c r="O24" s="440" t="s">
        <v>65</v>
      </c>
      <c r="P24" s="440"/>
      <c r="Q24" s="440"/>
      <c r="R24" s="442" t="s">
        <v>66</v>
      </c>
      <c r="S24" s="443"/>
      <c r="T24" s="443"/>
      <c r="U24" s="443" t="s">
        <v>67</v>
      </c>
      <c r="V24" s="443"/>
      <c r="W24" s="443"/>
      <c r="X24" s="412" t="s">
        <v>587</v>
      </c>
      <c r="Y24" s="412"/>
      <c r="Z24" s="413"/>
      <c r="AA24" s="416" t="s">
        <v>3</v>
      </c>
      <c r="AB24" s="417"/>
      <c r="AC24" s="418"/>
      <c r="AD24" s="422" t="s">
        <v>5</v>
      </c>
      <c r="AE24" s="423"/>
      <c r="AF24" s="423"/>
      <c r="AG24" s="423" t="s">
        <v>4</v>
      </c>
      <c r="AH24" s="423"/>
      <c r="AI24" s="426"/>
    </row>
    <row r="25" spans="1:85" s="172" customFormat="1" ht="22.7" customHeight="1" x14ac:dyDescent="0.4">
      <c r="A25" s="433"/>
      <c r="B25" s="420"/>
      <c r="C25" s="420"/>
      <c r="D25" s="434"/>
      <c r="E25" s="428" t="s">
        <v>6</v>
      </c>
      <c r="F25" s="429"/>
      <c r="G25" s="429"/>
      <c r="H25" s="429" t="s">
        <v>7</v>
      </c>
      <c r="I25" s="429"/>
      <c r="J25" s="430"/>
      <c r="K25" s="439"/>
      <c r="L25" s="439"/>
      <c r="M25" s="439"/>
      <c r="N25" s="439"/>
      <c r="O25" s="441"/>
      <c r="P25" s="441"/>
      <c r="Q25" s="441"/>
      <c r="R25" s="444"/>
      <c r="S25" s="445"/>
      <c r="T25" s="445"/>
      <c r="U25" s="445"/>
      <c r="V25" s="445"/>
      <c r="W25" s="445"/>
      <c r="X25" s="414"/>
      <c r="Y25" s="414"/>
      <c r="Z25" s="415"/>
      <c r="AA25" s="419"/>
      <c r="AB25" s="420"/>
      <c r="AC25" s="421"/>
      <c r="AD25" s="424"/>
      <c r="AE25" s="425"/>
      <c r="AF25" s="425"/>
      <c r="AG25" s="425"/>
      <c r="AH25" s="425"/>
      <c r="AI25" s="427"/>
      <c r="AR25" s="173"/>
    </row>
    <row r="26" spans="1:85" s="172" customFormat="1" ht="22.7" customHeight="1" x14ac:dyDescent="0.4">
      <c r="A26" s="73"/>
      <c r="B26" s="147" t="s">
        <v>62</v>
      </c>
      <c r="C26" s="74"/>
      <c r="D26" s="148" t="s">
        <v>63</v>
      </c>
      <c r="E26" s="463"/>
      <c r="F26" s="464"/>
      <c r="G26" s="464"/>
      <c r="H26" s="464"/>
      <c r="I26" s="464"/>
      <c r="J26" s="465"/>
      <c r="K26" s="458"/>
      <c r="L26" s="458"/>
      <c r="M26" s="458"/>
      <c r="N26" s="458"/>
      <c r="O26" s="466"/>
      <c r="P26" s="466"/>
      <c r="Q26" s="466"/>
      <c r="R26" s="467"/>
      <c r="S26" s="468"/>
      <c r="T26" s="468"/>
      <c r="U26" s="462"/>
      <c r="V26" s="462"/>
      <c r="W26" s="462"/>
      <c r="X26" s="446">
        <f t="shared" ref="X26:X42" si="0">SUM(R26,U26)</f>
        <v>0</v>
      </c>
      <c r="Y26" s="446"/>
      <c r="Z26" s="447"/>
      <c r="AA26" s="448"/>
      <c r="AB26" s="449"/>
      <c r="AC26" s="450"/>
      <c r="AD26" s="451"/>
      <c r="AE26" s="452"/>
      <c r="AF26" s="452"/>
      <c r="AG26" s="453"/>
      <c r="AH26" s="453"/>
      <c r="AI26" s="454"/>
    </row>
    <row r="27" spans="1:85" s="172" customFormat="1" ht="22.7" customHeight="1" x14ac:dyDescent="0.35">
      <c r="A27" s="149"/>
      <c r="B27" s="147" t="s">
        <v>62</v>
      </c>
      <c r="C27" s="150"/>
      <c r="D27" s="148" t="s">
        <v>63</v>
      </c>
      <c r="E27" s="455"/>
      <c r="F27" s="456"/>
      <c r="G27" s="456"/>
      <c r="H27" s="456"/>
      <c r="I27" s="456"/>
      <c r="J27" s="457"/>
      <c r="K27" s="458"/>
      <c r="L27" s="458"/>
      <c r="M27" s="458"/>
      <c r="N27" s="458"/>
      <c r="O27" s="459"/>
      <c r="P27" s="459"/>
      <c r="Q27" s="459"/>
      <c r="R27" s="460"/>
      <c r="S27" s="461"/>
      <c r="T27" s="461"/>
      <c r="U27" s="462"/>
      <c r="V27" s="462"/>
      <c r="W27" s="462"/>
      <c r="X27" s="446">
        <f t="shared" si="0"/>
        <v>0</v>
      </c>
      <c r="Y27" s="446"/>
      <c r="Z27" s="447"/>
      <c r="AA27" s="448"/>
      <c r="AB27" s="449"/>
      <c r="AC27" s="450"/>
      <c r="AD27" s="451"/>
      <c r="AE27" s="452"/>
      <c r="AF27" s="452"/>
      <c r="AG27" s="453"/>
      <c r="AH27" s="453"/>
      <c r="AI27" s="454"/>
      <c r="AZ27" s="184"/>
      <c r="BA27" s="184"/>
      <c r="BB27" s="184"/>
      <c r="BC27" s="184"/>
      <c r="BD27" s="184"/>
      <c r="BE27" s="184"/>
      <c r="BF27" s="184"/>
      <c r="BG27" s="184"/>
      <c r="BH27" s="184"/>
      <c r="BI27" s="184"/>
      <c r="BJ27" s="184"/>
      <c r="BK27" s="184"/>
      <c r="BL27" s="184"/>
      <c r="BM27" s="184"/>
      <c r="BN27" s="184"/>
      <c r="BO27" s="184"/>
      <c r="BP27" s="184"/>
      <c r="BQ27" s="184"/>
      <c r="BR27" s="184"/>
      <c r="BS27" s="184"/>
      <c r="BT27" s="184"/>
      <c r="BU27" s="184"/>
      <c r="BV27" s="184"/>
    </row>
    <row r="28" spans="1:85" s="172" customFormat="1" ht="22.7" customHeight="1" x14ac:dyDescent="0.35">
      <c r="A28" s="149"/>
      <c r="B28" s="147" t="s">
        <v>62</v>
      </c>
      <c r="C28" s="150"/>
      <c r="D28" s="148" t="s">
        <v>63</v>
      </c>
      <c r="E28" s="455"/>
      <c r="F28" s="456"/>
      <c r="G28" s="456"/>
      <c r="H28" s="456"/>
      <c r="I28" s="456"/>
      <c r="J28" s="457"/>
      <c r="K28" s="458"/>
      <c r="L28" s="458"/>
      <c r="M28" s="458"/>
      <c r="N28" s="458"/>
      <c r="O28" s="459"/>
      <c r="P28" s="459"/>
      <c r="Q28" s="459"/>
      <c r="R28" s="460"/>
      <c r="S28" s="461"/>
      <c r="T28" s="461"/>
      <c r="U28" s="462"/>
      <c r="V28" s="462"/>
      <c r="W28" s="462"/>
      <c r="X28" s="446">
        <f t="shared" si="0"/>
        <v>0</v>
      </c>
      <c r="Y28" s="446"/>
      <c r="Z28" s="447"/>
      <c r="AA28" s="448"/>
      <c r="AB28" s="449"/>
      <c r="AC28" s="450"/>
      <c r="AD28" s="451"/>
      <c r="AE28" s="452"/>
      <c r="AF28" s="452"/>
      <c r="AG28" s="453"/>
      <c r="AH28" s="453"/>
      <c r="AI28" s="454"/>
      <c r="AY28" s="184"/>
      <c r="AZ28" s="184"/>
      <c r="BA28" s="184"/>
      <c r="BB28" s="184"/>
      <c r="BC28" s="184"/>
      <c r="BD28" s="184"/>
      <c r="BE28" s="184"/>
      <c r="BF28" s="184"/>
      <c r="BG28" s="184"/>
      <c r="BH28" s="184"/>
      <c r="BI28" s="184"/>
      <c r="BJ28" s="184"/>
      <c r="BK28" s="184"/>
      <c r="BL28" s="184"/>
      <c r="BM28" s="184"/>
      <c r="BN28" s="184"/>
      <c r="BO28" s="184"/>
      <c r="BP28" s="184"/>
      <c r="BQ28" s="184"/>
      <c r="BR28" s="184"/>
      <c r="BS28" s="184"/>
      <c r="BT28" s="184"/>
      <c r="BU28" s="184"/>
      <c r="BV28" s="184"/>
      <c r="BW28" s="186"/>
      <c r="BX28" s="186"/>
      <c r="BY28" s="186"/>
      <c r="BZ28" s="186"/>
      <c r="CA28" s="186"/>
      <c r="CB28" s="186"/>
      <c r="CC28" s="186"/>
      <c r="CD28" s="186"/>
      <c r="CE28" s="186"/>
      <c r="CF28" s="186"/>
      <c r="CG28" s="186"/>
    </row>
    <row r="29" spans="1:85" s="172" customFormat="1" ht="22.7" customHeight="1" x14ac:dyDescent="0.35">
      <c r="A29" s="149"/>
      <c r="B29" s="147" t="s">
        <v>62</v>
      </c>
      <c r="C29" s="150"/>
      <c r="D29" s="148" t="s">
        <v>63</v>
      </c>
      <c r="E29" s="455"/>
      <c r="F29" s="456"/>
      <c r="G29" s="456"/>
      <c r="H29" s="456"/>
      <c r="I29" s="456"/>
      <c r="J29" s="457"/>
      <c r="K29" s="458"/>
      <c r="L29" s="458"/>
      <c r="M29" s="458"/>
      <c r="N29" s="458"/>
      <c r="O29" s="459"/>
      <c r="P29" s="459"/>
      <c r="Q29" s="459"/>
      <c r="R29" s="460"/>
      <c r="S29" s="461"/>
      <c r="T29" s="461"/>
      <c r="U29" s="462"/>
      <c r="V29" s="462"/>
      <c r="W29" s="462"/>
      <c r="X29" s="446">
        <f t="shared" si="0"/>
        <v>0</v>
      </c>
      <c r="Y29" s="446"/>
      <c r="Z29" s="447"/>
      <c r="AA29" s="448"/>
      <c r="AB29" s="449"/>
      <c r="AC29" s="450"/>
      <c r="AD29" s="451"/>
      <c r="AE29" s="452"/>
      <c r="AF29" s="452"/>
      <c r="AG29" s="453"/>
      <c r="AH29" s="453"/>
      <c r="AI29" s="454"/>
      <c r="AY29" s="184"/>
      <c r="AZ29" s="184"/>
      <c r="BA29" s="184"/>
      <c r="BB29" s="184"/>
      <c r="BC29" s="184"/>
      <c r="BD29" s="184"/>
      <c r="BE29" s="184"/>
      <c r="BF29" s="184"/>
      <c r="BG29" s="184"/>
      <c r="BH29" s="184"/>
      <c r="BI29" s="184"/>
      <c r="BJ29" s="184"/>
      <c r="BK29" s="184"/>
      <c r="BL29" s="184"/>
      <c r="BM29" s="184"/>
      <c r="BN29" s="184"/>
      <c r="BO29" s="184"/>
      <c r="BP29" s="184"/>
      <c r="BQ29" s="184"/>
      <c r="BR29" s="184"/>
      <c r="BS29" s="184"/>
      <c r="BT29" s="184"/>
      <c r="BU29" s="184"/>
      <c r="BV29" s="184"/>
      <c r="BW29" s="186"/>
      <c r="BX29" s="186"/>
      <c r="BY29" s="186"/>
      <c r="BZ29" s="186"/>
      <c r="CA29" s="186"/>
      <c r="CB29" s="186"/>
      <c r="CC29" s="186"/>
      <c r="CD29" s="186"/>
      <c r="CE29" s="186"/>
      <c r="CF29" s="186"/>
      <c r="CG29" s="186"/>
    </row>
    <row r="30" spans="1:85" s="172" customFormat="1" ht="22.7" customHeight="1" x14ac:dyDescent="0.35">
      <c r="A30" s="73"/>
      <c r="B30" s="147" t="s">
        <v>62</v>
      </c>
      <c r="C30" s="74"/>
      <c r="D30" s="148" t="s">
        <v>63</v>
      </c>
      <c r="E30" s="455"/>
      <c r="F30" s="456"/>
      <c r="G30" s="456"/>
      <c r="H30" s="456"/>
      <c r="I30" s="456"/>
      <c r="J30" s="457"/>
      <c r="K30" s="458"/>
      <c r="L30" s="458"/>
      <c r="M30" s="458"/>
      <c r="N30" s="458"/>
      <c r="O30" s="459"/>
      <c r="P30" s="459"/>
      <c r="Q30" s="459"/>
      <c r="R30" s="460"/>
      <c r="S30" s="461"/>
      <c r="T30" s="461"/>
      <c r="U30" s="462"/>
      <c r="V30" s="462"/>
      <c r="W30" s="462"/>
      <c r="X30" s="446">
        <f t="shared" si="0"/>
        <v>0</v>
      </c>
      <c r="Y30" s="446"/>
      <c r="Z30" s="447"/>
      <c r="AA30" s="448"/>
      <c r="AB30" s="449"/>
      <c r="AC30" s="450"/>
      <c r="AD30" s="451"/>
      <c r="AE30" s="452"/>
      <c r="AF30" s="452"/>
      <c r="AG30" s="453"/>
      <c r="AH30" s="453"/>
      <c r="AI30" s="454"/>
      <c r="AY30" s="184"/>
      <c r="AZ30" s="184"/>
      <c r="BA30" s="184"/>
      <c r="BB30" s="184"/>
      <c r="BC30" s="184"/>
      <c r="BD30" s="184"/>
      <c r="BE30" s="184"/>
      <c r="BF30" s="184"/>
      <c r="BG30" s="184"/>
      <c r="BH30" s="184"/>
      <c r="BI30" s="184"/>
      <c r="BJ30" s="184"/>
      <c r="BK30" s="184"/>
      <c r="BL30" s="184"/>
      <c r="BM30" s="184"/>
      <c r="BN30" s="184"/>
      <c r="BO30" s="184"/>
      <c r="BP30" s="184"/>
      <c r="BQ30" s="184"/>
      <c r="BR30" s="184"/>
      <c r="BS30" s="184"/>
      <c r="BT30" s="184"/>
      <c r="BU30" s="184"/>
      <c r="BV30" s="184"/>
      <c r="BW30" s="186"/>
      <c r="BX30" s="186"/>
      <c r="BY30" s="186"/>
      <c r="BZ30" s="186"/>
      <c r="CA30" s="186"/>
      <c r="CB30" s="186"/>
      <c r="CC30" s="186"/>
      <c r="CD30" s="186"/>
      <c r="CE30" s="186"/>
      <c r="CF30" s="186"/>
      <c r="CG30" s="186"/>
    </row>
    <row r="31" spans="1:85" s="172" customFormat="1" ht="22.7" customHeight="1" x14ac:dyDescent="0.35">
      <c r="A31" s="149"/>
      <c r="B31" s="147" t="s">
        <v>62</v>
      </c>
      <c r="C31" s="150"/>
      <c r="D31" s="148" t="s">
        <v>63</v>
      </c>
      <c r="E31" s="455"/>
      <c r="F31" s="456"/>
      <c r="G31" s="456"/>
      <c r="H31" s="456"/>
      <c r="I31" s="456"/>
      <c r="J31" s="457"/>
      <c r="K31" s="458"/>
      <c r="L31" s="458"/>
      <c r="M31" s="458"/>
      <c r="N31" s="458"/>
      <c r="O31" s="459"/>
      <c r="P31" s="459"/>
      <c r="Q31" s="459"/>
      <c r="R31" s="460"/>
      <c r="S31" s="461"/>
      <c r="T31" s="461"/>
      <c r="U31" s="462"/>
      <c r="V31" s="462"/>
      <c r="W31" s="462"/>
      <c r="X31" s="446">
        <f t="shared" si="0"/>
        <v>0</v>
      </c>
      <c r="Y31" s="446"/>
      <c r="Z31" s="447"/>
      <c r="AA31" s="448"/>
      <c r="AB31" s="449"/>
      <c r="AC31" s="450"/>
      <c r="AD31" s="451"/>
      <c r="AE31" s="452"/>
      <c r="AF31" s="452"/>
      <c r="AG31" s="453"/>
      <c r="AH31" s="453"/>
      <c r="AI31" s="454"/>
      <c r="AY31" s="184"/>
      <c r="AZ31" s="184"/>
      <c r="BA31" s="184"/>
      <c r="BB31" s="184"/>
      <c r="BC31" s="184"/>
      <c r="BD31" s="184"/>
      <c r="BE31" s="184"/>
      <c r="BF31" s="184"/>
      <c r="BG31" s="184"/>
      <c r="BH31" s="184"/>
      <c r="BI31" s="184"/>
      <c r="BJ31" s="184"/>
      <c r="BK31" s="184"/>
      <c r="BL31" s="184"/>
      <c r="BM31" s="184"/>
      <c r="BN31" s="184"/>
      <c r="BO31" s="184"/>
      <c r="BP31" s="184"/>
      <c r="BQ31" s="184"/>
      <c r="BR31" s="184"/>
      <c r="BS31" s="184"/>
      <c r="BT31" s="184"/>
      <c r="BU31" s="184"/>
      <c r="BV31" s="184"/>
      <c r="BW31" s="186"/>
      <c r="BX31" s="186"/>
      <c r="BY31" s="186"/>
      <c r="BZ31" s="186"/>
      <c r="CA31" s="186"/>
      <c r="CB31" s="186"/>
      <c r="CC31" s="186"/>
      <c r="CD31" s="186"/>
      <c r="CE31" s="186"/>
      <c r="CF31" s="186"/>
      <c r="CG31" s="186"/>
    </row>
    <row r="32" spans="1:85" s="172" customFormat="1" ht="22.7" customHeight="1" x14ac:dyDescent="0.35">
      <c r="A32" s="149"/>
      <c r="B32" s="147" t="s">
        <v>62</v>
      </c>
      <c r="C32" s="150"/>
      <c r="D32" s="148" t="s">
        <v>63</v>
      </c>
      <c r="E32" s="455"/>
      <c r="F32" s="456"/>
      <c r="G32" s="456"/>
      <c r="H32" s="456"/>
      <c r="I32" s="456"/>
      <c r="J32" s="457"/>
      <c r="K32" s="458"/>
      <c r="L32" s="458"/>
      <c r="M32" s="458"/>
      <c r="N32" s="458"/>
      <c r="O32" s="459"/>
      <c r="P32" s="459"/>
      <c r="Q32" s="459"/>
      <c r="R32" s="460"/>
      <c r="S32" s="461"/>
      <c r="T32" s="461"/>
      <c r="U32" s="462"/>
      <c r="V32" s="462"/>
      <c r="W32" s="462"/>
      <c r="X32" s="446">
        <f t="shared" si="0"/>
        <v>0</v>
      </c>
      <c r="Y32" s="446"/>
      <c r="Z32" s="447"/>
      <c r="AA32" s="448"/>
      <c r="AB32" s="449"/>
      <c r="AC32" s="450"/>
      <c r="AD32" s="451"/>
      <c r="AE32" s="452"/>
      <c r="AF32" s="452"/>
      <c r="AG32" s="453"/>
      <c r="AH32" s="453"/>
      <c r="AI32" s="454"/>
      <c r="AY32" s="184"/>
      <c r="AZ32" s="184"/>
      <c r="BA32" s="184"/>
      <c r="BB32" s="184"/>
      <c r="BC32" s="184"/>
      <c r="BD32" s="184"/>
      <c r="BE32" s="184"/>
      <c r="BF32" s="184"/>
      <c r="BG32" s="184"/>
      <c r="BH32" s="184"/>
      <c r="BI32" s="184"/>
      <c r="BJ32" s="184"/>
      <c r="BK32" s="184"/>
      <c r="BL32" s="184"/>
      <c r="BM32" s="184"/>
      <c r="BN32" s="184"/>
      <c r="BO32" s="184"/>
      <c r="BP32" s="184"/>
      <c r="BQ32" s="184"/>
      <c r="BR32" s="184"/>
      <c r="BS32" s="184"/>
      <c r="BT32" s="184"/>
      <c r="BU32" s="184"/>
      <c r="BV32" s="184"/>
      <c r="BW32" s="186"/>
      <c r="BX32" s="186"/>
      <c r="BY32" s="186"/>
      <c r="BZ32" s="186"/>
      <c r="CA32" s="186"/>
      <c r="CB32" s="186"/>
      <c r="CC32" s="186"/>
    </row>
    <row r="33" spans="1:35" s="172" customFormat="1" ht="22.7" customHeight="1" x14ac:dyDescent="0.4">
      <c r="A33" s="149"/>
      <c r="B33" s="147" t="s">
        <v>62</v>
      </c>
      <c r="C33" s="150"/>
      <c r="D33" s="148" t="s">
        <v>63</v>
      </c>
      <c r="E33" s="455"/>
      <c r="F33" s="456"/>
      <c r="G33" s="456"/>
      <c r="H33" s="456"/>
      <c r="I33" s="456"/>
      <c r="J33" s="457"/>
      <c r="K33" s="458"/>
      <c r="L33" s="458"/>
      <c r="M33" s="458"/>
      <c r="N33" s="458"/>
      <c r="O33" s="459"/>
      <c r="P33" s="459"/>
      <c r="Q33" s="459"/>
      <c r="R33" s="460"/>
      <c r="S33" s="461"/>
      <c r="T33" s="461"/>
      <c r="U33" s="462"/>
      <c r="V33" s="462"/>
      <c r="W33" s="462"/>
      <c r="X33" s="446">
        <f t="shared" si="0"/>
        <v>0</v>
      </c>
      <c r="Y33" s="446"/>
      <c r="Z33" s="447"/>
      <c r="AA33" s="448"/>
      <c r="AB33" s="449"/>
      <c r="AC33" s="450"/>
      <c r="AD33" s="451"/>
      <c r="AE33" s="452"/>
      <c r="AF33" s="452"/>
      <c r="AG33" s="453"/>
      <c r="AH33" s="453"/>
      <c r="AI33" s="454"/>
    </row>
    <row r="34" spans="1:35" s="172" customFormat="1" ht="22.7" customHeight="1" x14ac:dyDescent="0.4">
      <c r="A34" s="149"/>
      <c r="B34" s="147" t="s">
        <v>62</v>
      </c>
      <c r="C34" s="150"/>
      <c r="D34" s="148" t="s">
        <v>63</v>
      </c>
      <c r="E34" s="469"/>
      <c r="F34" s="470"/>
      <c r="G34" s="470"/>
      <c r="H34" s="470"/>
      <c r="I34" s="470"/>
      <c r="J34" s="471"/>
      <c r="K34" s="458"/>
      <c r="L34" s="458"/>
      <c r="M34" s="458"/>
      <c r="N34" s="458"/>
      <c r="O34" s="472"/>
      <c r="P34" s="472"/>
      <c r="Q34" s="472"/>
      <c r="R34" s="473"/>
      <c r="S34" s="462"/>
      <c r="T34" s="462"/>
      <c r="U34" s="462"/>
      <c r="V34" s="462"/>
      <c r="W34" s="462"/>
      <c r="X34" s="446">
        <f t="shared" si="0"/>
        <v>0</v>
      </c>
      <c r="Y34" s="446"/>
      <c r="Z34" s="447"/>
      <c r="AA34" s="448"/>
      <c r="AB34" s="449"/>
      <c r="AC34" s="450"/>
      <c r="AD34" s="451"/>
      <c r="AE34" s="452"/>
      <c r="AF34" s="452"/>
      <c r="AG34" s="453"/>
      <c r="AH34" s="453"/>
      <c r="AI34" s="454"/>
    </row>
    <row r="35" spans="1:35" s="172" customFormat="1" ht="22.7" customHeight="1" x14ac:dyDescent="0.4">
      <c r="A35" s="149"/>
      <c r="B35" s="147" t="s">
        <v>62</v>
      </c>
      <c r="C35" s="150"/>
      <c r="D35" s="148" t="s">
        <v>63</v>
      </c>
      <c r="E35" s="469"/>
      <c r="F35" s="470"/>
      <c r="G35" s="470"/>
      <c r="H35" s="470"/>
      <c r="I35" s="470"/>
      <c r="J35" s="471"/>
      <c r="K35" s="458"/>
      <c r="L35" s="458"/>
      <c r="M35" s="458"/>
      <c r="N35" s="458"/>
      <c r="O35" s="472"/>
      <c r="P35" s="472"/>
      <c r="Q35" s="472"/>
      <c r="R35" s="473"/>
      <c r="S35" s="462"/>
      <c r="T35" s="462"/>
      <c r="U35" s="462"/>
      <c r="V35" s="462"/>
      <c r="W35" s="462"/>
      <c r="X35" s="446">
        <f t="shared" si="0"/>
        <v>0</v>
      </c>
      <c r="Y35" s="446"/>
      <c r="Z35" s="447"/>
      <c r="AA35" s="448"/>
      <c r="AB35" s="449"/>
      <c r="AC35" s="450"/>
      <c r="AD35" s="451"/>
      <c r="AE35" s="452"/>
      <c r="AF35" s="452"/>
      <c r="AG35" s="453"/>
      <c r="AH35" s="453"/>
      <c r="AI35" s="454"/>
    </row>
    <row r="36" spans="1:35" s="172" customFormat="1" ht="22.7" customHeight="1" x14ac:dyDescent="0.4">
      <c r="A36" s="149"/>
      <c r="B36" s="147" t="s">
        <v>62</v>
      </c>
      <c r="C36" s="150"/>
      <c r="D36" s="148" t="s">
        <v>63</v>
      </c>
      <c r="E36" s="469"/>
      <c r="F36" s="470"/>
      <c r="G36" s="470"/>
      <c r="H36" s="470"/>
      <c r="I36" s="470"/>
      <c r="J36" s="471"/>
      <c r="K36" s="458"/>
      <c r="L36" s="458"/>
      <c r="M36" s="458"/>
      <c r="N36" s="458"/>
      <c r="O36" s="472"/>
      <c r="P36" s="472"/>
      <c r="Q36" s="472"/>
      <c r="R36" s="473"/>
      <c r="S36" s="462"/>
      <c r="T36" s="462"/>
      <c r="U36" s="462"/>
      <c r="V36" s="462"/>
      <c r="W36" s="462"/>
      <c r="X36" s="446">
        <f t="shared" si="0"/>
        <v>0</v>
      </c>
      <c r="Y36" s="446"/>
      <c r="Z36" s="447"/>
      <c r="AA36" s="448"/>
      <c r="AB36" s="449"/>
      <c r="AC36" s="450"/>
      <c r="AD36" s="451"/>
      <c r="AE36" s="452"/>
      <c r="AF36" s="452"/>
      <c r="AG36" s="453"/>
      <c r="AH36" s="453"/>
      <c r="AI36" s="454"/>
    </row>
    <row r="37" spans="1:35" s="172" customFormat="1" ht="22.7" customHeight="1" x14ac:dyDescent="0.4">
      <c r="A37" s="149"/>
      <c r="B37" s="147" t="s">
        <v>62</v>
      </c>
      <c r="C37" s="150"/>
      <c r="D37" s="148" t="s">
        <v>63</v>
      </c>
      <c r="E37" s="469"/>
      <c r="F37" s="470"/>
      <c r="G37" s="470"/>
      <c r="H37" s="470"/>
      <c r="I37" s="470"/>
      <c r="J37" s="471"/>
      <c r="K37" s="458"/>
      <c r="L37" s="458"/>
      <c r="M37" s="458"/>
      <c r="N37" s="458"/>
      <c r="O37" s="472"/>
      <c r="P37" s="472"/>
      <c r="Q37" s="472"/>
      <c r="R37" s="473"/>
      <c r="S37" s="462"/>
      <c r="T37" s="462"/>
      <c r="U37" s="462"/>
      <c r="V37" s="462"/>
      <c r="W37" s="462"/>
      <c r="X37" s="446">
        <f t="shared" si="0"/>
        <v>0</v>
      </c>
      <c r="Y37" s="446"/>
      <c r="Z37" s="447"/>
      <c r="AA37" s="448"/>
      <c r="AB37" s="449"/>
      <c r="AC37" s="450"/>
      <c r="AD37" s="451"/>
      <c r="AE37" s="452"/>
      <c r="AF37" s="452"/>
      <c r="AG37" s="453"/>
      <c r="AH37" s="453"/>
      <c r="AI37" s="454"/>
    </row>
    <row r="38" spans="1:35" s="172" customFormat="1" ht="22.7" customHeight="1" x14ac:dyDescent="0.4">
      <c r="A38" s="149"/>
      <c r="B38" s="147" t="s">
        <v>62</v>
      </c>
      <c r="C38" s="150"/>
      <c r="D38" s="148" t="s">
        <v>63</v>
      </c>
      <c r="E38" s="469"/>
      <c r="F38" s="470"/>
      <c r="G38" s="470"/>
      <c r="H38" s="470"/>
      <c r="I38" s="470"/>
      <c r="J38" s="471"/>
      <c r="K38" s="458"/>
      <c r="L38" s="458"/>
      <c r="M38" s="458"/>
      <c r="N38" s="458"/>
      <c r="O38" s="472"/>
      <c r="P38" s="472"/>
      <c r="Q38" s="472"/>
      <c r="R38" s="473"/>
      <c r="S38" s="462"/>
      <c r="T38" s="462"/>
      <c r="U38" s="462"/>
      <c r="V38" s="462"/>
      <c r="W38" s="462"/>
      <c r="X38" s="446">
        <f t="shared" si="0"/>
        <v>0</v>
      </c>
      <c r="Y38" s="446"/>
      <c r="Z38" s="447"/>
      <c r="AA38" s="448"/>
      <c r="AB38" s="449"/>
      <c r="AC38" s="450"/>
      <c r="AD38" s="451"/>
      <c r="AE38" s="452"/>
      <c r="AF38" s="452"/>
      <c r="AG38" s="453"/>
      <c r="AH38" s="453"/>
      <c r="AI38" s="454"/>
    </row>
    <row r="39" spans="1:35" s="172" customFormat="1" ht="22.7" customHeight="1" x14ac:dyDescent="0.4">
      <c r="A39" s="149"/>
      <c r="B39" s="147" t="s">
        <v>62</v>
      </c>
      <c r="C39" s="150"/>
      <c r="D39" s="148" t="s">
        <v>63</v>
      </c>
      <c r="E39" s="469"/>
      <c r="F39" s="470"/>
      <c r="G39" s="470"/>
      <c r="H39" s="470"/>
      <c r="I39" s="470"/>
      <c r="J39" s="471"/>
      <c r="K39" s="458"/>
      <c r="L39" s="458"/>
      <c r="M39" s="458"/>
      <c r="N39" s="458"/>
      <c r="O39" s="472"/>
      <c r="P39" s="472"/>
      <c r="Q39" s="472"/>
      <c r="R39" s="473"/>
      <c r="S39" s="462"/>
      <c r="T39" s="462"/>
      <c r="U39" s="462"/>
      <c r="V39" s="462"/>
      <c r="W39" s="462"/>
      <c r="X39" s="446">
        <f t="shared" si="0"/>
        <v>0</v>
      </c>
      <c r="Y39" s="446"/>
      <c r="Z39" s="447"/>
      <c r="AA39" s="448"/>
      <c r="AB39" s="449"/>
      <c r="AC39" s="450"/>
      <c r="AD39" s="451"/>
      <c r="AE39" s="452"/>
      <c r="AF39" s="452"/>
      <c r="AG39" s="453"/>
      <c r="AH39" s="453"/>
      <c r="AI39" s="454"/>
    </row>
    <row r="40" spans="1:35" s="172" customFormat="1" ht="22.7" customHeight="1" x14ac:dyDescent="0.4">
      <c r="A40" s="149"/>
      <c r="B40" s="147" t="s">
        <v>62</v>
      </c>
      <c r="C40" s="150"/>
      <c r="D40" s="148" t="s">
        <v>63</v>
      </c>
      <c r="E40" s="469"/>
      <c r="F40" s="470"/>
      <c r="G40" s="470"/>
      <c r="H40" s="470"/>
      <c r="I40" s="470"/>
      <c r="J40" s="471"/>
      <c r="K40" s="458"/>
      <c r="L40" s="458"/>
      <c r="M40" s="458"/>
      <c r="N40" s="458"/>
      <c r="O40" s="472"/>
      <c r="P40" s="472"/>
      <c r="Q40" s="472"/>
      <c r="R40" s="473"/>
      <c r="S40" s="462"/>
      <c r="T40" s="462"/>
      <c r="U40" s="462"/>
      <c r="V40" s="462"/>
      <c r="W40" s="462"/>
      <c r="X40" s="446">
        <f t="shared" si="0"/>
        <v>0</v>
      </c>
      <c r="Y40" s="446"/>
      <c r="Z40" s="447"/>
      <c r="AA40" s="448"/>
      <c r="AB40" s="449"/>
      <c r="AC40" s="450"/>
      <c r="AD40" s="451"/>
      <c r="AE40" s="452"/>
      <c r="AF40" s="452"/>
      <c r="AG40" s="453"/>
      <c r="AH40" s="453"/>
      <c r="AI40" s="454"/>
    </row>
    <row r="41" spans="1:35" s="172" customFormat="1" ht="22.7" customHeight="1" x14ac:dyDescent="0.4">
      <c r="A41" s="149"/>
      <c r="B41" s="147" t="s">
        <v>62</v>
      </c>
      <c r="C41" s="150"/>
      <c r="D41" s="148" t="s">
        <v>63</v>
      </c>
      <c r="E41" s="469"/>
      <c r="F41" s="470"/>
      <c r="G41" s="470"/>
      <c r="H41" s="470"/>
      <c r="I41" s="470"/>
      <c r="J41" s="471"/>
      <c r="K41" s="458"/>
      <c r="L41" s="458"/>
      <c r="M41" s="458"/>
      <c r="N41" s="458"/>
      <c r="O41" s="472"/>
      <c r="P41" s="472"/>
      <c r="Q41" s="472"/>
      <c r="R41" s="473"/>
      <c r="S41" s="462"/>
      <c r="T41" s="462"/>
      <c r="U41" s="462"/>
      <c r="V41" s="462"/>
      <c r="W41" s="462"/>
      <c r="X41" s="446">
        <f t="shared" si="0"/>
        <v>0</v>
      </c>
      <c r="Y41" s="446"/>
      <c r="Z41" s="447"/>
      <c r="AA41" s="448"/>
      <c r="AB41" s="449"/>
      <c r="AC41" s="450"/>
      <c r="AD41" s="451"/>
      <c r="AE41" s="452"/>
      <c r="AF41" s="452"/>
      <c r="AG41" s="453"/>
      <c r="AH41" s="453"/>
      <c r="AI41" s="454"/>
    </row>
    <row r="42" spans="1:35" s="172" customFormat="1" ht="22.7" customHeight="1" thickBot="1" x14ac:dyDescent="0.45">
      <c r="A42" s="151"/>
      <c r="B42" s="152" t="s">
        <v>62</v>
      </c>
      <c r="C42" s="153"/>
      <c r="D42" s="154" t="s">
        <v>63</v>
      </c>
      <c r="E42" s="503"/>
      <c r="F42" s="504"/>
      <c r="G42" s="504"/>
      <c r="H42" s="504"/>
      <c r="I42" s="504"/>
      <c r="J42" s="505"/>
      <c r="K42" s="506"/>
      <c r="L42" s="506"/>
      <c r="M42" s="506"/>
      <c r="N42" s="506"/>
      <c r="O42" s="507"/>
      <c r="P42" s="507"/>
      <c r="Q42" s="507"/>
      <c r="R42" s="508"/>
      <c r="S42" s="509"/>
      <c r="T42" s="509"/>
      <c r="U42" s="509"/>
      <c r="V42" s="509"/>
      <c r="W42" s="509"/>
      <c r="X42" s="486">
        <f t="shared" si="0"/>
        <v>0</v>
      </c>
      <c r="Y42" s="486"/>
      <c r="Z42" s="487"/>
      <c r="AA42" s="488"/>
      <c r="AB42" s="489"/>
      <c r="AC42" s="490"/>
      <c r="AD42" s="491"/>
      <c r="AE42" s="492"/>
      <c r="AF42" s="492"/>
      <c r="AG42" s="493"/>
      <c r="AH42" s="493"/>
      <c r="AI42" s="494"/>
    </row>
    <row r="43" spans="1:35" ht="18.75" customHeight="1" x14ac:dyDescent="0.4">
      <c r="A43" s="495"/>
      <c r="B43" s="495"/>
      <c r="C43" s="495"/>
      <c r="D43" s="495"/>
      <c r="E43" s="495"/>
      <c r="F43" s="495"/>
      <c r="G43" s="495"/>
      <c r="H43" s="495"/>
      <c r="I43" s="495"/>
      <c r="J43" s="495"/>
      <c r="K43" s="495"/>
      <c r="L43" s="495"/>
      <c r="M43" s="495"/>
      <c r="N43" s="495"/>
      <c r="O43" s="496" t="s">
        <v>588</v>
      </c>
      <c r="P43" s="495"/>
      <c r="Q43" s="497"/>
      <c r="R43" s="498"/>
      <c r="S43" s="498"/>
      <c r="T43" s="498"/>
      <c r="U43" s="498"/>
      <c r="V43" s="498"/>
      <c r="W43" s="498"/>
      <c r="X43" s="496" t="s">
        <v>589</v>
      </c>
      <c r="Y43" s="495"/>
      <c r="Z43" s="497"/>
      <c r="AA43" s="496" t="s">
        <v>590</v>
      </c>
      <c r="AB43" s="495"/>
      <c r="AC43" s="497"/>
      <c r="AD43" s="499"/>
      <c r="AE43" s="500"/>
      <c r="AF43" s="501"/>
      <c r="AG43" s="496" t="s">
        <v>591</v>
      </c>
      <c r="AH43" s="495"/>
      <c r="AI43" s="497"/>
    </row>
    <row r="44" spans="1:35" ht="26.45" customHeight="1" x14ac:dyDescent="0.4">
      <c r="A44" s="495"/>
      <c r="B44" s="495"/>
      <c r="C44" s="495"/>
      <c r="D44" s="495"/>
      <c r="E44" s="495"/>
      <c r="F44" s="495"/>
      <c r="G44" s="495"/>
      <c r="H44" s="495"/>
      <c r="I44" s="495"/>
      <c r="J44" s="495"/>
      <c r="K44" s="495"/>
      <c r="L44" s="495"/>
      <c r="M44" s="495"/>
      <c r="N44" s="495"/>
      <c r="O44" s="510">
        <f>ROUNDDOWN(SUMIFS($O$26:$O42,$K$26:$K42,"自家用車"),0)*37</f>
        <v>0</v>
      </c>
      <c r="P44" s="511"/>
      <c r="Q44" s="512"/>
      <c r="R44" s="498"/>
      <c r="S44" s="498"/>
      <c r="T44" s="498"/>
      <c r="U44" s="498"/>
      <c r="V44" s="498"/>
      <c r="W44" s="498"/>
      <c r="X44" s="510">
        <f>SUM(X26:Z42)</f>
        <v>0</v>
      </c>
      <c r="Y44" s="511"/>
      <c r="Z44" s="512"/>
      <c r="AA44" s="510">
        <f>SUM(AA26:AC42)</f>
        <v>0</v>
      </c>
      <c r="AB44" s="511"/>
      <c r="AC44" s="512"/>
      <c r="AD44" s="499"/>
      <c r="AE44" s="502"/>
      <c r="AF44" s="501"/>
      <c r="AG44" s="510">
        <f>SUM(AG26:AI42)</f>
        <v>0</v>
      </c>
      <c r="AH44" s="511"/>
      <c r="AI44" s="512"/>
    </row>
    <row r="45" spans="1:35" ht="15" customHeight="1" x14ac:dyDescent="0.4">
      <c r="A45" s="175"/>
      <c r="B45" s="175"/>
      <c r="C45" s="175"/>
      <c r="D45" s="175"/>
      <c r="E45" s="175"/>
      <c r="F45" s="175"/>
      <c r="G45" s="175"/>
      <c r="H45" s="175"/>
      <c r="I45" s="175"/>
      <c r="J45" s="175"/>
      <c r="K45" s="175"/>
      <c r="L45" s="175"/>
      <c r="M45" s="175"/>
      <c r="N45" s="175"/>
      <c r="O45" s="175"/>
      <c r="P45" s="175"/>
      <c r="Q45" s="175"/>
      <c r="R45" s="175"/>
      <c r="S45" s="175"/>
      <c r="T45" s="175"/>
      <c r="U45" s="175"/>
      <c r="V45" s="175"/>
      <c r="W45" s="175"/>
      <c r="X45" s="175"/>
      <c r="Y45" s="175"/>
      <c r="Z45" s="175"/>
      <c r="AA45" s="175"/>
      <c r="AB45" s="175"/>
      <c r="AC45" s="175"/>
      <c r="AD45" s="175"/>
      <c r="AE45" s="175"/>
      <c r="AF45" s="175"/>
      <c r="AG45" s="175"/>
      <c r="AH45" s="175"/>
      <c r="AI45" s="175"/>
    </row>
    <row r="46" spans="1:35" ht="15" customHeight="1" x14ac:dyDescent="0.4">
      <c r="A46" s="474" t="s">
        <v>8</v>
      </c>
      <c r="B46" s="475"/>
      <c r="C46" s="475"/>
      <c r="D46" s="476"/>
      <c r="E46" s="480" t="s">
        <v>592</v>
      </c>
      <c r="F46" s="481"/>
      <c r="G46" s="481"/>
      <c r="H46" s="481"/>
      <c r="I46" s="481"/>
      <c r="J46" s="481"/>
      <c r="K46" s="481"/>
      <c r="L46" s="481"/>
      <c r="M46" s="481"/>
      <c r="N46" s="481"/>
      <c r="O46" s="481"/>
      <c r="P46" s="481"/>
      <c r="Q46" s="481"/>
      <c r="R46" s="481"/>
      <c r="S46" s="481"/>
      <c r="T46" s="481"/>
      <c r="U46" s="481"/>
      <c r="V46" s="481"/>
      <c r="W46" s="481"/>
      <c r="X46" s="481"/>
      <c r="Y46" s="481"/>
      <c r="Z46" s="481"/>
      <c r="AA46" s="481"/>
      <c r="AB46" s="481"/>
      <c r="AC46" s="481"/>
      <c r="AD46" s="481"/>
      <c r="AE46" s="481"/>
      <c r="AF46" s="481"/>
      <c r="AG46" s="481"/>
      <c r="AH46" s="481"/>
      <c r="AI46" s="482"/>
    </row>
    <row r="47" spans="1:35" ht="62.45" customHeight="1" x14ac:dyDescent="0.4">
      <c r="A47" s="477"/>
      <c r="B47" s="478"/>
      <c r="C47" s="478"/>
      <c r="D47" s="479"/>
      <c r="E47" s="483"/>
      <c r="F47" s="484"/>
      <c r="G47" s="484"/>
      <c r="H47" s="484"/>
      <c r="I47" s="484"/>
      <c r="J47" s="484"/>
      <c r="K47" s="484"/>
      <c r="L47" s="484"/>
      <c r="M47" s="484"/>
      <c r="N47" s="484"/>
      <c r="O47" s="484"/>
      <c r="P47" s="484"/>
      <c r="Q47" s="484"/>
      <c r="R47" s="484"/>
      <c r="S47" s="484"/>
      <c r="T47" s="484"/>
      <c r="U47" s="484"/>
      <c r="V47" s="484"/>
      <c r="W47" s="484"/>
      <c r="X47" s="484"/>
      <c r="Y47" s="484"/>
      <c r="Z47" s="484"/>
      <c r="AA47" s="484"/>
      <c r="AB47" s="484"/>
      <c r="AC47" s="484"/>
      <c r="AD47" s="484"/>
      <c r="AE47" s="484"/>
      <c r="AF47" s="484"/>
      <c r="AG47" s="484"/>
      <c r="AH47" s="484"/>
      <c r="AI47" s="485"/>
    </row>
    <row r="48" spans="1:35" ht="15" customHeight="1" x14ac:dyDescent="0.4">
      <c r="A48" s="176" t="s">
        <v>593</v>
      </c>
      <c r="P48" s="177"/>
      <c r="Q48" s="177"/>
      <c r="R48" s="177"/>
      <c r="S48" s="177"/>
      <c r="T48" s="177"/>
      <c r="U48" s="177"/>
      <c r="V48" s="177"/>
      <c r="W48" s="177"/>
      <c r="X48" s="177"/>
      <c r="Y48" s="177"/>
      <c r="Z48" s="177"/>
      <c r="AA48" s="177"/>
      <c r="AB48" s="177"/>
      <c r="AC48" s="177"/>
      <c r="AD48" s="177"/>
      <c r="AE48" s="177"/>
      <c r="AF48" s="177"/>
      <c r="AG48" s="177"/>
      <c r="AH48" s="177"/>
      <c r="AI48" s="177"/>
    </row>
    <row r="49" spans="1:35" ht="15" customHeight="1" x14ac:dyDescent="0.4">
      <c r="A49" s="155" t="s">
        <v>597</v>
      </c>
      <c r="W49" s="177"/>
      <c r="X49" s="177"/>
      <c r="Y49" s="177"/>
      <c r="Z49" s="177"/>
      <c r="AA49" s="177"/>
      <c r="AB49" s="177"/>
      <c r="AC49" s="177"/>
      <c r="AD49" s="177"/>
      <c r="AE49" s="177"/>
      <c r="AF49" s="177"/>
      <c r="AG49" s="177"/>
      <c r="AH49" s="177"/>
      <c r="AI49" s="177"/>
    </row>
  </sheetData>
  <sheetProtection formatCells="0" formatColumns="0" formatRows="0" insertRows="0" deleteRows="0"/>
  <mergeCells count="265">
    <mergeCell ref="A46:D47"/>
    <mergeCell ref="E46:AI46"/>
    <mergeCell ref="E47:AI47"/>
    <mergeCell ref="X42:Z42"/>
    <mergeCell ref="AA42:AC42"/>
    <mergeCell ref="AD42:AF42"/>
    <mergeCell ref="AG42:AI42"/>
    <mergeCell ref="A43:N44"/>
    <mergeCell ref="O43:Q43"/>
    <mergeCell ref="R43:W44"/>
    <mergeCell ref="X43:Z43"/>
    <mergeCell ref="AA43:AC43"/>
    <mergeCell ref="AD43:AF44"/>
    <mergeCell ref="E42:G42"/>
    <mergeCell ref="H42:J42"/>
    <mergeCell ref="K42:N42"/>
    <mergeCell ref="O42:Q42"/>
    <mergeCell ref="R42:T42"/>
    <mergeCell ref="U42:W42"/>
    <mergeCell ref="AG43:AI43"/>
    <mergeCell ref="O44:Q44"/>
    <mergeCell ref="X44:Z44"/>
    <mergeCell ref="AA44:AC44"/>
    <mergeCell ref="AG44:AI44"/>
    <mergeCell ref="AG40:AI40"/>
    <mergeCell ref="E41:G41"/>
    <mergeCell ref="H41:J41"/>
    <mergeCell ref="K41:N41"/>
    <mergeCell ref="O41:Q41"/>
    <mergeCell ref="R41:T41"/>
    <mergeCell ref="U41:W41"/>
    <mergeCell ref="X41:Z41"/>
    <mergeCell ref="AA41:AC41"/>
    <mergeCell ref="AD41:AF41"/>
    <mergeCell ref="AG41:AI41"/>
    <mergeCell ref="E40:G40"/>
    <mergeCell ref="H40:J40"/>
    <mergeCell ref="K40:N40"/>
    <mergeCell ref="O40:Q40"/>
    <mergeCell ref="R40:T40"/>
    <mergeCell ref="U40:W40"/>
    <mergeCell ref="X40:Z40"/>
    <mergeCell ref="AA40:AC40"/>
    <mergeCell ref="AD40:AF40"/>
    <mergeCell ref="AG38:AI38"/>
    <mergeCell ref="E39:G39"/>
    <mergeCell ref="H39:J39"/>
    <mergeCell ref="K39:N39"/>
    <mergeCell ref="O39:Q39"/>
    <mergeCell ref="R39:T39"/>
    <mergeCell ref="U39:W39"/>
    <mergeCell ref="X39:Z39"/>
    <mergeCell ref="AA39:AC39"/>
    <mergeCell ref="AD39:AF39"/>
    <mergeCell ref="AG39:AI39"/>
    <mergeCell ref="E38:G38"/>
    <mergeCell ref="H38:J38"/>
    <mergeCell ref="K38:N38"/>
    <mergeCell ref="O38:Q38"/>
    <mergeCell ref="R38:T38"/>
    <mergeCell ref="U38:W38"/>
    <mergeCell ref="X38:Z38"/>
    <mergeCell ref="AA38:AC38"/>
    <mergeCell ref="AD38:AF38"/>
    <mergeCell ref="AG36:AI36"/>
    <mergeCell ref="E37:G37"/>
    <mergeCell ref="H37:J37"/>
    <mergeCell ref="K37:N37"/>
    <mergeCell ref="O37:Q37"/>
    <mergeCell ref="R37:T37"/>
    <mergeCell ref="U37:W37"/>
    <mergeCell ref="X37:Z37"/>
    <mergeCell ref="AA37:AC37"/>
    <mergeCell ref="AD37:AF37"/>
    <mergeCell ref="AG37:AI37"/>
    <mergeCell ref="E36:G36"/>
    <mergeCell ref="H36:J36"/>
    <mergeCell ref="K36:N36"/>
    <mergeCell ref="O36:Q36"/>
    <mergeCell ref="R36:T36"/>
    <mergeCell ref="U36:W36"/>
    <mergeCell ref="X36:Z36"/>
    <mergeCell ref="AA36:AC36"/>
    <mergeCell ref="AD36:AF36"/>
    <mergeCell ref="AG34:AI34"/>
    <mergeCell ref="E35:G35"/>
    <mergeCell ref="H35:J35"/>
    <mergeCell ref="K35:N35"/>
    <mergeCell ref="O35:Q35"/>
    <mergeCell ref="R35:T35"/>
    <mergeCell ref="U35:W35"/>
    <mergeCell ref="X35:Z35"/>
    <mergeCell ref="AA35:AC35"/>
    <mergeCell ref="AD35:AF35"/>
    <mergeCell ref="AG35:AI35"/>
    <mergeCell ref="E34:G34"/>
    <mergeCell ref="H34:J34"/>
    <mergeCell ref="K34:N34"/>
    <mergeCell ref="O34:Q34"/>
    <mergeCell ref="R34:T34"/>
    <mergeCell ref="U34:W34"/>
    <mergeCell ref="X34:Z34"/>
    <mergeCell ref="AA34:AC34"/>
    <mergeCell ref="AD34:AF34"/>
    <mergeCell ref="AG32:AI32"/>
    <mergeCell ref="E33:G33"/>
    <mergeCell ref="H33:J33"/>
    <mergeCell ref="K33:N33"/>
    <mergeCell ref="O33:Q33"/>
    <mergeCell ref="R33:T33"/>
    <mergeCell ref="U33:W33"/>
    <mergeCell ref="X33:Z33"/>
    <mergeCell ref="AA33:AC33"/>
    <mergeCell ref="AD33:AF33"/>
    <mergeCell ref="AG33:AI33"/>
    <mergeCell ref="E32:G32"/>
    <mergeCell ref="H32:J32"/>
    <mergeCell ref="K32:N32"/>
    <mergeCell ref="O32:Q32"/>
    <mergeCell ref="R32:T32"/>
    <mergeCell ref="U32:W32"/>
    <mergeCell ref="X32:Z32"/>
    <mergeCell ref="AA32:AC32"/>
    <mergeCell ref="AD32:AF32"/>
    <mergeCell ref="AG30:AI30"/>
    <mergeCell ref="E31:G31"/>
    <mergeCell ref="H31:J31"/>
    <mergeCell ref="K31:N31"/>
    <mergeCell ref="O31:Q31"/>
    <mergeCell ref="R31:T31"/>
    <mergeCell ref="U31:W31"/>
    <mergeCell ref="X31:Z31"/>
    <mergeCell ref="AA31:AC31"/>
    <mergeCell ref="AD31:AF31"/>
    <mergeCell ref="AG31:AI31"/>
    <mergeCell ref="E30:G30"/>
    <mergeCell ref="H30:J30"/>
    <mergeCell ref="K30:N30"/>
    <mergeCell ref="O30:Q30"/>
    <mergeCell ref="R30:T30"/>
    <mergeCell ref="U30:W30"/>
    <mergeCell ref="X30:Z30"/>
    <mergeCell ref="AA30:AC30"/>
    <mergeCell ref="AD30:AF30"/>
    <mergeCell ref="AG28:AI28"/>
    <mergeCell ref="E29:G29"/>
    <mergeCell ref="H29:J29"/>
    <mergeCell ref="K29:N29"/>
    <mergeCell ref="O29:Q29"/>
    <mergeCell ref="R29:T29"/>
    <mergeCell ref="U29:W29"/>
    <mergeCell ref="X29:Z29"/>
    <mergeCell ref="AA29:AC29"/>
    <mergeCell ref="AD29:AF29"/>
    <mergeCell ref="AG29:AI29"/>
    <mergeCell ref="E28:G28"/>
    <mergeCell ref="H28:J28"/>
    <mergeCell ref="K28:N28"/>
    <mergeCell ref="O28:Q28"/>
    <mergeCell ref="R28:T28"/>
    <mergeCell ref="U28:W28"/>
    <mergeCell ref="X28:Z28"/>
    <mergeCell ref="AA28:AC28"/>
    <mergeCell ref="AD28:AF28"/>
    <mergeCell ref="X26:Z26"/>
    <mergeCell ref="AA26:AC26"/>
    <mergeCell ref="AD26:AF26"/>
    <mergeCell ref="AG26:AI26"/>
    <mergeCell ref="E27:G27"/>
    <mergeCell ref="H27:J27"/>
    <mergeCell ref="K27:N27"/>
    <mergeCell ref="O27:Q27"/>
    <mergeCell ref="R27:T27"/>
    <mergeCell ref="U27:W27"/>
    <mergeCell ref="E26:G26"/>
    <mergeCell ref="H26:J26"/>
    <mergeCell ref="K26:N26"/>
    <mergeCell ref="O26:Q26"/>
    <mergeCell ref="R26:T26"/>
    <mergeCell ref="U26:W26"/>
    <mergeCell ref="X27:Z27"/>
    <mergeCell ref="AA27:AC27"/>
    <mergeCell ref="AD27:AF27"/>
    <mergeCell ref="AG27:AI27"/>
    <mergeCell ref="U24:W25"/>
    <mergeCell ref="X24:Z25"/>
    <mergeCell ref="AA24:AC25"/>
    <mergeCell ref="AD24:AF25"/>
    <mergeCell ref="AG24:AI25"/>
    <mergeCell ref="E25:G25"/>
    <mergeCell ref="H25:J25"/>
    <mergeCell ref="F19:Q19"/>
    <mergeCell ref="R19:T19"/>
    <mergeCell ref="P21:AI23"/>
    <mergeCell ref="A23:D23"/>
    <mergeCell ref="E23:N23"/>
    <mergeCell ref="A24:D25"/>
    <mergeCell ref="E24:J24"/>
    <mergeCell ref="K24:N25"/>
    <mergeCell ref="O24:Q25"/>
    <mergeCell ref="R24:T25"/>
    <mergeCell ref="A17:B19"/>
    <mergeCell ref="C17:E17"/>
    <mergeCell ref="F17:T17"/>
    <mergeCell ref="U17:X17"/>
    <mergeCell ref="Y17:AI17"/>
    <mergeCell ref="C18:E18"/>
    <mergeCell ref="F18:T18"/>
    <mergeCell ref="U18:X19"/>
    <mergeCell ref="Y18:AI19"/>
    <mergeCell ref="C19:E19"/>
    <mergeCell ref="A15:B15"/>
    <mergeCell ref="D15:E15"/>
    <mergeCell ref="G15:I15"/>
    <mergeCell ref="J15:AI15"/>
    <mergeCell ref="A16:B16"/>
    <mergeCell ref="C16:E16"/>
    <mergeCell ref="F16:K16"/>
    <mergeCell ref="L16:O16"/>
    <mergeCell ref="P16:AI16"/>
    <mergeCell ref="M7:P7"/>
    <mergeCell ref="Q7:T7"/>
    <mergeCell ref="U7:X7"/>
    <mergeCell ref="Y7:AB7"/>
    <mergeCell ref="A14:B14"/>
    <mergeCell ref="C14:J14"/>
    <mergeCell ref="K14:L14"/>
    <mergeCell ref="M14:T14"/>
    <mergeCell ref="U14:X14"/>
    <mergeCell ref="Y14:AI14"/>
    <mergeCell ref="A9:D9"/>
    <mergeCell ref="E9:AB9"/>
    <mergeCell ref="A10:D10"/>
    <mergeCell ref="E10:AB10"/>
    <mergeCell ref="A13:B13"/>
    <mergeCell ref="C13:J13"/>
    <mergeCell ref="K13:L13"/>
    <mergeCell ref="M13:T13"/>
    <mergeCell ref="U13:X13"/>
    <mergeCell ref="Y13:AI13"/>
    <mergeCell ref="K12:AI12"/>
    <mergeCell ref="E6:H6"/>
    <mergeCell ref="I6:L6"/>
    <mergeCell ref="M6:P6"/>
    <mergeCell ref="Q6:T6"/>
    <mergeCell ref="U6:X6"/>
    <mergeCell ref="Y6:AB6"/>
    <mergeCell ref="A1:G1"/>
    <mergeCell ref="A2:AI2"/>
    <mergeCell ref="A3:AI3"/>
    <mergeCell ref="A5:D8"/>
    <mergeCell ref="E5:H5"/>
    <mergeCell ref="I5:L5"/>
    <mergeCell ref="M5:P5"/>
    <mergeCell ref="Q5:T5"/>
    <mergeCell ref="U5:X5"/>
    <mergeCell ref="Y5:AB5"/>
    <mergeCell ref="E8:H8"/>
    <mergeCell ref="I8:L8"/>
    <mergeCell ref="M8:P8"/>
    <mergeCell ref="Q8:T8"/>
    <mergeCell ref="U8:X8"/>
    <mergeCell ref="Y8:AB8"/>
    <mergeCell ref="E7:H7"/>
    <mergeCell ref="I7:L7"/>
  </mergeCells>
  <phoneticPr fontId="3"/>
  <conditionalFormatting sqref="A26">
    <cfRule type="containsBlanks" dxfId="63" priority="28" stopIfTrue="1">
      <formula>LEN(TRIM(A26))=0</formula>
    </cfRule>
  </conditionalFormatting>
  <conditionalFormatting sqref="AD26:AF26">
    <cfRule type="containsBlanks" dxfId="62" priority="27" stopIfTrue="1">
      <formula>LEN(TRIM(AD26))=0</formula>
    </cfRule>
  </conditionalFormatting>
  <conditionalFormatting sqref="U26:W26">
    <cfRule type="containsBlanks" dxfId="61" priority="26" stopIfTrue="1">
      <formula>LEN(TRIM(U26))=0</formula>
    </cfRule>
  </conditionalFormatting>
  <conditionalFormatting sqref="AA26:AC26">
    <cfRule type="containsBlanks" dxfId="60" priority="30" stopIfTrue="1">
      <formula>LEN(TRIM(AA26))=0</formula>
    </cfRule>
  </conditionalFormatting>
  <conditionalFormatting sqref="AG26:AI26">
    <cfRule type="containsBlanks" dxfId="59" priority="31" stopIfTrue="1">
      <formula>LEN(TRIM(AG26))=0</formula>
    </cfRule>
  </conditionalFormatting>
  <conditionalFormatting sqref="C26">
    <cfRule type="containsBlanks" dxfId="58" priority="29" stopIfTrue="1">
      <formula>LEN(TRIM(C26))=0</formula>
    </cfRule>
  </conditionalFormatting>
  <conditionalFormatting sqref="A27:A42">
    <cfRule type="containsBlanks" dxfId="57" priority="21" stopIfTrue="1">
      <formula>LEN(TRIM(A27))=0</formula>
    </cfRule>
  </conditionalFormatting>
  <conditionalFormatting sqref="E34:J42">
    <cfRule type="containsBlanks" dxfId="56" priority="18" stopIfTrue="1">
      <formula>LEN(TRIM(E34))=0</formula>
    </cfRule>
  </conditionalFormatting>
  <conditionalFormatting sqref="AD27:AF42">
    <cfRule type="containsBlanks" dxfId="55" priority="20" stopIfTrue="1">
      <formula>LEN(TRIM(AD27))=0</formula>
    </cfRule>
  </conditionalFormatting>
  <conditionalFormatting sqref="K26:N42">
    <cfRule type="containsBlanks" dxfId="54" priority="23" stopIfTrue="1">
      <formula>LEN(TRIM(K26))=0</formula>
    </cfRule>
  </conditionalFormatting>
  <conditionalFormatting sqref="O34:W42 U27:W33">
    <cfRule type="containsBlanks" dxfId="53" priority="19" stopIfTrue="1">
      <formula>LEN(TRIM(O27))=0</formula>
    </cfRule>
  </conditionalFormatting>
  <conditionalFormatting sqref="AA27:AC42">
    <cfRule type="containsBlanks" dxfId="52" priority="24" stopIfTrue="1">
      <formula>LEN(TRIM(AA27))=0</formula>
    </cfRule>
  </conditionalFormatting>
  <conditionalFormatting sqref="AG27:AI42">
    <cfRule type="containsBlanks" dxfId="51" priority="25" stopIfTrue="1">
      <formula>LEN(TRIM(AG27))=0</formula>
    </cfRule>
  </conditionalFormatting>
  <conditionalFormatting sqref="C27:C42">
    <cfRule type="containsBlanks" dxfId="50" priority="22" stopIfTrue="1">
      <formula>LEN(TRIM(C27))=0</formula>
    </cfRule>
  </conditionalFormatting>
  <conditionalFormatting sqref="E10:AB10">
    <cfRule type="containsBlanks" dxfId="49" priority="17">
      <formula>LEN(TRIM(E10))=0</formula>
    </cfRule>
  </conditionalFormatting>
  <conditionalFormatting sqref="E47:AI47">
    <cfRule type="containsBlanks" dxfId="48" priority="16">
      <formula>LEN(TRIM(E47))=0</formula>
    </cfRule>
  </conditionalFormatting>
  <conditionalFormatting sqref="E26:J33">
    <cfRule type="containsBlanks" dxfId="47" priority="15" stopIfTrue="1">
      <formula>LEN(TRIM(E26))=0</formula>
    </cfRule>
  </conditionalFormatting>
  <conditionalFormatting sqref="O26:T33">
    <cfRule type="containsBlanks" dxfId="46" priority="14" stopIfTrue="1">
      <formula>LEN(TRIM(O26))=0</formula>
    </cfRule>
  </conditionalFormatting>
  <conditionalFormatting sqref="Y17">
    <cfRule type="containsBlanks" dxfId="11" priority="10" stopIfTrue="1">
      <formula>LEN(TRIM(Y17))=0</formula>
    </cfRule>
  </conditionalFormatting>
  <conditionalFormatting sqref="F17">
    <cfRule type="containsBlanks" dxfId="10" priority="11" stopIfTrue="1">
      <formula>LEN(TRIM(F17))=0</formula>
    </cfRule>
  </conditionalFormatting>
  <conditionalFormatting sqref="F18:F19">
    <cfRule type="containsBlanks" dxfId="9" priority="9" stopIfTrue="1">
      <formula>LEN(TRIM(F18))=0</formula>
    </cfRule>
  </conditionalFormatting>
  <conditionalFormatting sqref="R19:T19">
    <cfRule type="containsBlanks" dxfId="8" priority="12" stopIfTrue="1">
      <formula>LEN(TRIM(R19))=0</formula>
    </cfRule>
  </conditionalFormatting>
  <conditionalFormatting sqref="Y18:AI19">
    <cfRule type="containsBlanks" dxfId="7" priority="8">
      <formula>LEN(TRIM(Y18))=0</formula>
    </cfRule>
  </conditionalFormatting>
  <conditionalFormatting sqref="M13:M14">
    <cfRule type="containsBlanks" dxfId="6" priority="6">
      <formula>LEN(TRIM(M13))=0</formula>
    </cfRule>
  </conditionalFormatting>
  <conditionalFormatting sqref="Y14">
    <cfRule type="containsBlanks" dxfId="5" priority="3">
      <formula>LEN(TRIM(Y14))=0</formula>
    </cfRule>
  </conditionalFormatting>
  <conditionalFormatting sqref="J15">
    <cfRule type="containsBlanks" dxfId="4" priority="2">
      <formula>LEN(TRIM(J15))=0</formula>
    </cfRule>
  </conditionalFormatting>
  <conditionalFormatting sqref="C13 D15 G15">
    <cfRule type="containsBlanks" dxfId="3" priority="7">
      <formula>LEN(TRIM(C13))=0</formula>
    </cfRule>
  </conditionalFormatting>
  <conditionalFormatting sqref="C14">
    <cfRule type="cellIs" dxfId="2" priority="5" operator="equal">
      <formula>""</formula>
    </cfRule>
  </conditionalFormatting>
  <conditionalFormatting sqref="Y13">
    <cfRule type="containsBlanks" dxfId="1" priority="4">
      <formula>LEN(TRIM(Y13))=0</formula>
    </cfRule>
  </conditionalFormatting>
  <conditionalFormatting sqref="F16:K16 P16:AI16">
    <cfRule type="containsBlanks" dxfId="0" priority="1">
      <formula>LEN(TRIM(F16))=0</formula>
    </cfRule>
  </conditionalFormatting>
  <dataValidations count="16">
    <dataValidation type="list" allowBlank="1" showInputMessage="1" sqref="AG26:AG42">
      <formula1>"9800,10900"</formula1>
    </dataValidation>
    <dataValidation type="list" allowBlank="1" showInputMessage="1" showErrorMessage="1" errorTitle="確認" error="旅費基準をご確認ください" sqref="AA26:AA42">
      <formula1>"1100"</formula1>
    </dataValidation>
    <dataValidation type="list" allowBlank="1" showInputMessage="1" showErrorMessage="1" sqref="O20:S20">
      <formula1>被派遣者</formula1>
    </dataValidation>
    <dataValidation type="list" allowBlank="1" showInputMessage="1" showErrorMessage="1" sqref="Y17:AI17">
      <formula1>"あり,なし"</formula1>
    </dataValidation>
    <dataValidation type="list" allowBlank="1" showInputMessage="1" sqref="R19:T19">
      <formula1>"駅,停留所"</formula1>
    </dataValidation>
    <dataValidation type="list" allowBlank="1" showInputMessage="1" sqref="F17:T17">
      <formula1>"自宅,所属先所在地,その他（）"</formula1>
    </dataValidation>
    <dataValidation allowBlank="1" showInputMessage="1" showErrorMessage="1" prompt="24/5/1と入力すると2024年5月1日と表示されます。" sqref="Y13"/>
    <dataValidation imeMode="disabled" allowBlank="1" showInputMessage="1" showErrorMessage="1" sqref="F16:K16 P16:AI16"/>
    <dataValidation type="list" allowBlank="1" showInputMessage="1" prompt="高速道路代を計上する場合は、交通機関名を「高速代」とし、料金を「特急急行料金」欄に記入して下さい。" sqref="K26:N42">
      <formula1>"航空機,JR特急あり,JR特急なし,私鉄特急あり,私鉄特急なし,船,路線バス,自家用車,高速代,自家用車(同乗),運搬車(同乗),徒歩,その他"</formula1>
    </dataValidation>
    <dataValidation type="list" allowBlank="1" showInputMessage="1" showErrorMessage="1" sqref="C26:C42">
      <formula1>"1,2,3,4,5,6,7,8,9,10,11,12,13,14,15,16,17,18,19,20,21,22,23,24,25,26,27,28,29,30,31"</formula1>
    </dataValidation>
    <dataValidation type="list" allowBlank="1" showInputMessage="1" showErrorMessage="1" sqref="A26:A42">
      <formula1>"5,6,7,8,9,10,11,12,1"</formula1>
    </dataValidation>
    <dataValidation type="decimal" imeMode="halfAlpha" allowBlank="1" showInputMessage="1" showErrorMessage="1" promptTitle="距離の入力について" prompt="入力時は、「km」等は入力せず、数字のみ入力してください。" sqref="O34:Q42">
      <formula1>0</formula1>
      <formula2>99999999</formula2>
    </dataValidation>
    <dataValidation type="decimal" imeMode="disabled" allowBlank="1" showInputMessage="1" showErrorMessage="1" sqref="U26:W42 R34:T42">
      <formula1>0</formula1>
      <formula2>99999999</formula2>
    </dataValidation>
    <dataValidation type="decimal" imeMode="halfAlpha" allowBlank="1" showInputMessage="1" showErrorMessage="1" sqref="R26:R33">
      <formula1>0</formula1>
      <formula2>99999999</formula2>
    </dataValidation>
    <dataValidation type="decimal" imeMode="halfAlpha" allowBlank="1" showInputMessage="1" showErrorMessage="1" promptTitle="距離の入力について" prompt="入力時は、「km」等は入力せず、数字のみ入力してください。_x000a_※数字のみ入力すると、自動で「km」と標記されます。" sqref="O27:O33">
      <formula1>0</formula1>
      <formula2>99999999</formula2>
    </dataValidation>
    <dataValidation type="decimal" imeMode="halfAlpha" allowBlank="1" showInputMessage="1" showErrorMessage="1" promptTitle="距離の入力について" prompt="入力時は、「km」等は入力せず、数字のみ入力してください" sqref="O26:Q26">
      <formula1>0</formula1>
      <formula2>99999999</formula2>
    </dataValidation>
  </dataValidations>
  <printOptions horizontalCentered="1"/>
  <pageMargins left="0.43307086614173229" right="0.43307086614173229" top="0.55000000000000004" bottom="0.51181102362204722" header="0.31496062992125984" footer="0.31496062992125984"/>
  <pageSetup paperSize="9" scale="7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AO64"/>
  <sheetViews>
    <sheetView showGridLines="0" view="pageBreakPreview" zoomScaleNormal="100" zoomScaleSheetLayoutView="100" workbookViewId="0">
      <selection activeCell="AN1" sqref="AN1"/>
    </sheetView>
  </sheetViews>
  <sheetFormatPr defaultColWidth="9" defaultRowHeight="18.75" x14ac:dyDescent="0.4"/>
  <cols>
    <col min="1" max="41" width="2.625" style="53" customWidth="1"/>
    <col min="42" max="16384" width="9" style="53"/>
  </cols>
  <sheetData>
    <row r="1" spans="1:41" s="44" customFormat="1" ht="22.7" customHeight="1" x14ac:dyDescent="0.4">
      <c r="A1" s="43" t="s">
        <v>22</v>
      </c>
      <c r="B1" s="43"/>
      <c r="C1" s="43"/>
      <c r="D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</row>
    <row r="2" spans="1:41" s="44" customFormat="1" ht="21.75" customHeight="1" x14ac:dyDescent="0.4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618" t="s">
        <v>598</v>
      </c>
      <c r="T2" s="618"/>
      <c r="U2" s="618"/>
      <c r="V2" s="618"/>
      <c r="W2" s="619"/>
      <c r="X2" s="619"/>
      <c r="Y2" s="619"/>
      <c r="Z2" s="619"/>
      <c r="AA2" s="619"/>
      <c r="AB2" s="619"/>
      <c r="AC2" s="619"/>
      <c r="AD2" s="619"/>
      <c r="AE2" s="619"/>
      <c r="AF2" s="619"/>
      <c r="AG2" s="619"/>
      <c r="AH2" s="619"/>
      <c r="AI2" s="619"/>
      <c r="AJ2" s="619"/>
      <c r="AK2" s="619"/>
      <c r="AL2" s="46"/>
      <c r="AM2" s="620"/>
      <c r="AN2" s="620"/>
      <c r="AO2" s="620"/>
    </row>
    <row r="3" spans="1:41" s="44" customFormat="1" ht="21.75" customHeight="1" x14ac:dyDescent="0.4">
      <c r="A3" s="47"/>
      <c r="B3" s="48"/>
      <c r="C3" s="48"/>
      <c r="D3" s="48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5"/>
      <c r="R3" s="45"/>
      <c r="S3" s="621" t="s">
        <v>9</v>
      </c>
      <c r="T3" s="621"/>
      <c r="U3" s="621"/>
      <c r="V3" s="621"/>
      <c r="W3" s="622"/>
      <c r="X3" s="622"/>
      <c r="Y3" s="622"/>
      <c r="Z3" s="622"/>
      <c r="AA3" s="622"/>
      <c r="AB3" s="622"/>
      <c r="AC3" s="622"/>
      <c r="AD3" s="622"/>
      <c r="AE3" s="622"/>
      <c r="AF3" s="622"/>
      <c r="AG3" s="622"/>
      <c r="AH3" s="622"/>
      <c r="AI3" s="622"/>
      <c r="AJ3" s="622"/>
      <c r="AK3" s="622"/>
    </row>
    <row r="4" spans="1:41" s="44" customFormat="1" ht="16.5" customHeight="1" thickBot="1" x14ac:dyDescent="0.45">
      <c r="A4" s="48"/>
      <c r="B4" s="48"/>
      <c r="C4" s="48"/>
      <c r="D4" s="48"/>
      <c r="E4" s="50"/>
      <c r="F4" s="51"/>
      <c r="G4" s="50"/>
      <c r="H4" s="51"/>
      <c r="I4" s="49"/>
      <c r="J4" s="49"/>
      <c r="K4" s="49"/>
      <c r="L4" s="49"/>
      <c r="M4" s="49"/>
      <c r="N4" s="49"/>
      <c r="O4" s="49"/>
      <c r="P4" s="49"/>
      <c r="Q4" s="45"/>
      <c r="R4" s="45"/>
      <c r="T4" s="52"/>
    </row>
    <row r="5" spans="1:41" ht="13.7" customHeight="1" x14ac:dyDescent="0.4">
      <c r="A5" s="623" t="s">
        <v>21</v>
      </c>
      <c r="B5" s="624"/>
      <c r="C5" s="624"/>
      <c r="D5" s="624"/>
      <c r="E5" s="624"/>
      <c r="F5" s="624"/>
      <c r="G5" s="624"/>
      <c r="H5" s="624"/>
      <c r="I5" s="625"/>
      <c r="J5" s="629"/>
      <c r="K5" s="630"/>
      <c r="L5" s="630"/>
      <c r="M5" s="630"/>
      <c r="N5" s="630"/>
      <c r="O5" s="630"/>
      <c r="P5" s="630"/>
      <c r="Q5" s="630"/>
      <c r="R5" s="630"/>
      <c r="S5" s="630"/>
      <c r="T5" s="631"/>
      <c r="AA5" s="54" t="s">
        <v>10</v>
      </c>
      <c r="AB5" s="55"/>
      <c r="AC5" s="56" t="s">
        <v>20</v>
      </c>
    </row>
    <row r="6" spans="1:41" ht="13.7" customHeight="1" thickBot="1" x14ac:dyDescent="0.45">
      <c r="A6" s="626"/>
      <c r="B6" s="627"/>
      <c r="C6" s="627"/>
      <c r="D6" s="627"/>
      <c r="E6" s="627"/>
      <c r="F6" s="627"/>
      <c r="G6" s="627"/>
      <c r="H6" s="627"/>
      <c r="I6" s="628"/>
      <c r="J6" s="632"/>
      <c r="K6" s="633"/>
      <c r="L6" s="633"/>
      <c r="M6" s="633"/>
      <c r="N6" s="633"/>
      <c r="O6" s="633"/>
      <c r="P6" s="633"/>
      <c r="Q6" s="633"/>
      <c r="R6" s="633"/>
      <c r="S6" s="633"/>
      <c r="T6" s="634"/>
      <c r="AC6" s="57" t="s">
        <v>628</v>
      </c>
    </row>
    <row r="7" spans="1:41" ht="13.7" customHeight="1" x14ac:dyDescent="0.4">
      <c r="A7" s="606" t="s">
        <v>19</v>
      </c>
      <c r="B7" s="607"/>
      <c r="C7" s="607"/>
      <c r="D7" s="607"/>
      <c r="E7" s="607"/>
      <c r="F7" s="607"/>
      <c r="G7" s="607"/>
      <c r="H7" s="607"/>
      <c r="I7" s="608"/>
      <c r="J7" s="612"/>
      <c r="K7" s="613"/>
      <c r="L7" s="613"/>
      <c r="M7" s="613"/>
      <c r="N7" s="613"/>
      <c r="O7" s="613"/>
      <c r="P7" s="613"/>
      <c r="Q7" s="613"/>
      <c r="R7" s="613"/>
      <c r="S7" s="613"/>
      <c r="T7" s="614"/>
    </row>
    <row r="8" spans="1:41" ht="13.7" customHeight="1" thickBot="1" x14ac:dyDescent="0.45">
      <c r="A8" s="609"/>
      <c r="B8" s="610"/>
      <c r="C8" s="610"/>
      <c r="D8" s="610"/>
      <c r="E8" s="610"/>
      <c r="F8" s="610"/>
      <c r="G8" s="610"/>
      <c r="H8" s="610"/>
      <c r="I8" s="611"/>
      <c r="J8" s="615"/>
      <c r="K8" s="616"/>
      <c r="L8" s="616"/>
      <c r="M8" s="616"/>
      <c r="N8" s="616"/>
      <c r="O8" s="616"/>
      <c r="P8" s="616"/>
      <c r="Q8" s="616"/>
      <c r="R8" s="616"/>
      <c r="S8" s="616"/>
      <c r="T8" s="617"/>
    </row>
    <row r="9" spans="1:41" ht="7.5" customHeight="1" x14ac:dyDescent="0.4">
      <c r="A9" s="58"/>
      <c r="B9" s="58"/>
      <c r="C9" s="58"/>
      <c r="D9" s="58"/>
      <c r="E9" s="58"/>
      <c r="F9" s="58"/>
      <c r="G9" s="58"/>
      <c r="H9" s="58"/>
      <c r="I9" s="58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</row>
    <row r="10" spans="1:41" ht="14.25" customHeight="1" x14ac:dyDescent="0.4">
      <c r="A10" s="60" t="s">
        <v>629</v>
      </c>
      <c r="B10" s="58"/>
      <c r="C10" s="58"/>
      <c r="D10" s="58"/>
      <c r="E10" s="58"/>
      <c r="F10" s="58"/>
      <c r="G10" s="58"/>
      <c r="H10" s="58"/>
      <c r="I10" s="58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</row>
    <row r="11" spans="1:41" ht="14.25" customHeight="1" thickBot="1" x14ac:dyDescent="0.45">
      <c r="A11" s="62" t="s">
        <v>630</v>
      </c>
    </row>
    <row r="12" spans="1:41" ht="15.75" customHeight="1" x14ac:dyDescent="0.4">
      <c r="A12" s="63"/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5"/>
    </row>
    <row r="13" spans="1:41" ht="15.75" customHeight="1" x14ac:dyDescent="0.4">
      <c r="A13" s="66" t="s">
        <v>631</v>
      </c>
      <c r="B13" s="58"/>
      <c r="C13" s="58"/>
      <c r="D13" s="58"/>
      <c r="E13" s="58"/>
      <c r="F13" s="58"/>
      <c r="G13" s="58"/>
      <c r="H13" s="58"/>
      <c r="I13" s="58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8"/>
    </row>
    <row r="14" spans="1:41" ht="15.75" customHeight="1" x14ac:dyDescent="0.4">
      <c r="A14" s="66" t="s">
        <v>632</v>
      </c>
      <c r="B14" s="58"/>
      <c r="C14" s="58"/>
      <c r="D14" s="58"/>
      <c r="E14" s="58"/>
      <c r="F14" s="58"/>
      <c r="G14" s="58"/>
      <c r="H14" s="58"/>
      <c r="I14" s="58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8"/>
    </row>
    <row r="15" spans="1:41" ht="15.75" customHeight="1" x14ac:dyDescent="0.4">
      <c r="A15" s="69"/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8"/>
    </row>
    <row r="16" spans="1:41" ht="15.75" customHeight="1" x14ac:dyDescent="0.4">
      <c r="A16" s="69"/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8"/>
    </row>
    <row r="17" spans="1:37" ht="15.75" customHeight="1" x14ac:dyDescent="0.4">
      <c r="A17" s="69"/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8"/>
    </row>
    <row r="18" spans="1:37" ht="15.75" customHeight="1" x14ac:dyDescent="0.4">
      <c r="A18" s="69"/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8"/>
    </row>
    <row r="19" spans="1:37" ht="15.75" customHeight="1" x14ac:dyDescent="0.4">
      <c r="A19" s="69"/>
      <c r="B19" s="67"/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8"/>
    </row>
    <row r="20" spans="1:37" ht="15.75" customHeight="1" x14ac:dyDescent="0.4">
      <c r="A20" s="69"/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8"/>
    </row>
    <row r="21" spans="1:37" ht="15.75" customHeight="1" x14ac:dyDescent="0.4">
      <c r="A21" s="69"/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8"/>
    </row>
    <row r="22" spans="1:37" ht="15.75" customHeight="1" x14ac:dyDescent="0.4">
      <c r="A22" s="69"/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8"/>
    </row>
    <row r="23" spans="1:37" ht="15.75" customHeight="1" x14ac:dyDescent="0.4">
      <c r="A23" s="69"/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8"/>
    </row>
    <row r="24" spans="1:37" ht="15.75" customHeight="1" x14ac:dyDescent="0.4">
      <c r="A24" s="69"/>
      <c r="B24" s="67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8"/>
    </row>
    <row r="25" spans="1:37" ht="15.75" customHeight="1" x14ac:dyDescent="0.4">
      <c r="A25" s="69"/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8"/>
    </row>
    <row r="26" spans="1:37" ht="15.75" customHeight="1" x14ac:dyDescent="0.4">
      <c r="A26" s="69"/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8"/>
    </row>
    <row r="27" spans="1:37" ht="15.75" customHeight="1" x14ac:dyDescent="0.4">
      <c r="A27" s="69"/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8"/>
    </row>
    <row r="28" spans="1:37" ht="15.75" customHeight="1" x14ac:dyDescent="0.4">
      <c r="A28" s="69"/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8"/>
    </row>
    <row r="29" spans="1:37" ht="15.75" customHeight="1" x14ac:dyDescent="0.4">
      <c r="A29" s="69"/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8"/>
    </row>
    <row r="30" spans="1:37" ht="15.75" customHeight="1" x14ac:dyDescent="0.4">
      <c r="A30" s="69"/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8"/>
    </row>
    <row r="31" spans="1:37" ht="15.75" customHeight="1" x14ac:dyDescent="0.4">
      <c r="A31" s="69"/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8"/>
    </row>
    <row r="32" spans="1:37" ht="15.75" customHeight="1" x14ac:dyDescent="0.4">
      <c r="A32" s="69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8"/>
    </row>
    <row r="33" spans="1:37" ht="15.75" customHeight="1" x14ac:dyDescent="0.4">
      <c r="A33" s="69"/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8"/>
    </row>
    <row r="34" spans="1:37" ht="15.75" customHeight="1" x14ac:dyDescent="0.4">
      <c r="A34" s="69"/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8"/>
    </row>
    <row r="35" spans="1:37" ht="15.75" customHeight="1" x14ac:dyDescent="0.4">
      <c r="A35" s="69"/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8"/>
    </row>
    <row r="36" spans="1:37" ht="15.75" customHeight="1" x14ac:dyDescent="0.4">
      <c r="A36" s="69"/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8"/>
    </row>
    <row r="37" spans="1:37" ht="15.75" customHeight="1" x14ac:dyDescent="0.4">
      <c r="A37" s="69"/>
      <c r="B37" s="67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8"/>
    </row>
    <row r="38" spans="1:37" ht="15.75" customHeight="1" x14ac:dyDescent="0.4">
      <c r="A38" s="69"/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8"/>
    </row>
    <row r="39" spans="1:37" ht="15.75" customHeight="1" x14ac:dyDescent="0.4">
      <c r="A39" s="69"/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8"/>
    </row>
    <row r="40" spans="1:37" ht="15.75" customHeight="1" x14ac:dyDescent="0.4">
      <c r="A40" s="69"/>
      <c r="B40" s="67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8"/>
    </row>
    <row r="41" spans="1:37" ht="15.75" customHeight="1" x14ac:dyDescent="0.4">
      <c r="A41" s="69"/>
      <c r="B41" s="67"/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8"/>
    </row>
    <row r="42" spans="1:37" ht="15.75" customHeight="1" x14ac:dyDescent="0.4">
      <c r="A42" s="69"/>
      <c r="B42" s="67"/>
      <c r="C42" s="67"/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8"/>
    </row>
    <row r="43" spans="1:37" ht="15.75" customHeight="1" x14ac:dyDescent="0.4">
      <c r="A43" s="69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8"/>
    </row>
    <row r="44" spans="1:37" ht="15.75" customHeight="1" x14ac:dyDescent="0.4">
      <c r="A44" s="69"/>
      <c r="B44" s="67"/>
      <c r="C44" s="67"/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8"/>
    </row>
    <row r="45" spans="1:37" ht="15.75" customHeight="1" x14ac:dyDescent="0.4">
      <c r="A45" s="69"/>
      <c r="B45" s="67"/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8"/>
    </row>
    <row r="46" spans="1:37" ht="15.75" customHeight="1" x14ac:dyDescent="0.4">
      <c r="A46" s="69"/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8"/>
    </row>
    <row r="47" spans="1:37" ht="15.75" customHeight="1" x14ac:dyDescent="0.4">
      <c r="A47" s="69"/>
      <c r="B47" s="67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8"/>
    </row>
    <row r="48" spans="1:37" ht="15.75" customHeight="1" x14ac:dyDescent="0.4">
      <c r="A48" s="69"/>
      <c r="B48" s="67"/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8"/>
    </row>
    <row r="49" spans="1:37" ht="15.75" customHeight="1" x14ac:dyDescent="0.4">
      <c r="A49" s="69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8"/>
    </row>
    <row r="50" spans="1:37" ht="15.75" customHeight="1" x14ac:dyDescent="0.4">
      <c r="A50" s="69"/>
      <c r="B50" s="67"/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8"/>
    </row>
    <row r="51" spans="1:37" ht="15.75" customHeight="1" x14ac:dyDescent="0.4">
      <c r="A51" s="69"/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8"/>
    </row>
    <row r="52" spans="1:37" ht="15.75" customHeight="1" x14ac:dyDescent="0.4">
      <c r="A52" s="69"/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8"/>
    </row>
    <row r="53" spans="1:37" ht="15.75" customHeight="1" x14ac:dyDescent="0.4">
      <c r="A53" s="69"/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8"/>
    </row>
    <row r="54" spans="1:37" ht="15.75" customHeight="1" x14ac:dyDescent="0.4">
      <c r="A54" s="69"/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8"/>
    </row>
    <row r="55" spans="1:37" ht="15.75" customHeight="1" x14ac:dyDescent="0.4">
      <c r="A55" s="69"/>
      <c r="B55" s="67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8"/>
    </row>
    <row r="56" spans="1:37" ht="15.75" customHeight="1" thickBot="1" x14ac:dyDescent="0.45">
      <c r="A56" s="70"/>
      <c r="B56" s="71"/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1"/>
      <c r="Z56" s="71"/>
      <c r="AA56" s="71"/>
      <c r="AB56" s="71"/>
      <c r="AC56" s="71"/>
      <c r="AD56" s="71"/>
      <c r="AE56" s="71"/>
      <c r="AF56" s="71"/>
      <c r="AG56" s="71"/>
      <c r="AH56" s="71"/>
      <c r="AI56" s="71"/>
      <c r="AJ56" s="71"/>
      <c r="AK56" s="72"/>
    </row>
    <row r="57" spans="1:37" ht="14.25" customHeight="1" x14ac:dyDescent="0.4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</row>
    <row r="58" spans="1:37" ht="14.25" customHeight="1" x14ac:dyDescent="0.4">
      <c r="A58" s="67"/>
      <c r="B58" s="67"/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</row>
    <row r="59" spans="1:37" ht="14.25" customHeight="1" x14ac:dyDescent="0.4">
      <c r="A59" s="67"/>
      <c r="B59" s="67"/>
      <c r="C59" s="67"/>
      <c r="D59" s="67"/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</row>
    <row r="60" spans="1:37" ht="14.25" customHeight="1" x14ac:dyDescent="0.4">
      <c r="A60" s="67"/>
      <c r="B60" s="67"/>
      <c r="C60" s="67"/>
      <c r="D60" s="67"/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</row>
    <row r="61" spans="1:37" ht="14.25" customHeight="1" x14ac:dyDescent="0.4">
      <c r="A61" s="67"/>
      <c r="B61" s="67"/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</row>
    <row r="62" spans="1:37" ht="14.25" customHeight="1" x14ac:dyDescent="0.4">
      <c r="A62" s="67"/>
      <c r="B62" s="67"/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</row>
    <row r="63" spans="1:37" x14ac:dyDescent="0.4">
      <c r="A63" s="67"/>
      <c r="B63" s="67"/>
      <c r="C63" s="67"/>
      <c r="D63" s="67"/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</row>
    <row r="64" spans="1:37" x14ac:dyDescent="0.4">
      <c r="A64" s="67"/>
      <c r="B64" s="67"/>
      <c r="C64" s="67"/>
      <c r="D64" s="67"/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</row>
  </sheetData>
  <mergeCells count="9">
    <mergeCell ref="A7:I8"/>
    <mergeCell ref="J7:T8"/>
    <mergeCell ref="S2:V2"/>
    <mergeCell ref="W2:AK2"/>
    <mergeCell ref="AM2:AO2"/>
    <mergeCell ref="S3:V3"/>
    <mergeCell ref="W3:AK3"/>
    <mergeCell ref="A5:I6"/>
    <mergeCell ref="J5:T6"/>
  </mergeCells>
  <phoneticPr fontId="3"/>
  <conditionalFormatting sqref="W2:AK2">
    <cfRule type="containsBlanks" dxfId="44" priority="2">
      <formula>LEN(TRIM(W2))=0</formula>
    </cfRule>
  </conditionalFormatting>
  <conditionalFormatting sqref="J5:T6">
    <cfRule type="containsBlanks" dxfId="43" priority="1">
      <formula>LEN(TRIM(J5))=0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83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theme="1"/>
  </sheetPr>
  <dimension ref="A1:I36"/>
  <sheetViews>
    <sheetView workbookViewId="0">
      <selection activeCell="G30" sqref="G30"/>
    </sheetView>
  </sheetViews>
  <sheetFormatPr defaultColWidth="9" defaultRowHeight="18.75" outlineLevelCol="1" x14ac:dyDescent="0.4"/>
  <cols>
    <col min="1" max="1" width="14.625" style="98" customWidth="1"/>
    <col min="2" max="2" width="14.5" style="99" customWidth="1" outlineLevel="1"/>
    <col min="3" max="3" width="14.625" style="99" customWidth="1" outlineLevel="1"/>
    <col min="4" max="5" width="14.625" style="100" customWidth="1"/>
    <col min="6" max="6" width="14.625" style="99" customWidth="1"/>
    <col min="7" max="7" width="14.625" style="101" customWidth="1"/>
    <col min="8" max="9" width="14.625" style="102" customWidth="1"/>
    <col min="10" max="16384" width="9" style="76"/>
  </cols>
  <sheetData>
    <row r="1" spans="1:9" x14ac:dyDescent="0.4">
      <c r="A1" s="84" t="s">
        <v>633</v>
      </c>
      <c r="B1" s="85" t="s">
        <v>634</v>
      </c>
      <c r="C1" s="86" t="s">
        <v>635</v>
      </c>
      <c r="D1" s="87" t="s">
        <v>636</v>
      </c>
      <c r="E1" s="87" t="s">
        <v>637</v>
      </c>
      <c r="F1" s="85" t="s">
        <v>638</v>
      </c>
      <c r="G1" s="88" t="s">
        <v>639</v>
      </c>
      <c r="H1" s="89" t="s">
        <v>640</v>
      </c>
      <c r="I1" s="89" t="s">
        <v>641</v>
      </c>
    </row>
    <row r="2" spans="1:9" x14ac:dyDescent="0.4">
      <c r="A2" s="90">
        <f>'【様式12】経費報告書(兼)支払依頼書'!$AG$5</f>
        <v>0</v>
      </c>
      <c r="B2" s="91"/>
      <c r="C2" s="92"/>
      <c r="D2" s="93">
        <f>'【様式12】経費報告書(兼)支払依頼書'!$AG$6</f>
        <v>0</v>
      </c>
      <c r="E2" s="94">
        <f>'【様式12】経費報告書(兼)支払依頼書'!B21</f>
        <v>0</v>
      </c>
      <c r="F2" s="95" t="s">
        <v>642</v>
      </c>
      <c r="G2" s="96">
        <f>'【様式12】経費報告書(兼)支払依頼書'!Y21</f>
        <v>0</v>
      </c>
      <c r="H2" s="97">
        <f>'【様式12】経費報告書(兼)支払依頼書'!AO21</f>
        <v>0</v>
      </c>
      <c r="I2" s="97">
        <f>'【様式12】経費報告書(兼)支払依頼書'!AS21</f>
        <v>0</v>
      </c>
    </row>
    <row r="3" spans="1:9" x14ac:dyDescent="0.4">
      <c r="A3" s="90">
        <f>'【様式12】経費報告書(兼)支払依頼書'!$AG$5</f>
        <v>0</v>
      </c>
      <c r="B3" s="91"/>
      <c r="C3" s="92"/>
      <c r="D3" s="93">
        <f>'【様式12】経費報告書(兼)支払依頼書'!$AG$6</f>
        <v>0</v>
      </c>
      <c r="E3" s="94">
        <f>'【様式12】経費報告書(兼)支払依頼書'!B22</f>
        <v>0</v>
      </c>
      <c r="F3" s="95" t="s">
        <v>642</v>
      </c>
      <c r="G3" s="96">
        <f>'【様式12】経費報告書(兼)支払依頼書'!Y22</f>
        <v>0</v>
      </c>
      <c r="H3" s="97">
        <f>'【様式12】経費報告書(兼)支払依頼書'!AO22</f>
        <v>0</v>
      </c>
      <c r="I3" s="97">
        <f>'【様式12】経費報告書(兼)支払依頼書'!AS22</f>
        <v>0</v>
      </c>
    </row>
    <row r="4" spans="1:9" x14ac:dyDescent="0.4">
      <c r="A4" s="90">
        <f>'【様式12】経費報告書(兼)支払依頼書'!$AG$5</f>
        <v>0</v>
      </c>
      <c r="B4" s="91"/>
      <c r="C4" s="92"/>
      <c r="D4" s="93">
        <f>'【様式12】経費報告書(兼)支払依頼書'!$AG$6</f>
        <v>0</v>
      </c>
      <c r="E4" s="94">
        <f>'【様式12】経費報告書(兼)支払依頼書'!B23</f>
        <v>0</v>
      </c>
      <c r="F4" s="95" t="s">
        <v>642</v>
      </c>
      <c r="G4" s="96">
        <f>'【様式12】経費報告書(兼)支払依頼書'!Y23</f>
        <v>0</v>
      </c>
      <c r="H4" s="97">
        <f>'【様式12】経費報告書(兼)支払依頼書'!AO23</f>
        <v>0</v>
      </c>
      <c r="I4" s="97">
        <f>'【様式12】経費報告書(兼)支払依頼書'!AS23</f>
        <v>0</v>
      </c>
    </row>
    <row r="5" spans="1:9" x14ac:dyDescent="0.4">
      <c r="A5" s="90">
        <f>'【様式12】経費報告書(兼)支払依頼書'!$AG$5</f>
        <v>0</v>
      </c>
      <c r="B5" s="91"/>
      <c r="C5" s="92"/>
      <c r="D5" s="93">
        <f>'【様式12】経費報告書(兼)支払依頼書'!$AG$6</f>
        <v>0</v>
      </c>
      <c r="E5" s="94">
        <f>'【様式12】経費報告書(兼)支払依頼書'!B24</f>
        <v>0</v>
      </c>
      <c r="F5" s="95" t="s">
        <v>642</v>
      </c>
      <c r="G5" s="96">
        <f>'【様式12】経費報告書(兼)支払依頼書'!Y24</f>
        <v>0</v>
      </c>
      <c r="H5" s="97">
        <f>'【様式12】経費報告書(兼)支払依頼書'!AO24</f>
        <v>0</v>
      </c>
      <c r="I5" s="97">
        <f>'【様式12】経費報告書(兼)支払依頼書'!AS24</f>
        <v>0</v>
      </c>
    </row>
    <row r="6" spans="1:9" x14ac:dyDescent="0.4">
      <c r="A6" s="90">
        <f>'【様式12】経費報告書(兼)支払依頼書'!$AG$5</f>
        <v>0</v>
      </c>
      <c r="B6" s="91"/>
      <c r="C6" s="92"/>
      <c r="D6" s="93">
        <f>'【様式12】経費報告書(兼)支払依頼書'!$AG$6</f>
        <v>0</v>
      </c>
      <c r="E6" s="94">
        <f>'【様式12】経費報告書(兼)支払依頼書'!B25</f>
        <v>0</v>
      </c>
      <c r="F6" s="95" t="s">
        <v>642</v>
      </c>
      <c r="G6" s="96">
        <f>'【様式12】経費報告書(兼)支払依頼書'!Y25</f>
        <v>0</v>
      </c>
      <c r="H6" s="97">
        <f>'【様式12】経費報告書(兼)支払依頼書'!AO25</f>
        <v>0</v>
      </c>
      <c r="I6" s="97">
        <f>'【様式12】経費報告書(兼)支払依頼書'!AS25</f>
        <v>0</v>
      </c>
    </row>
    <row r="7" spans="1:9" x14ac:dyDescent="0.4">
      <c r="A7" s="90">
        <f>'【様式12】経費報告書(兼)支払依頼書'!$AG$5</f>
        <v>0</v>
      </c>
      <c r="B7" s="91"/>
      <c r="C7" s="92"/>
      <c r="D7" s="93">
        <f>'【様式12】経費報告書(兼)支払依頼書'!$AG$6</f>
        <v>0</v>
      </c>
      <c r="E7" s="94">
        <f>'【様式12】経費報告書(兼)支払依頼書'!B26</f>
        <v>0</v>
      </c>
      <c r="F7" s="95" t="s">
        <v>642</v>
      </c>
      <c r="G7" s="96">
        <f>'【様式12】経費報告書(兼)支払依頼書'!Y26</f>
        <v>0</v>
      </c>
      <c r="H7" s="97">
        <f>'【様式12】経費報告書(兼)支払依頼書'!AO26</f>
        <v>0</v>
      </c>
      <c r="I7" s="97">
        <f>'【様式12】経費報告書(兼)支払依頼書'!AS26</f>
        <v>0</v>
      </c>
    </row>
    <row r="8" spans="1:9" x14ac:dyDescent="0.4">
      <c r="A8" s="90">
        <f>'【様式12】経費報告書(兼)支払依頼書'!$AG$5</f>
        <v>0</v>
      </c>
      <c r="B8" s="91"/>
      <c r="C8" s="92"/>
      <c r="D8" s="93">
        <f>'【様式12】経費報告書(兼)支払依頼書'!$AG$6</f>
        <v>0</v>
      </c>
      <c r="E8" s="94">
        <f>'【様式12】経費報告書(兼)支払依頼書'!B27</f>
        <v>0</v>
      </c>
      <c r="F8" s="95" t="s">
        <v>642</v>
      </c>
      <c r="G8" s="96">
        <f>'【様式12】経費報告書(兼)支払依頼書'!Y27</f>
        <v>0</v>
      </c>
      <c r="H8" s="97">
        <f>'【様式12】経費報告書(兼)支払依頼書'!AO27</f>
        <v>0</v>
      </c>
      <c r="I8" s="97">
        <f>'【様式12】経費報告書(兼)支払依頼書'!AS27</f>
        <v>0</v>
      </c>
    </row>
    <row r="9" spans="1:9" x14ac:dyDescent="0.4">
      <c r="A9" s="90">
        <f>'【様式12】経費報告書(兼)支払依頼書'!$AG$5</f>
        <v>0</v>
      </c>
      <c r="B9" s="91"/>
      <c r="C9" s="92"/>
      <c r="D9" s="93">
        <f>'【様式12】経費報告書(兼)支払依頼書'!$AG$6</f>
        <v>0</v>
      </c>
      <c r="E9" s="94">
        <f>'【様式12】経費報告書(兼)支払依頼書'!B28</f>
        <v>0</v>
      </c>
      <c r="F9" s="95" t="s">
        <v>642</v>
      </c>
      <c r="G9" s="96">
        <f>'【様式12】経費報告書(兼)支払依頼書'!Y28</f>
        <v>0</v>
      </c>
      <c r="H9" s="97">
        <f>'【様式12】経費報告書(兼)支払依頼書'!AO28</f>
        <v>0</v>
      </c>
      <c r="I9" s="97">
        <f>'【様式12】経費報告書(兼)支払依頼書'!AS28</f>
        <v>0</v>
      </c>
    </row>
    <row r="10" spans="1:9" x14ac:dyDescent="0.4">
      <c r="A10" s="90">
        <f>'【様式12】経費報告書(兼)支払依頼書'!$AG$5</f>
        <v>0</v>
      </c>
      <c r="B10" s="91"/>
      <c r="C10" s="92"/>
      <c r="D10" s="93">
        <f>'【様式12】経費報告書(兼)支払依頼書'!$AG$6</f>
        <v>0</v>
      </c>
      <c r="E10" s="94">
        <f>'【様式12】経費報告書(兼)支払依頼書'!B29</f>
        <v>0</v>
      </c>
      <c r="F10" s="95" t="s">
        <v>642</v>
      </c>
      <c r="G10" s="96">
        <f>'【様式12】経費報告書(兼)支払依頼書'!Y29</f>
        <v>0</v>
      </c>
      <c r="H10" s="97">
        <f>'【様式12】経費報告書(兼)支払依頼書'!AO29</f>
        <v>0</v>
      </c>
      <c r="I10" s="97">
        <f>'【様式12】経費報告書(兼)支払依頼書'!AS29</f>
        <v>0</v>
      </c>
    </row>
    <row r="11" spans="1:9" x14ac:dyDescent="0.4">
      <c r="A11" s="90">
        <f>'【様式12】経費報告書(兼)支払依頼書'!$AG$5</f>
        <v>0</v>
      </c>
      <c r="B11" s="91"/>
      <c r="C11" s="92"/>
      <c r="D11" s="93">
        <f>'【様式12】経費報告書(兼)支払依頼書'!$AG$6</f>
        <v>0</v>
      </c>
      <c r="E11" s="94">
        <f>'【様式12】経費報告書(兼)支払依頼書'!B30</f>
        <v>0</v>
      </c>
      <c r="F11" s="95" t="s">
        <v>642</v>
      </c>
      <c r="G11" s="96">
        <f>'【様式12】経費報告書(兼)支払依頼書'!Y30</f>
        <v>0</v>
      </c>
      <c r="H11" s="97">
        <f>'【様式12】経費報告書(兼)支払依頼書'!AO30</f>
        <v>0</v>
      </c>
      <c r="I11" s="97">
        <f>'【様式12】経費報告書(兼)支払依頼書'!AS30</f>
        <v>0</v>
      </c>
    </row>
    <row r="12" spans="1:9" x14ac:dyDescent="0.4">
      <c r="A12" s="90">
        <f>'【様式12】経費報告書(兼)支払依頼書'!$AG$5</f>
        <v>0</v>
      </c>
      <c r="B12" s="91"/>
      <c r="C12" s="92"/>
      <c r="D12" s="93">
        <f>'【様式12】経費報告書(兼)支払依頼書'!$AG$6</f>
        <v>0</v>
      </c>
      <c r="E12" s="94">
        <f>'【様式12】経費報告書(兼)支払依頼書'!B31</f>
        <v>0</v>
      </c>
      <c r="F12" s="95" t="s">
        <v>642</v>
      </c>
      <c r="G12" s="96">
        <f>'【様式12】経費報告書(兼)支払依頼書'!Y31</f>
        <v>0</v>
      </c>
      <c r="H12" s="97">
        <f>'【様式12】経費報告書(兼)支払依頼書'!AO31</f>
        <v>0</v>
      </c>
      <c r="I12" s="97">
        <f>'【様式12】経費報告書(兼)支払依頼書'!AS31</f>
        <v>0</v>
      </c>
    </row>
    <row r="13" spans="1:9" x14ac:dyDescent="0.4">
      <c r="A13" s="90">
        <f>'【様式12】経費報告書(兼)支払依頼書'!$AG$5</f>
        <v>0</v>
      </c>
      <c r="B13" s="91"/>
      <c r="C13" s="92"/>
      <c r="D13" s="93">
        <f>'【様式12】経費報告書(兼)支払依頼書'!$AG$6</f>
        <v>0</v>
      </c>
      <c r="E13" s="94">
        <f>'【様式12】経費報告書(兼)支払依頼書'!B32</f>
        <v>0</v>
      </c>
      <c r="F13" s="95" t="s">
        <v>642</v>
      </c>
      <c r="G13" s="96">
        <f>'【様式12】経費報告書(兼)支払依頼書'!Y32</f>
        <v>0</v>
      </c>
      <c r="H13" s="97">
        <f>'【様式12】経費報告書(兼)支払依頼書'!AO32</f>
        <v>0</v>
      </c>
      <c r="I13" s="97">
        <f>'【様式12】経費報告書(兼)支払依頼書'!AS32</f>
        <v>0</v>
      </c>
    </row>
    <row r="14" spans="1:9" x14ac:dyDescent="0.4">
      <c r="A14" s="90">
        <f>'【様式12】経費報告書(兼)支払依頼書'!$AG$5</f>
        <v>0</v>
      </c>
      <c r="B14" s="91"/>
      <c r="C14" s="92"/>
      <c r="D14" s="93">
        <f>'【様式12】経費報告書(兼)支払依頼書'!$AG$6</f>
        <v>0</v>
      </c>
      <c r="E14" s="94">
        <f>'【様式12】経費報告書(兼)支払依頼書'!B33</f>
        <v>0</v>
      </c>
      <c r="F14" s="95" t="s">
        <v>642</v>
      </c>
      <c r="G14" s="96">
        <f>'【様式12】経費報告書(兼)支払依頼書'!Y33</f>
        <v>0</v>
      </c>
      <c r="H14" s="97">
        <f>'【様式12】経費報告書(兼)支払依頼書'!AO33</f>
        <v>0</v>
      </c>
      <c r="I14" s="97">
        <f>'【様式12】経費報告書(兼)支払依頼書'!AS33</f>
        <v>0</v>
      </c>
    </row>
    <row r="15" spans="1:9" x14ac:dyDescent="0.4">
      <c r="A15" s="90">
        <f>'【様式12】経費報告書(兼)支払依頼書'!$AG$5</f>
        <v>0</v>
      </c>
      <c r="B15" s="91"/>
      <c r="C15" s="92"/>
      <c r="D15" s="93">
        <f>'【様式12】経費報告書(兼)支払依頼書'!$AG$6</f>
        <v>0</v>
      </c>
      <c r="E15" s="94">
        <f>'【様式12】経費報告書(兼)支払依頼書'!B34</f>
        <v>0</v>
      </c>
      <c r="F15" s="95" t="s">
        <v>642</v>
      </c>
      <c r="G15" s="96">
        <f>'【様式12】経費報告書(兼)支払依頼書'!Y34</f>
        <v>0</v>
      </c>
      <c r="H15" s="97">
        <f>'【様式12】経費報告書(兼)支払依頼書'!AO34</f>
        <v>0</v>
      </c>
      <c r="I15" s="97">
        <f>'【様式12】経費報告書(兼)支払依頼書'!AS34</f>
        <v>0</v>
      </c>
    </row>
    <row r="16" spans="1:9" x14ac:dyDescent="0.4">
      <c r="A16" s="90">
        <f>'【様式12】経費報告書(兼)支払依頼書'!$AG$5</f>
        <v>0</v>
      </c>
      <c r="B16" s="91"/>
      <c r="C16" s="92"/>
      <c r="D16" s="93">
        <f>'【様式12】経費報告書(兼)支払依頼書'!$AG$6</f>
        <v>0</v>
      </c>
      <c r="E16" s="94">
        <f>'【様式12】経費報告書(兼)支払依頼書'!B35</f>
        <v>0</v>
      </c>
      <c r="F16" s="95" t="s">
        <v>642</v>
      </c>
      <c r="G16" s="96">
        <f>'【様式12】経費報告書(兼)支払依頼書'!Y35</f>
        <v>0</v>
      </c>
      <c r="H16" s="97">
        <f>'【様式12】経費報告書(兼)支払依頼書'!AO35</f>
        <v>0</v>
      </c>
      <c r="I16" s="97">
        <f>'【様式12】経費報告書(兼)支払依頼書'!AS35</f>
        <v>0</v>
      </c>
    </row>
    <row r="17" spans="1:9" x14ac:dyDescent="0.4">
      <c r="A17" s="90">
        <f>'【様式12】経費報告書(兼)支払依頼書'!$AG$5</f>
        <v>0</v>
      </c>
      <c r="B17" s="91"/>
      <c r="C17" s="92"/>
      <c r="D17" s="93">
        <f>'【様式12】経費報告書(兼)支払依頼書'!$AG$6</f>
        <v>0</v>
      </c>
      <c r="E17" s="94">
        <f>'【様式12】経費報告書(兼)支払依頼書'!B40</f>
        <v>0</v>
      </c>
      <c r="F17" s="95" t="s">
        <v>643</v>
      </c>
      <c r="G17" s="96">
        <f>'【様式12】経費報告書(兼)支払依頼書'!M40</f>
        <v>0</v>
      </c>
      <c r="H17" s="97" t="str">
        <f>'【様式12】経費報告書(兼)支払依頼書'!AO40</f>
        <v/>
      </c>
      <c r="I17" s="97">
        <f>'【様式12】経費報告書(兼)支払依頼書'!AS40</f>
        <v>0</v>
      </c>
    </row>
    <row r="18" spans="1:9" x14ac:dyDescent="0.4">
      <c r="A18" s="90">
        <f>'【様式12】経費報告書(兼)支払依頼書'!$AG$5</f>
        <v>0</v>
      </c>
      <c r="B18" s="91"/>
      <c r="C18" s="92"/>
      <c r="D18" s="93">
        <f>'【様式12】経費報告書(兼)支払依頼書'!$AG$6</f>
        <v>0</v>
      </c>
      <c r="E18" s="94">
        <f>'【様式12】経費報告書(兼)支払依頼書'!B41</f>
        <v>0</v>
      </c>
      <c r="F18" s="95" t="s">
        <v>643</v>
      </c>
      <c r="G18" s="96">
        <f>'【様式12】経費報告書(兼)支払依頼書'!M41</f>
        <v>0</v>
      </c>
      <c r="H18" s="97" t="str">
        <f>'【様式12】経費報告書(兼)支払依頼書'!AO41</f>
        <v/>
      </c>
      <c r="I18" s="97">
        <f>'【様式12】経費報告書(兼)支払依頼書'!AS41</f>
        <v>0</v>
      </c>
    </row>
    <row r="19" spans="1:9" x14ac:dyDescent="0.4">
      <c r="A19" s="90">
        <f>'【様式12】経費報告書(兼)支払依頼書'!$AG$5</f>
        <v>0</v>
      </c>
      <c r="B19" s="91"/>
      <c r="C19" s="92"/>
      <c r="D19" s="93">
        <f>'【様式12】経費報告書(兼)支払依頼書'!$AG$6</f>
        <v>0</v>
      </c>
      <c r="E19" s="94">
        <f>'【様式12】経費報告書(兼)支払依頼書'!B42</f>
        <v>0</v>
      </c>
      <c r="F19" s="95" t="s">
        <v>643</v>
      </c>
      <c r="G19" s="96">
        <f>'【様式12】経費報告書(兼)支払依頼書'!M42</f>
        <v>0</v>
      </c>
      <c r="H19" s="97" t="str">
        <f>'【様式12】経費報告書(兼)支払依頼書'!AO42</f>
        <v/>
      </c>
      <c r="I19" s="97">
        <f>'【様式12】経費報告書(兼)支払依頼書'!AS42</f>
        <v>0</v>
      </c>
    </row>
    <row r="20" spans="1:9" x14ac:dyDescent="0.4">
      <c r="A20" s="90">
        <f>'【様式12】経費報告書(兼)支払依頼書'!$AG$5</f>
        <v>0</v>
      </c>
      <c r="B20" s="91"/>
      <c r="C20" s="92"/>
      <c r="D20" s="93">
        <f>'【様式12】経費報告書(兼)支払依頼書'!$AG$6</f>
        <v>0</v>
      </c>
      <c r="E20" s="94">
        <f>'【様式12】経費報告書(兼)支払依頼書'!B43</f>
        <v>0</v>
      </c>
      <c r="F20" s="95" t="s">
        <v>643</v>
      </c>
      <c r="G20" s="96">
        <f>'【様式12】経費報告書(兼)支払依頼書'!M43</f>
        <v>0</v>
      </c>
      <c r="H20" s="97" t="str">
        <f>'【様式12】経費報告書(兼)支払依頼書'!AO43</f>
        <v/>
      </c>
      <c r="I20" s="97">
        <f>'【様式12】経費報告書(兼)支払依頼書'!AS43</f>
        <v>0</v>
      </c>
    </row>
    <row r="21" spans="1:9" x14ac:dyDescent="0.4">
      <c r="A21" s="90">
        <f>'【様式12】経費報告書(兼)支払依頼書'!$AG$5</f>
        <v>0</v>
      </c>
      <c r="B21" s="91"/>
      <c r="C21" s="92"/>
      <c r="D21" s="93">
        <f>'【様式12】経費報告書(兼)支払依頼書'!$AG$6</f>
        <v>0</v>
      </c>
      <c r="E21" s="94">
        <f>'【様式12】経費報告書(兼)支払依頼書'!B44</f>
        <v>0</v>
      </c>
      <c r="F21" s="95" t="s">
        <v>643</v>
      </c>
      <c r="G21" s="96">
        <f>'【様式12】経費報告書(兼)支払依頼書'!M44</f>
        <v>0</v>
      </c>
      <c r="H21" s="97" t="str">
        <f>'【様式12】経費報告書(兼)支払依頼書'!AO44</f>
        <v/>
      </c>
      <c r="I21" s="97">
        <f>'【様式12】経費報告書(兼)支払依頼書'!AS44</f>
        <v>0</v>
      </c>
    </row>
    <row r="22" spans="1:9" x14ac:dyDescent="0.4">
      <c r="A22" s="90">
        <f>'【様式12】経費報告書(兼)支払依頼書'!$AG$5</f>
        <v>0</v>
      </c>
      <c r="B22" s="91"/>
      <c r="C22" s="92"/>
      <c r="D22" s="93">
        <f>'【様式12】経費報告書(兼)支払依頼書'!$AG$6</f>
        <v>0</v>
      </c>
      <c r="E22" s="94">
        <f>'【様式12】経費報告書(兼)支払依頼書'!B45</f>
        <v>0</v>
      </c>
      <c r="F22" s="95" t="s">
        <v>643</v>
      </c>
      <c r="G22" s="96">
        <f>'【様式12】経費報告書(兼)支払依頼書'!M45</f>
        <v>0</v>
      </c>
      <c r="H22" s="97" t="str">
        <f>'【様式12】経費報告書(兼)支払依頼書'!AO45</f>
        <v/>
      </c>
      <c r="I22" s="97">
        <f>'【様式12】経費報告書(兼)支払依頼書'!AS45</f>
        <v>0</v>
      </c>
    </row>
    <row r="23" spans="1:9" x14ac:dyDescent="0.4">
      <c r="A23" s="90">
        <f>'【様式12】経費報告書(兼)支払依頼書'!$AG$5</f>
        <v>0</v>
      </c>
      <c r="B23" s="91"/>
      <c r="C23" s="92"/>
      <c r="D23" s="93">
        <f>'【様式12】経費報告書(兼)支払依頼書'!$AG$6</f>
        <v>0</v>
      </c>
      <c r="E23" s="94">
        <f>'【様式12】経費報告書(兼)支払依頼書'!B46</f>
        <v>0</v>
      </c>
      <c r="F23" s="95" t="s">
        <v>643</v>
      </c>
      <c r="G23" s="96">
        <f>'【様式12】経費報告書(兼)支払依頼書'!M46</f>
        <v>0</v>
      </c>
      <c r="H23" s="97" t="str">
        <f>'【様式12】経費報告書(兼)支払依頼書'!AO46</f>
        <v/>
      </c>
      <c r="I23" s="97">
        <f>'【様式12】経費報告書(兼)支払依頼書'!AS46</f>
        <v>0</v>
      </c>
    </row>
    <row r="24" spans="1:9" x14ac:dyDescent="0.4">
      <c r="A24" s="90">
        <f>'【様式12】経費報告書(兼)支払依頼書'!$AG$5</f>
        <v>0</v>
      </c>
      <c r="B24" s="91"/>
      <c r="C24" s="92"/>
      <c r="D24" s="93">
        <f>'【様式12】経費報告書(兼)支払依頼書'!$AG$6</f>
        <v>0</v>
      </c>
      <c r="E24" s="94">
        <f>'【様式12】経費報告書(兼)支払依頼書'!B47</f>
        <v>0</v>
      </c>
      <c r="F24" s="95" t="s">
        <v>643</v>
      </c>
      <c r="G24" s="96">
        <f>'【様式12】経費報告書(兼)支払依頼書'!M47</f>
        <v>0</v>
      </c>
      <c r="H24" s="97" t="str">
        <f>'【様式12】経費報告書(兼)支払依頼書'!AO47</f>
        <v/>
      </c>
      <c r="I24" s="97">
        <f>'【様式12】経費報告書(兼)支払依頼書'!AS47</f>
        <v>0</v>
      </c>
    </row>
    <row r="25" spans="1:9" x14ac:dyDescent="0.4">
      <c r="A25" s="90">
        <f>'【様式12】経費報告書(兼)支払依頼書'!$AG$5</f>
        <v>0</v>
      </c>
      <c r="B25" s="91"/>
      <c r="C25" s="92"/>
      <c r="D25" s="93">
        <f>'【様式12】経費報告書(兼)支払依頼書'!$AG$6</f>
        <v>0</v>
      </c>
      <c r="E25" s="94">
        <f>'【様式12】経費報告書(兼)支払依頼書'!B48</f>
        <v>0</v>
      </c>
      <c r="F25" s="95" t="s">
        <v>643</v>
      </c>
      <c r="G25" s="96">
        <f>'【様式12】経費報告書(兼)支払依頼書'!M48</f>
        <v>0</v>
      </c>
      <c r="H25" s="97" t="str">
        <f>'【様式12】経費報告書(兼)支払依頼書'!AO48</f>
        <v/>
      </c>
      <c r="I25" s="97">
        <f>'【様式12】経費報告書(兼)支払依頼書'!AS48</f>
        <v>0</v>
      </c>
    </row>
    <row r="26" spans="1:9" x14ac:dyDescent="0.4">
      <c r="A26" s="90">
        <f>'【様式12】経費報告書(兼)支払依頼書'!$AG$5</f>
        <v>0</v>
      </c>
      <c r="B26" s="91"/>
      <c r="C26" s="92"/>
      <c r="D26" s="93">
        <f>'【様式12】経費報告書(兼)支払依頼書'!$AG$6</f>
        <v>0</v>
      </c>
      <c r="E26" s="94">
        <f>'【様式12】経費報告書(兼)支払依頼書'!B49</f>
        <v>0</v>
      </c>
      <c r="F26" s="95" t="s">
        <v>643</v>
      </c>
      <c r="G26" s="96">
        <f>'【様式12】経費報告書(兼)支払依頼書'!M49</f>
        <v>0</v>
      </c>
      <c r="H26" s="97" t="str">
        <f>'【様式12】経費報告書(兼)支払依頼書'!AO49</f>
        <v/>
      </c>
      <c r="I26" s="97">
        <f>'【様式12】経費報告書(兼)支払依頼書'!AS49</f>
        <v>0</v>
      </c>
    </row>
    <row r="27" spans="1:9" x14ac:dyDescent="0.4">
      <c r="A27" s="90">
        <f>'【様式12】経費報告書(兼)支払依頼書'!$AG$5</f>
        <v>0</v>
      </c>
      <c r="B27" s="91"/>
      <c r="C27" s="92"/>
      <c r="D27" s="93">
        <f>'【様式12】経費報告書(兼)支払依頼書'!$AG$6</f>
        <v>0</v>
      </c>
      <c r="E27" s="94">
        <f>'【様式12】経費報告書(兼)支払依頼書'!B50</f>
        <v>0</v>
      </c>
      <c r="F27" s="95" t="s">
        <v>643</v>
      </c>
      <c r="G27" s="96">
        <f>'【様式12】経費報告書(兼)支払依頼書'!B50</f>
        <v>0</v>
      </c>
      <c r="H27" s="97" t="str">
        <f>'【様式12】経費報告書(兼)支払依頼書'!AO50</f>
        <v/>
      </c>
      <c r="I27" s="97">
        <f>'【様式12】経費報告書(兼)支払依頼書'!AS50</f>
        <v>0</v>
      </c>
    </row>
    <row r="28" spans="1:9" x14ac:dyDescent="0.4">
      <c r="A28" s="90">
        <f>'【様式12】経費報告書(兼)支払依頼書'!$AG$5</f>
        <v>0</v>
      </c>
      <c r="B28" s="91"/>
      <c r="C28" s="92"/>
      <c r="D28" s="93">
        <f>'【様式12】経費報告書(兼)支払依頼書'!$AG$6</f>
        <v>0</v>
      </c>
      <c r="E28" s="94">
        <f>'【様式12】経費報告書(兼)支払依頼書'!B51</f>
        <v>0</v>
      </c>
      <c r="F28" s="95" t="s">
        <v>643</v>
      </c>
      <c r="G28" s="96">
        <f>'【様式12】経費報告書(兼)支払依頼書'!B51</f>
        <v>0</v>
      </c>
      <c r="H28" s="97" t="str">
        <f>'【様式12】経費報告書(兼)支払依頼書'!AO51</f>
        <v/>
      </c>
      <c r="I28" s="97">
        <f>'【様式12】経費報告書(兼)支払依頼書'!AS51</f>
        <v>0</v>
      </c>
    </row>
    <row r="29" spans="1:9" x14ac:dyDescent="0.4">
      <c r="A29" s="90">
        <f>'【様式12】経費報告書(兼)支払依頼書'!$AG$5</f>
        <v>0</v>
      </c>
      <c r="B29" s="91"/>
      <c r="C29" s="92"/>
      <c r="D29" s="93">
        <f>'【様式12】経費報告書(兼)支払依頼書'!$AG$6</f>
        <v>0</v>
      </c>
      <c r="E29" s="94">
        <f>'【様式12】経費報告書(兼)支払依頼書'!B52</f>
        <v>0</v>
      </c>
      <c r="F29" s="95" t="s">
        <v>643</v>
      </c>
      <c r="G29" s="96">
        <f>'【様式12】経費報告書(兼)支払依頼書'!B52</f>
        <v>0</v>
      </c>
      <c r="H29" s="97" t="str">
        <f>'【様式12】経費報告書(兼)支払依頼書'!AO52</f>
        <v/>
      </c>
      <c r="I29" s="97">
        <f>'【様式12】経費報告書(兼)支払依頼書'!AS52</f>
        <v>0</v>
      </c>
    </row>
    <row r="30" spans="1:9" x14ac:dyDescent="0.4">
      <c r="A30" s="90">
        <f>'【様式12】経費報告書(兼)支払依頼書'!$AG$5</f>
        <v>0</v>
      </c>
      <c r="B30" s="91"/>
      <c r="C30" s="92"/>
      <c r="D30" s="93">
        <f>'【様式12】経費報告書(兼)支払依頼書'!$AG$6</f>
        <v>0</v>
      </c>
      <c r="E30" s="94">
        <f>'【様式12】経費報告書(兼)支払依頼書'!B53</f>
        <v>0</v>
      </c>
      <c r="F30" s="95" t="s">
        <v>643</v>
      </c>
      <c r="G30" s="96">
        <f>'【様式12】経費報告書(兼)支払依頼書'!B53</f>
        <v>0</v>
      </c>
      <c r="H30" s="97" t="str">
        <f>'【様式12】経費報告書(兼)支払依頼書'!AO53</f>
        <v/>
      </c>
      <c r="I30" s="97">
        <f>'【様式12】経費報告書(兼)支払依頼書'!AS53</f>
        <v>0</v>
      </c>
    </row>
    <row r="31" spans="1:9" x14ac:dyDescent="0.4">
      <c r="A31" s="90">
        <f>'【様式12】経費報告書(兼)支払依頼書'!$AG$5</f>
        <v>0</v>
      </c>
      <c r="B31" s="91"/>
      <c r="C31" s="92"/>
      <c r="D31" s="93">
        <f>'【様式12】経費報告書(兼)支払依頼書'!$AG$6</f>
        <v>0</v>
      </c>
      <c r="E31" s="94">
        <f>'【様式12】経費報告書(兼)支払依頼書'!B54</f>
        <v>0</v>
      </c>
      <c r="F31" s="95" t="s">
        <v>643</v>
      </c>
      <c r="G31" s="96">
        <f>'【様式12】経費報告書(兼)支払依頼書'!B54</f>
        <v>0</v>
      </c>
      <c r="H31" s="97" t="str">
        <f>'【様式12】経費報告書(兼)支払依頼書'!AO54</f>
        <v/>
      </c>
      <c r="I31" s="97">
        <f>'【様式12】経費報告書(兼)支払依頼書'!AS54</f>
        <v>0</v>
      </c>
    </row>
    <row r="32" spans="1:9" x14ac:dyDescent="0.4">
      <c r="A32" s="90">
        <f>'【様式12】経費報告書(兼)支払依頼書'!$AG$5</f>
        <v>0</v>
      </c>
      <c r="B32" s="91"/>
      <c r="C32" s="92"/>
      <c r="D32" s="93">
        <f>'【様式12】経費報告書(兼)支払依頼書'!$AG$6</f>
        <v>0</v>
      </c>
      <c r="E32" s="94">
        <f>'【様式12】経費報告書(兼)支払依頼書'!G59</f>
        <v>0</v>
      </c>
      <c r="F32" s="95" t="s">
        <v>644</v>
      </c>
      <c r="G32" s="96">
        <f>'【様式12】経費報告書(兼)支払依頼書'!Y59</f>
        <v>0</v>
      </c>
      <c r="H32" s="97">
        <f>'【様式12】経費報告書(兼)支払依頼書'!AO59</f>
        <v>0</v>
      </c>
      <c r="I32" s="97">
        <f>'【様式12】経費報告書(兼)支払依頼書'!AS59</f>
        <v>0</v>
      </c>
    </row>
    <row r="33" spans="1:9" x14ac:dyDescent="0.4">
      <c r="A33" s="90">
        <f>'【様式12】経費報告書(兼)支払依頼書'!$AG$5</f>
        <v>0</v>
      </c>
      <c r="B33" s="91"/>
      <c r="C33" s="92"/>
      <c r="D33" s="93">
        <f>'【様式12】経費報告書(兼)支払依頼書'!$AG$6</f>
        <v>0</v>
      </c>
      <c r="E33" s="94">
        <f>'【様式12】経費報告書(兼)支払依頼書'!G60</f>
        <v>0</v>
      </c>
      <c r="F33" s="95" t="s">
        <v>644</v>
      </c>
      <c r="G33" s="96">
        <f>'【様式12】経費報告書(兼)支払依頼書'!Y60</f>
        <v>0</v>
      </c>
      <c r="H33" s="97">
        <f>'【様式12】経費報告書(兼)支払依頼書'!AO60</f>
        <v>0</v>
      </c>
      <c r="I33" s="97">
        <f>'【様式12】経費報告書(兼)支払依頼書'!AS60</f>
        <v>0</v>
      </c>
    </row>
    <row r="34" spans="1:9" x14ac:dyDescent="0.4">
      <c r="A34" s="90">
        <f>'【様式12】経費報告書(兼)支払依頼書'!$AG$5</f>
        <v>0</v>
      </c>
      <c r="B34" s="91"/>
      <c r="C34" s="92"/>
      <c r="D34" s="93">
        <f>'【様式12】経費報告書(兼)支払依頼書'!$AG$6</f>
        <v>0</v>
      </c>
      <c r="E34" s="94">
        <f>'【様式12】経費報告書(兼)支払依頼書'!G61</f>
        <v>0</v>
      </c>
      <c r="F34" s="95" t="s">
        <v>644</v>
      </c>
      <c r="G34" s="96">
        <f>'【様式12】経費報告書(兼)支払依頼書'!Y61</f>
        <v>0</v>
      </c>
      <c r="H34" s="97">
        <f>'【様式12】経費報告書(兼)支払依頼書'!AO61</f>
        <v>0</v>
      </c>
      <c r="I34" s="97">
        <f>'【様式12】経費報告書(兼)支払依頼書'!AS61</f>
        <v>0</v>
      </c>
    </row>
    <row r="35" spans="1:9" x14ac:dyDescent="0.4">
      <c r="A35" s="90">
        <f>'【様式12】経費報告書(兼)支払依頼書'!$AG$5</f>
        <v>0</v>
      </c>
      <c r="B35" s="91"/>
      <c r="C35" s="92"/>
      <c r="D35" s="93">
        <f>'【様式12】経費報告書(兼)支払依頼書'!$AG$6</f>
        <v>0</v>
      </c>
      <c r="E35" s="94">
        <f>'【様式12】経費報告書(兼)支払依頼書'!G62</f>
        <v>0</v>
      </c>
      <c r="F35" s="95" t="s">
        <v>644</v>
      </c>
      <c r="G35" s="96">
        <f>'【様式12】経費報告書(兼)支払依頼書'!Y62</f>
        <v>0</v>
      </c>
      <c r="H35" s="97">
        <f>'【様式12】経費報告書(兼)支払依頼書'!AO62</f>
        <v>0</v>
      </c>
      <c r="I35" s="97">
        <f>'【様式12】経費報告書(兼)支払依頼書'!AS62</f>
        <v>0</v>
      </c>
    </row>
    <row r="36" spans="1:9" x14ac:dyDescent="0.4">
      <c r="A36" s="90">
        <f>'【様式12】経費報告書(兼)支払依頼書'!$AG$5</f>
        <v>0</v>
      </c>
      <c r="B36" s="91"/>
      <c r="C36" s="92"/>
      <c r="D36" s="93">
        <f>'【様式12】経費報告書(兼)支払依頼書'!$AG$6</f>
        <v>0</v>
      </c>
      <c r="E36" s="94">
        <f>'【様式12】経費報告書(兼)支払依頼書'!G63</f>
        <v>0</v>
      </c>
      <c r="F36" s="95" t="s">
        <v>644</v>
      </c>
      <c r="G36" s="96">
        <f>'【様式12】経費報告書(兼)支払依頼書'!Y63</f>
        <v>0</v>
      </c>
      <c r="H36" s="97">
        <f>'【様式12】経費報告書(兼)支払依頼書'!AO63</f>
        <v>0</v>
      </c>
      <c r="I36" s="97">
        <f>'【様式12】経費報告書(兼)支払依頼書'!AS63</f>
        <v>0</v>
      </c>
    </row>
  </sheetData>
  <sheetProtection algorithmName="SHA-512" hashValue="UwhpaEc48IrPZIeI+ML6SfyZpgFTed7ZuLrbOgs8bA7zECLkeHpqLqBTwACJjFowjcd1Orm/MCVWpcIqng/Jqw==" saltValue="yJDc81FFZ2Oh6SkCNtu15w==" spinCount="100000" sheet="1" objects="1" scenarios="1"/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7</vt:i4>
      </vt:variant>
    </vt:vector>
  </HeadingPairs>
  <TitlesOfParts>
    <vt:vector size="16" baseType="lpstr">
      <vt:lpstr>R5_コミュ</vt:lpstr>
      <vt:lpstr>【様式12】経費報告書(兼)支払依頼書</vt:lpstr>
      <vt:lpstr>【様式13】旅費①</vt:lpstr>
      <vt:lpstr>【様式13】旅費②</vt:lpstr>
      <vt:lpstr>【様式13】旅費③</vt:lpstr>
      <vt:lpstr>【様式13】旅費④</vt:lpstr>
      <vt:lpstr>【様式13】旅費⑤</vt:lpstr>
      <vt:lpstr>【参考】領収書貼付シート</vt:lpstr>
      <vt:lpstr>事務局管理用</vt:lpstr>
      <vt:lpstr>【参考】領収書貼付シート!Print_Area</vt:lpstr>
      <vt:lpstr>'【様式12】経費報告書(兼)支払依頼書'!Print_Area</vt:lpstr>
      <vt:lpstr>【様式13】旅費①!Print_Area</vt:lpstr>
      <vt:lpstr>【様式13】旅費②!Print_Area</vt:lpstr>
      <vt:lpstr>【様式13】旅費③!Print_Area</vt:lpstr>
      <vt:lpstr>【様式13】旅費④!Print_Area</vt:lpstr>
      <vt:lpstr>【様式13】旅費⑤!Print_Area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kodomo014</dc:creator>
  <cp:lastModifiedBy>knt</cp:lastModifiedBy>
  <cp:lastPrinted>2024-05-10T01:35:36Z</cp:lastPrinted>
  <dcterms:created xsi:type="dcterms:W3CDTF">2021-06-04T03:16:07Z</dcterms:created>
  <dcterms:modified xsi:type="dcterms:W3CDTF">2025-04-14T05:28:11Z</dcterms:modified>
</cp:coreProperties>
</file>