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persons/person0.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7.3.110\share\kodomo\【R5】子供育成推進事業\01.巡回\32.次年度(R6)学校募集\00.団体からの返信\ヒアリングシート\"/>
    </mc:Choice>
  </mc:AlternateContent>
  <bookViews>
    <workbookView xWindow="0" yWindow="0" windowWidth="28800" windowHeight="12210" tabRatio="680" firstSheet="1" activeTab="1"/>
  </bookViews>
  <sheets>
    <sheet name="【依頼】学校調整関連書類の作成について" sheetId="12" state="hidden" r:id="rId1"/>
    <sheet name="①ヒアリングシートについて" sheetId="3" r:id="rId2"/>
    <sheet name="R6_制作団体一覧" sheetId="5" state="hidden" r:id="rId3"/>
    <sheet name="抽出シート" sheetId="15" state="hidden" r:id="rId4"/>
  </sheets>
  <definedNames>
    <definedName name="_xlnm._FilterDatabase" localSheetId="2" hidden="1">'R6_制作団体一覧'!$A$1:$EJ$171</definedName>
    <definedName name="ID">'R6_制作団体一覧'!$A$1:$A$174</definedName>
    <definedName name="_xlnm.Print_Area" localSheetId="0">【依頼】学校調整関連書類の作成について!$A$1:$N$31</definedName>
    <definedName name="_xlnm.Print_Area" localSheetId="1">①ヒアリングシートについて!$A$1:$M$101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 i="3" l="1"/>
  <c r="AC2" i="15"/>
  <c r="AB2" i="15"/>
  <c r="Z2" i="15"/>
  <c r="AA2" i="15"/>
  <c r="AD2" i="15"/>
  <c r="AE2" i="15"/>
  <c r="A2" i="15"/>
  <c r="AM2" i="15"/>
  <c r="AL2" i="15"/>
  <c r="AK2" i="15"/>
  <c r="AJ2" i="15"/>
  <c r="AI2" i="15"/>
  <c r="AH2" i="15"/>
  <c r="AG2" i="15"/>
  <c r="AF2" i="15"/>
  <c r="Y2" i="15"/>
  <c r="X2" i="15"/>
  <c r="W2" i="15"/>
  <c r="V2" i="15"/>
  <c r="U2" i="15"/>
  <c r="T2" i="15"/>
  <c r="S2" i="15"/>
  <c r="R2" i="15"/>
  <c r="Q2" i="15"/>
  <c r="P2" i="15"/>
  <c r="O2" i="15"/>
  <c r="N2" i="15"/>
  <c r="M2" i="15"/>
  <c r="L2" i="15"/>
  <c r="K2" i="15"/>
  <c r="J2" i="15"/>
  <c r="I2" i="15"/>
  <c r="H2" i="15"/>
  <c r="F2" i="3"/>
  <c r="B2" i="15"/>
  <c r="G52" i="3"/>
  <c r="G51" i="3"/>
  <c r="J50" i="3"/>
  <c r="G50" i="3"/>
  <c r="I3" i="3"/>
  <c r="G2" i="15"/>
  <c r="C3" i="3"/>
  <c r="F2" i="15"/>
  <c r="L2" i="3"/>
  <c r="E2" i="15"/>
  <c r="C2" i="15"/>
  <c r="J2" i="3"/>
  <c r="D2" i="15"/>
</calcChain>
</file>

<file path=xl/sharedStrings.xml><?xml version="1.0" encoding="utf-8"?>
<sst xmlns="http://schemas.openxmlformats.org/spreadsheetml/2006/main" count="1348" uniqueCount="595">
  <si>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</si>
  <si>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</si>
  <si>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</si>
  <si>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</si>
  <si>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</si>
  <si>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</si>
  <si>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</si>
  <si>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</si>
  <si>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</si>
  <si>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</si>
  <si>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</si>
  <si>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</si>
  <si>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</si>
  <si>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</si>
  <si>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</si>
  <si>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</si>
  <si>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</si>
  <si>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</si>
  <si>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</si>
  <si>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</si>
  <si>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</si>
  <si>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</si>
  <si>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</si>
  <si>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</si>
  <si>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</si>
  <si>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児童劇</t>
  </si>
  <si>
    <t>ミュージカル</t>
  </si>
  <si>
    <t>舞踊</t>
  </si>
  <si>
    <t>バレエ</t>
  </si>
  <si>
    <t>歌舞伎・能楽</t>
  </si>
  <si>
    <t>邦楽</t>
  </si>
  <si>
    <t>演芸</t>
  </si>
  <si>
    <t>現代舞踊</t>
  </si>
  <si>
    <t>邦舞</t>
  </si>
  <si>
    <t>音楽劇</t>
  </si>
  <si>
    <t>人形浄瑠璃</t>
  </si>
  <si>
    <t>メディア芸術</t>
  </si>
  <si>
    <t>映像</t>
  </si>
  <si>
    <t>メディアアート等</t>
  </si>
  <si>
    <t>伝統芸能</t>
  </si>
  <si>
    <t>■</t>
    <phoneticPr fontId="1"/>
  </si>
  <si>
    <t>会場の設置階の制限</t>
    <rPh sb="0" eb="2">
      <t>カイジョウ</t>
    </rPh>
    <rPh sb="3" eb="5">
      <t>セッチ</t>
    </rPh>
    <rPh sb="5" eb="6">
      <t>カイ</t>
    </rPh>
    <rPh sb="7" eb="9">
      <t>セイゲン</t>
    </rPh>
    <phoneticPr fontId="5"/>
  </si>
  <si>
    <t>舞台設置面積</t>
    <rPh sb="0" eb="6">
      <t>ブタイセッチメンセキ</t>
    </rPh>
    <phoneticPr fontId="5"/>
  </si>
  <si>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</si>
  <si>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</si>
  <si>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</si>
  <si>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</si>
  <si>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</si>
  <si>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</si>
  <si>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</si>
  <si>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5"/>
  </si>
  <si>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</si>
  <si>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</si>
  <si>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</si>
  <si>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</si>
  <si>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</si>
  <si>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</si>
  <si>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</si>
  <si>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</si>
  <si>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</si>
  <si>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</si>
  <si>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</si>
  <si>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</si>
  <si>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</si>
  <si>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</si>
  <si>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</si>
  <si>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</si>
  <si>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</si>
  <si>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</si>
  <si>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</si>
  <si>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</si>
  <si>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</si>
  <si>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</si>
  <si>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</si>
  <si>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</si>
  <si>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</si>
  <si>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</si>
  <si>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</si>
  <si>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</si>
  <si>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</si>
  <si>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</si>
  <si>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</si>
  <si>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</si>
  <si>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</si>
  <si>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</si>
  <si>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</si>
  <si>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</si>
  <si>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</si>
  <si>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</si>
  <si>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</si>
  <si>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</si>
  <si>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</si>
  <si>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</si>
  <si>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</si>
  <si>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</si>
  <si>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</si>
  <si>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</si>
  <si>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</si>
  <si>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</si>
  <si>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</si>
  <si>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</si>
  <si>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</si>
  <si>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</si>
  <si>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</si>
  <si>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</si>
  <si>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</si>
  <si>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</si>
  <si>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</si>
  <si>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</si>
  <si>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</si>
  <si>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【令和６年度舞台芸術等総合支援事業（学校巡回公演）会場条件に係るヒアリング準備シート】</t>
    <rPh sb="6" eb="10">
      <t>ブタイゲイジュツ</t>
    </rPh>
    <rPh sb="10" eb="17">
      <t>トウソウゴウシエンジギョウ</t>
    </rPh>
    <rPh sb="18" eb="24">
      <t>ガッコウジュンカイコウエン</t>
    </rPh>
    <rPh sb="25" eb="29">
      <t>カイジョウジョウケン</t>
    </rPh>
    <rPh sb="30" eb="31">
      <t>カカ</t>
    </rPh>
    <rPh sb="37" eb="39">
      <t>ジュンビ</t>
    </rPh>
    <phoneticPr fontId="1"/>
  </si>
  <si>
    <t>③</t>
    <phoneticPr fontId="1"/>
  </si>
  <si>
    <t>②</t>
    <phoneticPr fontId="1"/>
  </si>
  <si>
    <t>学校からの会場図面の提出要否について、教えてください。</t>
    <rPh sb="0" eb="2">
      <t>ガッコウ</t>
    </rPh>
    <rPh sb="5" eb="9">
      <t>カイジョウズメン</t>
    </rPh>
    <rPh sb="10" eb="12">
      <t>テイシュツ</t>
    </rPh>
    <rPh sb="12" eb="14">
      <t>ヨウヒ</t>
    </rPh>
    <rPh sb="19" eb="20">
      <t>オシ</t>
    </rPh>
    <phoneticPr fontId="1"/>
  </si>
  <si>
    <t>会場図面の提出要否</t>
    <rPh sb="0" eb="4">
      <t>カイジョウズメン</t>
    </rPh>
    <rPh sb="5" eb="9">
      <t>テイシュツヨウヒ</t>
    </rPh>
    <phoneticPr fontId="5"/>
  </si>
  <si>
    <t>その他</t>
    <rPh sb="2" eb="3">
      <t>タ</t>
    </rPh>
    <phoneticPr fontId="1"/>
  </si>
  <si>
    <t>その他、搬入間口や搬入経路等の写真の提出を求める場合は、【その他】欄にご入力ください。</t>
    <rPh sb="2" eb="3">
      <t>タ</t>
    </rPh>
    <rPh sb="4" eb="6">
      <t>ハンニュウ</t>
    </rPh>
    <rPh sb="6" eb="8">
      <t>マグチ</t>
    </rPh>
    <rPh sb="7" eb="8">
      <t>クチ</t>
    </rPh>
    <rPh sb="9" eb="13">
      <t>ハンニュウケイロ</t>
    </rPh>
    <rPh sb="13" eb="14">
      <t>トウ</t>
    </rPh>
    <rPh sb="15" eb="17">
      <t>シャシン</t>
    </rPh>
    <rPh sb="18" eb="20">
      <t>テイシュツ</t>
    </rPh>
    <rPh sb="21" eb="22">
      <t>モト</t>
    </rPh>
    <rPh sb="24" eb="26">
      <t>バアイ</t>
    </rPh>
    <rPh sb="31" eb="32">
      <t>タ</t>
    </rPh>
    <rPh sb="33" eb="34">
      <t>ラン</t>
    </rPh>
    <rPh sb="36" eb="38">
      <t>ニュウリョク</t>
    </rPh>
    <phoneticPr fontId="1"/>
  </si>
  <si>
    <t>会場図面の提出要否</t>
    <phoneticPr fontId="1"/>
  </si>
  <si>
    <t>その他</t>
    <phoneticPr fontId="1"/>
  </si>
  <si>
    <t>A002</t>
  </si>
  <si>
    <t>A003</t>
  </si>
  <si>
    <t>A004</t>
  </si>
  <si>
    <t>A005</t>
  </si>
  <si>
    <t>A006</t>
  </si>
  <si>
    <t>A007</t>
  </si>
  <si>
    <t>A008</t>
  </si>
  <si>
    <t>A009</t>
  </si>
  <si>
    <t>A010</t>
  </si>
  <si>
    <t>A012</t>
  </si>
  <si>
    <t>A013</t>
  </si>
  <si>
    <t>B015</t>
  </si>
  <si>
    <t>B016</t>
  </si>
  <si>
    <t>B017</t>
  </si>
  <si>
    <t>B018</t>
  </si>
  <si>
    <t>B019</t>
  </si>
  <si>
    <t>B020</t>
  </si>
  <si>
    <t>B021</t>
  </si>
  <si>
    <t>B022</t>
  </si>
  <si>
    <t>B023</t>
  </si>
  <si>
    <t>B024</t>
  </si>
  <si>
    <t>B025</t>
  </si>
  <si>
    <t>B026</t>
  </si>
  <si>
    <t>B027</t>
  </si>
  <si>
    <t>C029</t>
  </si>
  <si>
    <t>C030</t>
  </si>
  <si>
    <t>C031</t>
  </si>
  <si>
    <t>C032</t>
  </si>
  <si>
    <t>C033</t>
  </si>
  <si>
    <t>C034</t>
  </si>
  <si>
    <t>C035</t>
  </si>
  <si>
    <t>C036</t>
  </si>
  <si>
    <t>C037</t>
  </si>
  <si>
    <t>C038</t>
  </si>
  <si>
    <t>C039</t>
  </si>
  <si>
    <t>C040</t>
  </si>
  <si>
    <t>C041</t>
  </si>
  <si>
    <t>C042</t>
  </si>
  <si>
    <t>C043</t>
  </si>
  <si>
    <t>C044</t>
  </si>
  <si>
    <t>D046</t>
  </si>
  <si>
    <t>D047</t>
  </si>
  <si>
    <t>D048</t>
  </si>
  <si>
    <t>D049</t>
  </si>
  <si>
    <t>D050</t>
  </si>
  <si>
    <t>D051</t>
  </si>
  <si>
    <t>D052</t>
  </si>
  <si>
    <t>D053</t>
  </si>
  <si>
    <t>D054</t>
  </si>
  <si>
    <t>D055</t>
  </si>
  <si>
    <t>D056</t>
  </si>
  <si>
    <t>D057</t>
  </si>
  <si>
    <t>D058</t>
  </si>
  <si>
    <t>E060</t>
  </si>
  <si>
    <t>E061</t>
  </si>
  <si>
    <t>E062</t>
  </si>
  <si>
    <t>E063</t>
  </si>
  <si>
    <t>E064</t>
  </si>
  <si>
    <t>E065</t>
  </si>
  <si>
    <t>E066</t>
  </si>
  <si>
    <t>E067</t>
  </si>
  <si>
    <t>E068</t>
  </si>
  <si>
    <t>E069</t>
  </si>
  <si>
    <t>E070</t>
  </si>
  <si>
    <t>F072</t>
  </si>
  <si>
    <t>F073</t>
  </si>
  <si>
    <t>F074</t>
  </si>
  <si>
    <t>F075</t>
  </si>
  <si>
    <t>F076</t>
  </si>
  <si>
    <t>F077</t>
  </si>
  <si>
    <t>F078</t>
  </si>
  <si>
    <t>F079</t>
  </si>
  <si>
    <t>F080</t>
  </si>
  <si>
    <t>F081</t>
  </si>
  <si>
    <t>F082</t>
  </si>
  <si>
    <t>F083</t>
  </si>
  <si>
    <t>F084</t>
  </si>
  <si>
    <t>F085</t>
  </si>
  <si>
    <t>F086</t>
  </si>
  <si>
    <t>F087</t>
  </si>
  <si>
    <t>F088</t>
  </si>
  <si>
    <t>F089</t>
  </si>
  <si>
    <t>G091</t>
  </si>
  <si>
    <t>G092</t>
  </si>
  <si>
    <t>G093</t>
  </si>
  <si>
    <t>G094</t>
  </si>
  <si>
    <t>G095</t>
  </si>
  <si>
    <t>G096</t>
  </si>
  <si>
    <t>G097</t>
  </si>
  <si>
    <t>G098</t>
  </si>
  <si>
    <t>G099</t>
  </si>
  <si>
    <t>G100</t>
  </si>
  <si>
    <t>G101</t>
  </si>
  <si>
    <t>G102</t>
  </si>
  <si>
    <t>H104</t>
  </si>
  <si>
    <t>H105</t>
  </si>
  <si>
    <t>H106</t>
  </si>
  <si>
    <t>H107</t>
  </si>
  <si>
    <t>H108</t>
  </si>
  <si>
    <t>H109</t>
  </si>
  <si>
    <t>H110</t>
  </si>
  <si>
    <t>H111</t>
  </si>
  <si>
    <t>H112</t>
  </si>
  <si>
    <t>H113</t>
  </si>
  <si>
    <t>H114</t>
  </si>
  <si>
    <t>H115</t>
  </si>
  <si>
    <t>I117</t>
  </si>
  <si>
    <t>I118</t>
  </si>
  <si>
    <t>I119</t>
  </si>
  <si>
    <t>I120</t>
  </si>
  <si>
    <t>I121</t>
  </si>
  <si>
    <t>I122</t>
  </si>
  <si>
    <t>I123</t>
  </si>
  <si>
    <t>I124</t>
  </si>
  <si>
    <t>I125</t>
  </si>
  <si>
    <t>I126</t>
  </si>
  <si>
    <t>J128</t>
  </si>
  <si>
    <t>J129</t>
  </si>
  <si>
    <t>J130</t>
  </si>
  <si>
    <t>J131</t>
  </si>
  <si>
    <t>J132</t>
  </si>
  <si>
    <t>J134</t>
  </si>
  <si>
    <t>J135</t>
  </si>
  <si>
    <t>J136</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</si>
  <si>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</si>
  <si>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</si>
  <si>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</si>
  <si>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</si>
  <si>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</si>
  <si>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</si>
  <si>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</si>
  <si>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</si>
  <si>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</si>
  <si>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</si>
  <si>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</si>
  <si>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</si>
  <si>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</si>
  <si>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</si>
  <si>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</si>
  <si>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</si>
  <si>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</si>
  <si>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</si>
  <si>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</si>
  <si>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</si>
  <si>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</si>
  <si>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</si>
  <si>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</si>
  <si>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</si>
  <si>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</si>
  <si>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</si>
  <si>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</si>
  <si>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K165</t>
  </si>
  <si>
    <t>K166</t>
  </si>
  <si>
    <t>K167</t>
  </si>
  <si>
    <t>K168</t>
  </si>
  <si>
    <t>K169</t>
  </si>
  <si>
    <t>K170</t>
  </si>
  <si>
    <t>A001</t>
  </si>
  <si>
    <t>A011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</si>
  <si>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</si>
  <si>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</si>
  <si>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</si>
  <si>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</si>
  <si>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</si>
  <si>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</si>
  <si>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</si>
  <si>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</si>
  <si>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</si>
  <si>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</si>
  <si>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</si>
  <si>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</si>
  <si>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</si>
  <si>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</si>
  <si>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</si>
  <si>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公益財団法人　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</si>
  <si>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</si>
  <si>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</si>
  <si>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</si>
  <si>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</si>
  <si>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</si>
  <si>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</si>
  <si>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</si>
  <si>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</si>
  <si>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ミュージカルカンパニー　イッツフォーリーズ</t>
  </si>
  <si>
    <t>B区分</t>
  </si>
  <si>
    <t>公益財団法人　スターダンサーズ・バレエ団</t>
  </si>
  <si>
    <t>スターダンサーズ・バレエ団</t>
  </si>
  <si>
    <t>一般社団法人日本フラメンコ協会</t>
  </si>
  <si>
    <t>株式会社伝統芸能オフィス</t>
  </si>
  <si>
    <t>一般社団法人三宅狂言会</t>
  </si>
  <si>
    <t>合同会社大蔵流狂言山本事務所</t>
  </si>
  <si>
    <t>大蔵流狂言山本会</t>
  </si>
  <si>
    <t>公益社団法人日本三曲協会</t>
  </si>
  <si>
    <t>有限会社貞水企画室</t>
  </si>
  <si>
    <t>B</t>
  </si>
  <si>
    <t>公益財団法人東京二期会</t>
  </si>
  <si>
    <t>公益財団法人　東京二期会（二期会合唱団）</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</si>
  <si>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</si>
  <si>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</si>
  <si>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</si>
  <si>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</si>
  <si>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</si>
  <si>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</si>
  <si>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</si>
  <si>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</si>
  <si>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</si>
  <si>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</si>
  <si>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有限会社劇団トマト座</t>
  </si>
  <si>
    <t>劇団トマト座</t>
  </si>
  <si>
    <t>有限会社青年劇場</t>
  </si>
  <si>
    <t>秋田雨雀・土方与志記念　青年劇場</t>
  </si>
  <si>
    <t>株式会社　東京演劇集団 風</t>
  </si>
  <si>
    <t>東京演劇集団 風</t>
  </si>
  <si>
    <t>有限会社小林バレエ事務所</t>
  </si>
  <si>
    <t>小林紀子バレエ・シアター</t>
  </si>
  <si>
    <t>一般社団法人観世会</t>
  </si>
  <si>
    <t>株式会社影向舎</t>
  </si>
  <si>
    <t>公益社団法人宝生会</t>
  </si>
  <si>
    <t>株式会社三六屋</t>
  </si>
  <si>
    <t>津軽三味線あべや</t>
  </si>
  <si>
    <t>カンジヤマ・マイム</t>
  </si>
  <si>
    <t>C</t>
  </si>
  <si>
    <t>Ensemble Levent（任意団体）</t>
  </si>
  <si>
    <t>Ensemble Levent</t>
  </si>
  <si>
    <t>一般社団法人パシフィックフィルハーモニア東京</t>
  </si>
  <si>
    <t>パシフィックフィルハーモニア東京（旧：東京ニューシティ管弦楽団）</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</si>
  <si>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</si>
  <si>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</si>
  <si>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</si>
  <si>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</si>
  <si>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</si>
  <si>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</si>
  <si>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</si>
  <si>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劇団　らくりん座</t>
  </si>
  <si>
    <t>有限会社劇団かかし座</t>
  </si>
  <si>
    <t>有限会社　劇団かかし座</t>
  </si>
  <si>
    <t>有限会社人形劇団クラルテ</t>
  </si>
  <si>
    <t>人形劇団クラルテ</t>
  </si>
  <si>
    <t>(有)PAC汎マイム工房</t>
  </si>
  <si>
    <t>くるくるシルク</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</si>
  <si>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</si>
  <si>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</si>
  <si>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</si>
  <si>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</si>
  <si>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</si>
  <si>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</si>
  <si>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</si>
  <si>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</si>
  <si>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</si>
  <si>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</si>
  <si>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Sofairlo合同会社</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</si>
  <si>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</si>
  <si>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</si>
  <si>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</si>
  <si>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</si>
  <si>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</si>
  <si>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</si>
  <si>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</si>
  <si>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セントラル愛知交響楽団</t>
  </si>
  <si>
    <t>堺シティオペラ一般社団法人</t>
  </si>
  <si>
    <t>堺シティオペラ　一般社団法人</t>
  </si>
  <si>
    <t>劇団風の子中部</t>
  </si>
  <si>
    <t>有限会社　ひとみ座</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</si>
  <si>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</si>
  <si>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</si>
  <si>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</si>
  <si>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</si>
  <si>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</si>
  <si>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</si>
  <si>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</si>
  <si>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大蔵流狂言</t>
  </si>
  <si>
    <t>公益財団法人梅若研能会</t>
  </si>
  <si>
    <t>特定非営利活動法人伝統芸能交流交流ネットワーク</t>
  </si>
  <si>
    <t>新内節鶴賀流</t>
  </si>
  <si>
    <t>株式会社オフィスパフォーマンスラボ</t>
  </si>
  <si>
    <t>TEAMパフォーマンスラボ</t>
  </si>
  <si>
    <t>E</t>
  </si>
  <si>
    <t>一般社団法人東京シティ・フィルハーモニック管弦楽団</t>
  </si>
  <si>
    <t>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</si>
  <si>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</si>
  <si>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</si>
  <si>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</si>
  <si>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</si>
  <si>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</si>
  <si>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劇団うりんこ</t>
  </si>
  <si>
    <t>有限会社人形劇団京芸</t>
  </si>
  <si>
    <t>人形劇団京芸</t>
  </si>
  <si>
    <t>株式会社劇団俳小</t>
  </si>
  <si>
    <t>劇団俳小</t>
  </si>
  <si>
    <t>有限会社劇団鳥獣戯画</t>
  </si>
  <si>
    <t>劇団鳥獣戯画</t>
  </si>
  <si>
    <t>一般財団法人　谷桃子バレエ団</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</si>
  <si>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</si>
  <si>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</si>
  <si>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</si>
  <si>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</si>
  <si>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</si>
  <si>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</si>
  <si>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</si>
  <si>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</si>
  <si>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公益社団法人 関西二期会</t>
  </si>
  <si>
    <t>一般社団法人アマービレフィルハーモニー管弦楽団</t>
  </si>
  <si>
    <t>一般社団法人　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</si>
  <si>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</si>
  <si>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</si>
  <si>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</si>
  <si>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</si>
  <si>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</si>
  <si>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</si>
  <si>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</si>
  <si>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</si>
  <si>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</si>
  <si>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特定非営利活動法人　劇場創造ネットワーク</t>
  </si>
  <si>
    <t>有限会社劇団角笛</t>
  </si>
  <si>
    <t>有限会社 劇団角笛</t>
  </si>
  <si>
    <t>株式会社　劇団芸優座</t>
  </si>
  <si>
    <t>かわせみ座</t>
  </si>
  <si>
    <t>有限会社劇団銅鑼</t>
  </si>
  <si>
    <t>有限会社　劇団銅鑼</t>
  </si>
  <si>
    <t>有限会社オペラシアターこんにゃく座</t>
  </si>
  <si>
    <t>オペラシアターこんにゃく座</t>
  </si>
  <si>
    <t>一般社団法人法村友井バレエ団</t>
  </si>
  <si>
    <t>法村友井バレエ団</t>
  </si>
  <si>
    <t>一般社団法人ジェネシスオブエンターテイメント</t>
  </si>
  <si>
    <t>一般社団法人 ジェネシスオブエンターテイメント</t>
  </si>
  <si>
    <t>一般社団法人阪神能楽囃子連盟調和会</t>
  </si>
  <si>
    <t>公益財団法人大槻能楽堂</t>
  </si>
  <si>
    <t>Naoyuki MANABE GAGAKU Ensemble</t>
  </si>
  <si>
    <t>NaoyukiMANABEGAGAKUEnsemble</t>
  </si>
  <si>
    <t>株式会社舞踊集団菊の会</t>
  </si>
  <si>
    <t>舞踊集団菊の会</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</si>
  <si>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</si>
  <si>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</si>
  <si>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</si>
  <si>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</si>
  <si>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</si>
  <si>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</si>
  <si>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</si>
  <si>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</si>
  <si>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公益財団法人　東京フィルハーモニー交響楽団</t>
  </si>
  <si>
    <t>東京フィルハーモニー交響楽団</t>
  </si>
  <si>
    <t>一般社団法人劇団コーロ</t>
  </si>
  <si>
    <t>一般社団法人　劇団コーロ</t>
  </si>
  <si>
    <t>企業組合劇団風の子九州</t>
  </si>
  <si>
    <t>劇団風の子九州</t>
  </si>
  <si>
    <t>有限会社劇団ドリームカンパニー</t>
  </si>
  <si>
    <t>有限会社　劇団ドリームカンパニー</t>
  </si>
  <si>
    <t>一般財団法人谷桃子バレエ団</t>
  </si>
  <si>
    <t>一般財団法人能楽堂嘉祥閣</t>
  </si>
  <si>
    <t>株式会社萬狂言</t>
  </si>
  <si>
    <t>萬狂言</t>
  </si>
  <si>
    <t>オーラJ</t>
  </si>
  <si>
    <t>H</t>
  </si>
  <si>
    <t>公益財団法人岡山文化芸術創造</t>
  </si>
  <si>
    <t>岡山フィルハーモニック管弦楽団</t>
  </si>
  <si>
    <t>公益財団法人　神奈川フィルハーモニー管弦楽団</t>
  </si>
  <si>
    <t>神奈川フィルハーモニー管弦楽団</t>
  </si>
  <si>
    <t>株式会社ともしび</t>
  </si>
  <si>
    <t>オペレッタ劇団ともしび</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</si>
  <si>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</si>
  <si>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</si>
  <si>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</si>
  <si>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</si>
  <si>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</si>
  <si>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</si>
  <si>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</si>
  <si>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</si>
  <si>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</si>
  <si>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</si>
  <si>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</si>
  <si>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一般社団法人善竹狂言会</t>
  </si>
  <si>
    <t>公益社団法人銕仙会</t>
  </si>
  <si>
    <t>公益財団法人江戸糸あやつり人形結城座</t>
  </si>
  <si>
    <t>江戸糸あやつり人形結城座</t>
  </si>
  <si>
    <t>一般社団法人Oto倶楽部</t>
  </si>
  <si>
    <t>和楽器オーケストラあいおい</t>
  </si>
  <si>
    <t>公益社団法人日本奇術協会</t>
  </si>
  <si>
    <t>I</t>
  </si>
  <si>
    <t>公益財団法人九州交響楽団</t>
  </si>
  <si>
    <t>公益財団法人 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</si>
  <si>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</si>
  <si>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</si>
  <si>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</si>
  <si>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</si>
  <si>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</si>
  <si>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</si>
  <si>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</si>
  <si>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　オペラシアターこんにゃく座</t>
  </si>
  <si>
    <t>有限会社マジェスティック</t>
  </si>
  <si>
    <t>平富恵スペイン舞踊団</t>
  </si>
  <si>
    <t>公益財団法人梅若会</t>
  </si>
  <si>
    <t>社会福祉法人トット基金　</t>
  </si>
  <si>
    <t>日本ろう者劇団</t>
  </si>
  <si>
    <t>株式会社アート・メディア・オフィス</t>
  </si>
  <si>
    <t>邦楽グループ「玉手箱」</t>
  </si>
  <si>
    <t>株式会社CHURA</t>
  </si>
  <si>
    <t>一般社団法人沖縄歌舞劇団美</t>
  </si>
  <si>
    <t>J</t>
  </si>
  <si>
    <t>公益社団法人大阪交響楽団</t>
  </si>
  <si>
    <t>大阪交響楽団</t>
  </si>
  <si>
    <t>公益社団法人大阪市音楽団</t>
  </si>
  <si>
    <t>Osaka Shion Wind Orchestra</t>
  </si>
  <si>
    <t>企業組合劇団仲間</t>
  </si>
  <si>
    <t>劇団仲間</t>
  </si>
  <si>
    <t>株式会社デラシネラ</t>
  </si>
  <si>
    <t>株式会社劇団ポプラ</t>
  </si>
  <si>
    <t>劇団　ポプラ</t>
  </si>
  <si>
    <t>特定非営利活動法人国際文化交流促進協会カルティベイト</t>
  </si>
  <si>
    <t>公益財団法人　鎌倉能舞台</t>
  </si>
  <si>
    <t>皐風会</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</si>
  <si>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</si>
  <si>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</si>
  <si>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</si>
  <si>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</si>
  <si>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</si>
  <si>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</si>
  <si>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</si>
  <si>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</si>
  <si>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</si>
  <si>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サウンドファクトリー・ミニ　</t>
  </si>
  <si>
    <t>公益社団法人アンサンブル神戸</t>
  </si>
  <si>
    <t>オーケストラ　アンサンブル神戸</t>
  </si>
  <si>
    <t>D/E</t>
  </si>
  <si>
    <t>特定非営利活動法人中部フィルハーモニー交響楽団</t>
  </si>
  <si>
    <t>中部フィルハーモニー交響楽団</t>
  </si>
  <si>
    <t>認定特定非営利活動法人長崎OMURA室内合奏団</t>
  </si>
  <si>
    <t>（公財）くにたち文化・スポーツ振興財団（くにたち市民芸術小ホール）</t>
  </si>
  <si>
    <t>公益財団法人　くにたち文化・スポーツ振興財団（くにたち市民芸術小ホール）</t>
  </si>
  <si>
    <t>おとみっく</t>
  </si>
  <si>
    <t>音楽ワークショップアーティストおとみっく</t>
  </si>
  <si>
    <t>C/D</t>
  </si>
  <si>
    <t>株式会社演劇集団円</t>
  </si>
  <si>
    <t>演劇集団円</t>
  </si>
  <si>
    <t>F/G</t>
  </si>
  <si>
    <t>C/F</t>
  </si>
  <si>
    <t>笑太夢マジック</t>
  </si>
  <si>
    <t>I/J</t>
  </si>
  <si>
    <t>有限会社劇団風の子</t>
  </si>
  <si>
    <t>劇団風の子</t>
  </si>
  <si>
    <t>A/B</t>
  </si>
  <si>
    <t>一般社団法人東京ミュージカルアンサンブル</t>
  </si>
  <si>
    <t>B/D</t>
  </si>
  <si>
    <t>株式会社B.シャンブルウエスト</t>
  </si>
  <si>
    <t>バレエシャンブルウエスト</t>
  </si>
  <si>
    <t>B/C</t>
  </si>
  <si>
    <t>E/F</t>
  </si>
  <si>
    <t>一般社団法人京都能楽囃子方同明会</t>
  </si>
  <si>
    <t>一般社団法人音楽芸術協会</t>
  </si>
  <si>
    <t>女性和楽器アンサンブル才色兼美</t>
  </si>
  <si>
    <t>特定非営利活動法人打鼓音</t>
  </si>
  <si>
    <t>創作和太鼓集団打鼓音</t>
  </si>
  <si>
    <t>邦楽演奏・日本舞踊家集団蒼天</t>
  </si>
  <si>
    <t>E/G</t>
  </si>
  <si>
    <t>落語と紙切り</t>
  </si>
  <si>
    <t>「笑てっ亭」上方落語と英語落語</t>
  </si>
  <si>
    <t>A/E</t>
  </si>
  <si>
    <t xml:space="preserve">https://camail.knt.co.jp/form/pub/knt_ecc5/junkai_r6_dan </t>
    <phoneticPr fontId="1"/>
  </si>
  <si>
    <t xml:space="preserve">       【提出先】j6-kodomogeijutsu@gp.knt.co.jp　</t>
    <phoneticPr fontId="1"/>
  </si>
  <si>
    <t xml:space="preserve">     【アンケートフォームURL】</t>
    <phoneticPr fontId="1"/>
  </si>
  <si>
    <t>令和6年度の実施校募集において、各応募校に記載していただく予定の体育館等会場の情報は以下の項目です。</t>
    <rPh sb="0" eb="2">
      <t>レイワ</t>
    </rPh>
    <rPh sb="3" eb="5">
      <t>ネンド</t>
    </rPh>
    <rPh sb="6" eb="11">
      <t>ジッシコウボシュウ</t>
    </rPh>
    <rPh sb="16" eb="20">
      <t>カクオウボコウ</t>
    </rPh>
    <rPh sb="21" eb="23">
      <t>キサイ</t>
    </rPh>
    <rPh sb="29" eb="31">
      <t>ヨテイ</t>
    </rPh>
    <rPh sb="32" eb="35">
      <t>タイイクカン</t>
    </rPh>
    <rPh sb="35" eb="36">
      <t>トウ</t>
    </rPh>
    <rPh sb="36" eb="38">
      <t>カイジョウ</t>
    </rPh>
    <rPh sb="39" eb="41">
      <t>ジョウホウ</t>
    </rPh>
    <rPh sb="42" eb="44">
      <t>イカ</t>
    </rPh>
    <rPh sb="45" eb="47">
      <t>コウモク</t>
    </rPh>
    <phoneticPr fontId="1"/>
  </si>
  <si>
    <t>一般社団法人阪神能楽囃子連盟調和会</t>
    <phoneticPr fontId="1"/>
  </si>
  <si>
    <t>A133</t>
    <phoneticPr fontId="1"/>
  </si>
  <si>
    <t>A</t>
    <phoneticPr fontId="1"/>
  </si>
  <si>
    <t>制限なし</t>
  </si>
  <si>
    <t>条件が合えば可</t>
  </si>
  <si>
    <t>可</t>
  </si>
  <si>
    <t>使わない</t>
  </si>
  <si>
    <t>必須</t>
  </si>
  <si>
    <t>有無さえ分ればよい</t>
  </si>
  <si>
    <t>要</t>
  </si>
  <si>
    <t>舞台袖スペースがあるかないか</t>
    <rPh sb="0" eb="2">
      <t>ブタイ</t>
    </rPh>
    <rPh sb="2" eb="3">
      <t>ソデ</t>
    </rPh>
    <phoneticPr fontId="1"/>
  </si>
  <si>
    <t>配電盤から舞台までの距離</t>
    <rPh sb="0" eb="3">
      <t>ハイデンバン</t>
    </rPh>
    <rPh sb="5" eb="7">
      <t>ブタイ</t>
    </rPh>
    <rPh sb="10" eb="12">
      <t>キョリ</t>
    </rPh>
    <phoneticPr fontId="1"/>
  </si>
  <si>
    <t>5割程度必要</t>
  </si>
  <si>
    <t>ハイエース</t>
  </si>
  <si>
    <t>会場地面は事前打ち合わせができない場合のみ必要</t>
    <rPh sb="0" eb="4">
      <t>カイジョウジメン</t>
    </rPh>
    <rPh sb="5" eb="7">
      <t>ジゼン</t>
    </rPh>
    <rPh sb="7" eb="8">
      <t>ウ</t>
    </rPh>
    <rPh sb="9" eb="10">
      <t>ア</t>
    </rPh>
    <rPh sb="17" eb="19">
      <t>バアイ</t>
    </rPh>
    <rPh sb="21" eb="23">
      <t>ヒツヨウ</t>
    </rPh>
    <phoneticPr fontId="1"/>
  </si>
  <si>
    <t>不要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</si>
</sst>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b/>
      <sz val="14"/>
      <color rgb="FF0000FF"/>
      <name val="メイリオ"/>
      <family val="3"/>
      <charset val="128"/>
    </font>
    <font>
      <u/>
      <sz val="11"/>
      <color theme="10"/>
      <name val="ＭＳ Ｐゴシック"/>
      <family val="2"/>
      <charset val="128"/>
      <scheme val="minor"/>
    </font>
    <font>
      <b/>
      <u/>
      <sz val="14"/>
      <color rgb="FF0000FF"/>
      <name val="メイリオ"/>
      <family val="3"/>
      <charset val="128"/>
    </font>
    <font>
      <b/>
      <sz val="11"/>
      <name val="メイリオ"/>
      <family val="3"/>
      <charset val="128"/>
    </font>
    <font>
      <b/>
      <sz val="14"/>
      <color theme="0"/>
      <name val="メイリオ"/>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5">
    <xf numFmtId="0" fontId="0" fillId="0" borderId="0">
      <alignment vertical="center"/>
    </xf>
    <xf numFmtId="0" fontId="3" fillId="0" borderId="0"/>
    <xf numFmtId="0" fontId="9" fillId="0" borderId="0">
      <alignment vertical="center"/>
    </xf>
    <xf numFmtId="0" fontId="9" fillId="0" borderId="0">
      <alignment vertical="center"/>
    </xf>
    <xf numFmtId="0" fontId="32" fillId="0" borderId="0" applyNumberFormat="0" applyFill="0" applyBorder="0" applyAlignment="0" applyProtection="0">
      <alignment vertical="center"/>
    </xf>
  </cellStyleXfs>
  <cellXfs count="174">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vertical="center" wrapText="1"/>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Border="1" applyAlignment="1">
      <alignment horizontal="center" vertical="center"/>
    </xf>
    <xf numFmtId="0" fontId="11" fillId="0" borderId="5" xfId="0" applyFont="1" applyBorder="1" applyAlignment="1">
      <alignment horizontal="center" vertical="center"/>
    </xf>
    <xf numFmtId="0" fontId="11" fillId="0" borderId="5" xfId="0" applyFont="1" applyBorder="1" applyAlignment="1">
      <alignment horizontal="center" vertical="center" shrinkToFit="1"/>
    </xf>
    <xf numFmtId="0" fontId="8" fillId="0" borderId="5" xfId="0" quotePrefix="1" applyFont="1" applyBorder="1" applyAlignment="1">
      <alignment horizontal="center" vertical="center"/>
    </xf>
    <xf numFmtId="0" fontId="11" fillId="0" borderId="5" xfId="0" applyFont="1" applyBorder="1" applyAlignment="1">
      <alignment vertical="center" shrinkToFit="1"/>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3" fillId="0" borderId="0" xfId="0" applyFont="1" applyAlignment="1">
      <alignment horizontal="left" vertical="center"/>
    </xf>
    <xf numFmtId="0" fontId="13" fillId="0" borderId="0" xfId="0" applyFont="1" applyAlignment="1">
      <alignment vertical="center" wrapText="1"/>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5" fillId="0" borderId="0" xfId="0" applyFont="1">
      <alignment vertical="center"/>
    </xf>
    <xf numFmtId="0" fontId="13" fillId="0" borderId="0" xfId="0" applyFont="1" applyAlignment="1">
      <alignment horizontal="center" vertical="center" shrinkToFi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Alignment="1">
      <alignment vertical="center" wrapText="1"/>
    </xf>
    <xf numFmtId="0" fontId="26" fillId="0" borderId="0" xfId="0" applyFont="1" applyAlignment="1">
      <alignment horizontal="center" vertical="center"/>
    </xf>
    <xf numFmtId="0" fontId="21" fillId="0" borderId="0" xfId="0" applyFont="1">
      <alignment vertical="center"/>
    </xf>
    <xf numFmtId="0" fontId="27" fillId="0" borderId="0" xfId="0" applyFont="1" applyAlignment="1">
      <alignment horizontal="left" vertical="center" wrapText="1"/>
    </xf>
    <xf numFmtId="0" fontId="27" fillId="0" borderId="0" xfId="0" applyFont="1">
      <alignment vertical="center"/>
    </xf>
    <xf numFmtId="0" fontId="21" fillId="0" borderId="0" xfId="0" applyFont="1" applyAlignment="1">
      <alignment vertical="center" shrinkToFit="1"/>
    </xf>
    <xf numFmtId="0" fontId="16" fillId="2" borderId="5" xfId="0" applyFont="1" applyFill="1" applyBorder="1" applyAlignment="1">
      <alignment horizontal="center" vertical="center" wrapText="1"/>
    </xf>
    <xf numFmtId="0" fontId="13" fillId="0" borderId="12" xfId="0" applyFont="1" applyBorder="1" applyAlignment="1">
      <alignment horizontal="center" vertical="center"/>
    </xf>
    <xf numFmtId="0" fontId="21" fillId="0" borderId="0" xfId="0" applyFont="1" applyAlignment="1">
      <alignment vertical="center" wrapText="1" shrinkToFit="1"/>
    </xf>
    <xf numFmtId="0" fontId="21" fillId="2" borderId="5" xfId="0" applyFont="1" applyFill="1" applyBorder="1" applyAlignment="1">
      <alignment horizontal="center" vertical="center"/>
    </xf>
    <xf numFmtId="0" fontId="16" fillId="0" borderId="0" xfId="0" applyFont="1" applyAlignment="1">
      <alignment horizontal="right" vertical="center"/>
    </xf>
    <xf numFmtId="0" fontId="27" fillId="0" borderId="0" xfId="0" applyFont="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lignment vertical="center"/>
    </xf>
    <xf numFmtId="0" fontId="26" fillId="2" borderId="0" xfId="1" applyFont="1" applyFill="1" applyAlignment="1">
      <alignment vertical="center" shrinkToFit="1"/>
    </xf>
    <xf numFmtId="0" fontId="26" fillId="5" borderId="0" xfId="0" applyFont="1" applyFill="1">
      <alignment vertical="center"/>
    </xf>
    <xf numFmtId="0" fontId="26" fillId="2" borderId="23" xfId="0" applyFont="1" applyFill="1" applyBorder="1" applyAlignment="1">
      <alignment vertical="center" wrapText="1"/>
    </xf>
    <xf numFmtId="0" fontId="26" fillId="2" borderId="0" xfId="0" applyFont="1" applyFill="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lignment vertical="center"/>
    </xf>
    <xf numFmtId="0" fontId="26" fillId="5" borderId="2" xfId="0" applyFont="1" applyFill="1" applyBorder="1">
      <alignment vertical="center"/>
    </xf>
    <xf numFmtId="0" fontId="26" fillId="2" borderId="22" xfId="0" applyFont="1" applyFill="1" applyBorder="1" applyAlignment="1">
      <alignment vertical="center" wrapText="1"/>
    </xf>
    <xf numFmtId="0" fontId="26" fillId="2" borderId="2" xfId="0" applyFont="1" applyFill="1" applyBorder="1">
      <alignment vertical="center"/>
    </xf>
    <xf numFmtId="0" fontId="28" fillId="0" borderId="0" xfId="0" applyFont="1">
      <alignmen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9" fillId="0" borderId="0" xfId="0" applyFont="1" applyAlignment="1">
      <alignment vertical="center" wrapText="1"/>
    </xf>
    <xf numFmtId="0" fontId="29" fillId="0" borderId="0" xfId="0" applyFont="1">
      <alignment vertical="center"/>
    </xf>
    <xf numFmtId="0" fontId="30" fillId="0" borderId="5" xfId="0" applyFont="1" applyBorder="1" applyAlignment="1">
      <alignment horizontal="center" vertical="center"/>
    </xf>
    <xf numFmtId="0" fontId="31" fillId="0" borderId="0" xfId="0" applyFont="1" applyAlignment="1">
      <alignment vertical="center" wrapText="1"/>
    </xf>
    <xf numFmtId="0" fontId="13" fillId="0" borderId="0" xfId="0" applyFont="1">
      <alignment vertical="center"/>
    </xf>
    <xf numFmtId="0" fontId="13" fillId="0" borderId="0" xfId="0" applyFont="1" applyAlignment="1">
      <alignment horizontal="center" vertical="center"/>
    </xf>
    <xf numFmtId="0" fontId="16" fillId="0" borderId="0" xfId="0" applyFont="1" applyAlignment="1">
      <alignment horizontal="center" vertical="center"/>
    </xf>
    <xf numFmtId="0" fontId="35" fillId="0" borderId="0" xfId="0" applyFont="1" applyAlignment="1">
      <alignment horizontal="center" vertical="center"/>
    </xf>
    <xf numFmtId="0" fontId="13" fillId="0" borderId="0" xfId="0" applyFont="1" applyAlignment="1">
      <alignment horizontal="left" vertical="center"/>
    </xf>
    <xf numFmtId="0" fontId="13" fillId="0" borderId="0" xfId="0" applyFont="1" applyAlignment="1">
      <alignment horizontal="center" vertical="center" wrapText="1"/>
    </xf>
    <xf numFmtId="0" fontId="13" fillId="0" borderId="0" xfId="0" applyFont="1" applyAlignment="1">
      <alignment horizontal="right" vertical="center"/>
    </xf>
    <xf numFmtId="0" fontId="15" fillId="0" borderId="0" xfId="0" applyFont="1" applyAlignment="1">
      <alignment horizontal="center" vertical="center" wrapText="1"/>
    </xf>
    <xf numFmtId="0" fontId="23" fillId="0" borderId="0" xfId="0" applyFont="1" applyAlignment="1">
      <alignment horizontal="right" vertical="center" wrapText="1"/>
    </xf>
    <xf numFmtId="0" fontId="13" fillId="0" borderId="0" xfId="0" applyFont="1" applyAlignment="1">
      <alignment horizontal="left" vertical="top" wrapText="1"/>
    </xf>
    <xf numFmtId="0" fontId="33" fillId="0" borderId="0" xfId="4" applyFont="1" applyAlignment="1">
      <alignment horizontal="left" vertical="center" wrapText="1"/>
    </xf>
    <xf numFmtId="0" fontId="31" fillId="0" borderId="0" xfId="0" applyFont="1" applyAlignment="1">
      <alignment horizontal="left" vertical="center" wrapText="1"/>
    </xf>
    <xf numFmtId="0" fontId="31" fillId="0" borderId="0" xfId="0" applyFont="1" applyAlignment="1">
      <alignment horizontal="center" vertical="center" wrapText="1"/>
    </xf>
    <xf numFmtId="0" fontId="34" fillId="0" borderId="0" xfId="0" applyFont="1" applyAlignment="1">
      <alignment horizontal="left" vertical="center" wrapText="1"/>
    </xf>
    <xf numFmtId="0" fontId="15" fillId="0" borderId="0" xfId="0" applyFont="1" applyAlignment="1">
      <alignment horizontal="left" vertical="center"/>
    </xf>
    <xf numFmtId="0" fontId="16" fillId="4" borderId="5" xfId="0" applyFont="1" applyFill="1" applyBorder="1" applyAlignment="1">
      <alignment horizontal="center" vertical="center"/>
    </xf>
    <xf numFmtId="0" fontId="16" fillId="2" borderId="5" xfId="0" applyFont="1" applyFill="1" applyBorder="1" applyAlignment="1">
      <alignment horizontal="center" vertical="center" wrapText="1"/>
    </xf>
    <xf numFmtId="0" fontId="16" fillId="2" borderId="5" xfId="0" applyFont="1" applyFill="1" applyBorder="1" applyAlignment="1">
      <alignment horizontal="center" vertical="center"/>
    </xf>
    <xf numFmtId="0" fontId="14" fillId="3" borderId="0" xfId="0" applyFont="1" applyFill="1" applyAlignment="1">
      <alignment horizontal="center" vertical="center"/>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20" fillId="6" borderId="7" xfId="0" applyFont="1" applyFill="1" applyBorder="1" applyAlignment="1">
      <alignment horizontal="center" vertical="center" shrinkToFit="1"/>
    </xf>
    <xf numFmtId="0" fontId="20" fillId="6" borderId="8" xfId="0" applyFont="1" applyFill="1" applyBorder="1" applyAlignment="1">
      <alignment horizontal="center" vertical="center" shrinkToFit="1"/>
    </xf>
    <xf numFmtId="0" fontId="13" fillId="0" borderId="0" xfId="0" applyFont="1" applyAlignment="1">
      <alignment horizontal="left" vertical="center" wrapText="1"/>
    </xf>
    <xf numFmtId="0" fontId="17" fillId="0" borderId="0" xfId="0" applyFont="1" applyAlignment="1">
      <alignment horizontal="left" vertical="center"/>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2" borderId="16" xfId="1" applyFont="1" applyFill="1" applyBorder="1" applyAlignment="1">
      <alignment horizontal="center" vertical="center"/>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Alignment="1">
      <alignment horizontal="center" vertical="center" shrinkToFit="1"/>
    </xf>
    <xf numFmtId="0" fontId="26" fillId="2" borderId="23" xfId="1" applyFont="1" applyFill="1" applyBorder="1" applyAlignment="1">
      <alignment horizontal="center" vertical="center" shrinkToFit="1"/>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2" borderId="7"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26" fillId="2" borderId="7" xfId="0" applyFont="1" applyFill="1" applyBorder="1" applyAlignment="1">
      <alignment horizontal="center" vertical="center"/>
    </xf>
    <xf numFmtId="0" fontId="26" fillId="2" borderId="9" xfId="0" applyFont="1" applyFill="1" applyBorder="1" applyAlignment="1">
      <alignment horizontal="center" vertical="center"/>
    </xf>
    <xf numFmtId="0" fontId="26" fillId="2" borderId="16" xfId="0" applyFont="1" applyFill="1" applyBorder="1" applyAlignment="1">
      <alignment horizontal="center" vertical="center"/>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6" borderId="9" xfId="1" applyFont="1" applyFill="1" applyBorder="1" applyAlignment="1">
      <alignment horizontal="center" vertical="center"/>
    </xf>
    <xf numFmtId="0" fontId="26" fillId="6" borderId="8" xfId="1" applyFont="1" applyFill="1" applyBorder="1" applyAlignment="1">
      <alignment horizontal="center" vertical="center"/>
    </xf>
    <xf numFmtId="0" fontId="21" fillId="0" borderId="7" xfId="0" applyFont="1" applyBorder="1" applyAlignment="1">
      <alignment horizontal="left" vertical="center"/>
    </xf>
    <xf numFmtId="0" fontId="21" fillId="0" borderId="9" xfId="0" applyFont="1" applyBorder="1" applyAlignment="1">
      <alignment horizontal="left" vertical="center"/>
    </xf>
    <xf numFmtId="0" fontId="21" fillId="0" borderId="8" xfId="0" applyFont="1" applyBorder="1" applyAlignment="1">
      <alignment horizontal="left" vertical="center"/>
    </xf>
    <xf numFmtId="0" fontId="21" fillId="2" borderId="5" xfId="0" applyFont="1" applyFill="1" applyBorder="1" applyAlignment="1">
      <alignment horizontal="center" vertical="center" wrapText="1"/>
    </xf>
    <xf numFmtId="0" fontId="21" fillId="2" borderId="5" xfId="0" applyFont="1" applyFill="1" applyBorder="1" applyAlignment="1">
      <alignment horizontal="center" vertical="center"/>
    </xf>
    <xf numFmtId="0" fontId="21" fillId="0" borderId="5" xfId="0" applyFont="1" applyBorder="1" applyAlignment="1">
      <alignment horizontal="left" vertical="center"/>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26" fillId="2" borderId="8"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26" fillId="2" borderId="5" xfId="1" applyFont="1" applyFill="1" applyBorder="1" applyAlignment="1">
      <alignment horizontal="center" vertical="center" wrapText="1"/>
    </xf>
    <xf numFmtId="0" fontId="26" fillId="5" borderId="5" xfId="0" applyFont="1" applyFill="1" applyBorder="1" applyAlignment="1">
      <alignment horizontal="center" vertical="center" wrapText="1"/>
    </xf>
    <xf numFmtId="0" fontId="17" fillId="0" borderId="2" xfId="0" applyFont="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cellXfs>
  <cellStyles count="5">
    <cellStyle name="ハイパーリンク" xfId="4" builtinId="8"/>
    <cellStyle name="標準" xfId="0" builtinId="0"/>
    <cellStyle name="標準 2" xfId="1"/>
    <cellStyle name="標準 4" xfId="3"/>
    <cellStyle name="標準 5" xfId="2"/>
  </cellStyles>
  <dxfs count="24">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FFFFCC"/>
      <color rgb="FF0000FF"/>
      <color rgb="FF3399FF"/>
      <color rgb="FFFF5050"/>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5" Type="http://schemas.microsoft.com/office/2017/10/relationships/person" Target="persons/person0.xml"/><Relationship Id="rId4" Type="http://schemas.openxmlformats.org/officeDocument/2006/relationships/worksheet" Target="worksheets/sheet4.xml"/><Relationship Id="rId9" Type="http://schemas.microsoft.com/office/2017/10/relationships/person" Target="persons/perso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0</xdr:col>
      <xdr:colOff>285749</xdr:colOff>
      <xdr:row>1</xdr:row>
      <xdr:rowOff>27214</xdr:rowOff>
    </xdr:from>
    <xdr:to>
      <xdr:col>11</xdr:col>
      <xdr:colOff>713013</xdr:colOff>
      <xdr:row>5</xdr:row>
      <xdr:rowOff>32657</xdr:rowOff>
    </xdr:to>
    <xdr:pic>
      <xdr:nvPicPr>
        <xdr:cNvPr id="28" name="図 27">
          <a:extLst>
            <a:ext uri="{FF2B5EF4-FFF2-40B4-BE49-F238E27FC236}">
              <a16:creationId xmlns:a16="http://schemas.microsoft.com/office/drawing/2014/main" id="{00000000-0008-0000-0000-00001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49" y="272143"/>
          <a:ext cx="9530443" cy="30398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302559</xdr:colOff>
      <xdr:row>7</xdr:row>
      <xdr:rowOff>100853</xdr:rowOff>
    </xdr:from>
    <xdr:to>
      <xdr:col>12</xdr:col>
      <xdr:colOff>190500</xdr:colOff>
      <xdr:row>25</xdr:row>
      <xdr:rowOff>99173</xdr:rowOff>
    </xdr:to>
    <xdr:pic>
      <xdr:nvPicPr>
        <xdr:cNvPr id="34" name="図 33">
          <a:extLst>
            <a:ext uri="{FF2B5EF4-FFF2-40B4-BE49-F238E27FC236}">
              <a16:creationId xmlns:a16="http://schemas.microsoft.com/office/drawing/2014/main" id="{00000000-0008-0000-0000-000022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2559" y="3944471"/>
          <a:ext cx="9861176" cy="52538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7</xdr:col>
      <xdr:colOff>84667</xdr:colOff>
      <xdr:row>66</xdr:row>
      <xdr:rowOff>12095</xdr:rowOff>
    </xdr:from>
    <xdr:ext cx="184731" cy="264560"/>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0</xdr:colOff>
      <xdr:row>65</xdr:row>
      <xdr:rowOff>12095</xdr:rowOff>
    </xdr:from>
    <xdr:ext cx="184731" cy="264560"/>
    <xdr:sp macro="" textlink="">
      <xdr:nvSpPr>
        <xdr:cNvPr id="57" name="テキスト ボックス 56">
          <a:extLst>
            <a:ext uri="{FF2B5EF4-FFF2-40B4-BE49-F238E27FC236}">
              <a16:creationId xmlns:a16="http://schemas.microsoft.com/office/drawing/2014/main" id="{00000000-0008-0000-01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66</xdr:row>
      <xdr:rowOff>93608</xdr:rowOff>
    </xdr:from>
    <xdr:to>
      <xdr:col>20</xdr:col>
      <xdr:colOff>343927</xdr:colOff>
      <xdr:row>75</xdr:row>
      <xdr:rowOff>12621</xdr:rowOff>
    </xdr:to>
    <xdr:grpSp>
      <xdr:nvGrpSpPr>
        <xdr:cNvPr id="61" name="グループ化 60">
          <a:extLst>
            <a:ext uri="{FF2B5EF4-FFF2-40B4-BE49-F238E27FC236}">
              <a16:creationId xmlns:a16="http://schemas.microsoft.com/office/drawing/2014/main" id="{00000000-0008-0000-0100-00003D000000}"/>
            </a:ext>
          </a:extLst>
        </xdr:cNvPr>
        <xdr:cNvGrpSpPr/>
      </xdr:nvGrpSpPr>
      <xdr:grpSpPr>
        <a:xfrm>
          <a:off x="11347249" y="17337452"/>
          <a:ext cx="732197" cy="2102575"/>
          <a:chOff x="5321905" y="13014477"/>
          <a:chExt cx="677334" cy="1439333"/>
        </a:xfrm>
      </xdr:grpSpPr>
      <xdr:cxnSp macro="">
        <xdr:nvCxnSpPr>
          <xdr:cNvPr id="62" name="直線矢印コネクタ 61">
            <a:extLst>
              <a:ext uri="{FF2B5EF4-FFF2-40B4-BE49-F238E27FC236}">
                <a16:creationId xmlns:a16="http://schemas.microsoft.com/office/drawing/2014/main" id="{00000000-0008-0000-01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1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oneCellAnchor>
    <xdr:from>
      <xdr:col>0</xdr:col>
      <xdr:colOff>0</xdr:colOff>
      <xdr:row>65</xdr:row>
      <xdr:rowOff>12095</xdr:rowOff>
    </xdr:from>
    <xdr:ext cx="184731" cy="264560"/>
    <xdr:sp macro="" textlink="">
      <xdr:nvSpPr>
        <xdr:cNvPr id="77" name="テキスト ボックス 76">
          <a:extLst>
            <a:ext uri="{FF2B5EF4-FFF2-40B4-BE49-F238E27FC236}">
              <a16:creationId xmlns:a16="http://schemas.microsoft.com/office/drawing/2014/main" id="{00000000-0008-0000-01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76</xdr:row>
      <xdr:rowOff>82826</xdr:rowOff>
    </xdr:from>
    <xdr:to>
      <xdr:col>19</xdr:col>
      <xdr:colOff>99392</xdr:colOff>
      <xdr:row>85</xdr:row>
      <xdr:rowOff>149088</xdr:rowOff>
    </xdr:to>
    <xdr:sp macro="" textlink="">
      <xdr:nvSpPr>
        <xdr:cNvPr id="84" name="正方形/長方形 83">
          <a:extLst>
            <a:ext uri="{FF2B5EF4-FFF2-40B4-BE49-F238E27FC236}">
              <a16:creationId xmlns:a16="http://schemas.microsoft.com/office/drawing/2014/main" id="{00000000-0008-0000-0100-000054000000}"/>
            </a:ext>
          </a:extLst>
        </xdr:cNvPr>
        <xdr:cNvSpPr/>
      </xdr:nvSpPr>
      <xdr:spPr>
        <a:xfrm>
          <a:off x="13827225" y="15405652"/>
          <a:ext cx="2771124" cy="155713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332475</xdr:colOff>
      <xdr:row>41</xdr:row>
      <xdr:rowOff>125803</xdr:rowOff>
    </xdr:from>
    <xdr:ext cx="6659218" cy="550012"/>
    <xdr:sp macro="" textlink="">
      <xdr:nvSpPr>
        <xdr:cNvPr id="96" name="テキスト ボックス 95">
          <a:extLst>
            <a:ext uri="{FF2B5EF4-FFF2-40B4-BE49-F238E27FC236}">
              <a16:creationId xmlns:a16="http://schemas.microsoft.com/office/drawing/2014/main" id="{00000000-0008-0000-0100-000060000000}"/>
            </a:ext>
          </a:extLst>
        </xdr:cNvPr>
        <xdr:cNvSpPr txBox="1"/>
      </xdr:nvSpPr>
      <xdr:spPr>
        <a:xfrm>
          <a:off x="593065" y="12076982"/>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13</xdr:col>
      <xdr:colOff>402321</xdr:colOff>
      <xdr:row>66</xdr:row>
      <xdr:rowOff>64826</xdr:rowOff>
    </xdr:from>
    <xdr:to>
      <xdr:col>19</xdr:col>
      <xdr:colOff>115957</xdr:colOff>
      <xdr:row>74</xdr:row>
      <xdr:rowOff>99391</xdr:rowOff>
    </xdr:to>
    <xdr:sp macro="" textlink="">
      <xdr:nvSpPr>
        <xdr:cNvPr id="98" name="正方形/長方形 97">
          <a:extLst>
            <a:ext uri="{FF2B5EF4-FFF2-40B4-BE49-F238E27FC236}">
              <a16:creationId xmlns:a16="http://schemas.microsoft.com/office/drawing/2014/main" id="{00000000-0008-0000-0100-000062000000}"/>
            </a:ext>
          </a:extLst>
        </xdr:cNvPr>
        <xdr:cNvSpPr/>
      </xdr:nvSpPr>
      <xdr:spPr>
        <a:xfrm>
          <a:off x="13919538" y="13731130"/>
          <a:ext cx="2695376" cy="135978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20</xdr:col>
      <xdr:colOff>187324</xdr:colOff>
      <xdr:row>66</xdr:row>
      <xdr:rowOff>80356</xdr:rowOff>
    </xdr:from>
    <xdr:to>
      <xdr:col>21</xdr:col>
      <xdr:colOff>371383</xdr:colOff>
      <xdr:row>74</xdr:row>
      <xdr:rowOff>165021</xdr:rowOff>
    </xdr:to>
    <xdr:grpSp>
      <xdr:nvGrpSpPr>
        <xdr:cNvPr id="99" name="グループ化 98">
          <a:extLst>
            <a:ext uri="{FF2B5EF4-FFF2-40B4-BE49-F238E27FC236}">
              <a16:creationId xmlns:a16="http://schemas.microsoft.com/office/drawing/2014/main" id="{00000000-0008-0000-0100-000063000000}"/>
            </a:ext>
          </a:extLst>
        </xdr:cNvPr>
        <xdr:cNvGrpSpPr/>
      </xdr:nvGrpSpPr>
      <xdr:grpSpPr>
        <a:xfrm>
          <a:off x="11922843" y="17324200"/>
          <a:ext cx="732196" cy="2025609"/>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1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1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21</xdr:col>
      <xdr:colOff>359753</xdr:colOff>
      <xdr:row>66</xdr:row>
      <xdr:rowOff>80356</xdr:rowOff>
    </xdr:from>
    <xdr:to>
      <xdr:col>23</xdr:col>
      <xdr:colOff>46856</xdr:colOff>
      <xdr:row>74</xdr:row>
      <xdr:rowOff>165021</xdr:rowOff>
    </xdr:to>
    <xdr:grpSp>
      <xdr:nvGrpSpPr>
        <xdr:cNvPr id="102" name="グループ化 101">
          <a:extLst>
            <a:ext uri="{FF2B5EF4-FFF2-40B4-BE49-F238E27FC236}">
              <a16:creationId xmlns:a16="http://schemas.microsoft.com/office/drawing/2014/main" id="{00000000-0008-0000-0100-000066000000}"/>
            </a:ext>
          </a:extLst>
        </xdr:cNvPr>
        <xdr:cNvGrpSpPr/>
      </xdr:nvGrpSpPr>
      <xdr:grpSpPr>
        <a:xfrm>
          <a:off x="12643409" y="17324200"/>
          <a:ext cx="783376" cy="2025609"/>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1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1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66</xdr:row>
      <xdr:rowOff>80356</xdr:rowOff>
    </xdr:from>
    <xdr:to>
      <xdr:col>24</xdr:col>
      <xdr:colOff>192328</xdr:colOff>
      <xdr:row>74</xdr:row>
      <xdr:rowOff>165021</xdr:rowOff>
    </xdr:to>
    <xdr:grpSp>
      <xdr:nvGrpSpPr>
        <xdr:cNvPr id="105" name="グループ化 104">
          <a:extLst>
            <a:ext uri="{FF2B5EF4-FFF2-40B4-BE49-F238E27FC236}">
              <a16:creationId xmlns:a16="http://schemas.microsoft.com/office/drawing/2014/main" id="{00000000-0008-0000-0100-000069000000}"/>
            </a:ext>
          </a:extLst>
        </xdr:cNvPr>
        <xdr:cNvGrpSpPr/>
      </xdr:nvGrpSpPr>
      <xdr:grpSpPr>
        <a:xfrm>
          <a:off x="13388197" y="17324200"/>
          <a:ext cx="732197" cy="2025609"/>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1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1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66</xdr:row>
      <xdr:rowOff>80356</xdr:rowOff>
    </xdr:from>
    <xdr:to>
      <xdr:col>25</xdr:col>
      <xdr:colOff>213941</xdr:colOff>
      <xdr:row>75</xdr:row>
      <xdr:rowOff>56322</xdr:rowOff>
    </xdr:to>
    <xdr:grpSp>
      <xdr:nvGrpSpPr>
        <xdr:cNvPr id="108" name="グループ化 107">
          <a:extLst>
            <a:ext uri="{FF2B5EF4-FFF2-40B4-BE49-F238E27FC236}">
              <a16:creationId xmlns:a16="http://schemas.microsoft.com/office/drawing/2014/main" id="{00000000-0008-0000-0100-00006C000000}"/>
            </a:ext>
          </a:extLst>
        </xdr:cNvPr>
        <xdr:cNvGrpSpPr/>
      </xdr:nvGrpSpPr>
      <xdr:grpSpPr>
        <a:xfrm>
          <a:off x="14099779" y="17324200"/>
          <a:ext cx="590365" cy="2159528"/>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1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1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63</xdr:row>
      <xdr:rowOff>87643</xdr:rowOff>
    </xdr:from>
    <xdr:to>
      <xdr:col>25</xdr:col>
      <xdr:colOff>301486</xdr:colOff>
      <xdr:row>64</xdr:row>
      <xdr:rowOff>155388</xdr:rowOff>
    </xdr:to>
    <xdr:grpSp>
      <xdr:nvGrpSpPr>
        <xdr:cNvPr id="111" name="グループ化 110">
          <a:extLst>
            <a:ext uri="{FF2B5EF4-FFF2-40B4-BE49-F238E27FC236}">
              <a16:creationId xmlns:a16="http://schemas.microsoft.com/office/drawing/2014/main" id="{00000000-0008-0000-0100-00006F000000}"/>
            </a:ext>
          </a:extLst>
        </xdr:cNvPr>
        <xdr:cNvGrpSpPr/>
      </xdr:nvGrpSpPr>
      <xdr:grpSpPr>
        <a:xfrm>
          <a:off x="10145958" y="16603634"/>
          <a:ext cx="4631731" cy="310362"/>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1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1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60</xdr:row>
      <xdr:rowOff>72735</xdr:rowOff>
    </xdr:from>
    <xdr:to>
      <xdr:col>25</xdr:col>
      <xdr:colOff>288234</xdr:colOff>
      <xdr:row>61</xdr:row>
      <xdr:rowOff>140480</xdr:rowOff>
    </xdr:to>
    <xdr:grpSp>
      <xdr:nvGrpSpPr>
        <xdr:cNvPr id="114" name="グループ化 113">
          <a:extLst>
            <a:ext uri="{FF2B5EF4-FFF2-40B4-BE49-F238E27FC236}">
              <a16:creationId xmlns:a16="http://schemas.microsoft.com/office/drawing/2014/main" id="{00000000-0008-0000-0100-000072000000}"/>
            </a:ext>
          </a:extLst>
        </xdr:cNvPr>
        <xdr:cNvGrpSpPr/>
      </xdr:nvGrpSpPr>
      <xdr:grpSpPr>
        <a:xfrm>
          <a:off x="10132706" y="15878843"/>
          <a:ext cx="4631731" cy="292392"/>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1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1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58</xdr:row>
      <xdr:rowOff>115805</xdr:rowOff>
    </xdr:from>
    <xdr:to>
      <xdr:col>25</xdr:col>
      <xdr:colOff>291547</xdr:colOff>
      <xdr:row>59</xdr:row>
      <xdr:rowOff>117289</xdr:rowOff>
    </xdr:to>
    <xdr:grpSp>
      <xdr:nvGrpSpPr>
        <xdr:cNvPr id="117" name="グループ化 116">
          <a:extLst>
            <a:ext uri="{FF2B5EF4-FFF2-40B4-BE49-F238E27FC236}">
              <a16:creationId xmlns:a16="http://schemas.microsoft.com/office/drawing/2014/main" id="{00000000-0008-0000-0100-000075000000}"/>
            </a:ext>
          </a:extLst>
        </xdr:cNvPr>
        <xdr:cNvGrpSpPr/>
      </xdr:nvGrpSpPr>
      <xdr:grpSpPr>
        <a:xfrm>
          <a:off x="10136019" y="15472621"/>
          <a:ext cx="4631731" cy="226130"/>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1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1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56</xdr:row>
      <xdr:rowOff>142309</xdr:rowOff>
    </xdr:from>
    <xdr:to>
      <xdr:col>25</xdr:col>
      <xdr:colOff>294861</xdr:colOff>
      <xdr:row>57</xdr:row>
      <xdr:rowOff>143793</xdr:rowOff>
    </xdr:to>
    <xdr:grpSp>
      <xdr:nvGrpSpPr>
        <xdr:cNvPr id="120" name="グループ化 119">
          <a:extLst>
            <a:ext uri="{FF2B5EF4-FFF2-40B4-BE49-F238E27FC236}">
              <a16:creationId xmlns:a16="http://schemas.microsoft.com/office/drawing/2014/main" id="{00000000-0008-0000-0100-000078000000}"/>
            </a:ext>
          </a:extLst>
        </xdr:cNvPr>
        <xdr:cNvGrpSpPr/>
      </xdr:nvGrpSpPr>
      <xdr:grpSpPr>
        <a:xfrm>
          <a:off x="10139333" y="15049833"/>
          <a:ext cx="4631731" cy="226130"/>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1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1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13</xdr:col>
      <xdr:colOff>66260</xdr:colOff>
      <xdr:row>57</xdr:row>
      <xdr:rowOff>16566</xdr:rowOff>
    </xdr:from>
    <xdr:to>
      <xdr:col>14</xdr:col>
      <xdr:colOff>480390</xdr:colOff>
      <xdr:row>59</xdr:row>
      <xdr:rowOff>66262</xdr:rowOff>
    </xdr:to>
    <xdr:sp macro="" textlink="">
      <xdr:nvSpPr>
        <xdr:cNvPr id="124" name="テキスト ボックス 123">
          <a:extLst>
            <a:ext uri="{FF2B5EF4-FFF2-40B4-BE49-F238E27FC236}">
              <a16:creationId xmlns:a16="http://schemas.microsoft.com/office/drawing/2014/main" id="{00000000-0008-0000-0100-00007C000000}"/>
            </a:ext>
          </a:extLst>
        </xdr:cNvPr>
        <xdr:cNvSpPr txBox="1"/>
      </xdr:nvSpPr>
      <xdr:spPr>
        <a:xfrm>
          <a:off x="13583477" y="11993218"/>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13</xdr:col>
      <xdr:colOff>86138</xdr:colOff>
      <xdr:row>60</xdr:row>
      <xdr:rowOff>19879</xdr:rowOff>
    </xdr:from>
    <xdr:to>
      <xdr:col>15</xdr:col>
      <xdr:colOff>3312</xdr:colOff>
      <xdr:row>63</xdr:row>
      <xdr:rowOff>36444</xdr:rowOff>
    </xdr:to>
    <xdr:sp macro="" textlink="">
      <xdr:nvSpPr>
        <xdr:cNvPr id="125" name="テキスト ボックス 124">
          <a:extLst>
            <a:ext uri="{FF2B5EF4-FFF2-40B4-BE49-F238E27FC236}">
              <a16:creationId xmlns:a16="http://schemas.microsoft.com/office/drawing/2014/main" id="{00000000-0008-0000-0100-00007D000000}"/>
            </a:ext>
          </a:extLst>
        </xdr:cNvPr>
        <xdr:cNvSpPr txBox="1"/>
      </xdr:nvSpPr>
      <xdr:spPr>
        <a:xfrm>
          <a:off x="13603355" y="12692270"/>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17</xdr:col>
      <xdr:colOff>215347</xdr:colOff>
      <xdr:row>54</xdr:row>
      <xdr:rowOff>0</xdr:rowOff>
    </xdr:from>
    <xdr:to>
      <xdr:col>20</xdr:col>
      <xdr:colOff>265043</xdr:colOff>
      <xdr:row>55</xdr:row>
      <xdr:rowOff>43804</xdr:rowOff>
    </xdr:to>
    <xdr:grpSp>
      <xdr:nvGrpSpPr>
        <xdr:cNvPr id="129" name="グループ化 128">
          <a:extLst>
            <a:ext uri="{FF2B5EF4-FFF2-40B4-BE49-F238E27FC236}">
              <a16:creationId xmlns:a16="http://schemas.microsoft.com/office/drawing/2014/main" id="{00000000-0008-0000-0100-000081000000}"/>
            </a:ext>
          </a:extLst>
        </xdr:cNvPr>
        <xdr:cNvGrpSpPr/>
      </xdr:nvGrpSpPr>
      <xdr:grpSpPr>
        <a:xfrm>
          <a:off x="10306455" y="14458231"/>
          <a:ext cx="1694107" cy="268450"/>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1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1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54</xdr:row>
      <xdr:rowOff>3312</xdr:rowOff>
    </xdr:from>
    <xdr:to>
      <xdr:col>25</xdr:col>
      <xdr:colOff>284921</xdr:colOff>
      <xdr:row>55</xdr:row>
      <xdr:rowOff>47116</xdr:rowOff>
    </xdr:to>
    <xdr:grpSp>
      <xdr:nvGrpSpPr>
        <xdr:cNvPr id="130" name="グループ化 129">
          <a:extLst>
            <a:ext uri="{FF2B5EF4-FFF2-40B4-BE49-F238E27FC236}">
              <a16:creationId xmlns:a16="http://schemas.microsoft.com/office/drawing/2014/main" id="{00000000-0008-0000-0100-000082000000}"/>
            </a:ext>
          </a:extLst>
        </xdr:cNvPr>
        <xdr:cNvGrpSpPr/>
      </xdr:nvGrpSpPr>
      <xdr:grpSpPr>
        <a:xfrm>
          <a:off x="13067017" y="14461543"/>
          <a:ext cx="1694107" cy="268450"/>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1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1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13</xdr:col>
      <xdr:colOff>39754</xdr:colOff>
      <xdr:row>53</xdr:row>
      <xdr:rowOff>23190</xdr:rowOff>
    </xdr:from>
    <xdr:to>
      <xdr:col>15</xdr:col>
      <xdr:colOff>298174</xdr:colOff>
      <xdr:row>56</xdr:row>
      <xdr:rowOff>33312</xdr:rowOff>
    </xdr:to>
    <xdr:sp macro="" textlink="">
      <xdr:nvSpPr>
        <xdr:cNvPr id="136" name="テキスト ボックス 135">
          <a:extLst>
            <a:ext uri="{FF2B5EF4-FFF2-40B4-BE49-F238E27FC236}">
              <a16:creationId xmlns:a16="http://schemas.microsoft.com/office/drawing/2014/main" id="{00000000-0008-0000-0100-000088000000}"/>
            </a:ext>
          </a:extLst>
        </xdr:cNvPr>
        <xdr:cNvSpPr txBox="1"/>
      </xdr:nvSpPr>
      <xdr:spPr>
        <a:xfrm>
          <a:off x="13556971" y="11072190"/>
          <a:ext cx="1252333" cy="70586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20</xdr:col>
      <xdr:colOff>1894</xdr:colOff>
      <xdr:row>76</xdr:row>
      <xdr:rowOff>117162</xdr:rowOff>
    </xdr:from>
    <xdr:to>
      <xdr:col>25</xdr:col>
      <xdr:colOff>397566</xdr:colOff>
      <xdr:row>86</xdr:row>
      <xdr:rowOff>3312</xdr:rowOff>
    </xdr:to>
    <xdr:sp macro="" textlink="">
      <xdr:nvSpPr>
        <xdr:cNvPr id="137" name="台形 136">
          <a:extLst>
            <a:ext uri="{FF2B5EF4-FFF2-40B4-BE49-F238E27FC236}">
              <a16:creationId xmlns:a16="http://schemas.microsoft.com/office/drawing/2014/main" id="{00000000-0008-0000-0100-000089000000}"/>
            </a:ext>
          </a:extLst>
        </xdr:cNvPr>
        <xdr:cNvSpPr/>
      </xdr:nvSpPr>
      <xdr:spPr>
        <a:xfrm>
          <a:off x="11737413" y="18619025"/>
          <a:ext cx="3136356" cy="2312329"/>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51</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1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49</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1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401366</xdr:colOff>
      <xdr:row>51</xdr:row>
      <xdr:rowOff>100853</xdr:rowOff>
    </xdr:from>
    <xdr:ext cx="543739" cy="325730"/>
    <xdr:sp macro="" textlink="">
      <xdr:nvSpPr>
        <xdr:cNvPr id="151" name="テキスト ボックス 150">
          <a:extLst>
            <a:ext uri="{FF2B5EF4-FFF2-40B4-BE49-F238E27FC236}">
              <a16:creationId xmlns:a16="http://schemas.microsoft.com/office/drawing/2014/main" id="{00000000-0008-0000-0100-000097000000}"/>
            </a:ext>
          </a:extLst>
        </xdr:cNvPr>
        <xdr:cNvSpPr txBox="1"/>
      </xdr:nvSpPr>
      <xdr:spPr>
        <a:xfrm>
          <a:off x="20078895" y="11844618"/>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356541</xdr:colOff>
      <xdr:row>49</xdr:row>
      <xdr:rowOff>135835</xdr:rowOff>
    </xdr:from>
    <xdr:ext cx="543739" cy="325730"/>
    <xdr:sp macro="" textlink="">
      <xdr:nvSpPr>
        <xdr:cNvPr id="152" name="テキスト ボックス 151">
          <a:extLst>
            <a:ext uri="{FF2B5EF4-FFF2-40B4-BE49-F238E27FC236}">
              <a16:creationId xmlns:a16="http://schemas.microsoft.com/office/drawing/2014/main" id="{00000000-0008-0000-0100-000098000000}"/>
            </a:ext>
          </a:extLst>
        </xdr:cNvPr>
        <xdr:cNvSpPr txBox="1"/>
      </xdr:nvSpPr>
      <xdr:spPr>
        <a:xfrm>
          <a:off x="20034070" y="1145377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13</xdr:col>
      <xdr:colOff>69575</xdr:colOff>
      <xdr:row>51</xdr:row>
      <xdr:rowOff>0</xdr:rowOff>
    </xdr:from>
    <xdr:to>
      <xdr:col>14</xdr:col>
      <xdr:colOff>152401</xdr:colOff>
      <xdr:row>51</xdr:row>
      <xdr:rowOff>202096</xdr:rowOff>
    </xdr:to>
    <xdr:cxnSp macro="">
      <xdr:nvCxnSpPr>
        <xdr:cNvPr id="153" name="直線コネクタ 152">
          <a:extLst>
            <a:ext uri="{FF2B5EF4-FFF2-40B4-BE49-F238E27FC236}">
              <a16:creationId xmlns:a16="http://schemas.microsoft.com/office/drawing/2014/main" id="{00000000-0008-0000-0100-000099000000}"/>
            </a:ext>
          </a:extLst>
        </xdr:cNvPr>
        <xdr:cNvCxnSpPr/>
      </xdr:nvCxnSpPr>
      <xdr:spPr>
        <a:xfrm flipH="1">
          <a:off x="13586792" y="10489096"/>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371061</xdr:colOff>
      <xdr:row>51</xdr:row>
      <xdr:rowOff>0</xdr:rowOff>
    </xdr:from>
    <xdr:to>
      <xdr:col>15</xdr:col>
      <xdr:colOff>453888</xdr:colOff>
      <xdr:row>51</xdr:row>
      <xdr:rowOff>205409</xdr:rowOff>
    </xdr:to>
    <xdr:cxnSp macro="">
      <xdr:nvCxnSpPr>
        <xdr:cNvPr id="154" name="直線コネクタ 153">
          <a:extLst>
            <a:ext uri="{FF2B5EF4-FFF2-40B4-BE49-F238E27FC236}">
              <a16:creationId xmlns:a16="http://schemas.microsoft.com/office/drawing/2014/main" id="{00000000-0008-0000-0100-00009A000000}"/>
            </a:ext>
          </a:extLst>
        </xdr:cNvPr>
        <xdr:cNvCxnSpPr/>
      </xdr:nvCxnSpPr>
      <xdr:spPr>
        <a:xfrm>
          <a:off x="14385235" y="10492409"/>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52</xdr:row>
      <xdr:rowOff>154057</xdr:rowOff>
    </xdr:from>
    <xdr:to>
      <xdr:col>19</xdr:col>
      <xdr:colOff>19879</xdr:colOff>
      <xdr:row>52</xdr:row>
      <xdr:rowOff>160683</xdr:rowOff>
    </xdr:to>
    <xdr:cxnSp macro="">
      <xdr:nvCxnSpPr>
        <xdr:cNvPr id="157" name="直線コネクタ 156">
          <a:extLst>
            <a:ext uri="{FF2B5EF4-FFF2-40B4-BE49-F238E27FC236}">
              <a16:creationId xmlns:a16="http://schemas.microsoft.com/office/drawing/2014/main" id="{00000000-0008-0000-01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51</xdr:row>
      <xdr:rowOff>115957</xdr:rowOff>
    </xdr:from>
    <xdr:to>
      <xdr:col>19</xdr:col>
      <xdr:colOff>19878</xdr:colOff>
      <xdr:row>51</xdr:row>
      <xdr:rowOff>122583</xdr:rowOff>
    </xdr:to>
    <xdr:cxnSp macro="">
      <xdr:nvCxnSpPr>
        <xdr:cNvPr id="158" name="直線コネクタ 157">
          <a:extLst>
            <a:ext uri="{FF2B5EF4-FFF2-40B4-BE49-F238E27FC236}">
              <a16:creationId xmlns:a16="http://schemas.microsoft.com/office/drawing/2014/main" id="{00000000-0008-0000-0100-00009E000000}"/>
            </a:ext>
          </a:extLst>
        </xdr:cNvPr>
        <xdr:cNvCxnSpPr/>
      </xdr:nvCxnSpPr>
      <xdr:spPr>
        <a:xfrm>
          <a:off x="8602474" y="13918221"/>
          <a:ext cx="1510310"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56</xdr:row>
      <xdr:rowOff>202347</xdr:rowOff>
    </xdr:from>
    <xdr:to>
      <xdr:col>16</xdr:col>
      <xdr:colOff>114301</xdr:colOff>
      <xdr:row>64</xdr:row>
      <xdr:rowOff>126147</xdr:rowOff>
    </xdr:to>
    <xdr:cxnSp macro="">
      <xdr:nvCxnSpPr>
        <xdr:cNvPr id="159" name="直線コネクタ 158">
          <a:extLst>
            <a:ext uri="{FF2B5EF4-FFF2-40B4-BE49-F238E27FC236}">
              <a16:creationId xmlns:a16="http://schemas.microsoft.com/office/drawing/2014/main" id="{00000000-0008-0000-01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56</xdr:row>
      <xdr:rowOff>197378</xdr:rowOff>
    </xdr:from>
    <xdr:to>
      <xdr:col>15</xdr:col>
      <xdr:colOff>415288</xdr:colOff>
      <xdr:row>64</xdr:row>
      <xdr:rowOff>121178</xdr:rowOff>
    </xdr:to>
    <xdr:cxnSp macro="">
      <xdr:nvCxnSpPr>
        <xdr:cNvPr id="160" name="直線コネクタ 159">
          <a:extLst>
            <a:ext uri="{FF2B5EF4-FFF2-40B4-BE49-F238E27FC236}">
              <a16:creationId xmlns:a16="http://schemas.microsoft.com/office/drawing/2014/main" id="{00000000-0008-0000-01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56</xdr:row>
      <xdr:rowOff>210379</xdr:rowOff>
    </xdr:from>
    <xdr:to>
      <xdr:col>15</xdr:col>
      <xdr:colOff>163997</xdr:colOff>
      <xdr:row>64</xdr:row>
      <xdr:rowOff>134179</xdr:rowOff>
    </xdr:to>
    <xdr:cxnSp macro="">
      <xdr:nvCxnSpPr>
        <xdr:cNvPr id="161" name="直線コネクタ 160">
          <a:extLst>
            <a:ext uri="{FF2B5EF4-FFF2-40B4-BE49-F238E27FC236}">
              <a16:creationId xmlns:a16="http://schemas.microsoft.com/office/drawing/2014/main" id="{00000000-0008-0000-01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51</xdr:row>
      <xdr:rowOff>0</xdr:rowOff>
    </xdr:from>
    <xdr:to>
      <xdr:col>20</xdr:col>
      <xdr:colOff>182218</xdr:colOff>
      <xdr:row>52</xdr:row>
      <xdr:rowOff>165652</xdr:rowOff>
    </xdr:to>
    <xdr:sp macro="" textlink="">
      <xdr:nvSpPr>
        <xdr:cNvPr id="162" name="楕円 161">
          <a:extLst>
            <a:ext uri="{FF2B5EF4-FFF2-40B4-BE49-F238E27FC236}">
              <a16:creationId xmlns:a16="http://schemas.microsoft.com/office/drawing/2014/main" id="{00000000-0008-0000-0100-0000A2000000}"/>
            </a:ext>
          </a:extLst>
        </xdr:cNvPr>
        <xdr:cNvSpPr/>
      </xdr:nvSpPr>
      <xdr:spPr>
        <a:xfrm>
          <a:off x="16664609" y="10485782"/>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51</xdr:row>
      <xdr:rowOff>0</xdr:rowOff>
    </xdr:from>
    <xdr:to>
      <xdr:col>21</xdr:col>
      <xdr:colOff>467139</xdr:colOff>
      <xdr:row>52</xdr:row>
      <xdr:rowOff>168966</xdr:rowOff>
    </xdr:to>
    <xdr:sp macro="" textlink="">
      <xdr:nvSpPr>
        <xdr:cNvPr id="163" name="楕円 162">
          <a:extLst>
            <a:ext uri="{FF2B5EF4-FFF2-40B4-BE49-F238E27FC236}">
              <a16:creationId xmlns:a16="http://schemas.microsoft.com/office/drawing/2014/main" id="{00000000-0008-0000-01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233245</xdr:colOff>
      <xdr:row>87</xdr:row>
      <xdr:rowOff>21470</xdr:rowOff>
    </xdr:from>
    <xdr:to>
      <xdr:col>15</xdr:col>
      <xdr:colOff>780</xdr:colOff>
      <xdr:row>92</xdr:row>
      <xdr:rowOff>388113</xdr:rowOff>
    </xdr:to>
    <xdr:sp macro="" textlink="">
      <xdr:nvSpPr>
        <xdr:cNvPr id="166" name="正方形/長方形 165">
          <a:extLst>
            <a:ext uri="{FF2B5EF4-FFF2-40B4-BE49-F238E27FC236}">
              <a16:creationId xmlns:a16="http://schemas.microsoft.com/office/drawing/2014/main" id="{00000000-0008-0000-01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88</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1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87</xdr:row>
      <xdr:rowOff>24783</xdr:rowOff>
    </xdr:from>
    <xdr:to>
      <xdr:col>18</xdr:col>
      <xdr:colOff>16564</xdr:colOff>
      <xdr:row>91</xdr:row>
      <xdr:rowOff>0</xdr:rowOff>
    </xdr:to>
    <xdr:sp macro="" textlink="">
      <xdr:nvSpPr>
        <xdr:cNvPr id="169" name="正方形/長方形 168">
          <a:extLst>
            <a:ext uri="{FF2B5EF4-FFF2-40B4-BE49-F238E27FC236}">
              <a16:creationId xmlns:a16="http://schemas.microsoft.com/office/drawing/2014/main" id="{00000000-0008-0000-01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126</xdr:row>
      <xdr:rowOff>12095</xdr:rowOff>
    </xdr:from>
    <xdr:ext cx="184731" cy="264560"/>
    <xdr:sp macro="" textlink="">
      <xdr:nvSpPr>
        <xdr:cNvPr id="183" name="テキスト ボックス 182">
          <a:extLst>
            <a:ext uri="{FF2B5EF4-FFF2-40B4-BE49-F238E27FC236}">
              <a16:creationId xmlns:a16="http://schemas.microsoft.com/office/drawing/2014/main" id="{00000000-0008-0000-01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22</xdr:col>
      <xdr:colOff>13253</xdr:colOff>
      <xdr:row>92</xdr:row>
      <xdr:rowOff>6626</xdr:rowOff>
    </xdr:from>
    <xdr:ext cx="1885122" cy="492443"/>
    <xdr:sp macro="" textlink="">
      <xdr:nvSpPr>
        <xdr:cNvPr id="243" name="テキスト ボックス 242">
          <a:extLst>
            <a:ext uri="{FF2B5EF4-FFF2-40B4-BE49-F238E27FC236}">
              <a16:creationId xmlns:a16="http://schemas.microsoft.com/office/drawing/2014/main" id="{00000000-0008-0000-01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oneCellAnchor>
    <xdr:from>
      <xdr:col>0</xdr:col>
      <xdr:colOff>211563</xdr:colOff>
      <xdr:row>76</xdr:row>
      <xdr:rowOff>73959</xdr:rowOff>
    </xdr:from>
    <xdr:ext cx="184730" cy="264560"/>
    <xdr:sp macro="" textlink="">
      <xdr:nvSpPr>
        <xdr:cNvPr id="260" name="テキスト ボックス 259">
          <a:extLst>
            <a:ext uri="{FF2B5EF4-FFF2-40B4-BE49-F238E27FC236}">
              <a16:creationId xmlns:a16="http://schemas.microsoft.com/office/drawing/2014/main" id="{00000000-0008-0000-0100-000004010000}"/>
            </a:ext>
          </a:extLst>
        </xdr:cNvPr>
        <xdr:cNvSpPr txBox="1"/>
      </xdr:nvSpPr>
      <xdr:spPr>
        <a:xfrm>
          <a:off x="211563" y="19504959"/>
          <a:ext cx="184730" cy="26456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endParaRPr kumimoji="1" lang="ja-JP" altLang="en-US" sz="1100" b="1">
            <a:solidFill>
              <a:schemeClr val="accent5">
                <a:lumMod val="60000"/>
                <a:lumOff val="40000"/>
              </a:schemeClr>
            </a:solidFill>
          </a:endParaRPr>
        </a:p>
      </xdr:txBody>
    </xdr:sp>
    <xdr:clientData/>
  </xdr:oneCellAnchor>
  <xdr:oneCellAnchor>
    <xdr:from>
      <xdr:col>27</xdr:col>
      <xdr:colOff>0</xdr:colOff>
      <xdr:row>65</xdr:row>
      <xdr:rowOff>12095</xdr:rowOff>
    </xdr:from>
    <xdr:ext cx="184731" cy="264560"/>
    <xdr:sp macro="" textlink="">
      <xdr:nvSpPr>
        <xdr:cNvPr id="267" name="テキスト ボックス 266">
          <a:extLst>
            <a:ext uri="{FF2B5EF4-FFF2-40B4-BE49-F238E27FC236}">
              <a16:creationId xmlns:a16="http://schemas.microsoft.com/office/drawing/2014/main" id="{00000000-0008-0000-0100-00000B01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53</xdr:row>
      <xdr:rowOff>11206</xdr:rowOff>
    </xdr:from>
    <xdr:to>
      <xdr:col>27</xdr:col>
      <xdr:colOff>0</xdr:colOff>
      <xdr:row>60</xdr:row>
      <xdr:rowOff>89647</xdr:rowOff>
    </xdr:to>
    <xdr:sp macro="" textlink="">
      <xdr:nvSpPr>
        <xdr:cNvPr id="276" name="左中かっこ 275">
          <a:extLst>
            <a:ext uri="{FF2B5EF4-FFF2-40B4-BE49-F238E27FC236}">
              <a16:creationId xmlns:a16="http://schemas.microsoft.com/office/drawing/2014/main" id="{00000000-0008-0000-0100-00001401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61</xdr:row>
      <xdr:rowOff>6723</xdr:rowOff>
    </xdr:from>
    <xdr:to>
      <xdr:col>27</xdr:col>
      <xdr:colOff>0</xdr:colOff>
      <xdr:row>93</xdr:row>
      <xdr:rowOff>381000</xdr:rowOff>
    </xdr:to>
    <xdr:sp macro="" textlink="">
      <xdr:nvSpPr>
        <xdr:cNvPr id="277" name="左中かっこ 276">
          <a:extLst>
            <a:ext uri="{FF2B5EF4-FFF2-40B4-BE49-F238E27FC236}">
              <a16:creationId xmlns:a16="http://schemas.microsoft.com/office/drawing/2014/main" id="{00000000-0008-0000-0100-000015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12</xdr:col>
      <xdr:colOff>4265</xdr:colOff>
      <xdr:row>9</xdr:row>
      <xdr:rowOff>251606</xdr:rowOff>
    </xdr:to>
    <xdr:pic>
      <xdr:nvPicPr>
        <xdr:cNvPr id="279" name="図 278">
          <a:extLst>
            <a:ext uri="{FF2B5EF4-FFF2-40B4-BE49-F238E27FC236}">
              <a16:creationId xmlns:a16="http://schemas.microsoft.com/office/drawing/2014/main" id="{00000000-0008-0000-0100-00001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41</xdr:row>
      <xdr:rowOff>161745</xdr:rowOff>
    </xdr:from>
    <xdr:to>
      <xdr:col>20</xdr:col>
      <xdr:colOff>71886</xdr:colOff>
      <xdr:row>48</xdr:row>
      <xdr:rowOff>71887</xdr:rowOff>
    </xdr:to>
    <xdr:grpSp>
      <xdr:nvGrpSpPr>
        <xdr:cNvPr id="6" name="グループ化 5">
          <a:extLst>
            <a:ext uri="{FF2B5EF4-FFF2-40B4-BE49-F238E27FC236}">
              <a16:creationId xmlns:a16="http://schemas.microsoft.com/office/drawing/2014/main" id="{00000000-0008-0000-0100-000006000000}"/>
            </a:ext>
          </a:extLst>
        </xdr:cNvPr>
        <xdr:cNvGrpSpPr/>
      </xdr:nvGrpSpPr>
      <xdr:grpSpPr>
        <a:xfrm>
          <a:off x="8096492" y="12112924"/>
          <a:ext cx="3710913" cy="1249034"/>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1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a:extLst>
              <a:ext uri="{FF2B5EF4-FFF2-40B4-BE49-F238E27FC236}">
                <a16:creationId xmlns:a16="http://schemas.microsoft.com/office/drawing/2014/main" id="{00000000-0008-0000-0100-000018010000}"/>
              </a:ext>
            </a:extLst>
          </xdr:cNvPr>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twoCellAnchor>
    <xdr:from>
      <xdr:col>3</xdr:col>
      <xdr:colOff>629010</xdr:colOff>
      <xdr:row>54</xdr:row>
      <xdr:rowOff>35944</xdr:rowOff>
    </xdr:from>
    <xdr:to>
      <xdr:col>9</xdr:col>
      <xdr:colOff>682925</xdr:colOff>
      <xdr:row>64</xdr:row>
      <xdr:rowOff>26958</xdr:rowOff>
    </xdr:to>
    <xdr:sp macro="" textlink="">
      <xdr:nvSpPr>
        <xdr:cNvPr id="422" name="正方形/長方形 421">
          <a:extLst>
            <a:ext uri="{FF2B5EF4-FFF2-40B4-BE49-F238E27FC236}">
              <a16:creationId xmlns:a16="http://schemas.microsoft.com/office/drawing/2014/main" id="{7DF60A13-BCD2-4334-867A-96AD452133A8}"/>
            </a:ext>
          </a:extLst>
        </xdr:cNvPr>
        <xdr:cNvSpPr/>
      </xdr:nvSpPr>
      <xdr:spPr>
        <a:xfrm>
          <a:off x="1749150" y="13523344"/>
          <a:ext cx="3833435" cy="2254154"/>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1</xdr:col>
      <xdr:colOff>362856</xdr:colOff>
      <xdr:row>54</xdr:row>
      <xdr:rowOff>24190</xdr:rowOff>
    </xdr:from>
    <xdr:to>
      <xdr:col>11</xdr:col>
      <xdr:colOff>628649</xdr:colOff>
      <xdr:row>94</xdr:row>
      <xdr:rowOff>92940</xdr:rowOff>
    </xdr:to>
    <xdr:grpSp>
      <xdr:nvGrpSpPr>
        <xdr:cNvPr id="423" name="グループ化 422">
          <a:extLst>
            <a:ext uri="{FF2B5EF4-FFF2-40B4-BE49-F238E27FC236}">
              <a16:creationId xmlns:a16="http://schemas.microsoft.com/office/drawing/2014/main" id="{B386DAF3-2B8B-4CFE-BEAE-F2E080FF42E5}"/>
            </a:ext>
          </a:extLst>
        </xdr:cNvPr>
        <xdr:cNvGrpSpPr/>
      </xdr:nvGrpSpPr>
      <xdr:grpSpPr>
        <a:xfrm>
          <a:off x="623446" y="14482421"/>
          <a:ext cx="6861406" cy="9863326"/>
          <a:chOff x="362857" y="10982477"/>
          <a:chExt cx="5733143" cy="7117219"/>
        </a:xfrm>
      </xdr:grpSpPr>
      <xdr:sp macro="" textlink="">
        <xdr:nvSpPr>
          <xdr:cNvPr id="424" name="テキスト ボックス 423">
            <a:extLst>
              <a:ext uri="{FF2B5EF4-FFF2-40B4-BE49-F238E27FC236}">
                <a16:creationId xmlns:a16="http://schemas.microsoft.com/office/drawing/2014/main" id="{EF89E134-9E74-DA8B-FCF4-37155F0E48E1}"/>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425" name="テキスト ボックス 424">
            <a:extLst>
              <a:ext uri="{FF2B5EF4-FFF2-40B4-BE49-F238E27FC236}">
                <a16:creationId xmlns:a16="http://schemas.microsoft.com/office/drawing/2014/main" id="{EC58ED08-3D99-1AC1-A20A-C559934E173B}"/>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426" name="テキスト ボックス 425">
            <a:extLst>
              <a:ext uri="{FF2B5EF4-FFF2-40B4-BE49-F238E27FC236}">
                <a16:creationId xmlns:a16="http://schemas.microsoft.com/office/drawing/2014/main" id="{40861F6E-CF81-1AF3-0799-E9F7B4420CEA}"/>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427" name="グループ化 426">
            <a:extLst>
              <a:ext uri="{FF2B5EF4-FFF2-40B4-BE49-F238E27FC236}">
                <a16:creationId xmlns:a16="http://schemas.microsoft.com/office/drawing/2014/main" id="{1FB65DDA-2F14-7D5B-51EC-A8814C4ECA1B}"/>
              </a:ext>
            </a:extLst>
          </xdr:cNvPr>
          <xdr:cNvGrpSpPr/>
        </xdr:nvGrpSpPr>
        <xdr:grpSpPr>
          <a:xfrm>
            <a:off x="362857" y="10982477"/>
            <a:ext cx="5733143" cy="7095789"/>
            <a:chOff x="362857" y="10982477"/>
            <a:chExt cx="5733143" cy="7095789"/>
          </a:xfrm>
        </xdr:grpSpPr>
        <xdr:sp macro="" textlink="">
          <xdr:nvSpPr>
            <xdr:cNvPr id="429" name="正方形/長方形 428">
              <a:extLst>
                <a:ext uri="{FF2B5EF4-FFF2-40B4-BE49-F238E27FC236}">
                  <a16:creationId xmlns:a16="http://schemas.microsoft.com/office/drawing/2014/main" id="{41E53C72-F79E-F66A-E17B-6DC58A0BDE8F}"/>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30" name="正方形/長方形 429">
              <a:extLst>
                <a:ext uri="{FF2B5EF4-FFF2-40B4-BE49-F238E27FC236}">
                  <a16:creationId xmlns:a16="http://schemas.microsoft.com/office/drawing/2014/main" id="{80ADCDA0-52DF-DF1B-CF05-1CB17E71C7C1}"/>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31" name="直線コネクタ 430">
              <a:extLst>
                <a:ext uri="{FF2B5EF4-FFF2-40B4-BE49-F238E27FC236}">
                  <a16:creationId xmlns:a16="http://schemas.microsoft.com/office/drawing/2014/main" id="{5C1808D8-2E6A-AD5B-097F-F06C94408A8F}"/>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432" name="直線コネクタ 431">
              <a:extLst>
                <a:ext uri="{FF2B5EF4-FFF2-40B4-BE49-F238E27FC236}">
                  <a16:creationId xmlns:a16="http://schemas.microsoft.com/office/drawing/2014/main" id="{603C1F4D-F43D-4CC2-7B26-E147AABCF902}"/>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433" name="正方形/長方形 432">
              <a:extLst>
                <a:ext uri="{FF2B5EF4-FFF2-40B4-BE49-F238E27FC236}">
                  <a16:creationId xmlns:a16="http://schemas.microsoft.com/office/drawing/2014/main" id="{A038CBE4-876F-1C65-2E01-CDED92549C7A}"/>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428" name="テキスト ボックス 427">
            <a:extLst>
              <a:ext uri="{FF2B5EF4-FFF2-40B4-BE49-F238E27FC236}">
                <a16:creationId xmlns:a16="http://schemas.microsoft.com/office/drawing/2014/main" id="{D39FA732-9983-D9DF-AAAC-BA92C85D99F6}"/>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oneCellAnchor>
    <xdr:from>
      <xdr:col>7</xdr:col>
      <xdr:colOff>84667</xdr:colOff>
      <xdr:row>66</xdr:row>
      <xdr:rowOff>12095</xdr:rowOff>
    </xdr:from>
    <xdr:ext cx="184731" cy="264560"/>
    <xdr:sp macro="" textlink="">
      <xdr:nvSpPr>
        <xdr:cNvPr id="434" name="テキスト ボックス 433">
          <a:extLst>
            <a:ext uri="{FF2B5EF4-FFF2-40B4-BE49-F238E27FC236}">
              <a16:creationId xmlns:a16="http://schemas.microsoft.com/office/drawing/2014/main" id="{8F8C8A20-403D-4022-A569-6C15549D9218}"/>
            </a:ext>
          </a:extLst>
        </xdr:cNvPr>
        <xdr:cNvSpPr txBox="1"/>
      </xdr:nvSpPr>
      <xdr:spPr>
        <a:xfrm>
          <a:off x="3765127" y="162045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0</xdr:colOff>
      <xdr:row>65</xdr:row>
      <xdr:rowOff>12095</xdr:rowOff>
    </xdr:from>
    <xdr:ext cx="184731" cy="264560"/>
    <xdr:sp macro="" textlink="">
      <xdr:nvSpPr>
        <xdr:cNvPr id="435" name="テキスト ボックス 434">
          <a:extLst>
            <a:ext uri="{FF2B5EF4-FFF2-40B4-BE49-F238E27FC236}">
              <a16:creationId xmlns:a16="http://schemas.microsoft.com/office/drawing/2014/main" id="{A6F0E49B-95F6-4A8B-B2F9-E5AF09CB2D4E}"/>
            </a:ext>
          </a:extLst>
        </xdr:cNvPr>
        <xdr:cNvSpPr txBox="1"/>
      </xdr:nvSpPr>
      <xdr:spPr>
        <a:xfrm>
          <a:off x="0" y="1598361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66</xdr:row>
      <xdr:rowOff>93608</xdr:rowOff>
    </xdr:from>
    <xdr:to>
      <xdr:col>20</xdr:col>
      <xdr:colOff>343927</xdr:colOff>
      <xdr:row>75</xdr:row>
      <xdr:rowOff>12621</xdr:rowOff>
    </xdr:to>
    <xdr:grpSp>
      <xdr:nvGrpSpPr>
        <xdr:cNvPr id="436" name="グループ化 435">
          <a:extLst>
            <a:ext uri="{FF2B5EF4-FFF2-40B4-BE49-F238E27FC236}">
              <a16:creationId xmlns:a16="http://schemas.microsoft.com/office/drawing/2014/main" id="{975E0A94-680B-48A6-843C-034B93CA9EBE}"/>
            </a:ext>
          </a:extLst>
        </xdr:cNvPr>
        <xdr:cNvGrpSpPr/>
      </xdr:nvGrpSpPr>
      <xdr:grpSpPr>
        <a:xfrm>
          <a:off x="11347249" y="17337452"/>
          <a:ext cx="732197" cy="2102575"/>
          <a:chOff x="5321905" y="13014477"/>
          <a:chExt cx="677334" cy="1439333"/>
        </a:xfrm>
      </xdr:grpSpPr>
      <xdr:cxnSp macro="">
        <xdr:nvCxnSpPr>
          <xdr:cNvPr id="437" name="直線矢印コネクタ 436">
            <a:extLst>
              <a:ext uri="{FF2B5EF4-FFF2-40B4-BE49-F238E27FC236}">
                <a16:creationId xmlns:a16="http://schemas.microsoft.com/office/drawing/2014/main" id="{D53C657E-F824-7B19-CA33-F8C1514A48A3}"/>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38" name="テキスト ボックス 437">
            <a:extLst>
              <a:ext uri="{FF2B5EF4-FFF2-40B4-BE49-F238E27FC236}">
                <a16:creationId xmlns:a16="http://schemas.microsoft.com/office/drawing/2014/main" id="{AE7323F2-1C73-BB45-9DF9-D7047CD50AB1}"/>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oneCellAnchor>
    <xdr:from>
      <xdr:col>0</xdr:col>
      <xdr:colOff>0</xdr:colOff>
      <xdr:row>65</xdr:row>
      <xdr:rowOff>12095</xdr:rowOff>
    </xdr:from>
    <xdr:ext cx="184731" cy="264560"/>
    <xdr:sp macro="" textlink="">
      <xdr:nvSpPr>
        <xdr:cNvPr id="439" name="テキスト ボックス 438">
          <a:extLst>
            <a:ext uri="{FF2B5EF4-FFF2-40B4-BE49-F238E27FC236}">
              <a16:creationId xmlns:a16="http://schemas.microsoft.com/office/drawing/2014/main" id="{E8DB73DB-2002-4038-9D8D-FB0A7E5B73AC}"/>
            </a:ext>
          </a:extLst>
        </xdr:cNvPr>
        <xdr:cNvSpPr txBox="1"/>
      </xdr:nvSpPr>
      <xdr:spPr>
        <a:xfrm>
          <a:off x="0" y="1598361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76</xdr:row>
      <xdr:rowOff>82826</xdr:rowOff>
    </xdr:from>
    <xdr:to>
      <xdr:col>19</xdr:col>
      <xdr:colOff>99392</xdr:colOff>
      <xdr:row>85</xdr:row>
      <xdr:rowOff>149088</xdr:rowOff>
    </xdr:to>
    <xdr:sp macro="" textlink="">
      <xdr:nvSpPr>
        <xdr:cNvPr id="440" name="正方形/長方形 439">
          <a:extLst>
            <a:ext uri="{FF2B5EF4-FFF2-40B4-BE49-F238E27FC236}">
              <a16:creationId xmlns:a16="http://schemas.microsoft.com/office/drawing/2014/main" id="{6F7851A0-4592-45D2-838B-409400B5DC2C}"/>
            </a:ext>
          </a:extLst>
        </xdr:cNvPr>
        <xdr:cNvSpPr/>
      </xdr:nvSpPr>
      <xdr:spPr>
        <a:xfrm>
          <a:off x="7411848" y="18485126"/>
          <a:ext cx="2761184" cy="205508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twoCellAnchor>
    <xdr:from>
      <xdr:col>13</xdr:col>
      <xdr:colOff>402321</xdr:colOff>
      <xdr:row>66</xdr:row>
      <xdr:rowOff>64826</xdr:rowOff>
    </xdr:from>
    <xdr:to>
      <xdr:col>19</xdr:col>
      <xdr:colOff>115957</xdr:colOff>
      <xdr:row>74</xdr:row>
      <xdr:rowOff>99391</xdr:rowOff>
    </xdr:to>
    <xdr:sp macro="" textlink="">
      <xdr:nvSpPr>
        <xdr:cNvPr id="441" name="正方形/長方形 440">
          <a:extLst>
            <a:ext uri="{FF2B5EF4-FFF2-40B4-BE49-F238E27FC236}">
              <a16:creationId xmlns:a16="http://schemas.microsoft.com/office/drawing/2014/main" id="{47B98484-8D48-47E6-872F-510615312705}"/>
            </a:ext>
          </a:extLst>
        </xdr:cNvPr>
        <xdr:cNvSpPr/>
      </xdr:nvSpPr>
      <xdr:spPr>
        <a:xfrm>
          <a:off x="7504161" y="16257326"/>
          <a:ext cx="2685436" cy="1802405"/>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20</xdr:col>
      <xdr:colOff>187324</xdr:colOff>
      <xdr:row>66</xdr:row>
      <xdr:rowOff>80356</xdr:rowOff>
    </xdr:from>
    <xdr:to>
      <xdr:col>21</xdr:col>
      <xdr:colOff>371383</xdr:colOff>
      <xdr:row>74</xdr:row>
      <xdr:rowOff>165021</xdr:rowOff>
    </xdr:to>
    <xdr:grpSp>
      <xdr:nvGrpSpPr>
        <xdr:cNvPr id="442" name="グループ化 441">
          <a:extLst>
            <a:ext uri="{FF2B5EF4-FFF2-40B4-BE49-F238E27FC236}">
              <a16:creationId xmlns:a16="http://schemas.microsoft.com/office/drawing/2014/main" id="{B8630608-69CE-47B1-97FF-2E88E0CBF062}"/>
            </a:ext>
          </a:extLst>
        </xdr:cNvPr>
        <xdr:cNvGrpSpPr/>
      </xdr:nvGrpSpPr>
      <xdr:grpSpPr>
        <a:xfrm>
          <a:off x="11922843" y="17324200"/>
          <a:ext cx="732196" cy="2025609"/>
          <a:chOff x="5313592" y="13014477"/>
          <a:chExt cx="677334" cy="1439333"/>
        </a:xfrm>
      </xdr:grpSpPr>
      <xdr:cxnSp macro="">
        <xdr:nvCxnSpPr>
          <xdr:cNvPr id="443" name="直線矢印コネクタ 442">
            <a:extLst>
              <a:ext uri="{FF2B5EF4-FFF2-40B4-BE49-F238E27FC236}">
                <a16:creationId xmlns:a16="http://schemas.microsoft.com/office/drawing/2014/main" id="{794CDD50-CF06-D0AF-A86A-781CBAE14F5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44" name="テキスト ボックス 443">
            <a:extLst>
              <a:ext uri="{FF2B5EF4-FFF2-40B4-BE49-F238E27FC236}">
                <a16:creationId xmlns:a16="http://schemas.microsoft.com/office/drawing/2014/main" id="{C284A76A-9BA2-F0F8-9040-EC97EE9B27AC}"/>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21</xdr:col>
      <xdr:colOff>359753</xdr:colOff>
      <xdr:row>66</xdr:row>
      <xdr:rowOff>80356</xdr:rowOff>
    </xdr:from>
    <xdr:to>
      <xdr:col>23</xdr:col>
      <xdr:colOff>46856</xdr:colOff>
      <xdr:row>74</xdr:row>
      <xdr:rowOff>165021</xdr:rowOff>
    </xdr:to>
    <xdr:grpSp>
      <xdr:nvGrpSpPr>
        <xdr:cNvPr id="445" name="グループ化 444">
          <a:extLst>
            <a:ext uri="{FF2B5EF4-FFF2-40B4-BE49-F238E27FC236}">
              <a16:creationId xmlns:a16="http://schemas.microsoft.com/office/drawing/2014/main" id="{83377D3E-5A24-417F-81A5-09D89E72426B}"/>
            </a:ext>
          </a:extLst>
        </xdr:cNvPr>
        <xdr:cNvGrpSpPr/>
      </xdr:nvGrpSpPr>
      <xdr:grpSpPr>
        <a:xfrm>
          <a:off x="12643409" y="17324200"/>
          <a:ext cx="783376" cy="2025609"/>
          <a:chOff x="5321905" y="13014477"/>
          <a:chExt cx="677334" cy="1439333"/>
        </a:xfrm>
      </xdr:grpSpPr>
      <xdr:cxnSp macro="">
        <xdr:nvCxnSpPr>
          <xdr:cNvPr id="446" name="直線矢印コネクタ 445">
            <a:extLst>
              <a:ext uri="{FF2B5EF4-FFF2-40B4-BE49-F238E27FC236}">
                <a16:creationId xmlns:a16="http://schemas.microsoft.com/office/drawing/2014/main" id="{071F6740-003D-E5C6-00B2-E5BCDE7BEA29}"/>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47" name="テキスト ボックス 446">
            <a:extLst>
              <a:ext uri="{FF2B5EF4-FFF2-40B4-BE49-F238E27FC236}">
                <a16:creationId xmlns:a16="http://schemas.microsoft.com/office/drawing/2014/main" id="{525EB660-C9A5-045D-78C7-A0DBF9106F26}"/>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66</xdr:row>
      <xdr:rowOff>80356</xdr:rowOff>
    </xdr:from>
    <xdr:to>
      <xdr:col>24</xdr:col>
      <xdr:colOff>192328</xdr:colOff>
      <xdr:row>74</xdr:row>
      <xdr:rowOff>165021</xdr:rowOff>
    </xdr:to>
    <xdr:grpSp>
      <xdr:nvGrpSpPr>
        <xdr:cNvPr id="448" name="グループ化 447">
          <a:extLst>
            <a:ext uri="{FF2B5EF4-FFF2-40B4-BE49-F238E27FC236}">
              <a16:creationId xmlns:a16="http://schemas.microsoft.com/office/drawing/2014/main" id="{3AD5F84C-3758-4A67-BBD1-BD22B3F430DF}"/>
            </a:ext>
          </a:extLst>
        </xdr:cNvPr>
        <xdr:cNvGrpSpPr/>
      </xdr:nvGrpSpPr>
      <xdr:grpSpPr>
        <a:xfrm>
          <a:off x="13388197" y="17324200"/>
          <a:ext cx="732197" cy="2025609"/>
          <a:chOff x="5305280" y="13014477"/>
          <a:chExt cx="677334" cy="1439333"/>
        </a:xfrm>
      </xdr:grpSpPr>
      <xdr:cxnSp macro="">
        <xdr:nvCxnSpPr>
          <xdr:cNvPr id="449" name="直線矢印コネクタ 448">
            <a:extLst>
              <a:ext uri="{FF2B5EF4-FFF2-40B4-BE49-F238E27FC236}">
                <a16:creationId xmlns:a16="http://schemas.microsoft.com/office/drawing/2014/main" id="{C6DA808F-A4F8-FFFC-3AAC-2DCC9923ADD1}"/>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0" name="テキスト ボックス 449">
            <a:extLst>
              <a:ext uri="{FF2B5EF4-FFF2-40B4-BE49-F238E27FC236}">
                <a16:creationId xmlns:a16="http://schemas.microsoft.com/office/drawing/2014/main" id="{06D9D11A-AEDD-AFC5-AEA9-35D12648B89A}"/>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66</xdr:row>
      <xdr:rowOff>80356</xdr:rowOff>
    </xdr:from>
    <xdr:to>
      <xdr:col>25</xdr:col>
      <xdr:colOff>213941</xdr:colOff>
      <xdr:row>75</xdr:row>
      <xdr:rowOff>56322</xdr:rowOff>
    </xdr:to>
    <xdr:grpSp>
      <xdr:nvGrpSpPr>
        <xdr:cNvPr id="451" name="グループ化 450">
          <a:extLst>
            <a:ext uri="{FF2B5EF4-FFF2-40B4-BE49-F238E27FC236}">
              <a16:creationId xmlns:a16="http://schemas.microsoft.com/office/drawing/2014/main" id="{9F21CBCF-1223-478D-9D76-A64E9924E5BE}"/>
            </a:ext>
          </a:extLst>
        </xdr:cNvPr>
        <xdr:cNvGrpSpPr/>
      </xdr:nvGrpSpPr>
      <xdr:grpSpPr>
        <a:xfrm>
          <a:off x="14099779" y="17324200"/>
          <a:ext cx="590365" cy="2159528"/>
          <a:chOff x="5301285" y="13014477"/>
          <a:chExt cx="677334" cy="1439333"/>
        </a:xfrm>
      </xdr:grpSpPr>
      <xdr:cxnSp macro="">
        <xdr:nvCxnSpPr>
          <xdr:cNvPr id="452" name="直線矢印コネクタ 451">
            <a:extLst>
              <a:ext uri="{FF2B5EF4-FFF2-40B4-BE49-F238E27FC236}">
                <a16:creationId xmlns:a16="http://schemas.microsoft.com/office/drawing/2014/main" id="{2C9D39FA-6A20-4CD0-A027-9FF8E3492206}"/>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3" name="テキスト ボックス 452">
            <a:extLst>
              <a:ext uri="{FF2B5EF4-FFF2-40B4-BE49-F238E27FC236}">
                <a16:creationId xmlns:a16="http://schemas.microsoft.com/office/drawing/2014/main" id="{B13D1A62-131A-0374-3D70-8493C2FAA78F}"/>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63</xdr:row>
      <xdr:rowOff>87643</xdr:rowOff>
    </xdr:from>
    <xdr:to>
      <xdr:col>25</xdr:col>
      <xdr:colOff>301486</xdr:colOff>
      <xdr:row>64</xdr:row>
      <xdr:rowOff>155388</xdr:rowOff>
    </xdr:to>
    <xdr:grpSp>
      <xdr:nvGrpSpPr>
        <xdr:cNvPr id="454" name="グループ化 453">
          <a:extLst>
            <a:ext uri="{FF2B5EF4-FFF2-40B4-BE49-F238E27FC236}">
              <a16:creationId xmlns:a16="http://schemas.microsoft.com/office/drawing/2014/main" id="{D9207B35-B42B-4AEE-882C-DE75EA0E0D69}"/>
            </a:ext>
          </a:extLst>
        </xdr:cNvPr>
        <xdr:cNvGrpSpPr/>
      </xdr:nvGrpSpPr>
      <xdr:grpSpPr>
        <a:xfrm>
          <a:off x="10145958" y="16603634"/>
          <a:ext cx="4631731" cy="310362"/>
          <a:chOff x="1076477" y="14932889"/>
          <a:chExt cx="4160761" cy="346542"/>
        </a:xfrm>
      </xdr:grpSpPr>
      <xdr:cxnSp macro="">
        <xdr:nvCxnSpPr>
          <xdr:cNvPr id="455" name="直線矢印コネクタ 454">
            <a:extLst>
              <a:ext uri="{FF2B5EF4-FFF2-40B4-BE49-F238E27FC236}">
                <a16:creationId xmlns:a16="http://schemas.microsoft.com/office/drawing/2014/main" id="{3289D654-AB5B-B713-FB11-58877A9D3894}"/>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6" name="テキスト ボックス 455">
            <a:extLst>
              <a:ext uri="{FF2B5EF4-FFF2-40B4-BE49-F238E27FC236}">
                <a16:creationId xmlns:a16="http://schemas.microsoft.com/office/drawing/2014/main" id="{81E358DE-11A9-9258-079F-75F665BBFBFD}"/>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60</xdr:row>
      <xdr:rowOff>72735</xdr:rowOff>
    </xdr:from>
    <xdr:to>
      <xdr:col>25</xdr:col>
      <xdr:colOff>288234</xdr:colOff>
      <xdr:row>61</xdr:row>
      <xdr:rowOff>140480</xdr:rowOff>
    </xdr:to>
    <xdr:grpSp>
      <xdr:nvGrpSpPr>
        <xdr:cNvPr id="457" name="グループ化 456">
          <a:extLst>
            <a:ext uri="{FF2B5EF4-FFF2-40B4-BE49-F238E27FC236}">
              <a16:creationId xmlns:a16="http://schemas.microsoft.com/office/drawing/2014/main" id="{04E188DE-CAF8-4E99-A270-796A55B8AA2F}"/>
            </a:ext>
          </a:extLst>
        </xdr:cNvPr>
        <xdr:cNvGrpSpPr/>
      </xdr:nvGrpSpPr>
      <xdr:grpSpPr>
        <a:xfrm>
          <a:off x="10132706" y="15878843"/>
          <a:ext cx="4631731" cy="292392"/>
          <a:chOff x="1076477" y="14905835"/>
          <a:chExt cx="4160761" cy="346542"/>
        </a:xfrm>
      </xdr:grpSpPr>
      <xdr:cxnSp macro="">
        <xdr:nvCxnSpPr>
          <xdr:cNvPr id="458" name="直線矢印コネクタ 457">
            <a:extLst>
              <a:ext uri="{FF2B5EF4-FFF2-40B4-BE49-F238E27FC236}">
                <a16:creationId xmlns:a16="http://schemas.microsoft.com/office/drawing/2014/main" id="{7AEABCAE-2B3D-5F4E-4F02-191C4478192C}"/>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9" name="テキスト ボックス 458">
            <a:extLst>
              <a:ext uri="{FF2B5EF4-FFF2-40B4-BE49-F238E27FC236}">
                <a16:creationId xmlns:a16="http://schemas.microsoft.com/office/drawing/2014/main" id="{36B17F55-A1A4-D355-C80A-75472DE68C79}"/>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58</xdr:row>
      <xdr:rowOff>115805</xdr:rowOff>
    </xdr:from>
    <xdr:to>
      <xdr:col>25</xdr:col>
      <xdr:colOff>291547</xdr:colOff>
      <xdr:row>59</xdr:row>
      <xdr:rowOff>117289</xdr:rowOff>
    </xdr:to>
    <xdr:grpSp>
      <xdr:nvGrpSpPr>
        <xdr:cNvPr id="460" name="グループ化 459">
          <a:extLst>
            <a:ext uri="{FF2B5EF4-FFF2-40B4-BE49-F238E27FC236}">
              <a16:creationId xmlns:a16="http://schemas.microsoft.com/office/drawing/2014/main" id="{A231AC99-D17C-4A9A-A2F0-68A3E35E7F48}"/>
            </a:ext>
          </a:extLst>
        </xdr:cNvPr>
        <xdr:cNvGrpSpPr/>
      </xdr:nvGrpSpPr>
      <xdr:grpSpPr>
        <a:xfrm>
          <a:off x="10136019" y="15472621"/>
          <a:ext cx="4631731" cy="226130"/>
          <a:chOff x="1076477" y="14915673"/>
          <a:chExt cx="4160761" cy="346542"/>
        </a:xfrm>
      </xdr:grpSpPr>
      <xdr:cxnSp macro="">
        <xdr:nvCxnSpPr>
          <xdr:cNvPr id="461" name="直線矢印コネクタ 460">
            <a:extLst>
              <a:ext uri="{FF2B5EF4-FFF2-40B4-BE49-F238E27FC236}">
                <a16:creationId xmlns:a16="http://schemas.microsoft.com/office/drawing/2014/main" id="{5E992392-2E5D-F006-8B95-239683AF9566}"/>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62" name="テキスト ボックス 461">
            <a:extLst>
              <a:ext uri="{FF2B5EF4-FFF2-40B4-BE49-F238E27FC236}">
                <a16:creationId xmlns:a16="http://schemas.microsoft.com/office/drawing/2014/main" id="{50E073FA-9C62-D851-A7E1-84315F1BD2C1}"/>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56</xdr:row>
      <xdr:rowOff>142309</xdr:rowOff>
    </xdr:from>
    <xdr:to>
      <xdr:col>25</xdr:col>
      <xdr:colOff>294861</xdr:colOff>
      <xdr:row>57</xdr:row>
      <xdr:rowOff>143793</xdr:rowOff>
    </xdr:to>
    <xdr:grpSp>
      <xdr:nvGrpSpPr>
        <xdr:cNvPr id="463" name="グループ化 462">
          <a:extLst>
            <a:ext uri="{FF2B5EF4-FFF2-40B4-BE49-F238E27FC236}">
              <a16:creationId xmlns:a16="http://schemas.microsoft.com/office/drawing/2014/main" id="{65AFAFD7-C422-4EF4-9908-64F937AC0403}"/>
            </a:ext>
          </a:extLst>
        </xdr:cNvPr>
        <xdr:cNvGrpSpPr/>
      </xdr:nvGrpSpPr>
      <xdr:grpSpPr>
        <a:xfrm>
          <a:off x="10139333" y="15049833"/>
          <a:ext cx="4631731" cy="226130"/>
          <a:chOff x="1076477" y="14925510"/>
          <a:chExt cx="4160761" cy="346542"/>
        </a:xfrm>
      </xdr:grpSpPr>
      <xdr:cxnSp macro="">
        <xdr:nvCxnSpPr>
          <xdr:cNvPr id="464" name="直線矢印コネクタ 463">
            <a:extLst>
              <a:ext uri="{FF2B5EF4-FFF2-40B4-BE49-F238E27FC236}">
                <a16:creationId xmlns:a16="http://schemas.microsoft.com/office/drawing/2014/main" id="{BB89C61C-C1A0-9FF6-E31A-E10F43B9EB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65" name="テキスト ボックス 464">
            <a:extLst>
              <a:ext uri="{FF2B5EF4-FFF2-40B4-BE49-F238E27FC236}">
                <a16:creationId xmlns:a16="http://schemas.microsoft.com/office/drawing/2014/main" id="{9ECB05C3-803B-1CF6-4494-6480A3CF2834}"/>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13</xdr:col>
      <xdr:colOff>66260</xdr:colOff>
      <xdr:row>57</xdr:row>
      <xdr:rowOff>16566</xdr:rowOff>
    </xdr:from>
    <xdr:to>
      <xdr:col>14</xdr:col>
      <xdr:colOff>480390</xdr:colOff>
      <xdr:row>59</xdr:row>
      <xdr:rowOff>66262</xdr:rowOff>
    </xdr:to>
    <xdr:sp macro="" textlink="">
      <xdr:nvSpPr>
        <xdr:cNvPr id="466" name="テキスト ボックス 465">
          <a:extLst>
            <a:ext uri="{FF2B5EF4-FFF2-40B4-BE49-F238E27FC236}">
              <a16:creationId xmlns:a16="http://schemas.microsoft.com/office/drawing/2014/main" id="{5E563043-B818-4215-9E47-CE060B0623FC}"/>
            </a:ext>
          </a:extLst>
        </xdr:cNvPr>
        <xdr:cNvSpPr txBox="1"/>
      </xdr:nvSpPr>
      <xdr:spPr>
        <a:xfrm>
          <a:off x="7168100" y="14189766"/>
          <a:ext cx="909430" cy="506896"/>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13</xdr:col>
      <xdr:colOff>86138</xdr:colOff>
      <xdr:row>60</xdr:row>
      <xdr:rowOff>19879</xdr:rowOff>
    </xdr:from>
    <xdr:to>
      <xdr:col>15</xdr:col>
      <xdr:colOff>3312</xdr:colOff>
      <xdr:row>63</xdr:row>
      <xdr:rowOff>36444</xdr:rowOff>
    </xdr:to>
    <xdr:sp macro="" textlink="">
      <xdr:nvSpPr>
        <xdr:cNvPr id="467" name="テキスト ボックス 466">
          <a:extLst>
            <a:ext uri="{FF2B5EF4-FFF2-40B4-BE49-F238E27FC236}">
              <a16:creationId xmlns:a16="http://schemas.microsoft.com/office/drawing/2014/main" id="{E2B422D8-F756-4A96-B325-CE81F76B490A}"/>
            </a:ext>
          </a:extLst>
        </xdr:cNvPr>
        <xdr:cNvSpPr txBox="1"/>
      </xdr:nvSpPr>
      <xdr:spPr>
        <a:xfrm>
          <a:off x="7187978" y="14878879"/>
          <a:ext cx="907774" cy="687125"/>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22</xdr:col>
      <xdr:colOff>235225</xdr:colOff>
      <xdr:row>54</xdr:row>
      <xdr:rowOff>3312</xdr:rowOff>
    </xdr:from>
    <xdr:to>
      <xdr:col>25</xdr:col>
      <xdr:colOff>284921</xdr:colOff>
      <xdr:row>55</xdr:row>
      <xdr:rowOff>47116</xdr:rowOff>
    </xdr:to>
    <xdr:grpSp>
      <xdr:nvGrpSpPr>
        <xdr:cNvPr id="468" name="グループ化 467">
          <a:extLst>
            <a:ext uri="{FF2B5EF4-FFF2-40B4-BE49-F238E27FC236}">
              <a16:creationId xmlns:a16="http://schemas.microsoft.com/office/drawing/2014/main" id="{E6834153-30C2-4D53-B61E-DE285CD55905}"/>
            </a:ext>
          </a:extLst>
        </xdr:cNvPr>
        <xdr:cNvGrpSpPr/>
      </xdr:nvGrpSpPr>
      <xdr:grpSpPr>
        <a:xfrm>
          <a:off x="13067017" y="14461543"/>
          <a:ext cx="1694107" cy="268450"/>
          <a:chOff x="13749130" y="11015869"/>
          <a:chExt cx="1540566" cy="275717"/>
        </a:xfrm>
      </xdr:grpSpPr>
      <xdr:cxnSp macro="">
        <xdr:nvCxnSpPr>
          <xdr:cNvPr id="469" name="直線矢印コネクタ 468">
            <a:extLst>
              <a:ext uri="{FF2B5EF4-FFF2-40B4-BE49-F238E27FC236}">
                <a16:creationId xmlns:a16="http://schemas.microsoft.com/office/drawing/2014/main" id="{2BFD0769-20FB-DB98-C076-CAA0BAB48DE1}"/>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470" name="テキスト ボックス 469">
            <a:extLst>
              <a:ext uri="{FF2B5EF4-FFF2-40B4-BE49-F238E27FC236}">
                <a16:creationId xmlns:a16="http://schemas.microsoft.com/office/drawing/2014/main" id="{F38D013A-EB05-26C8-75C2-F4E61118F71E}"/>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13</xdr:col>
      <xdr:colOff>39754</xdr:colOff>
      <xdr:row>53</xdr:row>
      <xdr:rowOff>23190</xdr:rowOff>
    </xdr:from>
    <xdr:to>
      <xdr:col>15</xdr:col>
      <xdr:colOff>298174</xdr:colOff>
      <xdr:row>56</xdr:row>
      <xdr:rowOff>33312</xdr:rowOff>
    </xdr:to>
    <xdr:sp macro="" textlink="">
      <xdr:nvSpPr>
        <xdr:cNvPr id="471" name="テキスト ボックス 470">
          <a:extLst>
            <a:ext uri="{FF2B5EF4-FFF2-40B4-BE49-F238E27FC236}">
              <a16:creationId xmlns:a16="http://schemas.microsoft.com/office/drawing/2014/main" id="{B9FCECCE-C9A2-4D6D-8BE5-AA3A07239E10}"/>
            </a:ext>
          </a:extLst>
        </xdr:cNvPr>
        <xdr:cNvSpPr txBox="1"/>
      </xdr:nvSpPr>
      <xdr:spPr>
        <a:xfrm>
          <a:off x="7141594" y="13281990"/>
          <a:ext cx="1249020" cy="69592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20</xdr:col>
      <xdr:colOff>1894</xdr:colOff>
      <xdr:row>76</xdr:row>
      <xdr:rowOff>117162</xdr:rowOff>
    </xdr:from>
    <xdr:to>
      <xdr:col>25</xdr:col>
      <xdr:colOff>397566</xdr:colOff>
      <xdr:row>86</xdr:row>
      <xdr:rowOff>3312</xdr:rowOff>
    </xdr:to>
    <xdr:sp macro="" textlink="">
      <xdr:nvSpPr>
        <xdr:cNvPr id="472" name="台形 471">
          <a:extLst>
            <a:ext uri="{FF2B5EF4-FFF2-40B4-BE49-F238E27FC236}">
              <a16:creationId xmlns:a16="http://schemas.microsoft.com/office/drawing/2014/main" id="{95E67A53-BCB5-4F6A-834C-3888E0E5C0ED}"/>
            </a:ext>
          </a:extLst>
        </xdr:cNvPr>
        <xdr:cNvSpPr/>
      </xdr:nvSpPr>
      <xdr:spPr>
        <a:xfrm>
          <a:off x="10570834" y="18519462"/>
          <a:ext cx="2872172" cy="2095950"/>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51</xdr:row>
      <xdr:rowOff>132522</xdr:rowOff>
    </xdr:from>
    <xdr:ext cx="543739" cy="325730"/>
    <xdr:sp macro="" textlink="">
      <xdr:nvSpPr>
        <xdr:cNvPr id="473" name="テキスト ボックス 472">
          <a:extLst>
            <a:ext uri="{FF2B5EF4-FFF2-40B4-BE49-F238E27FC236}">
              <a16:creationId xmlns:a16="http://schemas.microsoft.com/office/drawing/2014/main" id="{593E9F96-E687-46D2-B382-FF9D79C9EBC5}"/>
            </a:ext>
          </a:extLst>
        </xdr:cNvPr>
        <xdr:cNvSpPr txBox="1"/>
      </xdr:nvSpPr>
      <xdr:spPr>
        <a:xfrm>
          <a:off x="12566705" y="12949362"/>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401366</xdr:colOff>
      <xdr:row>51</xdr:row>
      <xdr:rowOff>100853</xdr:rowOff>
    </xdr:from>
    <xdr:ext cx="543739" cy="325730"/>
    <xdr:sp macro="" textlink="">
      <xdr:nvSpPr>
        <xdr:cNvPr id="474" name="テキスト ボックス 473">
          <a:extLst>
            <a:ext uri="{FF2B5EF4-FFF2-40B4-BE49-F238E27FC236}">
              <a16:creationId xmlns:a16="http://schemas.microsoft.com/office/drawing/2014/main" id="{AD7BC19C-AC82-4D46-8B03-0EE17DEAB04F}"/>
            </a:ext>
          </a:extLst>
        </xdr:cNvPr>
        <xdr:cNvSpPr txBox="1"/>
      </xdr:nvSpPr>
      <xdr:spPr>
        <a:xfrm>
          <a:off x="11960906" y="12917693"/>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15</xdr:col>
      <xdr:colOff>493645</xdr:colOff>
      <xdr:row>52</xdr:row>
      <xdr:rowOff>154057</xdr:rowOff>
    </xdr:from>
    <xdr:to>
      <xdr:col>19</xdr:col>
      <xdr:colOff>19879</xdr:colOff>
      <xdr:row>52</xdr:row>
      <xdr:rowOff>160683</xdr:rowOff>
    </xdr:to>
    <xdr:cxnSp macro="">
      <xdr:nvCxnSpPr>
        <xdr:cNvPr id="475" name="直線コネクタ 474">
          <a:extLst>
            <a:ext uri="{FF2B5EF4-FFF2-40B4-BE49-F238E27FC236}">
              <a16:creationId xmlns:a16="http://schemas.microsoft.com/office/drawing/2014/main" id="{0BC08EC3-EB99-4F40-8842-3F9B9F895938}"/>
            </a:ext>
          </a:extLst>
        </xdr:cNvPr>
        <xdr:cNvCxnSpPr/>
      </xdr:nvCxnSpPr>
      <xdr:spPr>
        <a:xfrm>
          <a:off x="8586085" y="13184257"/>
          <a:ext cx="150743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56</xdr:row>
      <xdr:rowOff>202347</xdr:rowOff>
    </xdr:from>
    <xdr:to>
      <xdr:col>16</xdr:col>
      <xdr:colOff>114301</xdr:colOff>
      <xdr:row>64</xdr:row>
      <xdr:rowOff>126147</xdr:rowOff>
    </xdr:to>
    <xdr:cxnSp macro="">
      <xdr:nvCxnSpPr>
        <xdr:cNvPr id="476" name="直線コネクタ 475">
          <a:extLst>
            <a:ext uri="{FF2B5EF4-FFF2-40B4-BE49-F238E27FC236}">
              <a16:creationId xmlns:a16="http://schemas.microsoft.com/office/drawing/2014/main" id="{3C70F0D1-E55F-458C-BCD3-31A89A442AA8}"/>
            </a:ext>
          </a:extLst>
        </xdr:cNvPr>
        <xdr:cNvCxnSpPr/>
      </xdr:nvCxnSpPr>
      <xdr:spPr>
        <a:xfrm rot="5400000">
          <a:off x="7833858" y="15008504"/>
          <a:ext cx="1729740"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56</xdr:row>
      <xdr:rowOff>197378</xdr:rowOff>
    </xdr:from>
    <xdr:to>
      <xdr:col>15</xdr:col>
      <xdr:colOff>415288</xdr:colOff>
      <xdr:row>64</xdr:row>
      <xdr:rowOff>121178</xdr:rowOff>
    </xdr:to>
    <xdr:cxnSp macro="">
      <xdr:nvCxnSpPr>
        <xdr:cNvPr id="477" name="直線コネクタ 476">
          <a:extLst>
            <a:ext uri="{FF2B5EF4-FFF2-40B4-BE49-F238E27FC236}">
              <a16:creationId xmlns:a16="http://schemas.microsoft.com/office/drawing/2014/main" id="{8E6C2C34-5659-4881-B69A-0E88B8220486}"/>
            </a:ext>
          </a:extLst>
        </xdr:cNvPr>
        <xdr:cNvCxnSpPr/>
      </xdr:nvCxnSpPr>
      <xdr:spPr>
        <a:xfrm rot="5400000">
          <a:off x="7639545" y="15003535"/>
          <a:ext cx="1729740"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56</xdr:row>
      <xdr:rowOff>210379</xdr:rowOff>
    </xdr:from>
    <xdr:to>
      <xdr:col>15</xdr:col>
      <xdr:colOff>163997</xdr:colOff>
      <xdr:row>64</xdr:row>
      <xdr:rowOff>134179</xdr:rowOff>
    </xdr:to>
    <xdr:cxnSp macro="">
      <xdr:nvCxnSpPr>
        <xdr:cNvPr id="478" name="直線コネクタ 477">
          <a:extLst>
            <a:ext uri="{FF2B5EF4-FFF2-40B4-BE49-F238E27FC236}">
              <a16:creationId xmlns:a16="http://schemas.microsoft.com/office/drawing/2014/main" id="{0E5BF682-4249-415A-BF08-96ACA0F6C4E9}"/>
            </a:ext>
          </a:extLst>
        </xdr:cNvPr>
        <xdr:cNvCxnSpPr/>
      </xdr:nvCxnSpPr>
      <xdr:spPr>
        <a:xfrm rot="5400000">
          <a:off x="7388254" y="15016536"/>
          <a:ext cx="1729740"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51</xdr:row>
      <xdr:rowOff>0</xdr:rowOff>
    </xdr:from>
    <xdr:to>
      <xdr:col>20</xdr:col>
      <xdr:colOff>182218</xdr:colOff>
      <xdr:row>52</xdr:row>
      <xdr:rowOff>165652</xdr:rowOff>
    </xdr:to>
    <xdr:sp macro="" textlink="">
      <xdr:nvSpPr>
        <xdr:cNvPr id="479" name="楕円 478">
          <a:extLst>
            <a:ext uri="{FF2B5EF4-FFF2-40B4-BE49-F238E27FC236}">
              <a16:creationId xmlns:a16="http://schemas.microsoft.com/office/drawing/2014/main" id="{FECCA4EA-E03D-4B92-A428-8B6EE310E0EB}"/>
            </a:ext>
          </a:extLst>
        </xdr:cNvPr>
        <xdr:cNvSpPr/>
      </xdr:nvSpPr>
      <xdr:spPr>
        <a:xfrm>
          <a:off x="10239292" y="12816840"/>
          <a:ext cx="511866" cy="379012"/>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51</xdr:row>
      <xdr:rowOff>0</xdr:rowOff>
    </xdr:from>
    <xdr:to>
      <xdr:col>21</xdr:col>
      <xdr:colOff>467139</xdr:colOff>
      <xdr:row>52</xdr:row>
      <xdr:rowOff>168966</xdr:rowOff>
    </xdr:to>
    <xdr:sp macro="" textlink="">
      <xdr:nvSpPr>
        <xdr:cNvPr id="480" name="楕円 479">
          <a:extLst>
            <a:ext uri="{FF2B5EF4-FFF2-40B4-BE49-F238E27FC236}">
              <a16:creationId xmlns:a16="http://schemas.microsoft.com/office/drawing/2014/main" id="{4F811D06-7BE2-4A39-A1D6-4B1410073AAC}"/>
            </a:ext>
          </a:extLst>
        </xdr:cNvPr>
        <xdr:cNvSpPr/>
      </xdr:nvSpPr>
      <xdr:spPr>
        <a:xfrm>
          <a:off x="11019514" y="12816840"/>
          <a:ext cx="511865" cy="382326"/>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0</xdr:colOff>
      <xdr:row>66</xdr:row>
      <xdr:rowOff>32304</xdr:rowOff>
    </xdr:from>
    <xdr:ext cx="710644" cy="325730"/>
    <xdr:sp macro="" textlink="">
      <xdr:nvSpPr>
        <xdr:cNvPr id="481" name="テキスト ボックス 480">
          <a:extLst>
            <a:ext uri="{FF2B5EF4-FFF2-40B4-BE49-F238E27FC236}">
              <a16:creationId xmlns:a16="http://schemas.microsoft.com/office/drawing/2014/main" id="{66A4D706-03D3-485A-9477-3B31F28B0031}"/>
            </a:ext>
          </a:extLst>
        </xdr:cNvPr>
        <xdr:cNvSpPr txBox="1"/>
      </xdr:nvSpPr>
      <xdr:spPr>
        <a:xfrm>
          <a:off x="0" y="16224804"/>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0</xdr:colOff>
      <xdr:row>66</xdr:row>
      <xdr:rowOff>81171</xdr:rowOff>
    </xdr:from>
    <xdr:ext cx="712305" cy="311496"/>
    <xdr:sp macro="" textlink="">
      <xdr:nvSpPr>
        <xdr:cNvPr id="482" name="テキスト ボックス 481">
          <a:extLst>
            <a:ext uri="{FF2B5EF4-FFF2-40B4-BE49-F238E27FC236}">
              <a16:creationId xmlns:a16="http://schemas.microsoft.com/office/drawing/2014/main" id="{33D3E383-B471-4642-8F62-60B685BF9F07}"/>
            </a:ext>
          </a:extLst>
        </xdr:cNvPr>
        <xdr:cNvSpPr txBox="1"/>
      </xdr:nvSpPr>
      <xdr:spPr>
        <a:xfrm>
          <a:off x="0" y="16273671"/>
          <a:ext cx="712305" cy="311496"/>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endParaRPr kumimoji="1" lang="ja-JP" altLang="en-US" sz="1400"/>
        </a:p>
      </xdr:txBody>
    </xdr:sp>
    <xdr:clientData/>
  </xdr:oneCellAnchor>
  <xdr:twoCellAnchor>
    <xdr:from>
      <xdr:col>13</xdr:col>
      <xdr:colOff>233245</xdr:colOff>
      <xdr:row>87</xdr:row>
      <xdr:rowOff>21470</xdr:rowOff>
    </xdr:from>
    <xdr:to>
      <xdr:col>15</xdr:col>
      <xdr:colOff>780</xdr:colOff>
      <xdr:row>92</xdr:row>
      <xdr:rowOff>388113</xdr:rowOff>
    </xdr:to>
    <xdr:sp macro="" textlink="">
      <xdr:nvSpPr>
        <xdr:cNvPr id="483" name="正方形/長方形 482">
          <a:extLst>
            <a:ext uri="{FF2B5EF4-FFF2-40B4-BE49-F238E27FC236}">
              <a16:creationId xmlns:a16="http://schemas.microsoft.com/office/drawing/2014/main" id="{572CEF54-4265-4F8B-A20A-881BCCC34581}"/>
            </a:ext>
          </a:extLst>
        </xdr:cNvPr>
        <xdr:cNvSpPr/>
      </xdr:nvSpPr>
      <xdr:spPr>
        <a:xfrm>
          <a:off x="7335085" y="20854550"/>
          <a:ext cx="758135" cy="1303903"/>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88</xdr:row>
      <xdr:rowOff>33131</xdr:rowOff>
    </xdr:from>
    <xdr:ext cx="1897955" cy="492443"/>
    <xdr:sp macro="" textlink="">
      <xdr:nvSpPr>
        <xdr:cNvPr id="484" name="テキスト ボックス 483">
          <a:extLst>
            <a:ext uri="{FF2B5EF4-FFF2-40B4-BE49-F238E27FC236}">
              <a16:creationId xmlns:a16="http://schemas.microsoft.com/office/drawing/2014/main" id="{18211839-14D4-4D3D-8FC4-B2373FAE4684}"/>
            </a:ext>
          </a:extLst>
        </xdr:cNvPr>
        <xdr:cNvSpPr txBox="1"/>
      </xdr:nvSpPr>
      <xdr:spPr>
        <a:xfrm>
          <a:off x="11563064" y="2108719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87</xdr:row>
      <xdr:rowOff>24783</xdr:rowOff>
    </xdr:from>
    <xdr:to>
      <xdr:col>18</xdr:col>
      <xdr:colOff>16564</xdr:colOff>
      <xdr:row>91</xdr:row>
      <xdr:rowOff>0</xdr:rowOff>
    </xdr:to>
    <xdr:sp macro="" textlink="">
      <xdr:nvSpPr>
        <xdr:cNvPr id="485" name="正方形/長方形 484">
          <a:extLst>
            <a:ext uri="{FF2B5EF4-FFF2-40B4-BE49-F238E27FC236}">
              <a16:creationId xmlns:a16="http://schemas.microsoft.com/office/drawing/2014/main" id="{6E723770-B254-4877-BCAD-FDD777FF35DB}"/>
            </a:ext>
          </a:extLst>
        </xdr:cNvPr>
        <xdr:cNvSpPr/>
      </xdr:nvSpPr>
      <xdr:spPr>
        <a:xfrm>
          <a:off x="8246171" y="20857863"/>
          <a:ext cx="1348733" cy="859137"/>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22</xdr:col>
      <xdr:colOff>13253</xdr:colOff>
      <xdr:row>92</xdr:row>
      <xdr:rowOff>6626</xdr:rowOff>
    </xdr:from>
    <xdr:ext cx="1885122" cy="492443"/>
    <xdr:sp macro="" textlink="">
      <xdr:nvSpPr>
        <xdr:cNvPr id="486" name="テキスト ボックス 485">
          <a:extLst>
            <a:ext uri="{FF2B5EF4-FFF2-40B4-BE49-F238E27FC236}">
              <a16:creationId xmlns:a16="http://schemas.microsoft.com/office/drawing/2014/main" id="{63B6966F-BA2E-44BE-9042-A0B22D3A1AFD}"/>
            </a:ext>
          </a:extLst>
        </xdr:cNvPr>
        <xdr:cNvSpPr txBox="1"/>
      </xdr:nvSpPr>
      <xdr:spPr>
        <a:xfrm>
          <a:off x="11572793" y="21944606"/>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oneCellAnchor>
    <xdr:from>
      <xdr:col>0</xdr:col>
      <xdr:colOff>0</xdr:colOff>
      <xdr:row>56</xdr:row>
      <xdr:rowOff>33619</xdr:rowOff>
    </xdr:from>
    <xdr:ext cx="607859" cy="459100"/>
    <xdr:sp macro="" textlink="">
      <xdr:nvSpPr>
        <xdr:cNvPr id="487" name="テキスト ボックス 486">
          <a:extLst>
            <a:ext uri="{FF2B5EF4-FFF2-40B4-BE49-F238E27FC236}">
              <a16:creationId xmlns:a16="http://schemas.microsoft.com/office/drawing/2014/main" id="{68B548CA-CBF5-4A26-A279-2F61A5B3C429}"/>
            </a:ext>
          </a:extLst>
        </xdr:cNvPr>
        <xdr:cNvSpPr txBox="1"/>
      </xdr:nvSpPr>
      <xdr:spPr>
        <a:xfrm>
          <a:off x="0" y="1397821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76</xdr:row>
      <xdr:rowOff>73959</xdr:rowOff>
    </xdr:from>
    <xdr:ext cx="607859" cy="459100"/>
    <xdr:sp macro="" textlink="">
      <xdr:nvSpPr>
        <xdr:cNvPr id="488" name="テキスト ボックス 487">
          <a:extLst>
            <a:ext uri="{FF2B5EF4-FFF2-40B4-BE49-F238E27FC236}">
              <a16:creationId xmlns:a16="http://schemas.microsoft.com/office/drawing/2014/main" id="{862F9B75-64DC-4AEE-B23F-63BB40D5D149}"/>
            </a:ext>
          </a:extLst>
        </xdr:cNvPr>
        <xdr:cNvSpPr txBox="1"/>
      </xdr:nvSpPr>
      <xdr:spPr>
        <a:xfrm>
          <a:off x="0" y="1847625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65</xdr:row>
      <xdr:rowOff>12095</xdr:rowOff>
    </xdr:from>
    <xdr:ext cx="184731" cy="264560"/>
    <xdr:sp macro="" textlink="">
      <xdr:nvSpPr>
        <xdr:cNvPr id="489" name="テキスト ボックス 488">
          <a:extLst>
            <a:ext uri="{FF2B5EF4-FFF2-40B4-BE49-F238E27FC236}">
              <a16:creationId xmlns:a16="http://schemas.microsoft.com/office/drawing/2014/main" id="{491D20BC-9346-4222-831E-125551DD0843}"/>
            </a:ext>
          </a:extLst>
        </xdr:cNvPr>
        <xdr:cNvSpPr txBox="1"/>
      </xdr:nvSpPr>
      <xdr:spPr>
        <a:xfrm>
          <a:off x="14157960" y="1598361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53</xdr:row>
      <xdr:rowOff>11206</xdr:rowOff>
    </xdr:from>
    <xdr:to>
      <xdr:col>27</xdr:col>
      <xdr:colOff>0</xdr:colOff>
      <xdr:row>60</xdr:row>
      <xdr:rowOff>89647</xdr:rowOff>
    </xdr:to>
    <xdr:sp macro="" textlink="">
      <xdr:nvSpPr>
        <xdr:cNvPr id="490" name="左中かっこ 489">
          <a:extLst>
            <a:ext uri="{FF2B5EF4-FFF2-40B4-BE49-F238E27FC236}">
              <a16:creationId xmlns:a16="http://schemas.microsoft.com/office/drawing/2014/main" id="{AFFF7928-E182-4E56-B7B9-4B807B5756A7}"/>
            </a:ext>
          </a:extLst>
        </xdr:cNvPr>
        <xdr:cNvSpPr/>
      </xdr:nvSpPr>
      <xdr:spPr>
        <a:xfrm>
          <a:off x="13787270" y="13270006"/>
          <a:ext cx="370690" cy="16786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61</xdr:row>
      <xdr:rowOff>6723</xdr:rowOff>
    </xdr:from>
    <xdr:to>
      <xdr:col>27</xdr:col>
      <xdr:colOff>0</xdr:colOff>
      <xdr:row>93</xdr:row>
      <xdr:rowOff>381000</xdr:rowOff>
    </xdr:to>
    <xdr:sp macro="" textlink="">
      <xdr:nvSpPr>
        <xdr:cNvPr id="491" name="左中かっこ 490">
          <a:extLst>
            <a:ext uri="{FF2B5EF4-FFF2-40B4-BE49-F238E27FC236}">
              <a16:creationId xmlns:a16="http://schemas.microsoft.com/office/drawing/2014/main" id="{1F7C05D1-D826-44CC-A4D8-19170746E61F}"/>
            </a:ext>
          </a:extLst>
        </xdr:cNvPr>
        <xdr:cNvSpPr/>
      </xdr:nvSpPr>
      <xdr:spPr>
        <a:xfrm>
          <a:off x="13782787" y="15094323"/>
          <a:ext cx="375173" cy="7445637"/>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621305</xdr:colOff>
      <xdr:row>70</xdr:row>
      <xdr:rowOff>8986</xdr:rowOff>
    </xdr:from>
    <xdr:to>
      <xdr:col>3</xdr:col>
      <xdr:colOff>143649</xdr:colOff>
      <xdr:row>71</xdr:row>
      <xdr:rowOff>142009</xdr:rowOff>
    </xdr:to>
    <xdr:sp macro="" textlink="">
      <xdr:nvSpPr>
        <xdr:cNvPr id="492" name="楕円 491">
          <a:extLst>
            <a:ext uri="{FF2B5EF4-FFF2-40B4-BE49-F238E27FC236}">
              <a16:creationId xmlns:a16="http://schemas.microsoft.com/office/drawing/2014/main" id="{AE12539F-8666-4996-AAB7-24A75293BE5F}"/>
            </a:ext>
          </a:extLst>
        </xdr:cNvPr>
        <xdr:cNvSpPr/>
      </xdr:nvSpPr>
      <xdr:spPr>
        <a:xfrm>
          <a:off x="842285" y="17085406"/>
          <a:ext cx="474844" cy="354003"/>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408270</xdr:colOff>
      <xdr:row>70</xdr:row>
      <xdr:rowOff>8985</xdr:rowOff>
    </xdr:from>
    <xdr:to>
      <xdr:col>11</xdr:col>
      <xdr:colOff>325992</xdr:colOff>
      <xdr:row>71</xdr:row>
      <xdr:rowOff>138694</xdr:rowOff>
    </xdr:to>
    <xdr:sp macro="" textlink="">
      <xdr:nvSpPr>
        <xdr:cNvPr id="493" name="楕円 492">
          <a:extLst>
            <a:ext uri="{FF2B5EF4-FFF2-40B4-BE49-F238E27FC236}">
              <a16:creationId xmlns:a16="http://schemas.microsoft.com/office/drawing/2014/main" id="{3BEE8D79-B40A-4981-8439-8B10C8C7A6C5}"/>
            </a:ext>
          </a:extLst>
        </xdr:cNvPr>
        <xdr:cNvSpPr/>
      </xdr:nvSpPr>
      <xdr:spPr>
        <a:xfrm>
          <a:off x="5993730" y="17085405"/>
          <a:ext cx="496842" cy="350689"/>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362856</xdr:colOff>
      <xdr:row>54</xdr:row>
      <xdr:rowOff>24190</xdr:rowOff>
    </xdr:from>
    <xdr:to>
      <xdr:col>11</xdr:col>
      <xdr:colOff>628649</xdr:colOff>
      <xdr:row>94</xdr:row>
      <xdr:rowOff>92940</xdr:rowOff>
    </xdr:to>
    <xdr:grpSp>
      <xdr:nvGrpSpPr>
        <xdr:cNvPr id="494" name="グループ化 493">
          <a:extLst>
            <a:ext uri="{FF2B5EF4-FFF2-40B4-BE49-F238E27FC236}">
              <a16:creationId xmlns:a16="http://schemas.microsoft.com/office/drawing/2014/main" id="{D5162CF0-3839-406A-A016-EF30F6863FE8}"/>
            </a:ext>
          </a:extLst>
        </xdr:cNvPr>
        <xdr:cNvGrpSpPr/>
      </xdr:nvGrpSpPr>
      <xdr:grpSpPr>
        <a:xfrm>
          <a:off x="623446" y="14482421"/>
          <a:ext cx="6861406" cy="9863326"/>
          <a:chOff x="362857" y="10982477"/>
          <a:chExt cx="5733143" cy="7117219"/>
        </a:xfrm>
      </xdr:grpSpPr>
      <xdr:sp macro="" textlink="">
        <xdr:nvSpPr>
          <xdr:cNvPr id="495" name="テキスト ボックス 494">
            <a:extLst>
              <a:ext uri="{FF2B5EF4-FFF2-40B4-BE49-F238E27FC236}">
                <a16:creationId xmlns:a16="http://schemas.microsoft.com/office/drawing/2014/main" id="{C5482561-AB7C-2E05-2AC2-8CC3CAC48379}"/>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496" name="テキスト ボックス 495">
            <a:extLst>
              <a:ext uri="{FF2B5EF4-FFF2-40B4-BE49-F238E27FC236}">
                <a16:creationId xmlns:a16="http://schemas.microsoft.com/office/drawing/2014/main" id="{507B3131-105E-52BE-D5EA-B66D76A21179}"/>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497" name="テキスト ボックス 496">
            <a:extLst>
              <a:ext uri="{FF2B5EF4-FFF2-40B4-BE49-F238E27FC236}">
                <a16:creationId xmlns:a16="http://schemas.microsoft.com/office/drawing/2014/main" id="{EA322C67-1C1B-0EBB-217E-4FC5AE3AC94F}"/>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498" name="グループ化 497">
            <a:extLst>
              <a:ext uri="{FF2B5EF4-FFF2-40B4-BE49-F238E27FC236}">
                <a16:creationId xmlns:a16="http://schemas.microsoft.com/office/drawing/2014/main" id="{C8926605-E8B8-84BF-9855-DB26642BB2C7}"/>
              </a:ext>
            </a:extLst>
          </xdr:cNvPr>
          <xdr:cNvGrpSpPr/>
        </xdr:nvGrpSpPr>
        <xdr:grpSpPr>
          <a:xfrm>
            <a:off x="362857" y="10982477"/>
            <a:ext cx="5733143" cy="7095789"/>
            <a:chOff x="362857" y="10982477"/>
            <a:chExt cx="5733143" cy="7095789"/>
          </a:xfrm>
        </xdr:grpSpPr>
        <xdr:sp macro="" textlink="">
          <xdr:nvSpPr>
            <xdr:cNvPr id="500" name="正方形/長方形 499">
              <a:extLst>
                <a:ext uri="{FF2B5EF4-FFF2-40B4-BE49-F238E27FC236}">
                  <a16:creationId xmlns:a16="http://schemas.microsoft.com/office/drawing/2014/main" id="{B6410DB8-1A40-F0C8-D24F-E9E50D24FC9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01" name="正方形/長方形 500">
              <a:extLst>
                <a:ext uri="{FF2B5EF4-FFF2-40B4-BE49-F238E27FC236}">
                  <a16:creationId xmlns:a16="http://schemas.microsoft.com/office/drawing/2014/main" id="{D86A84DC-FFB3-955B-7FE2-EAAAB7D888D1}"/>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502" name="直線コネクタ 501">
              <a:extLst>
                <a:ext uri="{FF2B5EF4-FFF2-40B4-BE49-F238E27FC236}">
                  <a16:creationId xmlns:a16="http://schemas.microsoft.com/office/drawing/2014/main" id="{E283CC23-40B1-3074-4C1B-97F949F3FBFF}"/>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503" name="直線コネクタ 502">
              <a:extLst>
                <a:ext uri="{FF2B5EF4-FFF2-40B4-BE49-F238E27FC236}">
                  <a16:creationId xmlns:a16="http://schemas.microsoft.com/office/drawing/2014/main" id="{E44C8859-535E-01F7-8466-BDEDEADD86FC}"/>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504" name="正方形/長方形 503">
              <a:extLst>
                <a:ext uri="{FF2B5EF4-FFF2-40B4-BE49-F238E27FC236}">
                  <a16:creationId xmlns:a16="http://schemas.microsoft.com/office/drawing/2014/main" id="{A3164B98-7713-675C-09D4-9CAF806641A5}"/>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499" name="テキスト ボックス 498">
            <a:extLst>
              <a:ext uri="{FF2B5EF4-FFF2-40B4-BE49-F238E27FC236}">
                <a16:creationId xmlns:a16="http://schemas.microsoft.com/office/drawing/2014/main" id="{60FB0846-31E4-5330-A71E-B0D37C02C3B7}"/>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oneCellAnchor>
    <xdr:from>
      <xdr:col>7</xdr:col>
      <xdr:colOff>84667</xdr:colOff>
      <xdr:row>66</xdr:row>
      <xdr:rowOff>12095</xdr:rowOff>
    </xdr:from>
    <xdr:ext cx="184731" cy="264560"/>
    <xdr:sp macro="" textlink="">
      <xdr:nvSpPr>
        <xdr:cNvPr id="505" name="テキスト ボックス 504">
          <a:extLst>
            <a:ext uri="{FF2B5EF4-FFF2-40B4-BE49-F238E27FC236}">
              <a16:creationId xmlns:a16="http://schemas.microsoft.com/office/drawing/2014/main" id="{669372B9-7C91-4640-8388-E7BBF07179EE}"/>
            </a:ext>
          </a:extLst>
        </xdr:cNvPr>
        <xdr:cNvSpPr txBox="1"/>
      </xdr:nvSpPr>
      <xdr:spPr>
        <a:xfrm>
          <a:off x="3765127" y="162045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207665</xdr:colOff>
      <xdr:row>68</xdr:row>
      <xdr:rowOff>107831</xdr:rowOff>
    </xdr:from>
    <xdr:to>
      <xdr:col>26</xdr:col>
      <xdr:colOff>391177</xdr:colOff>
      <xdr:row>72</xdr:row>
      <xdr:rowOff>161747</xdr:rowOff>
    </xdr:to>
    <xdr:grpSp>
      <xdr:nvGrpSpPr>
        <xdr:cNvPr id="506" name="グループ化 505">
          <a:extLst>
            <a:ext uri="{FF2B5EF4-FFF2-40B4-BE49-F238E27FC236}">
              <a16:creationId xmlns:a16="http://schemas.microsoft.com/office/drawing/2014/main" id="{992235FB-D82A-494C-8263-3B65CADDC135}"/>
            </a:ext>
          </a:extLst>
        </xdr:cNvPr>
        <xdr:cNvGrpSpPr/>
      </xdr:nvGrpSpPr>
      <xdr:grpSpPr>
        <a:xfrm>
          <a:off x="14683868" y="17836911"/>
          <a:ext cx="731649" cy="1024388"/>
          <a:chOff x="5321905" y="13014477"/>
          <a:chExt cx="677334" cy="1439333"/>
        </a:xfrm>
      </xdr:grpSpPr>
      <xdr:cxnSp macro="">
        <xdr:nvCxnSpPr>
          <xdr:cNvPr id="507" name="直線矢印コネクタ 506">
            <a:extLst>
              <a:ext uri="{FF2B5EF4-FFF2-40B4-BE49-F238E27FC236}">
                <a16:creationId xmlns:a16="http://schemas.microsoft.com/office/drawing/2014/main" id="{0D3C907B-D071-8560-27CD-148C612F1FE5}"/>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08" name="テキスト ボックス 507">
            <a:extLst>
              <a:ext uri="{FF2B5EF4-FFF2-40B4-BE49-F238E27FC236}">
                <a16:creationId xmlns:a16="http://schemas.microsoft.com/office/drawing/2014/main" id="{812A15A8-3BB1-AF5D-42FF-1F8C06C00575}"/>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5</a:t>
            </a:r>
            <a:r>
              <a:rPr kumimoji="1" lang="ja-JP" altLang="en-US" sz="1100" b="1"/>
              <a:t>　ｍ</a:t>
            </a:r>
          </a:p>
        </xdr:txBody>
      </xdr:sp>
    </xdr:grpSp>
    <xdr:clientData/>
  </xdr:twoCellAnchor>
  <xdr:oneCellAnchor>
    <xdr:from>
      <xdr:col>0</xdr:col>
      <xdr:colOff>0</xdr:colOff>
      <xdr:row>65</xdr:row>
      <xdr:rowOff>12095</xdr:rowOff>
    </xdr:from>
    <xdr:ext cx="184731" cy="264560"/>
    <xdr:sp macro="" textlink="">
      <xdr:nvSpPr>
        <xdr:cNvPr id="509" name="テキスト ボックス 508">
          <a:extLst>
            <a:ext uri="{FF2B5EF4-FFF2-40B4-BE49-F238E27FC236}">
              <a16:creationId xmlns:a16="http://schemas.microsoft.com/office/drawing/2014/main" id="{2408FEAF-F421-48A5-889E-BFCED262DEB4}"/>
            </a:ext>
          </a:extLst>
        </xdr:cNvPr>
        <xdr:cNvSpPr txBox="1"/>
      </xdr:nvSpPr>
      <xdr:spPr>
        <a:xfrm>
          <a:off x="0" y="1598361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7</xdr:col>
      <xdr:colOff>440308</xdr:colOff>
      <xdr:row>55</xdr:row>
      <xdr:rowOff>62900</xdr:rowOff>
    </xdr:from>
    <xdr:to>
      <xdr:col>8</xdr:col>
      <xdr:colOff>478716</xdr:colOff>
      <xdr:row>63</xdr:row>
      <xdr:rowOff>201322</xdr:rowOff>
    </xdr:to>
    <xdr:grpSp>
      <xdr:nvGrpSpPr>
        <xdr:cNvPr id="510" name="グループ化 509">
          <a:extLst>
            <a:ext uri="{FF2B5EF4-FFF2-40B4-BE49-F238E27FC236}">
              <a16:creationId xmlns:a16="http://schemas.microsoft.com/office/drawing/2014/main" id="{267707D3-F465-411A-924F-62C98EA3FE1A}"/>
            </a:ext>
          </a:extLst>
        </xdr:cNvPr>
        <xdr:cNvGrpSpPr/>
      </xdr:nvGrpSpPr>
      <xdr:grpSpPr>
        <a:xfrm>
          <a:off x="4528869" y="14745777"/>
          <a:ext cx="775248" cy="1971536"/>
          <a:chOff x="5321905" y="13014477"/>
          <a:chExt cx="677334" cy="1439333"/>
        </a:xfrm>
      </xdr:grpSpPr>
      <xdr:cxnSp macro="">
        <xdr:nvCxnSpPr>
          <xdr:cNvPr id="511" name="直線矢印コネクタ 510">
            <a:extLst>
              <a:ext uri="{FF2B5EF4-FFF2-40B4-BE49-F238E27FC236}">
                <a16:creationId xmlns:a16="http://schemas.microsoft.com/office/drawing/2014/main" id="{BC266102-E8FA-85CE-FBBD-2DE0141C266F}"/>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12" name="テキスト ボックス 511">
            <a:extLst>
              <a:ext uri="{FF2B5EF4-FFF2-40B4-BE49-F238E27FC236}">
                <a16:creationId xmlns:a16="http://schemas.microsoft.com/office/drawing/2014/main" id="{A7960A49-895A-1A57-314B-D5EACAA7560B}"/>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a:t>
            </a:r>
            <a:r>
              <a:rPr kumimoji="1" lang="en-US" altLang="ja-JP" sz="1400" b="1"/>
              <a:t>2.7</a:t>
            </a:r>
            <a:r>
              <a:rPr kumimoji="1" lang="ja-JP" altLang="en-US" sz="1400" b="1"/>
              <a:t>　ｍ</a:t>
            </a:r>
          </a:p>
        </xdr:txBody>
      </xdr:sp>
    </xdr:grpSp>
    <xdr:clientData/>
  </xdr:twoCellAnchor>
  <xdr:twoCellAnchor>
    <xdr:from>
      <xdr:col>6</xdr:col>
      <xdr:colOff>242619</xdr:colOff>
      <xdr:row>94</xdr:row>
      <xdr:rowOff>124844</xdr:rowOff>
    </xdr:from>
    <xdr:to>
      <xdr:col>7</xdr:col>
      <xdr:colOff>305520</xdr:colOff>
      <xdr:row>98</xdr:row>
      <xdr:rowOff>134788</xdr:rowOff>
    </xdr:to>
    <xdr:sp macro="" textlink="">
      <xdr:nvSpPr>
        <xdr:cNvPr id="513" name="正方形/長方形 512">
          <a:extLst>
            <a:ext uri="{FF2B5EF4-FFF2-40B4-BE49-F238E27FC236}">
              <a16:creationId xmlns:a16="http://schemas.microsoft.com/office/drawing/2014/main" id="{FF8C1FFD-7ED7-42B5-8AB8-1C677C3514BA}"/>
            </a:ext>
          </a:extLst>
        </xdr:cNvPr>
        <xdr:cNvSpPr/>
      </xdr:nvSpPr>
      <xdr:spPr>
        <a:xfrm>
          <a:off x="3321099" y="22741004"/>
          <a:ext cx="664881" cy="78718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chemeClr val="bg1">
                  <a:lumMod val="50000"/>
                </a:schemeClr>
              </a:solidFill>
            </a:rPr>
            <a:t>後方</a:t>
          </a:r>
          <a:endParaRPr kumimoji="1" lang="en-US" altLang="ja-JP" sz="1200" b="1">
            <a:solidFill>
              <a:schemeClr val="bg1">
                <a:lumMod val="50000"/>
              </a:schemeClr>
            </a:solidFill>
          </a:endParaRPr>
        </a:p>
        <a:p>
          <a:pPr algn="ctr"/>
          <a:r>
            <a:rPr kumimoji="1" lang="ja-JP" altLang="en-US" sz="1200" b="1">
              <a:solidFill>
                <a:schemeClr val="bg1">
                  <a:lumMod val="50000"/>
                </a:schemeClr>
              </a:solidFill>
            </a:rPr>
            <a:t>トラック</a:t>
          </a:r>
          <a:endParaRPr kumimoji="1" lang="en-US" altLang="ja-JP" sz="1200" b="1">
            <a:solidFill>
              <a:schemeClr val="bg1">
                <a:lumMod val="50000"/>
              </a:schemeClr>
            </a:solidFill>
          </a:endParaRPr>
        </a:p>
        <a:p>
          <a:pPr algn="ctr"/>
          <a:r>
            <a:rPr kumimoji="1" lang="ja-JP" altLang="en-US" sz="1200" b="1">
              <a:solidFill>
                <a:schemeClr val="bg1">
                  <a:lumMod val="50000"/>
                </a:schemeClr>
              </a:solidFill>
            </a:rPr>
            <a:t>前方</a:t>
          </a:r>
        </a:p>
        <a:p>
          <a:pPr algn="ctr"/>
          <a:endParaRPr kumimoji="1" lang="en-US" altLang="ja-JP" sz="1400" b="1">
            <a:solidFill>
              <a:schemeClr val="bg1">
                <a:lumMod val="50000"/>
              </a:schemeClr>
            </a:solidFill>
          </a:endParaRPr>
        </a:p>
      </xdr:txBody>
    </xdr:sp>
    <xdr:clientData/>
  </xdr:twoCellAnchor>
  <xdr:oneCellAnchor>
    <xdr:from>
      <xdr:col>0</xdr:col>
      <xdr:colOff>0</xdr:colOff>
      <xdr:row>65</xdr:row>
      <xdr:rowOff>12095</xdr:rowOff>
    </xdr:from>
    <xdr:ext cx="184731" cy="264560"/>
    <xdr:sp macro="" textlink="">
      <xdr:nvSpPr>
        <xdr:cNvPr id="514" name="テキスト ボックス 513">
          <a:extLst>
            <a:ext uri="{FF2B5EF4-FFF2-40B4-BE49-F238E27FC236}">
              <a16:creationId xmlns:a16="http://schemas.microsoft.com/office/drawing/2014/main" id="{A8C990C7-60DB-475E-BD51-B6BC2F459DA7}"/>
            </a:ext>
          </a:extLst>
        </xdr:cNvPr>
        <xdr:cNvSpPr txBox="1"/>
      </xdr:nvSpPr>
      <xdr:spPr>
        <a:xfrm>
          <a:off x="0" y="1598361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336965</xdr:colOff>
      <xdr:row>76</xdr:row>
      <xdr:rowOff>82826</xdr:rowOff>
    </xdr:from>
    <xdr:to>
      <xdr:col>19</xdr:col>
      <xdr:colOff>126349</xdr:colOff>
      <xdr:row>85</xdr:row>
      <xdr:rowOff>149088</xdr:rowOff>
    </xdr:to>
    <xdr:sp macro="" textlink="">
      <xdr:nvSpPr>
        <xdr:cNvPr id="515" name="正方形/長方形 514">
          <a:extLst>
            <a:ext uri="{FF2B5EF4-FFF2-40B4-BE49-F238E27FC236}">
              <a16:creationId xmlns:a16="http://schemas.microsoft.com/office/drawing/2014/main" id="{B151D7FD-CFDF-4E5E-8308-04D80ADDA0D1}"/>
            </a:ext>
          </a:extLst>
        </xdr:cNvPr>
        <xdr:cNvSpPr/>
      </xdr:nvSpPr>
      <xdr:spPr>
        <a:xfrm>
          <a:off x="7438805" y="18485126"/>
          <a:ext cx="2761184" cy="205508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twoCellAnchor>
    <xdr:from>
      <xdr:col>13</xdr:col>
      <xdr:colOff>402321</xdr:colOff>
      <xdr:row>66</xdr:row>
      <xdr:rowOff>64826</xdr:rowOff>
    </xdr:from>
    <xdr:to>
      <xdr:col>19</xdr:col>
      <xdr:colOff>115957</xdr:colOff>
      <xdr:row>74</xdr:row>
      <xdr:rowOff>99391</xdr:rowOff>
    </xdr:to>
    <xdr:sp macro="" textlink="">
      <xdr:nvSpPr>
        <xdr:cNvPr id="516" name="正方形/長方形 515">
          <a:extLst>
            <a:ext uri="{FF2B5EF4-FFF2-40B4-BE49-F238E27FC236}">
              <a16:creationId xmlns:a16="http://schemas.microsoft.com/office/drawing/2014/main" id="{B86D9189-792F-47D0-91CE-B351850DF6A7}"/>
            </a:ext>
          </a:extLst>
        </xdr:cNvPr>
        <xdr:cNvSpPr/>
      </xdr:nvSpPr>
      <xdr:spPr>
        <a:xfrm>
          <a:off x="7504161" y="16257326"/>
          <a:ext cx="2685436" cy="1802405"/>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20</xdr:col>
      <xdr:colOff>187324</xdr:colOff>
      <xdr:row>66</xdr:row>
      <xdr:rowOff>80356</xdr:rowOff>
    </xdr:from>
    <xdr:to>
      <xdr:col>21</xdr:col>
      <xdr:colOff>371383</xdr:colOff>
      <xdr:row>74</xdr:row>
      <xdr:rowOff>165021</xdr:rowOff>
    </xdr:to>
    <xdr:grpSp>
      <xdr:nvGrpSpPr>
        <xdr:cNvPr id="517" name="グループ化 516">
          <a:extLst>
            <a:ext uri="{FF2B5EF4-FFF2-40B4-BE49-F238E27FC236}">
              <a16:creationId xmlns:a16="http://schemas.microsoft.com/office/drawing/2014/main" id="{2079BD0D-11EA-47D0-9335-77573440C378}"/>
            </a:ext>
          </a:extLst>
        </xdr:cNvPr>
        <xdr:cNvGrpSpPr/>
      </xdr:nvGrpSpPr>
      <xdr:grpSpPr>
        <a:xfrm>
          <a:off x="11922843" y="17324200"/>
          <a:ext cx="732196" cy="2025609"/>
          <a:chOff x="5313592" y="13014477"/>
          <a:chExt cx="677334" cy="1439333"/>
        </a:xfrm>
      </xdr:grpSpPr>
      <xdr:cxnSp macro="">
        <xdr:nvCxnSpPr>
          <xdr:cNvPr id="518" name="直線矢印コネクタ 517">
            <a:extLst>
              <a:ext uri="{FF2B5EF4-FFF2-40B4-BE49-F238E27FC236}">
                <a16:creationId xmlns:a16="http://schemas.microsoft.com/office/drawing/2014/main" id="{18F81063-5547-C52A-7025-D52EFF224FFE}"/>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19" name="テキスト ボックス 518">
            <a:extLst>
              <a:ext uri="{FF2B5EF4-FFF2-40B4-BE49-F238E27FC236}">
                <a16:creationId xmlns:a16="http://schemas.microsoft.com/office/drawing/2014/main" id="{55A71C2E-3E60-7E2B-BA51-84387A6147EB}"/>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4</xdr:col>
      <xdr:colOff>305519</xdr:colOff>
      <xdr:row>64</xdr:row>
      <xdr:rowOff>80873</xdr:rowOff>
    </xdr:from>
    <xdr:to>
      <xdr:col>5</xdr:col>
      <xdr:colOff>388318</xdr:colOff>
      <xdr:row>68</xdr:row>
      <xdr:rowOff>209952</xdr:rowOff>
    </xdr:to>
    <xdr:grpSp>
      <xdr:nvGrpSpPr>
        <xdr:cNvPr id="520" name="グループ化 519">
          <a:extLst>
            <a:ext uri="{FF2B5EF4-FFF2-40B4-BE49-F238E27FC236}">
              <a16:creationId xmlns:a16="http://schemas.microsoft.com/office/drawing/2014/main" id="{8A3F1454-39BD-4181-A0EF-945A6B690DBC}"/>
            </a:ext>
          </a:extLst>
        </xdr:cNvPr>
        <xdr:cNvGrpSpPr/>
      </xdr:nvGrpSpPr>
      <xdr:grpSpPr>
        <a:xfrm>
          <a:off x="2255448" y="16839481"/>
          <a:ext cx="729780" cy="1099551"/>
          <a:chOff x="5321905" y="13014477"/>
          <a:chExt cx="677334" cy="1439333"/>
        </a:xfrm>
      </xdr:grpSpPr>
      <xdr:cxnSp macro="">
        <xdr:nvCxnSpPr>
          <xdr:cNvPr id="521" name="直線矢印コネクタ 520">
            <a:extLst>
              <a:ext uri="{FF2B5EF4-FFF2-40B4-BE49-F238E27FC236}">
                <a16:creationId xmlns:a16="http://schemas.microsoft.com/office/drawing/2014/main" id="{F6E22B9B-FC7C-A9CC-FEFB-85A5036490DF}"/>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22" name="テキスト ボックス 521">
            <a:extLst>
              <a:ext uri="{FF2B5EF4-FFF2-40B4-BE49-F238E27FC236}">
                <a16:creationId xmlns:a16="http://schemas.microsoft.com/office/drawing/2014/main" id="{CB1DE52D-2C83-B923-4309-30B374389D75}"/>
              </a:ext>
            </a:extLst>
          </xdr:cNvPr>
          <xdr:cNvSpPr txBox="1"/>
        </xdr:nvSpPr>
        <xdr:spPr>
          <a:xfrm>
            <a:off x="5321905" y="13805418"/>
            <a:ext cx="677334" cy="220646"/>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400" b="1"/>
              <a:t>3~4</a:t>
            </a:r>
            <a:r>
              <a:rPr kumimoji="1" lang="ja-JP" altLang="en-US" sz="1400" b="1"/>
              <a:t>　ｍ</a:t>
            </a:r>
          </a:p>
        </xdr:txBody>
      </xdr:sp>
    </xdr:grpSp>
    <xdr:clientData/>
  </xdr:twoCellAnchor>
  <xdr:twoCellAnchor>
    <xdr:from>
      <xdr:col>23</xdr:col>
      <xdr:colOff>8268</xdr:colOff>
      <xdr:row>66</xdr:row>
      <xdr:rowOff>80356</xdr:rowOff>
    </xdr:from>
    <xdr:to>
      <xdr:col>24</xdr:col>
      <xdr:colOff>192328</xdr:colOff>
      <xdr:row>74</xdr:row>
      <xdr:rowOff>165021</xdr:rowOff>
    </xdr:to>
    <xdr:grpSp>
      <xdr:nvGrpSpPr>
        <xdr:cNvPr id="523" name="グループ化 522">
          <a:extLst>
            <a:ext uri="{FF2B5EF4-FFF2-40B4-BE49-F238E27FC236}">
              <a16:creationId xmlns:a16="http://schemas.microsoft.com/office/drawing/2014/main" id="{F81C1657-5644-460D-A625-33FFDD9E2C88}"/>
            </a:ext>
          </a:extLst>
        </xdr:cNvPr>
        <xdr:cNvGrpSpPr/>
      </xdr:nvGrpSpPr>
      <xdr:grpSpPr>
        <a:xfrm>
          <a:off x="13388197" y="17324200"/>
          <a:ext cx="732197" cy="2025609"/>
          <a:chOff x="5305280" y="13014477"/>
          <a:chExt cx="677334" cy="1439333"/>
        </a:xfrm>
      </xdr:grpSpPr>
      <xdr:cxnSp macro="">
        <xdr:nvCxnSpPr>
          <xdr:cNvPr id="524" name="直線矢印コネクタ 523">
            <a:extLst>
              <a:ext uri="{FF2B5EF4-FFF2-40B4-BE49-F238E27FC236}">
                <a16:creationId xmlns:a16="http://schemas.microsoft.com/office/drawing/2014/main" id="{546689B8-6447-9A53-BC4E-4E8F0CAB05E6}"/>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25" name="テキスト ボックス 524">
            <a:extLst>
              <a:ext uri="{FF2B5EF4-FFF2-40B4-BE49-F238E27FC236}">
                <a16:creationId xmlns:a16="http://schemas.microsoft.com/office/drawing/2014/main" id="{853EDD9C-60D8-7A4F-2053-7A05087A132B}"/>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66</xdr:row>
      <xdr:rowOff>80356</xdr:rowOff>
    </xdr:from>
    <xdr:to>
      <xdr:col>25</xdr:col>
      <xdr:colOff>213941</xdr:colOff>
      <xdr:row>75</xdr:row>
      <xdr:rowOff>56322</xdr:rowOff>
    </xdr:to>
    <xdr:grpSp>
      <xdr:nvGrpSpPr>
        <xdr:cNvPr id="526" name="グループ化 525">
          <a:extLst>
            <a:ext uri="{FF2B5EF4-FFF2-40B4-BE49-F238E27FC236}">
              <a16:creationId xmlns:a16="http://schemas.microsoft.com/office/drawing/2014/main" id="{3A75CD9E-860E-4E20-AF9B-1AB78A10EA3C}"/>
            </a:ext>
          </a:extLst>
        </xdr:cNvPr>
        <xdr:cNvGrpSpPr/>
      </xdr:nvGrpSpPr>
      <xdr:grpSpPr>
        <a:xfrm>
          <a:off x="14099779" y="17324200"/>
          <a:ext cx="590365" cy="2159528"/>
          <a:chOff x="5301285" y="13014477"/>
          <a:chExt cx="677334" cy="1439333"/>
        </a:xfrm>
      </xdr:grpSpPr>
      <xdr:cxnSp macro="">
        <xdr:nvCxnSpPr>
          <xdr:cNvPr id="527" name="直線矢印コネクタ 526">
            <a:extLst>
              <a:ext uri="{FF2B5EF4-FFF2-40B4-BE49-F238E27FC236}">
                <a16:creationId xmlns:a16="http://schemas.microsoft.com/office/drawing/2014/main" id="{CC248516-785E-DFE8-6C77-8006BDF85362}"/>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28" name="テキスト ボックス 527">
            <a:extLst>
              <a:ext uri="{FF2B5EF4-FFF2-40B4-BE49-F238E27FC236}">
                <a16:creationId xmlns:a16="http://schemas.microsoft.com/office/drawing/2014/main" id="{DB21945E-D620-608F-E068-A1A8D805A2F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63</xdr:row>
      <xdr:rowOff>87643</xdr:rowOff>
    </xdr:from>
    <xdr:to>
      <xdr:col>25</xdr:col>
      <xdr:colOff>301486</xdr:colOff>
      <xdr:row>64</xdr:row>
      <xdr:rowOff>155388</xdr:rowOff>
    </xdr:to>
    <xdr:grpSp>
      <xdr:nvGrpSpPr>
        <xdr:cNvPr id="529" name="グループ化 528">
          <a:extLst>
            <a:ext uri="{FF2B5EF4-FFF2-40B4-BE49-F238E27FC236}">
              <a16:creationId xmlns:a16="http://schemas.microsoft.com/office/drawing/2014/main" id="{96689969-E4D8-43CC-AB79-6BCDA7B158D9}"/>
            </a:ext>
          </a:extLst>
        </xdr:cNvPr>
        <xdr:cNvGrpSpPr/>
      </xdr:nvGrpSpPr>
      <xdr:grpSpPr>
        <a:xfrm>
          <a:off x="10145958" y="16603634"/>
          <a:ext cx="4631731" cy="310362"/>
          <a:chOff x="1076477" y="14932889"/>
          <a:chExt cx="4160761" cy="346542"/>
        </a:xfrm>
      </xdr:grpSpPr>
      <xdr:cxnSp macro="">
        <xdr:nvCxnSpPr>
          <xdr:cNvPr id="530" name="直線矢印コネクタ 529">
            <a:extLst>
              <a:ext uri="{FF2B5EF4-FFF2-40B4-BE49-F238E27FC236}">
                <a16:creationId xmlns:a16="http://schemas.microsoft.com/office/drawing/2014/main" id="{E1409EFD-B0E3-C40A-6CC9-83630DE3119D}"/>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31" name="テキスト ボックス 530">
            <a:extLst>
              <a:ext uri="{FF2B5EF4-FFF2-40B4-BE49-F238E27FC236}">
                <a16:creationId xmlns:a16="http://schemas.microsoft.com/office/drawing/2014/main" id="{8C81AD28-AE23-E561-0BE6-F3F31518256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60</xdr:row>
      <xdr:rowOff>72735</xdr:rowOff>
    </xdr:from>
    <xdr:to>
      <xdr:col>25</xdr:col>
      <xdr:colOff>288234</xdr:colOff>
      <xdr:row>61</xdr:row>
      <xdr:rowOff>140480</xdr:rowOff>
    </xdr:to>
    <xdr:grpSp>
      <xdr:nvGrpSpPr>
        <xdr:cNvPr id="532" name="グループ化 531">
          <a:extLst>
            <a:ext uri="{FF2B5EF4-FFF2-40B4-BE49-F238E27FC236}">
              <a16:creationId xmlns:a16="http://schemas.microsoft.com/office/drawing/2014/main" id="{57C9FC7B-F4CE-4712-98CC-595D9392979B}"/>
            </a:ext>
          </a:extLst>
        </xdr:cNvPr>
        <xdr:cNvGrpSpPr/>
      </xdr:nvGrpSpPr>
      <xdr:grpSpPr>
        <a:xfrm>
          <a:off x="10132706" y="15878843"/>
          <a:ext cx="4631731" cy="292392"/>
          <a:chOff x="1076477" y="14905835"/>
          <a:chExt cx="4160761" cy="346542"/>
        </a:xfrm>
      </xdr:grpSpPr>
      <xdr:cxnSp macro="">
        <xdr:nvCxnSpPr>
          <xdr:cNvPr id="533" name="直線矢印コネクタ 532">
            <a:extLst>
              <a:ext uri="{FF2B5EF4-FFF2-40B4-BE49-F238E27FC236}">
                <a16:creationId xmlns:a16="http://schemas.microsoft.com/office/drawing/2014/main" id="{64C60A4F-51A6-C106-E72C-295E75656928}"/>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34" name="テキスト ボックス 533">
            <a:extLst>
              <a:ext uri="{FF2B5EF4-FFF2-40B4-BE49-F238E27FC236}">
                <a16:creationId xmlns:a16="http://schemas.microsoft.com/office/drawing/2014/main" id="{725AB9FC-1F9A-E87D-F1FA-80060730D029}"/>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58</xdr:row>
      <xdr:rowOff>115805</xdr:rowOff>
    </xdr:from>
    <xdr:to>
      <xdr:col>25</xdr:col>
      <xdr:colOff>291547</xdr:colOff>
      <xdr:row>59</xdr:row>
      <xdr:rowOff>117289</xdr:rowOff>
    </xdr:to>
    <xdr:grpSp>
      <xdr:nvGrpSpPr>
        <xdr:cNvPr id="535" name="グループ化 534">
          <a:extLst>
            <a:ext uri="{FF2B5EF4-FFF2-40B4-BE49-F238E27FC236}">
              <a16:creationId xmlns:a16="http://schemas.microsoft.com/office/drawing/2014/main" id="{9E4C1ED2-CA50-4DC0-9236-2376E6CCD255}"/>
            </a:ext>
          </a:extLst>
        </xdr:cNvPr>
        <xdr:cNvGrpSpPr/>
      </xdr:nvGrpSpPr>
      <xdr:grpSpPr>
        <a:xfrm>
          <a:off x="10136019" y="15472621"/>
          <a:ext cx="4631731" cy="226130"/>
          <a:chOff x="1076477" y="14915673"/>
          <a:chExt cx="4160761" cy="346542"/>
        </a:xfrm>
      </xdr:grpSpPr>
      <xdr:cxnSp macro="">
        <xdr:nvCxnSpPr>
          <xdr:cNvPr id="536" name="直線矢印コネクタ 535">
            <a:extLst>
              <a:ext uri="{FF2B5EF4-FFF2-40B4-BE49-F238E27FC236}">
                <a16:creationId xmlns:a16="http://schemas.microsoft.com/office/drawing/2014/main" id="{D5BE532B-2927-C46B-2346-7412DAA2815F}"/>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37" name="テキスト ボックス 536">
            <a:extLst>
              <a:ext uri="{FF2B5EF4-FFF2-40B4-BE49-F238E27FC236}">
                <a16:creationId xmlns:a16="http://schemas.microsoft.com/office/drawing/2014/main" id="{855531A3-CC6D-364A-3FEC-22F4844F83E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4</xdr:col>
      <xdr:colOff>53915</xdr:colOff>
      <xdr:row>64</xdr:row>
      <xdr:rowOff>173719</xdr:rowOff>
    </xdr:from>
    <xdr:to>
      <xdr:col>10</xdr:col>
      <xdr:colOff>3379</xdr:colOff>
      <xdr:row>65</xdr:row>
      <xdr:rowOff>184267</xdr:rowOff>
    </xdr:to>
    <xdr:grpSp>
      <xdr:nvGrpSpPr>
        <xdr:cNvPr id="538" name="グループ化 537">
          <a:extLst>
            <a:ext uri="{FF2B5EF4-FFF2-40B4-BE49-F238E27FC236}">
              <a16:creationId xmlns:a16="http://schemas.microsoft.com/office/drawing/2014/main" id="{9A346598-7E3F-4B2F-B530-73DB563049E5}"/>
            </a:ext>
          </a:extLst>
        </xdr:cNvPr>
        <xdr:cNvGrpSpPr/>
      </xdr:nvGrpSpPr>
      <xdr:grpSpPr>
        <a:xfrm>
          <a:off x="2003844" y="16932327"/>
          <a:ext cx="4208757" cy="253166"/>
          <a:chOff x="1076477" y="14903393"/>
          <a:chExt cx="4160761" cy="390778"/>
        </a:xfrm>
      </xdr:grpSpPr>
      <xdr:cxnSp macro="">
        <xdr:nvCxnSpPr>
          <xdr:cNvPr id="539" name="直線矢印コネクタ 538">
            <a:extLst>
              <a:ext uri="{FF2B5EF4-FFF2-40B4-BE49-F238E27FC236}">
                <a16:creationId xmlns:a16="http://schemas.microsoft.com/office/drawing/2014/main" id="{C137B6D4-CCED-CA9A-14C5-6580EBA1E5B1}"/>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40" name="テキスト ボックス 539">
            <a:extLst>
              <a:ext uri="{FF2B5EF4-FFF2-40B4-BE49-F238E27FC236}">
                <a16:creationId xmlns:a16="http://schemas.microsoft.com/office/drawing/2014/main" id="{DDD27193-5310-B6B1-7160-07479BDD26E0}"/>
              </a:ext>
            </a:extLst>
          </xdr:cNvPr>
          <xdr:cNvSpPr txBox="1"/>
        </xdr:nvSpPr>
        <xdr:spPr>
          <a:xfrm>
            <a:off x="3118406" y="14903393"/>
            <a:ext cx="731911" cy="390778"/>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a:t>
            </a:r>
            <a:r>
              <a:rPr kumimoji="1" lang="en-US" altLang="ja-JP" sz="1400" b="1"/>
              <a:t>6.38</a:t>
            </a:r>
            <a:r>
              <a:rPr kumimoji="1" lang="ja-JP" altLang="en-US" sz="1400" b="1"/>
              <a:t>ｍ</a:t>
            </a:r>
          </a:p>
        </xdr:txBody>
      </xdr:sp>
    </xdr:grpSp>
    <xdr:clientData/>
  </xdr:twoCellAnchor>
  <xdr:twoCellAnchor>
    <xdr:from>
      <xdr:col>1</xdr:col>
      <xdr:colOff>551495</xdr:colOff>
      <xdr:row>59</xdr:row>
      <xdr:rowOff>106425</xdr:rowOff>
    </xdr:from>
    <xdr:to>
      <xdr:col>3</xdr:col>
      <xdr:colOff>471404</xdr:colOff>
      <xdr:row>61</xdr:row>
      <xdr:rowOff>156122</xdr:rowOff>
    </xdr:to>
    <xdr:sp macro="" textlink="">
      <xdr:nvSpPr>
        <xdr:cNvPr id="541" name="テキスト ボックス 540">
          <a:extLst>
            <a:ext uri="{FF2B5EF4-FFF2-40B4-BE49-F238E27FC236}">
              <a16:creationId xmlns:a16="http://schemas.microsoft.com/office/drawing/2014/main" id="{CA48B401-E4C1-48E5-98AF-7DF7DA417747}"/>
            </a:ext>
          </a:extLst>
        </xdr:cNvPr>
        <xdr:cNvSpPr txBox="1"/>
      </xdr:nvSpPr>
      <xdr:spPr>
        <a:xfrm>
          <a:off x="780095" y="14736825"/>
          <a:ext cx="864789" cy="506897"/>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スペース確保が必要</a:t>
          </a:r>
        </a:p>
      </xdr:txBody>
    </xdr:sp>
    <xdr:clientData/>
  </xdr:twoCellAnchor>
  <xdr:twoCellAnchor>
    <xdr:from>
      <xdr:col>13</xdr:col>
      <xdr:colOff>86138</xdr:colOff>
      <xdr:row>60</xdr:row>
      <xdr:rowOff>19879</xdr:rowOff>
    </xdr:from>
    <xdr:to>
      <xdr:col>15</xdr:col>
      <xdr:colOff>3312</xdr:colOff>
      <xdr:row>63</xdr:row>
      <xdr:rowOff>36444</xdr:rowOff>
    </xdr:to>
    <xdr:sp macro="" textlink="">
      <xdr:nvSpPr>
        <xdr:cNvPr id="542" name="テキスト ボックス 541">
          <a:extLst>
            <a:ext uri="{FF2B5EF4-FFF2-40B4-BE49-F238E27FC236}">
              <a16:creationId xmlns:a16="http://schemas.microsoft.com/office/drawing/2014/main" id="{F538B9CA-99E7-4D63-9E21-CA3F851AAEDF}"/>
            </a:ext>
          </a:extLst>
        </xdr:cNvPr>
        <xdr:cNvSpPr txBox="1"/>
      </xdr:nvSpPr>
      <xdr:spPr>
        <a:xfrm>
          <a:off x="7187978" y="14878879"/>
          <a:ext cx="907774" cy="687125"/>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2</xdr:col>
      <xdr:colOff>170417</xdr:colOff>
      <xdr:row>62</xdr:row>
      <xdr:rowOff>62901</xdr:rowOff>
    </xdr:from>
    <xdr:to>
      <xdr:col>5</xdr:col>
      <xdr:colOff>211128</xdr:colOff>
      <xdr:row>63</xdr:row>
      <xdr:rowOff>89859</xdr:rowOff>
    </xdr:to>
    <xdr:grpSp>
      <xdr:nvGrpSpPr>
        <xdr:cNvPr id="543" name="グループ化 542">
          <a:extLst>
            <a:ext uri="{FF2B5EF4-FFF2-40B4-BE49-F238E27FC236}">
              <a16:creationId xmlns:a16="http://schemas.microsoft.com/office/drawing/2014/main" id="{23BA43A3-DAF4-46C0-A7CA-A5FC4737FC80}"/>
            </a:ext>
          </a:extLst>
        </xdr:cNvPr>
        <xdr:cNvGrpSpPr/>
      </xdr:nvGrpSpPr>
      <xdr:grpSpPr>
        <a:xfrm>
          <a:off x="1113931" y="16336274"/>
          <a:ext cx="1694107" cy="269576"/>
          <a:chOff x="13749130" y="11015869"/>
          <a:chExt cx="1540566" cy="275717"/>
        </a:xfrm>
      </xdr:grpSpPr>
      <xdr:cxnSp macro="">
        <xdr:nvCxnSpPr>
          <xdr:cNvPr id="544" name="直線矢印コネクタ 543">
            <a:extLst>
              <a:ext uri="{FF2B5EF4-FFF2-40B4-BE49-F238E27FC236}">
                <a16:creationId xmlns:a16="http://schemas.microsoft.com/office/drawing/2014/main" id="{A439F1B0-F879-DE39-3581-2AE04431E5EE}"/>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45" name="テキスト ボックス 544">
            <a:extLst>
              <a:ext uri="{FF2B5EF4-FFF2-40B4-BE49-F238E27FC236}">
                <a16:creationId xmlns:a16="http://schemas.microsoft.com/office/drawing/2014/main" id="{94B8B5BF-1588-269C-E12E-1405D1F3EB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54</xdr:row>
      <xdr:rowOff>3312</xdr:rowOff>
    </xdr:from>
    <xdr:to>
      <xdr:col>25</xdr:col>
      <xdr:colOff>284921</xdr:colOff>
      <xdr:row>55</xdr:row>
      <xdr:rowOff>47116</xdr:rowOff>
    </xdr:to>
    <xdr:grpSp>
      <xdr:nvGrpSpPr>
        <xdr:cNvPr id="546" name="グループ化 545">
          <a:extLst>
            <a:ext uri="{FF2B5EF4-FFF2-40B4-BE49-F238E27FC236}">
              <a16:creationId xmlns:a16="http://schemas.microsoft.com/office/drawing/2014/main" id="{AAACA258-BF63-42D3-912D-9A3C0EC5AC39}"/>
            </a:ext>
          </a:extLst>
        </xdr:cNvPr>
        <xdr:cNvGrpSpPr/>
      </xdr:nvGrpSpPr>
      <xdr:grpSpPr>
        <a:xfrm>
          <a:off x="13067017" y="14461543"/>
          <a:ext cx="1694107" cy="268450"/>
          <a:chOff x="13749130" y="11015869"/>
          <a:chExt cx="1540566" cy="275717"/>
        </a:xfrm>
      </xdr:grpSpPr>
      <xdr:cxnSp macro="">
        <xdr:nvCxnSpPr>
          <xdr:cNvPr id="547" name="直線矢印コネクタ 546">
            <a:extLst>
              <a:ext uri="{FF2B5EF4-FFF2-40B4-BE49-F238E27FC236}">
                <a16:creationId xmlns:a16="http://schemas.microsoft.com/office/drawing/2014/main" id="{610EED71-7C39-AFC2-3D1B-71E3172E98EC}"/>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48" name="テキスト ボックス 547">
            <a:extLst>
              <a:ext uri="{FF2B5EF4-FFF2-40B4-BE49-F238E27FC236}">
                <a16:creationId xmlns:a16="http://schemas.microsoft.com/office/drawing/2014/main" id="{252D0D55-61E3-0900-186B-2EB8847F630C}"/>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xdr:col>
      <xdr:colOff>467265</xdr:colOff>
      <xdr:row>73</xdr:row>
      <xdr:rowOff>206675</xdr:rowOff>
    </xdr:from>
    <xdr:to>
      <xdr:col>3</xdr:col>
      <xdr:colOff>269577</xdr:colOff>
      <xdr:row>76</xdr:row>
      <xdr:rowOff>62901</xdr:rowOff>
    </xdr:to>
    <xdr:sp macro="" textlink="">
      <xdr:nvSpPr>
        <xdr:cNvPr id="549" name="テキスト ボックス 548">
          <a:extLst>
            <a:ext uri="{FF2B5EF4-FFF2-40B4-BE49-F238E27FC236}">
              <a16:creationId xmlns:a16="http://schemas.microsoft.com/office/drawing/2014/main" id="{C73A1B02-1BFD-4EF6-8CC9-86DD6DCA6BF1}"/>
            </a:ext>
          </a:extLst>
        </xdr:cNvPr>
        <xdr:cNvSpPr txBox="1"/>
      </xdr:nvSpPr>
      <xdr:spPr>
        <a:xfrm>
          <a:off x="695865" y="17946035"/>
          <a:ext cx="747192" cy="519166"/>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2</xdr:col>
      <xdr:colOff>296534</xdr:colOff>
      <xdr:row>69</xdr:row>
      <xdr:rowOff>109972</xdr:rowOff>
    </xdr:from>
    <xdr:to>
      <xdr:col>11</xdr:col>
      <xdr:colOff>89858</xdr:colOff>
      <xdr:row>93</xdr:row>
      <xdr:rowOff>57507</xdr:rowOff>
    </xdr:to>
    <xdr:sp macro="" textlink="">
      <xdr:nvSpPr>
        <xdr:cNvPr id="550" name="台形 549">
          <a:extLst>
            <a:ext uri="{FF2B5EF4-FFF2-40B4-BE49-F238E27FC236}">
              <a16:creationId xmlns:a16="http://schemas.microsoft.com/office/drawing/2014/main" id="{24538B50-411D-4E5D-8209-AD9E5A678966}"/>
            </a:ext>
          </a:extLst>
        </xdr:cNvPr>
        <xdr:cNvSpPr/>
      </xdr:nvSpPr>
      <xdr:spPr>
        <a:xfrm>
          <a:off x="1144798" y="17981029"/>
          <a:ext cx="5127324" cy="5295912"/>
        </a:xfrm>
        <a:prstGeom prst="trapezoid">
          <a:avLst>
            <a:gd name="adj" fmla="val 15277"/>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10</xdr:col>
      <xdr:colOff>52508</xdr:colOff>
      <xdr:row>72</xdr:row>
      <xdr:rowOff>240352</xdr:rowOff>
    </xdr:from>
    <xdr:ext cx="522772" cy="242374"/>
    <xdr:sp macro="" textlink="">
      <xdr:nvSpPr>
        <xdr:cNvPr id="551" name="テキスト ボックス 550">
          <a:extLst>
            <a:ext uri="{FF2B5EF4-FFF2-40B4-BE49-F238E27FC236}">
              <a16:creationId xmlns:a16="http://schemas.microsoft.com/office/drawing/2014/main" id="{1EAF6778-63A6-4B50-8E43-015C5BA86B1C}"/>
            </a:ext>
          </a:extLst>
        </xdr:cNvPr>
        <xdr:cNvSpPr txBox="1"/>
      </xdr:nvSpPr>
      <xdr:spPr>
        <a:xfrm>
          <a:off x="5637968" y="17735872"/>
          <a:ext cx="522772" cy="242374"/>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パネル</a:t>
          </a:r>
        </a:p>
      </xdr:txBody>
    </xdr:sp>
    <xdr:clientData/>
  </xdr:oneCellAnchor>
  <xdr:oneCellAnchor>
    <xdr:from>
      <xdr:col>1</xdr:col>
      <xdr:colOff>487035</xdr:colOff>
      <xdr:row>70</xdr:row>
      <xdr:rowOff>96308</xdr:rowOff>
    </xdr:from>
    <xdr:ext cx="874791" cy="225703"/>
    <xdr:sp macro="" textlink="">
      <xdr:nvSpPr>
        <xdr:cNvPr id="552" name="テキスト ボックス 551">
          <a:extLst>
            <a:ext uri="{FF2B5EF4-FFF2-40B4-BE49-F238E27FC236}">
              <a16:creationId xmlns:a16="http://schemas.microsoft.com/office/drawing/2014/main" id="{5E041052-CAD8-4DF2-BB9F-BA22CEEE1681}"/>
            </a:ext>
          </a:extLst>
        </xdr:cNvPr>
        <xdr:cNvSpPr txBox="1"/>
      </xdr:nvSpPr>
      <xdr:spPr>
        <a:xfrm>
          <a:off x="715635" y="17172728"/>
          <a:ext cx="874791" cy="22570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800"/>
            <a:t>共演生徒さん席</a:t>
          </a:r>
        </a:p>
      </xdr:txBody>
    </xdr:sp>
    <xdr:clientData/>
  </xdr:oneCellAnchor>
  <xdr:oneCellAnchor>
    <xdr:from>
      <xdr:col>10</xdr:col>
      <xdr:colOff>140776</xdr:colOff>
      <xdr:row>66</xdr:row>
      <xdr:rowOff>199696</xdr:rowOff>
    </xdr:from>
    <xdr:ext cx="452290" cy="259045"/>
    <xdr:sp macro="" textlink="">
      <xdr:nvSpPr>
        <xdr:cNvPr id="553" name="テキスト ボックス 552">
          <a:extLst>
            <a:ext uri="{FF2B5EF4-FFF2-40B4-BE49-F238E27FC236}">
              <a16:creationId xmlns:a16="http://schemas.microsoft.com/office/drawing/2014/main" id="{49B0533B-A170-4DBA-9F6C-DB8A7CE23921}"/>
            </a:ext>
          </a:extLst>
        </xdr:cNvPr>
        <xdr:cNvSpPr txBox="1"/>
      </xdr:nvSpPr>
      <xdr:spPr>
        <a:xfrm>
          <a:off x="5726236" y="16392196"/>
          <a:ext cx="452290" cy="25904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000"/>
            <a:t>暗幕</a:t>
          </a:r>
        </a:p>
      </xdr:txBody>
    </xdr:sp>
    <xdr:clientData/>
  </xdr:oneCellAnchor>
  <xdr:oneCellAnchor>
    <xdr:from>
      <xdr:col>10</xdr:col>
      <xdr:colOff>266682</xdr:colOff>
      <xdr:row>70</xdr:row>
      <xdr:rowOff>99892</xdr:rowOff>
    </xdr:from>
    <xdr:ext cx="874791" cy="225703"/>
    <xdr:sp macro="" textlink="">
      <xdr:nvSpPr>
        <xdr:cNvPr id="554" name="テキスト ボックス 553">
          <a:extLst>
            <a:ext uri="{FF2B5EF4-FFF2-40B4-BE49-F238E27FC236}">
              <a16:creationId xmlns:a16="http://schemas.microsoft.com/office/drawing/2014/main" id="{94DC6589-81CE-4663-ABC5-315E3EC9DEE3}"/>
            </a:ext>
          </a:extLst>
        </xdr:cNvPr>
        <xdr:cNvSpPr txBox="1"/>
      </xdr:nvSpPr>
      <xdr:spPr>
        <a:xfrm>
          <a:off x="5852142" y="17176312"/>
          <a:ext cx="874791" cy="22570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800"/>
            <a:t>共演生徒さん席</a:t>
          </a:r>
        </a:p>
      </xdr:txBody>
    </xdr:sp>
    <xdr:clientData/>
  </xdr:oneCellAnchor>
  <xdr:twoCellAnchor>
    <xdr:from>
      <xdr:col>1</xdr:col>
      <xdr:colOff>575094</xdr:colOff>
      <xdr:row>64</xdr:row>
      <xdr:rowOff>35942</xdr:rowOff>
    </xdr:from>
    <xdr:to>
      <xdr:col>3</xdr:col>
      <xdr:colOff>619665</xdr:colOff>
      <xdr:row>69</xdr:row>
      <xdr:rowOff>170732</xdr:rowOff>
    </xdr:to>
    <xdr:cxnSp macro="">
      <xdr:nvCxnSpPr>
        <xdr:cNvPr id="555" name="直線コネクタ 554">
          <a:extLst>
            <a:ext uri="{FF2B5EF4-FFF2-40B4-BE49-F238E27FC236}">
              <a16:creationId xmlns:a16="http://schemas.microsoft.com/office/drawing/2014/main" id="{660A93F4-A013-44DD-8973-E4630358B262}"/>
            </a:ext>
          </a:extLst>
        </xdr:cNvPr>
        <xdr:cNvCxnSpPr/>
      </xdr:nvCxnSpPr>
      <xdr:spPr>
        <a:xfrm flipH="1">
          <a:off x="803694" y="15786482"/>
          <a:ext cx="951351" cy="1239690"/>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694551</xdr:colOff>
      <xdr:row>64</xdr:row>
      <xdr:rowOff>71885</xdr:rowOff>
    </xdr:from>
    <xdr:to>
      <xdr:col>11</xdr:col>
      <xdr:colOff>422335</xdr:colOff>
      <xdr:row>69</xdr:row>
      <xdr:rowOff>44930</xdr:rowOff>
    </xdr:to>
    <xdr:cxnSp macro="">
      <xdr:nvCxnSpPr>
        <xdr:cNvPr id="556" name="直線コネクタ 555">
          <a:extLst>
            <a:ext uri="{FF2B5EF4-FFF2-40B4-BE49-F238E27FC236}">
              <a16:creationId xmlns:a16="http://schemas.microsoft.com/office/drawing/2014/main" id="{626EECE6-08DD-4779-A0D6-2EA369B1D075}"/>
            </a:ext>
          </a:extLst>
        </xdr:cNvPr>
        <xdr:cNvCxnSpPr/>
      </xdr:nvCxnSpPr>
      <xdr:spPr>
        <a:xfrm>
          <a:off x="5586591" y="15822425"/>
          <a:ext cx="1000324" cy="1077945"/>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440307</xdr:colOff>
      <xdr:row>72</xdr:row>
      <xdr:rowOff>134788</xdr:rowOff>
    </xdr:from>
    <xdr:to>
      <xdr:col>3</xdr:col>
      <xdr:colOff>404364</xdr:colOff>
      <xdr:row>72</xdr:row>
      <xdr:rowOff>143775</xdr:rowOff>
    </xdr:to>
    <xdr:cxnSp macro="">
      <xdr:nvCxnSpPr>
        <xdr:cNvPr id="557" name="直線コネクタ 556">
          <a:extLst>
            <a:ext uri="{FF2B5EF4-FFF2-40B4-BE49-F238E27FC236}">
              <a16:creationId xmlns:a16="http://schemas.microsoft.com/office/drawing/2014/main" id="{59EAEA6B-6F7B-47D8-A3B4-7BA01FE2E8BC}"/>
            </a:ext>
          </a:extLst>
        </xdr:cNvPr>
        <xdr:cNvCxnSpPr/>
      </xdr:nvCxnSpPr>
      <xdr:spPr>
        <a:xfrm>
          <a:off x="668907" y="17653168"/>
          <a:ext cx="908937" cy="8987"/>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224068</xdr:colOff>
      <xdr:row>72</xdr:row>
      <xdr:rowOff>179717</xdr:rowOff>
    </xdr:from>
    <xdr:to>
      <xdr:col>11</xdr:col>
      <xdr:colOff>566108</xdr:colOff>
      <xdr:row>72</xdr:row>
      <xdr:rowOff>187843</xdr:rowOff>
    </xdr:to>
    <xdr:cxnSp macro="">
      <xdr:nvCxnSpPr>
        <xdr:cNvPr id="558" name="直線コネクタ 557">
          <a:extLst>
            <a:ext uri="{FF2B5EF4-FFF2-40B4-BE49-F238E27FC236}">
              <a16:creationId xmlns:a16="http://schemas.microsoft.com/office/drawing/2014/main" id="{32E807D9-D124-4486-A578-F0EAC041F2DE}"/>
            </a:ext>
          </a:extLst>
        </xdr:cNvPr>
        <xdr:cNvCxnSpPr/>
      </xdr:nvCxnSpPr>
      <xdr:spPr>
        <a:xfrm flipV="1">
          <a:off x="5809528" y="17698097"/>
          <a:ext cx="921160" cy="81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56</xdr:row>
      <xdr:rowOff>202347</xdr:rowOff>
    </xdr:from>
    <xdr:to>
      <xdr:col>16</xdr:col>
      <xdr:colOff>114301</xdr:colOff>
      <xdr:row>64</xdr:row>
      <xdr:rowOff>126147</xdr:rowOff>
    </xdr:to>
    <xdr:cxnSp macro="">
      <xdr:nvCxnSpPr>
        <xdr:cNvPr id="559" name="直線コネクタ 558">
          <a:extLst>
            <a:ext uri="{FF2B5EF4-FFF2-40B4-BE49-F238E27FC236}">
              <a16:creationId xmlns:a16="http://schemas.microsoft.com/office/drawing/2014/main" id="{D17A9941-FD08-4CFE-8676-FA33EA07BBE4}"/>
            </a:ext>
          </a:extLst>
        </xdr:cNvPr>
        <xdr:cNvCxnSpPr/>
      </xdr:nvCxnSpPr>
      <xdr:spPr>
        <a:xfrm rot="5400000">
          <a:off x="7833858" y="15008504"/>
          <a:ext cx="1729740"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107830</xdr:colOff>
      <xdr:row>69</xdr:row>
      <xdr:rowOff>80873</xdr:rowOff>
    </xdr:from>
    <xdr:to>
      <xdr:col>10</xdr:col>
      <xdr:colOff>255902</xdr:colOff>
      <xdr:row>72</xdr:row>
      <xdr:rowOff>175095</xdr:rowOff>
    </xdr:to>
    <xdr:cxnSp macro="">
      <xdr:nvCxnSpPr>
        <xdr:cNvPr id="560" name="直線コネクタ 559">
          <a:extLst>
            <a:ext uri="{FF2B5EF4-FFF2-40B4-BE49-F238E27FC236}">
              <a16:creationId xmlns:a16="http://schemas.microsoft.com/office/drawing/2014/main" id="{ACEFA744-C475-492F-89A3-492E9F77F497}"/>
            </a:ext>
          </a:extLst>
        </xdr:cNvPr>
        <xdr:cNvCxnSpPr/>
      </xdr:nvCxnSpPr>
      <xdr:spPr>
        <a:xfrm>
          <a:off x="5693290" y="16936313"/>
          <a:ext cx="148072" cy="757162"/>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382018</xdr:colOff>
      <xdr:row>69</xdr:row>
      <xdr:rowOff>53919</xdr:rowOff>
    </xdr:from>
    <xdr:to>
      <xdr:col>3</xdr:col>
      <xdr:colOff>548137</xdr:colOff>
      <xdr:row>72</xdr:row>
      <xdr:rowOff>170124</xdr:rowOff>
    </xdr:to>
    <xdr:cxnSp macro="">
      <xdr:nvCxnSpPr>
        <xdr:cNvPr id="561" name="直線コネクタ 560">
          <a:extLst>
            <a:ext uri="{FF2B5EF4-FFF2-40B4-BE49-F238E27FC236}">
              <a16:creationId xmlns:a16="http://schemas.microsoft.com/office/drawing/2014/main" id="{B7CDC1E0-A87B-4D40-80B4-893D8921CD00}"/>
            </a:ext>
          </a:extLst>
        </xdr:cNvPr>
        <xdr:cNvCxnSpPr/>
      </xdr:nvCxnSpPr>
      <xdr:spPr>
        <a:xfrm flipH="1">
          <a:off x="1555498" y="16909359"/>
          <a:ext cx="166119" cy="779145"/>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233245</xdr:colOff>
      <xdr:row>87</xdr:row>
      <xdr:rowOff>21470</xdr:rowOff>
    </xdr:from>
    <xdr:to>
      <xdr:col>15</xdr:col>
      <xdr:colOff>780</xdr:colOff>
      <xdr:row>92</xdr:row>
      <xdr:rowOff>388113</xdr:rowOff>
    </xdr:to>
    <xdr:sp macro="" textlink="">
      <xdr:nvSpPr>
        <xdr:cNvPr id="562" name="正方形/長方形 561">
          <a:extLst>
            <a:ext uri="{FF2B5EF4-FFF2-40B4-BE49-F238E27FC236}">
              <a16:creationId xmlns:a16="http://schemas.microsoft.com/office/drawing/2014/main" id="{7FF3F24F-064C-4CD8-87E7-FDC81C31F968}"/>
            </a:ext>
          </a:extLst>
        </xdr:cNvPr>
        <xdr:cNvSpPr/>
      </xdr:nvSpPr>
      <xdr:spPr>
        <a:xfrm>
          <a:off x="7335085" y="20854550"/>
          <a:ext cx="758135" cy="1303903"/>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88</xdr:row>
      <xdr:rowOff>33131</xdr:rowOff>
    </xdr:from>
    <xdr:ext cx="1897955" cy="492443"/>
    <xdr:sp macro="" textlink="">
      <xdr:nvSpPr>
        <xdr:cNvPr id="563" name="テキスト ボックス 562">
          <a:extLst>
            <a:ext uri="{FF2B5EF4-FFF2-40B4-BE49-F238E27FC236}">
              <a16:creationId xmlns:a16="http://schemas.microsoft.com/office/drawing/2014/main" id="{DEFF7DE1-18BB-437B-B664-AC4C3C30FF5D}"/>
            </a:ext>
          </a:extLst>
        </xdr:cNvPr>
        <xdr:cNvSpPr txBox="1"/>
      </xdr:nvSpPr>
      <xdr:spPr>
        <a:xfrm>
          <a:off x="11563064" y="2108719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87</xdr:row>
      <xdr:rowOff>24783</xdr:rowOff>
    </xdr:from>
    <xdr:to>
      <xdr:col>18</xdr:col>
      <xdr:colOff>16564</xdr:colOff>
      <xdr:row>91</xdr:row>
      <xdr:rowOff>0</xdr:rowOff>
    </xdr:to>
    <xdr:sp macro="" textlink="">
      <xdr:nvSpPr>
        <xdr:cNvPr id="564" name="正方形/長方形 563">
          <a:extLst>
            <a:ext uri="{FF2B5EF4-FFF2-40B4-BE49-F238E27FC236}">
              <a16:creationId xmlns:a16="http://schemas.microsoft.com/office/drawing/2014/main" id="{F9EB7DB3-227D-43DB-8E53-3683EF5E4767}"/>
            </a:ext>
          </a:extLst>
        </xdr:cNvPr>
        <xdr:cNvSpPr/>
      </xdr:nvSpPr>
      <xdr:spPr>
        <a:xfrm>
          <a:off x="8246171" y="20857863"/>
          <a:ext cx="1348733" cy="859137"/>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107830</xdr:colOff>
      <xdr:row>95</xdr:row>
      <xdr:rowOff>50157</xdr:rowOff>
    </xdr:from>
    <xdr:ext cx="1762149" cy="492443"/>
    <xdr:sp macro="" textlink="">
      <xdr:nvSpPr>
        <xdr:cNvPr id="565" name="テキスト ボックス 564">
          <a:extLst>
            <a:ext uri="{FF2B5EF4-FFF2-40B4-BE49-F238E27FC236}">
              <a16:creationId xmlns:a16="http://schemas.microsoft.com/office/drawing/2014/main" id="{7C308993-B8E7-4C4C-90BA-86D5E266EF96}"/>
            </a:ext>
          </a:extLst>
        </xdr:cNvPr>
        <xdr:cNvSpPr txBox="1"/>
      </xdr:nvSpPr>
      <xdr:spPr>
        <a:xfrm>
          <a:off x="107830" y="22887297"/>
          <a:ext cx="1762149"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舞台使用時</a:t>
          </a:r>
        </a:p>
      </xdr:txBody>
    </xdr:sp>
    <xdr:clientData/>
  </xdr:oneCellAnchor>
  <xdr:oneCellAnchor>
    <xdr:from>
      <xdr:col>21</xdr:col>
      <xdr:colOff>125802</xdr:colOff>
      <xdr:row>80</xdr:row>
      <xdr:rowOff>166965</xdr:rowOff>
    </xdr:from>
    <xdr:ext cx="1415772" cy="492443"/>
    <xdr:sp macro="" textlink="">
      <xdr:nvSpPr>
        <xdr:cNvPr id="566" name="テキスト ボックス 565">
          <a:extLst>
            <a:ext uri="{FF2B5EF4-FFF2-40B4-BE49-F238E27FC236}">
              <a16:creationId xmlns:a16="http://schemas.microsoft.com/office/drawing/2014/main" id="{15D932BF-8DFB-4BF8-BE61-BF49F9375EBD}"/>
            </a:ext>
          </a:extLst>
        </xdr:cNvPr>
        <xdr:cNvSpPr txBox="1"/>
      </xdr:nvSpPr>
      <xdr:spPr>
        <a:xfrm>
          <a:off x="11190042" y="19453185"/>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oneCellAnchor>
    <xdr:from>
      <xdr:col>22</xdr:col>
      <xdr:colOff>13253</xdr:colOff>
      <xdr:row>92</xdr:row>
      <xdr:rowOff>6626</xdr:rowOff>
    </xdr:from>
    <xdr:ext cx="1885122" cy="492443"/>
    <xdr:sp macro="" textlink="">
      <xdr:nvSpPr>
        <xdr:cNvPr id="567" name="テキスト ボックス 566">
          <a:extLst>
            <a:ext uri="{FF2B5EF4-FFF2-40B4-BE49-F238E27FC236}">
              <a16:creationId xmlns:a16="http://schemas.microsoft.com/office/drawing/2014/main" id="{0E645D76-B8A5-411F-BAA8-2038EDE95CE3}"/>
            </a:ext>
          </a:extLst>
        </xdr:cNvPr>
        <xdr:cNvSpPr txBox="1"/>
      </xdr:nvSpPr>
      <xdr:spPr>
        <a:xfrm>
          <a:off x="11572793" y="21944606"/>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0</xdr:col>
      <xdr:colOff>246530</xdr:colOff>
      <xdr:row>54</xdr:row>
      <xdr:rowOff>56136</xdr:rowOff>
    </xdr:from>
    <xdr:to>
      <xdr:col>1</xdr:col>
      <xdr:colOff>212911</xdr:colOff>
      <xdr:row>63</xdr:row>
      <xdr:rowOff>98844</xdr:rowOff>
    </xdr:to>
    <xdr:sp macro="" textlink="">
      <xdr:nvSpPr>
        <xdr:cNvPr id="568" name="左中かっこ 567">
          <a:extLst>
            <a:ext uri="{FF2B5EF4-FFF2-40B4-BE49-F238E27FC236}">
              <a16:creationId xmlns:a16="http://schemas.microsoft.com/office/drawing/2014/main" id="{4C0109B5-BAB9-48A1-9BB3-7798239CFD04}"/>
            </a:ext>
          </a:extLst>
        </xdr:cNvPr>
        <xdr:cNvSpPr/>
      </xdr:nvSpPr>
      <xdr:spPr>
        <a:xfrm>
          <a:off x="231290" y="13543536"/>
          <a:ext cx="210221" cy="2084868"/>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179717</xdr:colOff>
      <xdr:row>63</xdr:row>
      <xdr:rowOff>215660</xdr:rowOff>
    </xdr:from>
    <xdr:to>
      <xdr:col>1</xdr:col>
      <xdr:colOff>179294</xdr:colOff>
      <xdr:row>93</xdr:row>
      <xdr:rowOff>381000</xdr:rowOff>
    </xdr:to>
    <xdr:sp macro="" textlink="">
      <xdr:nvSpPr>
        <xdr:cNvPr id="569" name="左中かっこ 568">
          <a:extLst>
            <a:ext uri="{FF2B5EF4-FFF2-40B4-BE49-F238E27FC236}">
              <a16:creationId xmlns:a16="http://schemas.microsoft.com/office/drawing/2014/main" id="{67268798-A69E-47D0-9803-0AD8D0512F3B}"/>
            </a:ext>
          </a:extLst>
        </xdr:cNvPr>
        <xdr:cNvSpPr/>
      </xdr:nvSpPr>
      <xdr:spPr>
        <a:xfrm>
          <a:off x="179717" y="15745220"/>
          <a:ext cx="228177" cy="6794740"/>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56</xdr:row>
      <xdr:rowOff>33619</xdr:rowOff>
    </xdr:from>
    <xdr:ext cx="607859" cy="459100"/>
    <xdr:sp macro="" textlink="">
      <xdr:nvSpPr>
        <xdr:cNvPr id="570" name="テキスト ボックス 569">
          <a:extLst>
            <a:ext uri="{FF2B5EF4-FFF2-40B4-BE49-F238E27FC236}">
              <a16:creationId xmlns:a16="http://schemas.microsoft.com/office/drawing/2014/main" id="{27888E70-1E18-4CFA-B1AE-8AE63D2FDAB0}"/>
            </a:ext>
          </a:extLst>
        </xdr:cNvPr>
        <xdr:cNvSpPr txBox="1"/>
      </xdr:nvSpPr>
      <xdr:spPr>
        <a:xfrm>
          <a:off x="0" y="1397821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76</xdr:row>
      <xdr:rowOff>73959</xdr:rowOff>
    </xdr:from>
    <xdr:ext cx="607859" cy="459100"/>
    <xdr:sp macro="" textlink="">
      <xdr:nvSpPr>
        <xdr:cNvPr id="571" name="テキスト ボックス 570">
          <a:extLst>
            <a:ext uri="{FF2B5EF4-FFF2-40B4-BE49-F238E27FC236}">
              <a16:creationId xmlns:a16="http://schemas.microsoft.com/office/drawing/2014/main" id="{0763592C-262F-4ADA-8201-1D8B1208B855}"/>
            </a:ext>
          </a:extLst>
        </xdr:cNvPr>
        <xdr:cNvSpPr txBox="1"/>
      </xdr:nvSpPr>
      <xdr:spPr>
        <a:xfrm>
          <a:off x="0" y="1847625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65</xdr:row>
      <xdr:rowOff>12095</xdr:rowOff>
    </xdr:from>
    <xdr:ext cx="184731" cy="264560"/>
    <xdr:sp macro="" textlink="">
      <xdr:nvSpPr>
        <xdr:cNvPr id="572" name="テキスト ボックス 571">
          <a:extLst>
            <a:ext uri="{FF2B5EF4-FFF2-40B4-BE49-F238E27FC236}">
              <a16:creationId xmlns:a16="http://schemas.microsoft.com/office/drawing/2014/main" id="{B831CE1B-FDC0-485C-A723-6038569D9151}"/>
            </a:ext>
          </a:extLst>
        </xdr:cNvPr>
        <xdr:cNvSpPr txBox="1"/>
      </xdr:nvSpPr>
      <xdr:spPr>
        <a:xfrm>
          <a:off x="14157960" y="1598361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53</xdr:row>
      <xdr:rowOff>11206</xdr:rowOff>
    </xdr:from>
    <xdr:to>
      <xdr:col>27</xdr:col>
      <xdr:colOff>0</xdr:colOff>
      <xdr:row>60</xdr:row>
      <xdr:rowOff>89647</xdr:rowOff>
    </xdr:to>
    <xdr:sp macro="" textlink="">
      <xdr:nvSpPr>
        <xdr:cNvPr id="573" name="左中かっこ 572">
          <a:extLst>
            <a:ext uri="{FF2B5EF4-FFF2-40B4-BE49-F238E27FC236}">
              <a16:creationId xmlns:a16="http://schemas.microsoft.com/office/drawing/2014/main" id="{3DEF6E52-03B4-4A99-AE39-38724777E745}"/>
            </a:ext>
          </a:extLst>
        </xdr:cNvPr>
        <xdr:cNvSpPr/>
      </xdr:nvSpPr>
      <xdr:spPr>
        <a:xfrm>
          <a:off x="13787270" y="13270006"/>
          <a:ext cx="370690" cy="16786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61</xdr:row>
      <xdr:rowOff>6723</xdr:rowOff>
    </xdr:from>
    <xdr:to>
      <xdr:col>27</xdr:col>
      <xdr:colOff>0</xdr:colOff>
      <xdr:row>93</xdr:row>
      <xdr:rowOff>381000</xdr:rowOff>
    </xdr:to>
    <xdr:sp macro="" textlink="">
      <xdr:nvSpPr>
        <xdr:cNvPr id="574" name="左中かっこ 573">
          <a:extLst>
            <a:ext uri="{FF2B5EF4-FFF2-40B4-BE49-F238E27FC236}">
              <a16:creationId xmlns:a16="http://schemas.microsoft.com/office/drawing/2014/main" id="{1371A5F7-9E0E-4CAA-9EFD-A011612C1E59}"/>
            </a:ext>
          </a:extLst>
        </xdr:cNvPr>
        <xdr:cNvSpPr/>
      </xdr:nvSpPr>
      <xdr:spPr>
        <a:xfrm>
          <a:off x="13782787" y="15094323"/>
          <a:ext cx="375173" cy="7445637"/>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125802</xdr:colOff>
      <xdr:row>59</xdr:row>
      <xdr:rowOff>161745</xdr:rowOff>
    </xdr:from>
    <xdr:to>
      <xdr:col>11</xdr:col>
      <xdr:colOff>441088</xdr:colOff>
      <xdr:row>61</xdr:row>
      <xdr:rowOff>211442</xdr:rowOff>
    </xdr:to>
    <xdr:sp macro="" textlink="">
      <xdr:nvSpPr>
        <xdr:cNvPr id="575" name="テキスト ボックス 574">
          <a:extLst>
            <a:ext uri="{FF2B5EF4-FFF2-40B4-BE49-F238E27FC236}">
              <a16:creationId xmlns:a16="http://schemas.microsoft.com/office/drawing/2014/main" id="{7BACB049-2E5E-4E94-919B-169BA56F6BBA}"/>
            </a:ext>
          </a:extLst>
        </xdr:cNvPr>
        <xdr:cNvSpPr txBox="1"/>
      </xdr:nvSpPr>
      <xdr:spPr>
        <a:xfrm>
          <a:off x="5711262" y="14792145"/>
          <a:ext cx="894406" cy="506897"/>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スペース確保が必要</a:t>
          </a:r>
        </a:p>
      </xdr:txBody>
    </xdr:sp>
    <xdr:clientData/>
  </xdr:twoCellAnchor>
  <xdr:twoCellAnchor>
    <xdr:from>
      <xdr:col>10</xdr:col>
      <xdr:colOff>467265</xdr:colOff>
      <xdr:row>64</xdr:row>
      <xdr:rowOff>35943</xdr:rowOff>
    </xdr:from>
    <xdr:to>
      <xdr:col>11</xdr:col>
      <xdr:colOff>467266</xdr:colOff>
      <xdr:row>66</xdr:row>
      <xdr:rowOff>49696</xdr:rowOff>
    </xdr:to>
    <xdr:sp macro="" textlink="">
      <xdr:nvSpPr>
        <xdr:cNvPr id="576" name="テキスト ボックス 575">
          <a:extLst>
            <a:ext uri="{FF2B5EF4-FFF2-40B4-BE49-F238E27FC236}">
              <a16:creationId xmlns:a16="http://schemas.microsoft.com/office/drawing/2014/main" id="{738CE607-9093-4E35-A421-8C59D46A77A9}"/>
            </a:ext>
          </a:extLst>
        </xdr:cNvPr>
        <xdr:cNvSpPr txBox="1"/>
      </xdr:nvSpPr>
      <xdr:spPr>
        <a:xfrm>
          <a:off x="6052725" y="15786483"/>
          <a:ext cx="579121" cy="455713"/>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solidFill>
                <a:schemeClr val="bg2">
                  <a:lumMod val="25000"/>
                </a:schemeClr>
              </a:solidFill>
            </a:rPr>
            <a:t>機材</a:t>
          </a:r>
        </a:p>
      </xdr:txBody>
    </xdr:sp>
    <xdr:clientData/>
  </xdr:twoCellAnchor>
  <xdr:twoCellAnchor>
    <xdr:from>
      <xdr:col>1</xdr:col>
      <xdr:colOff>503208</xdr:colOff>
      <xdr:row>64</xdr:row>
      <xdr:rowOff>152760</xdr:rowOff>
    </xdr:from>
    <xdr:to>
      <xdr:col>3</xdr:col>
      <xdr:colOff>62902</xdr:colOff>
      <xdr:row>66</xdr:row>
      <xdr:rowOff>179717</xdr:rowOff>
    </xdr:to>
    <xdr:sp macro="" textlink="">
      <xdr:nvSpPr>
        <xdr:cNvPr id="577" name="テキスト ボックス 576">
          <a:extLst>
            <a:ext uri="{FF2B5EF4-FFF2-40B4-BE49-F238E27FC236}">
              <a16:creationId xmlns:a16="http://schemas.microsoft.com/office/drawing/2014/main" id="{273DE6CE-4C51-44DD-A488-B77DE62695D7}"/>
            </a:ext>
          </a:extLst>
        </xdr:cNvPr>
        <xdr:cNvSpPr txBox="1"/>
      </xdr:nvSpPr>
      <xdr:spPr>
        <a:xfrm>
          <a:off x="731808" y="15903300"/>
          <a:ext cx="504574" cy="468917"/>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solidFill>
                <a:schemeClr val="bg2">
                  <a:lumMod val="25000"/>
                </a:schemeClr>
              </a:solidFill>
            </a:rPr>
            <a:t>機材</a:t>
          </a:r>
        </a:p>
      </xdr:txBody>
    </xdr:sp>
    <xdr:clientData/>
  </xdr:twoCellAnchor>
  <xdr:oneCellAnchor>
    <xdr:from>
      <xdr:col>3</xdr:col>
      <xdr:colOff>62901</xdr:colOff>
      <xdr:row>72</xdr:row>
      <xdr:rowOff>188703</xdr:rowOff>
    </xdr:from>
    <xdr:ext cx="522772" cy="242374"/>
    <xdr:sp macro="" textlink="">
      <xdr:nvSpPr>
        <xdr:cNvPr id="578" name="テキスト ボックス 577">
          <a:extLst>
            <a:ext uri="{FF2B5EF4-FFF2-40B4-BE49-F238E27FC236}">
              <a16:creationId xmlns:a16="http://schemas.microsoft.com/office/drawing/2014/main" id="{CFE8B7CA-52E8-4084-9AD4-02843F8A090E}"/>
            </a:ext>
          </a:extLst>
        </xdr:cNvPr>
        <xdr:cNvSpPr txBox="1"/>
      </xdr:nvSpPr>
      <xdr:spPr>
        <a:xfrm>
          <a:off x="1236381" y="17707083"/>
          <a:ext cx="522772" cy="242374"/>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パネル</a:t>
          </a:r>
        </a:p>
      </xdr:txBody>
    </xdr:sp>
    <xdr:clientData/>
  </xdr:oneCellAnchor>
  <xdr:oneCellAnchor>
    <xdr:from>
      <xdr:col>3</xdr:col>
      <xdr:colOff>71887</xdr:colOff>
      <xdr:row>67</xdr:row>
      <xdr:rowOff>17971</xdr:rowOff>
    </xdr:from>
    <xdr:ext cx="441146" cy="259045"/>
    <xdr:sp macro="" textlink="">
      <xdr:nvSpPr>
        <xdr:cNvPr id="579" name="テキスト ボックス 578">
          <a:extLst>
            <a:ext uri="{FF2B5EF4-FFF2-40B4-BE49-F238E27FC236}">
              <a16:creationId xmlns:a16="http://schemas.microsoft.com/office/drawing/2014/main" id="{555B7951-E27D-4B83-B966-BB45523B49D6}"/>
            </a:ext>
          </a:extLst>
        </xdr:cNvPr>
        <xdr:cNvSpPr txBox="1"/>
      </xdr:nvSpPr>
      <xdr:spPr>
        <a:xfrm>
          <a:off x="1245367" y="16431451"/>
          <a:ext cx="441146" cy="25904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a:t>暗幕</a:t>
          </a:r>
        </a:p>
      </xdr:txBody>
    </xdr:sp>
    <xdr:clientData/>
  </xdr:oneCellAnchor>
  <xdr:twoCellAnchor>
    <xdr:from>
      <xdr:col>3</xdr:col>
      <xdr:colOff>368420</xdr:colOff>
      <xdr:row>54</xdr:row>
      <xdr:rowOff>53912</xdr:rowOff>
    </xdr:from>
    <xdr:to>
      <xdr:col>10</xdr:col>
      <xdr:colOff>251603</xdr:colOff>
      <xdr:row>55</xdr:row>
      <xdr:rowOff>104982</xdr:rowOff>
    </xdr:to>
    <xdr:grpSp>
      <xdr:nvGrpSpPr>
        <xdr:cNvPr id="580" name="グループ化 579">
          <a:extLst>
            <a:ext uri="{FF2B5EF4-FFF2-40B4-BE49-F238E27FC236}">
              <a16:creationId xmlns:a16="http://schemas.microsoft.com/office/drawing/2014/main" id="{98EC75B5-8811-4F63-982D-D525BF1F7807}"/>
            </a:ext>
          </a:extLst>
        </xdr:cNvPr>
        <xdr:cNvGrpSpPr/>
      </xdr:nvGrpSpPr>
      <xdr:grpSpPr>
        <a:xfrm>
          <a:off x="1671368" y="14512143"/>
          <a:ext cx="4789457" cy="275716"/>
          <a:chOff x="13749130" y="11015869"/>
          <a:chExt cx="1540566" cy="281998"/>
        </a:xfrm>
      </xdr:grpSpPr>
      <xdr:cxnSp macro="">
        <xdr:nvCxnSpPr>
          <xdr:cNvPr id="581" name="直線矢印コネクタ 580">
            <a:extLst>
              <a:ext uri="{FF2B5EF4-FFF2-40B4-BE49-F238E27FC236}">
                <a16:creationId xmlns:a16="http://schemas.microsoft.com/office/drawing/2014/main" id="{FBF2DAE8-7F0E-D7E4-CB6F-D9CD1DB2DF08}"/>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82" name="テキスト ボックス 581">
            <a:extLst>
              <a:ext uri="{FF2B5EF4-FFF2-40B4-BE49-F238E27FC236}">
                <a16:creationId xmlns:a16="http://schemas.microsoft.com/office/drawing/2014/main" id="{28817B9E-7BA0-183D-0998-ED9C22AFD56A}"/>
              </a:ext>
            </a:extLst>
          </xdr:cNvPr>
          <xdr:cNvSpPr txBox="1"/>
        </xdr:nvSpPr>
        <xdr:spPr>
          <a:xfrm>
            <a:off x="14405967" y="11015869"/>
            <a:ext cx="226893" cy="281998"/>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a:t>通り抜け</a:t>
            </a:r>
          </a:p>
        </xdr:txBody>
      </xdr:sp>
    </xdr:grpSp>
    <xdr:clientData/>
  </xdr:twoCellAnchor>
  <xdr:twoCellAnchor>
    <xdr:from>
      <xdr:col>8</xdr:col>
      <xdr:colOff>467265</xdr:colOff>
      <xdr:row>62</xdr:row>
      <xdr:rowOff>62902</xdr:rowOff>
    </xdr:from>
    <xdr:to>
      <xdr:col>11</xdr:col>
      <xdr:colOff>130570</xdr:colOff>
      <xdr:row>63</xdr:row>
      <xdr:rowOff>89860</xdr:rowOff>
    </xdr:to>
    <xdr:grpSp>
      <xdr:nvGrpSpPr>
        <xdr:cNvPr id="583" name="グループ化 582">
          <a:extLst>
            <a:ext uri="{FF2B5EF4-FFF2-40B4-BE49-F238E27FC236}">
              <a16:creationId xmlns:a16="http://schemas.microsoft.com/office/drawing/2014/main" id="{84C724C7-A79E-4C25-B887-07534B8F2F6C}"/>
            </a:ext>
          </a:extLst>
        </xdr:cNvPr>
        <xdr:cNvGrpSpPr/>
      </xdr:nvGrpSpPr>
      <xdr:grpSpPr>
        <a:xfrm>
          <a:off x="5292666" y="16336275"/>
          <a:ext cx="1694107" cy="269576"/>
          <a:chOff x="13749130" y="11015869"/>
          <a:chExt cx="1540566" cy="275717"/>
        </a:xfrm>
      </xdr:grpSpPr>
      <xdr:cxnSp macro="">
        <xdr:nvCxnSpPr>
          <xdr:cNvPr id="584" name="直線矢印コネクタ 583">
            <a:extLst>
              <a:ext uri="{FF2B5EF4-FFF2-40B4-BE49-F238E27FC236}">
                <a16:creationId xmlns:a16="http://schemas.microsoft.com/office/drawing/2014/main" id="{F97CDDC5-F8F5-8C83-1A25-673FF50591CA}"/>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85" name="テキスト ボックス 584">
            <a:extLst>
              <a:ext uri="{FF2B5EF4-FFF2-40B4-BE49-F238E27FC236}">
                <a16:creationId xmlns:a16="http://schemas.microsoft.com/office/drawing/2014/main" id="{A88866DC-8AB0-B92B-7CD3-7B1C25EEAECE}"/>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wsDr>
</file>

<file path=xl/persons/person.xml><?xml version="1.0" encoding="utf-8"?>
<personList xmlns="http://schemas.microsoft.com/office/spreadsheetml/2018/threadedcomments" xmlns:x="http://schemas.openxmlformats.org/spreadsheetml/2006/main"/>
</file>

<file path=xl/persons/person0.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camail.knt.co.jp/form/pub/knt_ecc5/junkai_r6_dan"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S25"/>
  <sheetViews>
    <sheetView showGridLines="0" view="pageBreakPreview" zoomScale="85" zoomScaleNormal="85" zoomScaleSheetLayoutView="85" workbookViewId="0">
      <selection activeCell="A2" sqref="A2:XFD2"/>
    </sheetView>
  </sheetViews>
  <sheetFormatPr defaultColWidth="9" defaultRowHeight="18.75" x14ac:dyDescent="0.15"/>
  <cols>
    <col min="1" max="1" width="9" style="22"/>
    <col min="2" max="3" width="10.25" style="22" customWidth="1"/>
    <col min="4" max="4" width="8.625" style="22" customWidth="1"/>
    <col min="5" max="5" width="10.25" style="22" customWidth="1"/>
    <col min="6" max="7" width="15.375" style="22" customWidth="1"/>
    <col min="8" max="12" width="10.25" style="22" customWidth="1"/>
    <col min="13" max="13" width="9" style="22"/>
    <col min="14" max="14" width="3.875" style="22" customWidth="1"/>
    <col min="15" max="29" width="8.875"/>
    <col min="30" max="33" width="19" style="22" customWidth="1"/>
    <col min="34" max="16384" width="9" style="22"/>
  </cols>
  <sheetData>
    <row r="1" spans="1:45" ht="18.75" customHeight="1" x14ac:dyDescent="0.15"/>
    <row r="2" spans="1:45" ht="35.25" customHeight="1" x14ac:dyDescent="0.15">
      <c r="I2" s="92"/>
      <c r="J2" s="92"/>
      <c r="K2" s="92"/>
      <c r="L2" s="92"/>
    </row>
    <row r="3" spans="1:45" ht="48" customHeight="1" x14ac:dyDescent="0.15">
      <c r="B3" s="93"/>
      <c r="C3" s="93"/>
      <c r="D3" s="93"/>
      <c r="E3" s="93"/>
      <c r="F3" s="93"/>
      <c r="G3" s="93"/>
      <c r="H3" s="93"/>
      <c r="I3" s="93"/>
      <c r="J3" s="93"/>
      <c r="K3" s="93"/>
      <c r="L3" s="93"/>
      <c r="AH3" s="24"/>
    </row>
    <row r="4" spans="1:45" ht="31.5" customHeight="1" x14ac:dyDescent="0.15">
      <c r="A4" s="24"/>
      <c r="I4" s="94"/>
      <c r="J4" s="94"/>
      <c r="K4" s="94"/>
      <c r="L4" s="94"/>
    </row>
    <row r="5" spans="1:45" ht="123.75" customHeight="1" x14ac:dyDescent="0.15">
      <c r="B5" s="95"/>
      <c r="C5" s="95"/>
      <c r="D5" s="95"/>
      <c r="E5" s="95"/>
      <c r="F5" s="95"/>
      <c r="G5" s="95"/>
      <c r="H5" s="95"/>
      <c r="I5" s="95"/>
      <c r="J5" s="95"/>
      <c r="K5" s="95"/>
      <c r="L5" s="95"/>
    </row>
    <row r="6" spans="1:45" ht="22.5" x14ac:dyDescent="0.15">
      <c r="A6" s="97" t="s">
        <v>576</v>
      </c>
      <c r="B6" s="97"/>
      <c r="C6" s="97"/>
      <c r="D6" s="97"/>
      <c r="E6" s="97"/>
      <c r="F6" s="97"/>
      <c r="G6" s="97"/>
      <c r="H6" s="97"/>
      <c r="I6" s="97"/>
      <c r="J6" s="97"/>
      <c r="K6" s="97"/>
    </row>
    <row r="7" spans="1:45" ht="22.5" customHeight="1" x14ac:dyDescent="0.15">
      <c r="A7" s="98" t="s">
        <v>577</v>
      </c>
      <c r="B7" s="98"/>
      <c r="C7" s="98"/>
      <c r="D7" s="98"/>
      <c r="E7" s="96" t="s">
        <v>575</v>
      </c>
      <c r="F7" s="96"/>
      <c r="G7" s="96"/>
      <c r="H7" s="96"/>
      <c r="I7" s="96"/>
      <c r="J7" s="96"/>
      <c r="K7" s="96"/>
    </row>
    <row r="8" spans="1:45" ht="22.5" x14ac:dyDescent="0.15">
      <c r="B8" s="99"/>
      <c r="C8" s="97"/>
      <c r="D8" s="97"/>
      <c r="E8" s="97"/>
      <c r="F8" s="97"/>
      <c r="G8" s="97"/>
      <c r="H8" s="97"/>
      <c r="I8" s="97"/>
      <c r="J8" s="97"/>
      <c r="K8" s="97"/>
      <c r="L8" s="97"/>
    </row>
    <row r="9" spans="1:45" ht="43.5" customHeight="1" x14ac:dyDescent="0.15">
      <c r="B9" s="100"/>
      <c r="C9" s="100"/>
      <c r="D9" s="100"/>
      <c r="E9" s="100"/>
      <c r="F9" s="100"/>
      <c r="G9" s="100"/>
      <c r="H9" s="100"/>
      <c r="I9" s="100"/>
      <c r="J9" s="100"/>
      <c r="K9" s="100"/>
      <c r="L9" s="100"/>
    </row>
    <row r="10" spans="1:45" ht="23.25" customHeight="1" x14ac:dyDescent="0.15">
      <c r="B10" s="25"/>
      <c r="C10" s="95"/>
      <c r="D10" s="95"/>
      <c r="E10" s="95"/>
      <c r="F10" s="95"/>
      <c r="G10" s="95"/>
      <c r="H10" s="95"/>
      <c r="I10" s="95"/>
      <c r="J10" s="95"/>
      <c r="K10" s="95"/>
      <c r="L10" s="25"/>
      <c r="O10" s="22"/>
      <c r="P10" s="22"/>
      <c r="Q10" s="22"/>
      <c r="R10" s="22"/>
      <c r="S10" s="22"/>
      <c r="T10" s="22"/>
      <c r="U10" s="22"/>
      <c r="V10" s="22"/>
      <c r="W10" s="22"/>
      <c r="X10" s="22"/>
      <c r="Y10" s="22"/>
      <c r="Z10" s="22"/>
      <c r="AA10" s="22"/>
      <c r="AB10" s="22"/>
      <c r="AC10" s="22"/>
      <c r="AI10" s="97"/>
      <c r="AJ10" s="97"/>
      <c r="AK10" s="97"/>
      <c r="AL10" s="97"/>
      <c r="AM10" s="97"/>
      <c r="AN10" s="97"/>
      <c r="AO10" s="97"/>
      <c r="AP10" s="97"/>
      <c r="AQ10" s="97"/>
      <c r="AR10" s="97"/>
      <c r="AS10" s="97"/>
    </row>
    <row r="11" spans="1:45" ht="23.25" customHeight="1" x14ac:dyDescent="0.15">
      <c r="B11" s="25"/>
      <c r="C11" s="95"/>
      <c r="D11" s="95"/>
      <c r="E11" s="95"/>
      <c r="F11" s="95"/>
      <c r="G11" s="95"/>
      <c r="H11" s="95"/>
      <c r="I11" s="95"/>
      <c r="J11" s="95"/>
      <c r="K11" s="95"/>
      <c r="L11" s="25"/>
      <c r="O11" s="22"/>
      <c r="P11" s="22"/>
      <c r="Q11" s="22"/>
      <c r="R11" s="22"/>
      <c r="S11" s="22"/>
      <c r="T11" s="22"/>
      <c r="U11" s="22"/>
      <c r="V11" s="22"/>
      <c r="W11" s="22"/>
      <c r="X11" s="22"/>
      <c r="Y11" s="22"/>
      <c r="Z11" s="22"/>
      <c r="AA11" s="22"/>
      <c r="AB11" s="22"/>
      <c r="AC11" s="22"/>
      <c r="AI11" s="98"/>
      <c r="AJ11" s="98"/>
      <c r="AK11" s="98"/>
      <c r="AL11" s="96"/>
      <c r="AM11" s="96"/>
      <c r="AN11" s="96"/>
      <c r="AO11" s="96"/>
      <c r="AP11" s="96"/>
      <c r="AQ11" s="96"/>
      <c r="AR11" s="96"/>
      <c r="AS11" s="85"/>
    </row>
    <row r="12" spans="1:45" x14ac:dyDescent="0.15">
      <c r="B12" s="25"/>
      <c r="C12" s="95"/>
      <c r="D12" s="95"/>
      <c r="E12" s="95"/>
      <c r="F12" s="95"/>
      <c r="G12" s="95"/>
      <c r="H12" s="95"/>
      <c r="I12" s="95"/>
      <c r="J12" s="95"/>
      <c r="K12" s="95"/>
      <c r="L12" s="25"/>
    </row>
    <row r="13" spans="1:45" x14ac:dyDescent="0.15">
      <c r="B13" s="25"/>
      <c r="C13" s="95"/>
      <c r="D13" s="95"/>
      <c r="E13" s="95"/>
      <c r="F13" s="95"/>
      <c r="G13" s="95"/>
      <c r="H13" s="95"/>
      <c r="I13" s="95"/>
      <c r="J13" s="95"/>
      <c r="K13" s="95"/>
      <c r="L13" s="25"/>
    </row>
    <row r="14" spans="1:45" ht="23.25" customHeight="1" x14ac:dyDescent="0.15">
      <c r="B14" s="25"/>
      <c r="C14" s="27"/>
      <c r="D14" s="25"/>
      <c r="E14" s="25"/>
      <c r="F14" s="25"/>
      <c r="G14" s="25"/>
      <c r="H14" s="25"/>
      <c r="I14" s="25"/>
      <c r="J14" s="88"/>
      <c r="K14" s="88"/>
      <c r="L14" s="25"/>
    </row>
    <row r="15" spans="1:45" ht="23.25" customHeight="1" x14ac:dyDescent="0.15">
      <c r="A15" s="23"/>
      <c r="B15" s="25"/>
      <c r="C15" s="89"/>
      <c r="D15" s="89"/>
      <c r="E15" s="89"/>
      <c r="F15" s="89"/>
      <c r="G15" s="89"/>
      <c r="H15" s="89"/>
      <c r="I15" s="89"/>
      <c r="J15" s="89"/>
      <c r="K15" s="89"/>
      <c r="L15" s="25"/>
    </row>
    <row r="16" spans="1:45" ht="23.25" customHeight="1" x14ac:dyDescent="0.15">
      <c r="B16" s="25"/>
      <c r="C16" s="90"/>
      <c r="D16" s="90"/>
      <c r="E16" s="90"/>
      <c r="F16" s="90"/>
      <c r="G16" s="90"/>
      <c r="H16" s="90"/>
      <c r="I16" s="90"/>
      <c r="L16" s="25"/>
    </row>
    <row r="17" spans="2:12" ht="34.5" customHeight="1" x14ac:dyDescent="0.15">
      <c r="B17" s="25"/>
      <c r="C17" s="37"/>
      <c r="D17" s="87"/>
      <c r="E17" s="87"/>
      <c r="F17" s="24"/>
      <c r="G17" s="24"/>
      <c r="H17" s="91"/>
      <c r="I17" s="91"/>
      <c r="J17" s="91"/>
      <c r="K17" s="91"/>
      <c r="L17" s="25"/>
    </row>
    <row r="18" spans="2:12" ht="23.25" customHeight="1" x14ac:dyDescent="0.15">
      <c r="B18" s="25"/>
      <c r="C18" s="37"/>
      <c r="D18" s="86"/>
      <c r="E18" s="86"/>
      <c r="H18" s="87"/>
      <c r="I18" s="87"/>
      <c r="J18" s="87"/>
      <c r="K18" s="87"/>
      <c r="L18" s="25"/>
    </row>
    <row r="19" spans="2:12" ht="23.25" customHeight="1" x14ac:dyDescent="0.15">
      <c r="B19" s="25"/>
      <c r="C19" s="37"/>
      <c r="D19" s="86"/>
      <c r="E19" s="86"/>
      <c r="H19" s="87"/>
      <c r="I19" s="87"/>
      <c r="J19" s="87"/>
      <c r="K19" s="87"/>
      <c r="L19" s="25"/>
    </row>
    <row r="20" spans="2:12" ht="23.25" customHeight="1" x14ac:dyDescent="0.15">
      <c r="B20" s="25"/>
      <c r="C20" s="37"/>
      <c r="D20" s="86"/>
      <c r="E20" s="86"/>
      <c r="H20" s="87"/>
      <c r="I20" s="87"/>
      <c r="J20" s="87"/>
      <c r="K20" s="87"/>
      <c r="L20" s="25"/>
    </row>
    <row r="21" spans="2:12" x14ac:dyDescent="0.15">
      <c r="B21" s="25"/>
      <c r="F21" s="86"/>
      <c r="G21" s="86"/>
      <c r="H21" s="86"/>
      <c r="I21" s="86"/>
      <c r="J21" s="86"/>
      <c r="K21" s="86"/>
      <c r="L21" s="25"/>
    </row>
    <row r="22" spans="2:12" x14ac:dyDescent="0.15">
      <c r="B22" s="25"/>
      <c r="C22" s="37"/>
      <c r="D22" s="86"/>
      <c r="E22" s="86"/>
      <c r="H22" s="87"/>
      <c r="I22" s="87"/>
      <c r="J22" s="87"/>
      <c r="K22" s="87"/>
      <c r="L22" s="25"/>
    </row>
    <row r="23" spans="2:12" x14ac:dyDescent="0.15">
      <c r="B23" s="25"/>
      <c r="C23" s="37"/>
      <c r="D23" s="86"/>
      <c r="E23" s="86"/>
      <c r="H23" s="87"/>
      <c r="I23" s="87"/>
      <c r="J23" s="87"/>
      <c r="K23" s="87"/>
      <c r="L23" s="25"/>
    </row>
    <row r="24" spans="2:12" x14ac:dyDescent="0.15">
      <c r="B24" s="25"/>
      <c r="C24" s="37"/>
      <c r="D24" s="86"/>
      <c r="E24" s="86"/>
      <c r="H24" s="87"/>
      <c r="I24" s="87"/>
      <c r="J24" s="87"/>
      <c r="K24" s="87"/>
      <c r="L24" s="25"/>
    </row>
    <row r="25" spans="2:12" x14ac:dyDescent="0.15">
      <c r="B25" s="25"/>
      <c r="C25" s="27"/>
      <c r="D25" s="25"/>
      <c r="E25" s="25"/>
      <c r="F25" s="25"/>
      <c r="G25" s="25"/>
      <c r="H25" s="25"/>
      <c r="I25" s="25"/>
      <c r="J25" s="25"/>
      <c r="K25" s="25"/>
      <c r="L25" s="25"/>
    </row>
  </sheetData>
  <mergeCells count="33">
    <mergeCell ref="AI10:AS10"/>
    <mergeCell ref="AI11:AK11"/>
    <mergeCell ref="AL11:AR11"/>
    <mergeCell ref="B8:L8"/>
    <mergeCell ref="B9:L9"/>
    <mergeCell ref="C10:K13"/>
    <mergeCell ref="I2:L2"/>
    <mergeCell ref="B3:L3"/>
    <mergeCell ref="I4:L4"/>
    <mergeCell ref="B5:L5"/>
    <mergeCell ref="E7:K7"/>
    <mergeCell ref="A6:K6"/>
    <mergeCell ref="A7:D7"/>
    <mergeCell ref="D24:E24"/>
    <mergeCell ref="H24:K24"/>
    <mergeCell ref="D19:E19"/>
    <mergeCell ref="H19:K19"/>
    <mergeCell ref="D20:E20"/>
    <mergeCell ref="H20:K20"/>
    <mergeCell ref="F21:G21"/>
    <mergeCell ref="H21:I21"/>
    <mergeCell ref="J21:K21"/>
    <mergeCell ref="D22:E22"/>
    <mergeCell ref="H22:K22"/>
    <mergeCell ref="D23:E23"/>
    <mergeCell ref="H23:K23"/>
    <mergeCell ref="D18:E18"/>
    <mergeCell ref="H18:K18"/>
    <mergeCell ref="J14:K14"/>
    <mergeCell ref="C15:K15"/>
    <mergeCell ref="C16:I16"/>
    <mergeCell ref="D17:E17"/>
    <mergeCell ref="H17:K17"/>
  </mergeCells>
  <phoneticPr fontId="1"/>
  <hyperlinks>
    <hyperlink ref="E7" r:id="rId1"/>
  </hyperlinks>
  <pageMargins left="0.7" right="0.7" top="0.75" bottom="0.75" header="0.3" footer="0.3"/>
  <pageSetup paperSize="9" scale="61" fitToHeight="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7"/>
  <sheetViews>
    <sheetView showGridLines="0" tabSelected="1" view="pageBreakPreview" zoomScale="106" zoomScaleNormal="106" zoomScaleSheetLayoutView="106" workbookViewId="0"/>
  </sheetViews>
  <sheetFormatPr defaultColWidth="9" defaultRowHeight="18.75" x14ac:dyDescent="0.15"/>
  <cols>
    <col min="1" max="1" width="3.375" style="22" customWidth="1"/>
    <col min="2" max="2" width="9" style="22"/>
    <col min="3" max="3" width="4.75" style="22" customWidth="1"/>
    <col min="4" max="5" width="8.5" style="22" customWidth="1"/>
    <col min="6" max="6" width="10.875" style="22" customWidth="1"/>
    <col min="7" max="7" width="8.75" style="22" customWidth="1"/>
    <col min="8" max="8" width="9.625" style="22" customWidth="1"/>
    <col min="9" max="9" width="8.5" style="22" customWidth="1"/>
    <col min="10" max="10" width="9.625" style="22" customWidth="1"/>
    <col min="11" max="11" width="8.5" style="22" customWidth="1"/>
    <col min="12" max="12" width="10" style="22" customWidth="1"/>
    <col min="13" max="13" width="3.625" style="22" customWidth="1"/>
    <col min="14" max="26" width="7.25" style="37" customWidth="1"/>
    <col min="27" max="16384" width="9" style="22"/>
  </cols>
  <sheetData>
    <row r="1" spans="1:27" ht="22.15" customHeight="1" x14ac:dyDescent="0.15">
      <c r="A1" s="31"/>
      <c r="B1" s="107" t="s">
        <v>110</v>
      </c>
      <c r="C1" s="107"/>
      <c r="D1" s="107"/>
      <c r="E1" s="107"/>
      <c r="F1" s="107"/>
      <c r="G1" s="107"/>
      <c r="H1" s="107"/>
      <c r="I1" s="107"/>
      <c r="J1" s="107"/>
      <c r="K1" s="107"/>
      <c r="L1" s="107"/>
      <c r="M1" s="31"/>
      <c r="N1" s="54"/>
      <c r="O1" s="54"/>
      <c r="P1" s="54"/>
      <c r="Q1" s="54"/>
      <c r="R1" s="54"/>
      <c r="S1" s="54"/>
      <c r="T1" s="54"/>
      <c r="U1" s="54"/>
      <c r="V1" s="54"/>
      <c r="W1" s="54"/>
      <c r="X1" s="54"/>
      <c r="Y1" s="54"/>
      <c r="Z1" s="54"/>
    </row>
    <row r="2" spans="1:27" ht="19.899999999999999" customHeight="1" x14ac:dyDescent="0.15">
      <c r="A2" s="34"/>
      <c r="B2" s="32" t="s">
        <v>0</v>
      </c>
      <c r="C2" s="110" t="s">
        <v>262</v>
      </c>
      <c r="D2" s="111"/>
      <c r="E2" s="33" t="s">
        <v>5</v>
      </c>
      <c r="F2" s="35" t="str">
        <f>VLOOKUP($C$2,'R6_制作団体一覧'!A:H,2,FALSE)</f>
        <v>演劇</v>
      </c>
      <c r="G2" s="32" t="s">
        <v>2</v>
      </c>
      <c r="H2" s="36" t="str">
        <f>VLOOKUP($C$2,'R6_制作団体一覧'!A:H,3,FALSE)</f>
        <v>演劇</v>
      </c>
      <c r="I2" s="33" t="s">
        <v>20</v>
      </c>
      <c r="J2" s="35" t="str">
        <f>VLOOKUP($C$2,'R6_制作団体一覧'!A:H,5,FALSE)</f>
        <v>C区分</v>
      </c>
      <c r="K2" s="33" t="s">
        <v>3</v>
      </c>
      <c r="L2" s="35" t="str">
        <f>VLOOKUP($C$2,'R6_制作団体一覧'!A:H,6,FALSE)</f>
        <v>C/D</v>
      </c>
      <c r="M2" s="34"/>
      <c r="N2" s="54"/>
      <c r="O2" s="54"/>
      <c r="P2" s="54"/>
      <c r="Q2" s="54"/>
      <c r="R2" s="54"/>
      <c r="S2" s="54"/>
      <c r="T2" s="54"/>
      <c r="U2" s="54"/>
      <c r="V2" s="54"/>
      <c r="W2" s="54"/>
      <c r="X2" s="54"/>
      <c r="Y2" s="54"/>
      <c r="Z2" s="54"/>
      <c r="AA2" s="54"/>
    </row>
    <row r="3" spans="1:27" ht="19.899999999999999" customHeight="1" x14ac:dyDescent="0.15">
      <c r="A3" s="34"/>
      <c r="B3" s="33" t="s">
        <v>1</v>
      </c>
      <c r="C3" s="108" t="str">
        <f>VLOOKUP($C$2,'R6_制作団体一覧'!A:H,8,FALSE)</f>
        <v>劇団芸優座</v>
      </c>
      <c r="D3" s="108"/>
      <c r="E3" s="108"/>
      <c r="F3" s="108"/>
      <c r="G3" s="108"/>
      <c r="H3" s="33" t="s">
        <v>4</v>
      </c>
      <c r="I3" s="109" t="str">
        <f>VLOOKUP($C$2,'R6_制作団体一覧'!A:H,7,FALSE)</f>
        <v>株式会社劇団芸優座</v>
      </c>
      <c r="J3" s="109"/>
      <c r="K3" s="109"/>
      <c r="L3" s="109"/>
      <c r="M3" s="34"/>
      <c r="N3" s="54"/>
      <c r="O3" s="54"/>
      <c r="P3" s="54"/>
      <c r="Q3" s="54"/>
      <c r="R3" s="54"/>
      <c r="S3" s="54"/>
      <c r="T3" s="54"/>
      <c r="U3" s="54"/>
      <c r="V3" s="54"/>
      <c r="W3" s="54"/>
      <c r="X3" s="54"/>
      <c r="Y3" s="54"/>
      <c r="Z3" s="54"/>
      <c r="AA3" s="54"/>
    </row>
    <row r="4" spans="1:27" x14ac:dyDescent="0.15">
      <c r="N4" s="54"/>
      <c r="O4" s="54"/>
      <c r="P4" s="54"/>
      <c r="Q4" s="54"/>
      <c r="R4" s="54"/>
      <c r="S4" s="54"/>
      <c r="T4" s="54"/>
      <c r="U4" s="54"/>
      <c r="V4" s="54"/>
      <c r="W4" s="54"/>
      <c r="X4" s="54"/>
      <c r="Y4" s="54"/>
      <c r="Z4" s="54"/>
      <c r="AA4" s="54"/>
    </row>
    <row r="5" spans="1:27" ht="10.5" customHeight="1" x14ac:dyDescent="0.15">
      <c r="B5" s="38"/>
      <c r="N5" s="54"/>
      <c r="O5" s="54"/>
      <c r="P5" s="54"/>
      <c r="Q5" s="54"/>
      <c r="R5" s="54"/>
      <c r="S5" s="54"/>
      <c r="T5" s="54"/>
      <c r="U5" s="54"/>
      <c r="V5" s="54"/>
      <c r="W5" s="54"/>
      <c r="X5" s="54"/>
      <c r="Y5" s="54"/>
      <c r="Z5" s="54"/>
      <c r="AA5" s="54"/>
    </row>
    <row r="6" spans="1:27" ht="21" customHeight="1" x14ac:dyDescent="0.15">
      <c r="A6" s="40" t="s">
        <v>40</v>
      </c>
      <c r="B6" s="112" t="s">
        <v>578</v>
      </c>
      <c r="C6" s="112"/>
      <c r="D6" s="112"/>
      <c r="E6" s="112"/>
      <c r="F6" s="112"/>
      <c r="G6" s="112"/>
      <c r="H6" s="112"/>
      <c r="I6" s="112"/>
      <c r="J6" s="112"/>
      <c r="K6" s="112"/>
      <c r="L6" s="112"/>
      <c r="M6" s="40"/>
      <c r="N6" s="54"/>
      <c r="O6" s="54"/>
      <c r="P6" s="54"/>
      <c r="Q6" s="54"/>
      <c r="R6" s="54"/>
      <c r="S6" s="54"/>
      <c r="T6" s="54"/>
      <c r="U6" s="54"/>
      <c r="V6" s="54"/>
      <c r="W6" s="54"/>
      <c r="X6" s="54"/>
      <c r="Y6" s="54"/>
      <c r="Z6" s="54"/>
      <c r="AA6" s="54"/>
    </row>
    <row r="7" spans="1:27" ht="28.15" customHeight="1" x14ac:dyDescent="0.15">
      <c r="A7" s="42"/>
      <c r="B7" s="25"/>
      <c r="C7" s="25"/>
      <c r="D7" s="43"/>
      <c r="E7" s="41"/>
      <c r="F7" s="44"/>
      <c r="G7" s="44"/>
      <c r="H7" s="42"/>
      <c r="I7" s="42"/>
      <c r="J7" s="42"/>
      <c r="K7" s="42"/>
      <c r="L7" s="41"/>
      <c r="M7" s="45"/>
      <c r="N7" s="54"/>
      <c r="O7" s="54"/>
      <c r="P7" s="54"/>
      <c r="Q7" s="54"/>
      <c r="R7" s="54"/>
      <c r="S7" s="54"/>
      <c r="T7" s="54"/>
      <c r="U7" s="54"/>
      <c r="V7" s="54"/>
      <c r="W7" s="54"/>
      <c r="X7" s="54"/>
      <c r="Y7" s="54"/>
      <c r="Z7" s="54"/>
      <c r="AA7" s="54"/>
    </row>
    <row r="8" spans="1:27" ht="22.15" customHeight="1" x14ac:dyDescent="0.15">
      <c r="A8" s="46"/>
      <c r="B8" s="25"/>
      <c r="C8" s="25"/>
      <c r="D8" s="44"/>
      <c r="E8" s="44"/>
      <c r="F8" s="44"/>
      <c r="G8" s="44"/>
      <c r="H8" s="46"/>
      <c r="I8" s="46"/>
      <c r="J8" s="46"/>
      <c r="K8" s="46"/>
      <c r="L8" s="41"/>
      <c r="M8" s="46"/>
      <c r="N8" s="54"/>
      <c r="O8" s="54"/>
      <c r="P8" s="54"/>
      <c r="Q8" s="54"/>
      <c r="R8" s="54"/>
      <c r="S8" s="54"/>
      <c r="T8" s="54"/>
      <c r="U8" s="54"/>
      <c r="V8" s="54"/>
      <c r="W8" s="54"/>
      <c r="X8" s="54"/>
      <c r="Y8" s="54"/>
      <c r="Z8" s="54"/>
      <c r="AA8" s="54"/>
    </row>
    <row r="9" spans="1:27" ht="32.25" customHeight="1" x14ac:dyDescent="0.15">
      <c r="A9" s="46"/>
      <c r="B9" s="25"/>
      <c r="C9" s="25"/>
      <c r="D9" s="47"/>
      <c r="E9" s="47"/>
      <c r="F9" s="47"/>
      <c r="G9" s="47"/>
      <c r="H9" s="46"/>
      <c r="I9" s="46"/>
      <c r="J9" s="46"/>
      <c r="K9" s="46"/>
      <c r="L9" s="41"/>
      <c r="M9" s="46"/>
      <c r="N9" s="54"/>
      <c r="O9" s="54"/>
      <c r="P9" s="54"/>
      <c r="Q9" s="54"/>
      <c r="R9" s="54"/>
      <c r="S9" s="54"/>
      <c r="T9" s="54"/>
      <c r="U9" s="54"/>
      <c r="V9" s="54"/>
      <c r="W9" s="54"/>
      <c r="X9" s="54"/>
      <c r="Y9" s="54"/>
      <c r="Z9" s="54"/>
      <c r="AA9" s="54"/>
    </row>
    <row r="10" spans="1:27" ht="22.15" customHeight="1" x14ac:dyDescent="0.15">
      <c r="A10" s="46"/>
      <c r="B10" s="25"/>
      <c r="C10" s="25"/>
      <c r="D10" s="47"/>
      <c r="E10" s="47"/>
      <c r="F10" s="47"/>
      <c r="G10" s="47"/>
      <c r="H10" s="46"/>
      <c r="I10" s="46"/>
      <c r="J10" s="46"/>
      <c r="K10" s="46"/>
      <c r="L10" s="41"/>
      <c r="M10" s="46"/>
      <c r="N10" s="54"/>
      <c r="O10" s="54"/>
      <c r="P10" s="54"/>
      <c r="Q10" s="54"/>
      <c r="R10" s="54"/>
      <c r="S10" s="54"/>
      <c r="T10" s="54"/>
      <c r="U10" s="54"/>
      <c r="V10" s="54"/>
      <c r="W10" s="54"/>
      <c r="X10" s="54"/>
      <c r="Y10" s="54"/>
      <c r="Z10" s="54"/>
      <c r="AA10" s="54"/>
    </row>
    <row r="11" spans="1:27" ht="12" customHeight="1" x14ac:dyDescent="0.15">
      <c r="A11" s="46"/>
      <c r="B11" s="25"/>
      <c r="C11" s="25"/>
      <c r="D11" s="44"/>
      <c r="E11" s="44"/>
      <c r="F11" s="44"/>
      <c r="G11" s="44"/>
      <c r="H11" s="46"/>
      <c r="I11" s="46"/>
      <c r="J11" s="46"/>
      <c r="K11" s="46"/>
      <c r="L11" s="41"/>
      <c r="M11" s="46"/>
      <c r="N11" s="54"/>
      <c r="O11" s="54"/>
      <c r="P11" s="54"/>
      <c r="Q11" s="54"/>
      <c r="R11" s="54"/>
      <c r="S11" s="54"/>
      <c r="T11" s="54"/>
      <c r="U11" s="54"/>
      <c r="V11" s="54"/>
      <c r="W11" s="54"/>
      <c r="X11" s="54"/>
      <c r="Y11" s="54"/>
      <c r="Z11" s="54"/>
      <c r="AA11" s="54"/>
    </row>
    <row r="12" spans="1:27" ht="22.15" customHeight="1" x14ac:dyDescent="0.15">
      <c r="A12" s="77" t="s">
        <v>67</v>
      </c>
      <c r="B12" s="113" t="s">
        <v>72</v>
      </c>
      <c r="C12" s="113"/>
      <c r="D12" s="113"/>
      <c r="E12" s="113"/>
      <c r="F12" s="113"/>
      <c r="G12" s="113"/>
      <c r="H12" s="113"/>
      <c r="I12" s="113"/>
      <c r="J12" s="113"/>
      <c r="K12" s="113"/>
      <c r="L12" s="113"/>
      <c r="M12" s="46"/>
      <c r="N12" s="54"/>
      <c r="O12" s="54"/>
      <c r="P12" s="54"/>
      <c r="Q12" s="54"/>
      <c r="R12" s="54"/>
      <c r="S12" s="54"/>
      <c r="T12" s="54"/>
      <c r="U12" s="54"/>
      <c r="V12" s="54"/>
      <c r="W12" s="54"/>
      <c r="X12" s="54"/>
      <c r="Y12" s="54"/>
      <c r="Z12" s="54"/>
      <c r="AA12" s="54"/>
    </row>
    <row r="13" spans="1:27" ht="20.25" customHeight="1" x14ac:dyDescent="0.15">
      <c r="A13" s="46"/>
      <c r="B13" s="114" t="s">
        <v>41</v>
      </c>
      <c r="C13" s="115"/>
      <c r="D13" s="115"/>
      <c r="E13" s="115"/>
      <c r="F13" s="120" t="s">
        <v>582</v>
      </c>
      <c r="G13" s="121"/>
      <c r="H13" s="133" t="s">
        <v>51</v>
      </c>
      <c r="I13" s="134"/>
      <c r="J13" s="134"/>
      <c r="K13" s="58">
        <v>75</v>
      </c>
      <c r="L13" s="59" t="s">
        <v>52</v>
      </c>
      <c r="M13" s="46"/>
      <c r="N13" s="54"/>
      <c r="O13" s="54"/>
      <c r="P13" s="54"/>
      <c r="Q13" s="54"/>
      <c r="R13" s="54"/>
      <c r="S13" s="54"/>
      <c r="T13" s="54"/>
      <c r="U13" s="54"/>
      <c r="V13" s="54"/>
      <c r="W13" s="54"/>
      <c r="X13" s="54"/>
      <c r="Y13" s="54"/>
      <c r="Z13" s="54"/>
      <c r="AA13" s="54"/>
    </row>
    <row r="14" spans="1:27" ht="20.25" customHeight="1" x14ac:dyDescent="0.15">
      <c r="A14" s="46"/>
      <c r="B14" s="122" t="s">
        <v>42</v>
      </c>
      <c r="C14" s="123"/>
      <c r="D14" s="123"/>
      <c r="E14" s="124"/>
      <c r="F14" s="60" t="s">
        <v>44</v>
      </c>
      <c r="G14" s="61">
        <v>6.38</v>
      </c>
      <c r="H14" s="62" t="s">
        <v>43</v>
      </c>
      <c r="I14" s="63" t="s">
        <v>45</v>
      </c>
      <c r="J14" s="64">
        <v>2.7</v>
      </c>
      <c r="K14" s="63" t="s">
        <v>43</v>
      </c>
      <c r="L14" s="65"/>
      <c r="M14" s="46"/>
      <c r="N14" s="54"/>
      <c r="O14" s="54"/>
      <c r="P14" s="54"/>
      <c r="Q14" s="54"/>
      <c r="R14" s="54"/>
      <c r="S14" s="54"/>
      <c r="T14" s="54"/>
      <c r="U14" s="54"/>
      <c r="V14" s="54"/>
      <c r="W14" s="54"/>
      <c r="X14" s="54"/>
      <c r="Y14" s="54"/>
      <c r="Z14" s="54"/>
      <c r="AA14" s="54"/>
    </row>
    <row r="15" spans="1:27" ht="20.25" customHeight="1" x14ac:dyDescent="0.15">
      <c r="A15" s="46"/>
      <c r="B15" s="125"/>
      <c r="C15" s="126"/>
      <c r="D15" s="126"/>
      <c r="E15" s="127"/>
      <c r="F15" s="66" t="s">
        <v>46</v>
      </c>
      <c r="G15" s="67">
        <v>2.73</v>
      </c>
      <c r="H15" s="68" t="s">
        <v>43</v>
      </c>
      <c r="I15" s="69"/>
      <c r="J15" s="69"/>
      <c r="K15" s="69"/>
      <c r="L15" s="70"/>
      <c r="M15" s="46"/>
      <c r="N15" s="54"/>
      <c r="O15" s="54"/>
      <c r="P15" s="54"/>
      <c r="Q15" s="54"/>
      <c r="R15" s="54"/>
      <c r="S15" s="54"/>
      <c r="T15" s="54"/>
      <c r="U15" s="54"/>
      <c r="V15" s="54"/>
      <c r="W15" s="54"/>
      <c r="X15" s="54"/>
      <c r="Y15" s="54"/>
      <c r="Z15" s="54"/>
      <c r="AA15" s="54"/>
    </row>
    <row r="16" spans="1:27" ht="23.25" customHeight="1" x14ac:dyDescent="0.15">
      <c r="A16" s="41"/>
      <c r="B16" s="116" t="s">
        <v>47</v>
      </c>
      <c r="C16" s="117"/>
      <c r="D16" s="117"/>
      <c r="E16" s="118"/>
      <c r="F16" s="71" t="s">
        <v>48</v>
      </c>
      <c r="G16" s="128" t="s">
        <v>583</v>
      </c>
      <c r="H16" s="128"/>
      <c r="I16" s="129" t="s">
        <v>49</v>
      </c>
      <c r="J16" s="130"/>
      <c r="K16" s="131" t="s">
        <v>584</v>
      </c>
      <c r="L16" s="132"/>
      <c r="M16" s="41"/>
      <c r="N16" s="54"/>
      <c r="O16" s="54"/>
      <c r="P16" s="54"/>
      <c r="Q16" s="54"/>
      <c r="R16" s="54"/>
      <c r="S16" s="54"/>
      <c r="T16" s="54"/>
      <c r="U16" s="54"/>
      <c r="V16" s="54"/>
      <c r="W16" s="54"/>
      <c r="X16" s="54"/>
      <c r="Y16" s="54"/>
      <c r="Z16" s="54"/>
      <c r="AA16" s="54"/>
    </row>
    <row r="17" spans="1:27" ht="22.9" customHeight="1" x14ac:dyDescent="0.15">
      <c r="A17" s="41"/>
      <c r="B17" s="114" t="s">
        <v>56</v>
      </c>
      <c r="C17" s="115"/>
      <c r="D17" s="115"/>
      <c r="E17" s="115"/>
      <c r="F17" s="60" t="s">
        <v>57</v>
      </c>
      <c r="G17" s="61">
        <v>1.8</v>
      </c>
      <c r="H17" s="62" t="s">
        <v>43</v>
      </c>
      <c r="I17" s="60" t="s">
        <v>46</v>
      </c>
      <c r="J17" s="61">
        <v>1.8</v>
      </c>
      <c r="K17" s="135" t="s">
        <v>43</v>
      </c>
      <c r="L17" s="136"/>
      <c r="M17" s="41"/>
      <c r="N17" s="54"/>
      <c r="O17" s="54"/>
      <c r="P17" s="54"/>
      <c r="Q17" s="54"/>
      <c r="R17" s="54"/>
      <c r="S17" s="54"/>
      <c r="T17" s="54"/>
      <c r="U17" s="54"/>
      <c r="V17" s="54"/>
      <c r="W17" s="54"/>
      <c r="X17" s="54"/>
      <c r="Y17" s="54"/>
      <c r="Z17" s="54"/>
      <c r="AA17" s="54"/>
    </row>
    <row r="18" spans="1:27" ht="22.9" customHeight="1" x14ac:dyDescent="0.15">
      <c r="A18" s="27"/>
      <c r="B18" s="114" t="s">
        <v>50</v>
      </c>
      <c r="C18" s="115"/>
      <c r="D18" s="115"/>
      <c r="E18" s="119"/>
      <c r="F18" s="153" t="s">
        <v>591</v>
      </c>
      <c r="G18" s="153"/>
      <c r="H18" s="137" t="s">
        <v>55</v>
      </c>
      <c r="I18" s="138"/>
      <c r="J18" s="138"/>
      <c r="K18" s="140" t="s">
        <v>587</v>
      </c>
      <c r="L18" s="141"/>
      <c r="M18" s="27"/>
      <c r="N18" s="54"/>
      <c r="O18" s="54"/>
      <c r="P18" s="54"/>
      <c r="Q18" s="54"/>
      <c r="R18" s="54"/>
      <c r="S18" s="54"/>
      <c r="T18" s="54"/>
      <c r="U18" s="54"/>
      <c r="V18" s="54"/>
      <c r="W18" s="54"/>
      <c r="X18" s="54"/>
      <c r="Y18" s="54"/>
      <c r="Z18" s="54"/>
      <c r="AA18" s="54"/>
    </row>
    <row r="19" spans="1:27" ht="23.45" customHeight="1" x14ac:dyDescent="0.15">
      <c r="A19" s="27"/>
      <c r="B19" s="116" t="s">
        <v>54</v>
      </c>
      <c r="C19" s="117"/>
      <c r="D19" s="117"/>
      <c r="E19" s="118"/>
      <c r="F19" s="149" t="s">
        <v>585</v>
      </c>
      <c r="G19" s="150"/>
      <c r="H19" s="144" t="s">
        <v>53</v>
      </c>
      <c r="I19" s="145"/>
      <c r="J19" s="145"/>
      <c r="K19" s="153"/>
      <c r="L19" s="154"/>
      <c r="M19" s="49"/>
      <c r="N19" s="54"/>
      <c r="O19" s="54"/>
      <c r="P19" s="54"/>
      <c r="Q19" s="54"/>
      <c r="R19" s="54"/>
      <c r="S19" s="54"/>
      <c r="T19" s="54"/>
      <c r="U19" s="54"/>
      <c r="V19" s="54"/>
      <c r="W19" s="54"/>
      <c r="X19" s="54"/>
      <c r="Y19" s="54"/>
      <c r="Z19" s="54"/>
      <c r="AA19" s="54"/>
    </row>
    <row r="20" spans="1:27" ht="23.45" customHeight="1" x14ac:dyDescent="0.15">
      <c r="A20" s="27"/>
      <c r="B20" s="146"/>
      <c r="C20" s="147"/>
      <c r="D20" s="147"/>
      <c r="E20" s="148"/>
      <c r="F20" s="151"/>
      <c r="G20" s="152"/>
      <c r="H20" s="144" t="s">
        <v>68</v>
      </c>
      <c r="I20" s="145"/>
      <c r="J20" s="145"/>
      <c r="K20" s="140" t="s">
        <v>588</v>
      </c>
      <c r="L20" s="141"/>
      <c r="M20" s="27"/>
      <c r="N20" s="54"/>
      <c r="O20" s="54"/>
      <c r="P20" s="54"/>
      <c r="Q20" s="54"/>
      <c r="R20" s="54"/>
      <c r="S20" s="54"/>
      <c r="T20" s="54"/>
      <c r="U20" s="54"/>
      <c r="V20" s="54"/>
      <c r="W20" s="54"/>
      <c r="X20" s="54"/>
      <c r="Y20" s="54"/>
      <c r="Z20" s="54"/>
      <c r="AA20" s="54"/>
    </row>
    <row r="21" spans="1:27" ht="31.5" customHeight="1" x14ac:dyDescent="0.15">
      <c r="A21" s="27"/>
      <c r="B21" s="137" t="s">
        <v>58</v>
      </c>
      <c r="C21" s="138"/>
      <c r="D21" s="138"/>
      <c r="E21" s="139"/>
      <c r="F21" s="140" t="s">
        <v>586</v>
      </c>
      <c r="G21" s="141"/>
      <c r="H21" s="142" t="s">
        <v>59</v>
      </c>
      <c r="I21" s="143"/>
      <c r="J21" s="143"/>
      <c r="K21" s="58">
        <v>10</v>
      </c>
      <c r="L21" s="59" t="s">
        <v>43</v>
      </c>
      <c r="M21" s="27"/>
      <c r="N21" s="54"/>
      <c r="O21" s="54"/>
      <c r="P21" s="54"/>
      <c r="Q21" s="54"/>
      <c r="R21" s="54"/>
      <c r="S21" s="54"/>
      <c r="T21" s="54"/>
      <c r="U21" s="54"/>
      <c r="V21" s="54"/>
      <c r="W21" s="54"/>
      <c r="X21" s="54"/>
      <c r="Y21" s="54"/>
      <c r="Z21" s="54"/>
      <c r="AA21" s="54"/>
    </row>
    <row r="22" spans="1:27" ht="30.6" customHeight="1" x14ac:dyDescent="0.15">
      <c r="A22" s="30"/>
      <c r="B22" s="137" t="s">
        <v>64</v>
      </c>
      <c r="C22" s="138"/>
      <c r="D22" s="138"/>
      <c r="E22" s="139"/>
      <c r="F22" s="167" t="s">
        <v>592</v>
      </c>
      <c r="G22" s="168"/>
      <c r="H22" s="55" t="s">
        <v>62</v>
      </c>
      <c r="I22" s="56">
        <v>1</v>
      </c>
      <c r="J22" s="57" t="s">
        <v>63</v>
      </c>
      <c r="K22" s="138"/>
      <c r="L22" s="163"/>
      <c r="M22" s="30"/>
      <c r="N22" s="54"/>
      <c r="O22" s="54"/>
      <c r="P22" s="54"/>
      <c r="Q22" s="54"/>
      <c r="R22" s="54"/>
      <c r="S22" s="54"/>
      <c r="T22" s="54"/>
      <c r="U22" s="54"/>
      <c r="V22" s="54"/>
      <c r="W22" s="54"/>
      <c r="X22" s="54"/>
      <c r="Y22" s="54"/>
      <c r="Z22" s="54"/>
      <c r="AA22" s="54"/>
    </row>
    <row r="23" spans="1:27" ht="25.15" customHeight="1" x14ac:dyDescent="0.15">
      <c r="A23" s="29"/>
      <c r="B23" s="164" t="s">
        <v>65</v>
      </c>
      <c r="C23" s="165"/>
      <c r="D23" s="165"/>
      <c r="E23" s="166"/>
      <c r="F23" s="72" t="s">
        <v>60</v>
      </c>
      <c r="G23" s="73">
        <v>1.7</v>
      </c>
      <c r="H23" s="74" t="s">
        <v>43</v>
      </c>
      <c r="I23" s="75" t="s">
        <v>61</v>
      </c>
      <c r="J23" s="73">
        <v>4.9000000000000004</v>
      </c>
      <c r="K23" s="161" t="s">
        <v>43</v>
      </c>
      <c r="L23" s="162"/>
      <c r="M23" s="29"/>
      <c r="N23" s="54"/>
      <c r="O23" s="54"/>
      <c r="P23" s="54"/>
      <c r="Q23" s="54"/>
      <c r="R23" s="54"/>
      <c r="S23" s="54"/>
      <c r="T23" s="54"/>
      <c r="U23" s="54"/>
      <c r="V23" s="54"/>
      <c r="W23" s="54"/>
      <c r="X23" s="54"/>
      <c r="Y23" s="54"/>
      <c r="Z23" s="54"/>
      <c r="AA23" s="54"/>
    </row>
    <row r="24" spans="1:27" ht="25.15" customHeight="1" x14ac:dyDescent="0.15">
      <c r="A24" s="27"/>
      <c r="B24" s="76" t="s">
        <v>71</v>
      </c>
      <c r="C24" s="25"/>
      <c r="D24" s="50"/>
      <c r="E24" s="50"/>
      <c r="F24" s="50"/>
      <c r="G24" s="42"/>
      <c r="H24" s="42"/>
      <c r="I24" s="42"/>
      <c r="J24" s="42"/>
      <c r="K24" s="42"/>
      <c r="L24" s="41"/>
      <c r="M24" s="27"/>
      <c r="N24" s="54"/>
      <c r="O24" s="54"/>
      <c r="P24" s="54"/>
      <c r="Q24" s="54"/>
      <c r="R24" s="54"/>
      <c r="S24" s="54"/>
      <c r="T24" s="54"/>
      <c r="U24" s="54"/>
      <c r="V24" s="54"/>
      <c r="W24" s="54"/>
      <c r="X24" s="54"/>
      <c r="Y24" s="54"/>
      <c r="Z24" s="54"/>
      <c r="AA24" s="54"/>
    </row>
    <row r="25" spans="1:27" ht="18.75" customHeight="1" x14ac:dyDescent="0.15">
      <c r="A25" s="28" t="s">
        <v>112</v>
      </c>
      <c r="B25" s="28" t="s">
        <v>113</v>
      </c>
      <c r="C25" s="28"/>
      <c r="D25" s="77"/>
      <c r="E25" s="77"/>
      <c r="F25" s="77"/>
      <c r="G25" s="78"/>
      <c r="H25" s="78"/>
      <c r="I25" s="78"/>
      <c r="J25" s="78"/>
      <c r="K25" s="78"/>
      <c r="L25" s="79"/>
      <c r="M25" s="28"/>
      <c r="N25" s="54"/>
      <c r="O25" s="54"/>
      <c r="P25" s="54"/>
      <c r="Q25" s="54"/>
      <c r="R25" s="54"/>
      <c r="S25" s="54"/>
      <c r="T25" s="54"/>
      <c r="U25" s="54"/>
      <c r="V25" s="54"/>
      <c r="W25" s="54"/>
      <c r="X25" s="54"/>
      <c r="Y25" s="54"/>
      <c r="Z25" s="54"/>
      <c r="AA25" s="54"/>
    </row>
    <row r="26" spans="1:27" ht="18.75" customHeight="1" x14ac:dyDescent="0.15">
      <c r="A26" s="28"/>
      <c r="B26" s="171" t="s">
        <v>116</v>
      </c>
      <c r="C26" s="171"/>
      <c r="D26" s="171"/>
      <c r="E26" s="171"/>
      <c r="F26" s="171"/>
      <c r="G26" s="171"/>
      <c r="H26" s="171"/>
      <c r="I26" s="171"/>
      <c r="J26" s="171"/>
      <c r="K26" s="171"/>
      <c r="L26" s="171"/>
      <c r="M26" s="28"/>
      <c r="N26" s="54"/>
      <c r="O26" s="54"/>
      <c r="P26" s="54"/>
      <c r="Q26" s="54"/>
      <c r="R26" s="54"/>
      <c r="S26" s="54"/>
      <c r="T26" s="54"/>
      <c r="U26" s="54"/>
      <c r="V26" s="54"/>
      <c r="W26" s="54"/>
      <c r="X26" s="54"/>
      <c r="Y26" s="54"/>
      <c r="Z26" s="54"/>
      <c r="AA26" s="54"/>
    </row>
    <row r="27" spans="1:27" ht="18.75" customHeight="1" x14ac:dyDescent="0.15">
      <c r="A27" s="27"/>
      <c r="B27" s="172" t="s">
        <v>114</v>
      </c>
      <c r="C27" s="172"/>
      <c r="D27" s="172"/>
      <c r="E27" s="172"/>
      <c r="F27" s="173" t="s">
        <v>594</v>
      </c>
      <c r="G27" s="173"/>
      <c r="H27" s="173"/>
      <c r="I27" s="173"/>
      <c r="J27" s="173"/>
      <c r="K27" s="173"/>
      <c r="L27" s="173"/>
      <c r="M27" s="27"/>
      <c r="N27" s="54"/>
      <c r="O27" s="54"/>
      <c r="P27" s="54"/>
      <c r="Q27" s="54"/>
      <c r="R27" s="54"/>
      <c r="S27" s="54"/>
      <c r="T27" s="54"/>
      <c r="U27" s="54"/>
      <c r="V27" s="54"/>
      <c r="W27" s="54"/>
      <c r="X27" s="54"/>
      <c r="Y27" s="54"/>
      <c r="Z27" s="54"/>
      <c r="AA27" s="54"/>
    </row>
    <row r="28" spans="1:27" ht="18.75" customHeight="1" x14ac:dyDescent="0.15">
      <c r="A28" s="27"/>
      <c r="B28" s="169" t="s">
        <v>115</v>
      </c>
      <c r="C28" s="169"/>
      <c r="D28" s="169"/>
      <c r="E28" s="169"/>
      <c r="F28" s="170"/>
      <c r="G28" s="170"/>
      <c r="H28" s="170"/>
      <c r="I28" s="170"/>
      <c r="J28" s="170"/>
      <c r="K28" s="170"/>
      <c r="L28" s="170"/>
      <c r="M28" s="27"/>
      <c r="N28" s="54"/>
      <c r="O28" s="54"/>
      <c r="P28" s="54"/>
      <c r="Q28" s="54"/>
      <c r="R28" s="54"/>
      <c r="S28" s="54"/>
      <c r="T28" s="54"/>
      <c r="U28" s="54"/>
      <c r="V28" s="54"/>
      <c r="W28" s="54"/>
      <c r="X28" s="54"/>
      <c r="Y28" s="54"/>
      <c r="Z28" s="54"/>
      <c r="AA28" s="54"/>
    </row>
    <row r="29" spans="1:27" ht="12" customHeight="1" x14ac:dyDescent="0.15">
      <c r="A29" s="27"/>
      <c r="B29" s="25"/>
      <c r="C29" s="25"/>
      <c r="D29" s="50"/>
      <c r="E29" s="50"/>
      <c r="F29" s="50"/>
      <c r="G29" s="42"/>
      <c r="H29" s="42"/>
      <c r="I29" s="42"/>
      <c r="J29" s="42"/>
      <c r="K29" s="42"/>
      <c r="L29" s="41"/>
      <c r="M29" s="27"/>
      <c r="N29" s="54"/>
      <c r="O29" s="54"/>
      <c r="P29" s="54"/>
      <c r="Q29" s="54"/>
      <c r="R29" s="54"/>
      <c r="S29" s="54"/>
      <c r="T29" s="54"/>
      <c r="U29" s="54"/>
      <c r="V29" s="54"/>
      <c r="W29" s="54"/>
      <c r="X29" s="54"/>
      <c r="Y29" s="54"/>
      <c r="Z29" s="54"/>
      <c r="AA29" s="54"/>
    </row>
    <row r="30" spans="1:27" ht="18.75" customHeight="1" x14ac:dyDescent="0.15">
      <c r="A30" s="28" t="s">
        <v>111</v>
      </c>
      <c r="B30" s="28" t="s">
        <v>66</v>
      </c>
      <c r="C30" s="28"/>
      <c r="D30" s="77"/>
      <c r="E30" s="77"/>
      <c r="F30" s="77"/>
      <c r="G30" s="78"/>
      <c r="H30" s="78"/>
      <c r="I30" s="78"/>
      <c r="J30" s="78"/>
      <c r="K30" s="78"/>
      <c r="L30" s="79"/>
      <c r="M30" s="28"/>
      <c r="N30" s="54"/>
      <c r="O30" s="54"/>
      <c r="P30" s="54"/>
      <c r="Q30" s="54"/>
      <c r="R30" s="54"/>
      <c r="S30" s="54"/>
      <c r="T30" s="54"/>
      <c r="U30" s="54"/>
      <c r="V30" s="54"/>
      <c r="W30" s="54"/>
      <c r="X30" s="54"/>
      <c r="Y30" s="54"/>
      <c r="Z30" s="54"/>
      <c r="AA30" s="54"/>
    </row>
    <row r="31" spans="1:27" ht="18.75" customHeight="1" x14ac:dyDescent="0.15">
      <c r="A31" s="159" t="s">
        <v>69</v>
      </c>
      <c r="B31" s="159"/>
      <c r="C31" s="159"/>
      <c r="D31" s="159"/>
      <c r="E31" s="159"/>
      <c r="F31" s="159"/>
      <c r="G31" s="159"/>
      <c r="H31" s="158" t="s">
        <v>70</v>
      </c>
      <c r="I31" s="158"/>
      <c r="J31" s="158"/>
      <c r="K31" s="158"/>
      <c r="L31" s="158"/>
      <c r="M31" s="25"/>
      <c r="N31" s="54"/>
      <c r="O31" s="54"/>
      <c r="P31" s="54"/>
      <c r="Q31" s="54"/>
      <c r="R31" s="54"/>
      <c r="S31" s="54"/>
      <c r="T31" s="54"/>
      <c r="U31" s="54"/>
      <c r="V31" s="54"/>
      <c r="W31" s="54"/>
      <c r="X31" s="54"/>
      <c r="Y31" s="54"/>
      <c r="Z31" s="54"/>
      <c r="AA31" s="54"/>
    </row>
    <row r="32" spans="1:27" ht="27.75" customHeight="1" x14ac:dyDescent="0.15">
      <c r="A32" s="51">
        <v>1</v>
      </c>
      <c r="B32" s="155" t="s">
        <v>589</v>
      </c>
      <c r="C32" s="156"/>
      <c r="D32" s="156"/>
      <c r="E32" s="156"/>
      <c r="F32" s="156"/>
      <c r="G32" s="157"/>
      <c r="H32" s="159"/>
      <c r="I32" s="159"/>
      <c r="J32" s="159"/>
      <c r="K32" s="159"/>
      <c r="L32" s="159"/>
      <c r="M32" s="27"/>
      <c r="N32" s="54"/>
      <c r="O32" s="54"/>
      <c r="P32" s="54"/>
      <c r="Q32" s="54"/>
      <c r="R32" s="54"/>
      <c r="S32" s="54"/>
      <c r="T32" s="54"/>
      <c r="U32" s="54"/>
      <c r="V32" s="54"/>
      <c r="W32" s="54"/>
      <c r="X32" s="54"/>
      <c r="Y32" s="54"/>
      <c r="Z32" s="54"/>
      <c r="AA32" s="54"/>
    </row>
    <row r="33" spans="1:27" ht="27.75" customHeight="1" x14ac:dyDescent="0.15">
      <c r="A33" s="51">
        <v>2</v>
      </c>
      <c r="B33" s="155" t="s">
        <v>590</v>
      </c>
      <c r="C33" s="156"/>
      <c r="D33" s="156"/>
      <c r="E33" s="156"/>
      <c r="F33" s="156"/>
      <c r="G33" s="157"/>
      <c r="H33" s="159"/>
      <c r="I33" s="159"/>
      <c r="J33" s="159"/>
      <c r="K33" s="159"/>
      <c r="L33" s="159"/>
      <c r="M33" s="27"/>
      <c r="N33" s="54"/>
      <c r="O33" s="54"/>
      <c r="P33" s="54"/>
      <c r="Q33" s="54"/>
      <c r="R33" s="54"/>
      <c r="S33" s="54"/>
      <c r="T33" s="54"/>
      <c r="U33" s="54"/>
      <c r="V33" s="54"/>
      <c r="W33" s="54"/>
      <c r="X33" s="54"/>
      <c r="Y33" s="54"/>
      <c r="Z33" s="54"/>
      <c r="AA33" s="54"/>
    </row>
    <row r="34" spans="1:27" ht="27.75" customHeight="1" x14ac:dyDescent="0.15">
      <c r="A34" s="51">
        <v>3</v>
      </c>
      <c r="B34" s="160" t="s">
        <v>593</v>
      </c>
      <c r="C34" s="160"/>
      <c r="D34" s="160"/>
      <c r="E34" s="160"/>
      <c r="F34" s="160"/>
      <c r="G34" s="160"/>
      <c r="H34" s="159"/>
      <c r="I34" s="159"/>
      <c r="J34" s="159"/>
      <c r="K34" s="159"/>
      <c r="L34" s="159"/>
      <c r="M34" s="27"/>
      <c r="N34" s="54"/>
      <c r="O34" s="54"/>
      <c r="P34" s="54"/>
      <c r="Q34" s="54"/>
      <c r="R34" s="54"/>
      <c r="S34" s="54"/>
      <c r="T34" s="54"/>
      <c r="U34" s="54"/>
      <c r="V34" s="54"/>
      <c r="W34" s="54"/>
      <c r="X34" s="54"/>
      <c r="Y34" s="54"/>
      <c r="Z34" s="54"/>
      <c r="AA34" s="54"/>
    </row>
    <row r="35" spans="1:27" ht="27.75" customHeight="1" x14ac:dyDescent="0.15">
      <c r="A35" s="51">
        <v>4</v>
      </c>
      <c r="B35" s="160"/>
      <c r="C35" s="160"/>
      <c r="D35" s="160"/>
      <c r="E35" s="160"/>
      <c r="F35" s="160"/>
      <c r="G35" s="160"/>
      <c r="H35" s="159"/>
      <c r="I35" s="159"/>
      <c r="J35" s="159"/>
      <c r="K35" s="159"/>
      <c r="L35" s="159"/>
      <c r="M35" s="29"/>
      <c r="N35" s="54"/>
      <c r="O35" s="54"/>
      <c r="P35" s="54"/>
      <c r="Q35" s="54"/>
      <c r="R35" s="54"/>
      <c r="S35" s="54"/>
      <c r="T35" s="54"/>
      <c r="U35" s="54"/>
      <c r="V35" s="54"/>
      <c r="W35" s="54"/>
      <c r="X35" s="54"/>
      <c r="Y35" s="54"/>
      <c r="Z35" s="54"/>
      <c r="AA35" s="54"/>
    </row>
    <row r="36" spans="1:27" ht="27.75" customHeight="1" x14ac:dyDescent="0.15">
      <c r="A36" s="51">
        <v>5</v>
      </c>
      <c r="B36" s="160"/>
      <c r="C36" s="160"/>
      <c r="D36" s="160"/>
      <c r="E36" s="160"/>
      <c r="F36" s="160"/>
      <c r="G36" s="160"/>
      <c r="H36" s="159"/>
      <c r="I36" s="159"/>
      <c r="J36" s="159"/>
      <c r="K36" s="159"/>
      <c r="L36" s="159"/>
      <c r="M36" s="30"/>
      <c r="N36" s="54"/>
      <c r="O36" s="54"/>
      <c r="P36" s="54"/>
      <c r="Q36" s="54"/>
      <c r="R36" s="54"/>
      <c r="S36" s="54"/>
      <c r="T36" s="54"/>
      <c r="U36" s="54"/>
      <c r="V36" s="54"/>
      <c r="W36" s="54"/>
      <c r="X36" s="54"/>
      <c r="Y36" s="54"/>
      <c r="Z36" s="54"/>
      <c r="AA36" s="54"/>
    </row>
    <row r="37" spans="1:27" ht="27.75" customHeight="1" x14ac:dyDescent="0.15">
      <c r="A37" s="51">
        <v>6</v>
      </c>
      <c r="B37" s="160"/>
      <c r="C37" s="160"/>
      <c r="D37" s="160"/>
      <c r="E37" s="160"/>
      <c r="F37" s="160"/>
      <c r="G37" s="160"/>
      <c r="H37" s="159"/>
      <c r="I37" s="159"/>
      <c r="J37" s="159"/>
      <c r="K37" s="159"/>
      <c r="L37" s="159"/>
      <c r="M37" s="27"/>
      <c r="N37" s="54"/>
      <c r="O37" s="54"/>
      <c r="P37" s="54"/>
      <c r="Q37" s="54"/>
      <c r="R37" s="54"/>
      <c r="S37" s="54"/>
      <c r="T37" s="54"/>
      <c r="U37" s="54"/>
      <c r="V37" s="54"/>
      <c r="W37" s="54"/>
      <c r="X37" s="54"/>
      <c r="Y37" s="54"/>
      <c r="Z37" s="54"/>
      <c r="AA37" s="54"/>
    </row>
    <row r="38" spans="1:27" ht="27.75" customHeight="1" x14ac:dyDescent="0.15">
      <c r="A38" s="51">
        <v>7</v>
      </c>
      <c r="B38" s="160"/>
      <c r="C38" s="160"/>
      <c r="D38" s="160"/>
      <c r="E38" s="160"/>
      <c r="F38" s="160"/>
      <c r="G38" s="160"/>
      <c r="H38" s="159"/>
      <c r="I38" s="159"/>
      <c r="J38" s="159"/>
      <c r="K38" s="159"/>
      <c r="L38" s="159"/>
      <c r="M38" s="27"/>
      <c r="N38" s="54"/>
      <c r="O38" s="54"/>
      <c r="P38" s="54"/>
      <c r="Q38" s="54"/>
      <c r="R38" s="54"/>
      <c r="S38" s="54"/>
      <c r="T38" s="54"/>
      <c r="U38" s="54"/>
      <c r="V38" s="54"/>
      <c r="W38" s="54"/>
      <c r="X38" s="54"/>
      <c r="Y38" s="54"/>
      <c r="Z38" s="54"/>
      <c r="AA38" s="54"/>
    </row>
    <row r="39" spans="1:27" ht="27.75" customHeight="1" x14ac:dyDescent="0.15">
      <c r="A39" s="51">
        <v>8</v>
      </c>
      <c r="B39" s="160"/>
      <c r="C39" s="160"/>
      <c r="D39" s="160"/>
      <c r="E39" s="160"/>
      <c r="F39" s="160"/>
      <c r="G39" s="160"/>
      <c r="H39" s="159"/>
      <c r="I39" s="159"/>
      <c r="J39" s="159"/>
      <c r="K39" s="159"/>
      <c r="L39" s="159"/>
      <c r="M39" s="52"/>
      <c r="N39" s="54"/>
      <c r="O39" s="54"/>
      <c r="P39" s="54"/>
      <c r="Q39" s="54"/>
      <c r="R39" s="54"/>
      <c r="S39" s="54"/>
      <c r="T39" s="54"/>
      <c r="U39" s="54"/>
      <c r="V39" s="54"/>
      <c r="W39" s="54"/>
      <c r="X39" s="54"/>
      <c r="Y39" s="54"/>
      <c r="Z39" s="54"/>
      <c r="AA39" s="54"/>
    </row>
    <row r="40" spans="1:27" ht="27.75" customHeight="1" x14ac:dyDescent="0.15">
      <c r="A40" s="51">
        <v>9</v>
      </c>
      <c r="B40" s="160"/>
      <c r="C40" s="160"/>
      <c r="D40" s="160"/>
      <c r="E40" s="160"/>
      <c r="F40" s="160"/>
      <c r="G40" s="160"/>
      <c r="H40" s="159"/>
      <c r="I40" s="159"/>
      <c r="J40" s="159"/>
      <c r="K40" s="159"/>
      <c r="L40" s="159"/>
      <c r="M40" s="27"/>
      <c r="N40" s="54"/>
      <c r="O40" s="54"/>
      <c r="P40" s="54"/>
      <c r="Q40" s="54"/>
      <c r="R40" s="54"/>
      <c r="S40" s="54"/>
      <c r="T40" s="54"/>
      <c r="U40" s="54"/>
      <c r="V40" s="54"/>
      <c r="W40" s="54"/>
      <c r="X40" s="54"/>
      <c r="Y40" s="54"/>
      <c r="Z40" s="54"/>
      <c r="AA40" s="54"/>
    </row>
    <row r="41" spans="1:27" ht="27.75" customHeight="1" x14ac:dyDescent="0.15">
      <c r="A41" s="51">
        <v>10</v>
      </c>
      <c r="B41" s="160"/>
      <c r="C41" s="160"/>
      <c r="D41" s="160"/>
      <c r="E41" s="160"/>
      <c r="F41" s="160"/>
      <c r="G41" s="160"/>
      <c r="H41" s="159"/>
      <c r="I41" s="159"/>
      <c r="J41" s="159"/>
      <c r="K41" s="159"/>
      <c r="L41" s="159"/>
      <c r="M41" s="25"/>
      <c r="N41" s="54"/>
      <c r="O41" s="54"/>
      <c r="P41" s="54"/>
      <c r="Q41" s="54"/>
      <c r="R41" s="54"/>
      <c r="S41" s="54"/>
      <c r="T41" s="54"/>
      <c r="U41" s="54"/>
      <c r="V41" s="54"/>
      <c r="W41" s="54"/>
      <c r="X41" s="54"/>
      <c r="Y41" s="54"/>
      <c r="Z41" s="54"/>
      <c r="AA41" s="54"/>
    </row>
    <row r="42" spans="1:27" ht="16.899999999999999" customHeight="1" x14ac:dyDescent="0.15">
      <c r="A42" s="25"/>
      <c r="B42" s="25"/>
      <c r="C42" s="25"/>
      <c r="D42" s="53"/>
      <c r="E42" s="53"/>
      <c r="F42" s="53"/>
      <c r="G42" s="53"/>
      <c r="H42" s="53"/>
      <c r="I42" s="53"/>
      <c r="J42" s="53"/>
      <c r="K42" s="53"/>
      <c r="L42" s="41"/>
      <c r="M42" s="25"/>
      <c r="N42" s="54"/>
      <c r="O42" s="54"/>
      <c r="P42" s="54"/>
      <c r="Q42" s="54"/>
      <c r="R42" s="54"/>
      <c r="S42" s="54"/>
      <c r="T42" s="54"/>
      <c r="U42" s="54"/>
      <c r="V42" s="54"/>
      <c r="W42" s="54"/>
      <c r="X42" s="54"/>
      <c r="Y42" s="54"/>
      <c r="Z42" s="54"/>
      <c r="AA42" s="54"/>
    </row>
    <row r="43" spans="1:27" ht="16.899999999999999" customHeight="1" x14ac:dyDescent="0.15">
      <c r="A43" s="25"/>
      <c r="B43" s="25"/>
      <c r="C43" s="25"/>
      <c r="D43" s="46"/>
      <c r="E43" s="46"/>
      <c r="F43" s="46"/>
      <c r="G43" s="46"/>
      <c r="H43" s="46"/>
      <c r="I43" s="46"/>
      <c r="J43" s="46"/>
      <c r="K43" s="46"/>
      <c r="L43" s="41"/>
      <c r="M43" s="25"/>
      <c r="N43" s="54"/>
      <c r="O43" s="54"/>
      <c r="P43" s="54"/>
      <c r="Q43" s="54"/>
      <c r="R43" s="54"/>
      <c r="S43" s="54"/>
      <c r="T43" s="54"/>
      <c r="U43" s="54"/>
      <c r="V43" s="54"/>
      <c r="W43" s="54"/>
      <c r="X43" s="54"/>
      <c r="Y43" s="54"/>
      <c r="Z43" s="54"/>
      <c r="AA43" s="54"/>
    </row>
    <row r="44" spans="1:27" ht="16.899999999999999" customHeight="1" x14ac:dyDescent="0.15">
      <c r="A44" s="25"/>
      <c r="B44" s="25"/>
      <c r="C44" s="25"/>
      <c r="D44" s="46"/>
      <c r="E44" s="46"/>
      <c r="F44" s="46"/>
      <c r="G44" s="46"/>
      <c r="H44" s="46"/>
      <c r="I44" s="46"/>
      <c r="J44" s="46"/>
      <c r="K44" s="46"/>
      <c r="L44" s="41"/>
      <c r="M44" s="25"/>
      <c r="N44" s="39"/>
      <c r="O44" s="39"/>
      <c r="P44" s="39"/>
      <c r="Q44" s="39"/>
      <c r="R44" s="39"/>
      <c r="S44" s="39"/>
      <c r="T44" s="39"/>
      <c r="U44" s="39"/>
      <c r="V44" s="39"/>
      <c r="W44" s="39"/>
      <c r="X44" s="39"/>
      <c r="Y44" s="39"/>
      <c r="Z44" s="39"/>
    </row>
    <row r="45" spans="1:27" ht="16.899999999999999" customHeight="1" x14ac:dyDescent="0.15">
      <c r="A45" s="25"/>
      <c r="B45" s="25"/>
      <c r="C45" s="25"/>
      <c r="D45" s="46"/>
      <c r="E45" s="46"/>
      <c r="F45" s="46"/>
      <c r="G45" s="46"/>
      <c r="H45" s="46"/>
      <c r="I45" s="46"/>
      <c r="J45" s="46"/>
      <c r="K45" s="46"/>
      <c r="L45" s="41"/>
      <c r="M45" s="25"/>
      <c r="N45" s="39"/>
      <c r="O45" s="39"/>
      <c r="P45" s="39"/>
      <c r="Q45" s="39"/>
      <c r="R45" s="39"/>
      <c r="S45" s="39"/>
      <c r="T45" s="39"/>
      <c r="U45" s="39"/>
      <c r="V45" s="39"/>
      <c r="W45" s="39"/>
      <c r="X45" s="39"/>
      <c r="Y45" s="39"/>
      <c r="Z45" s="39"/>
    </row>
    <row r="46" spans="1:27" ht="16.899999999999999" customHeight="1" x14ac:dyDescent="0.15">
      <c r="A46" s="28" t="s">
        <v>73</v>
      </c>
      <c r="B46" s="113" t="s">
        <v>74</v>
      </c>
      <c r="C46" s="113"/>
      <c r="D46" s="113"/>
      <c r="E46" s="113"/>
      <c r="F46" s="113"/>
      <c r="G46" s="113"/>
      <c r="H46" s="113"/>
      <c r="I46" s="113"/>
      <c r="J46" s="113"/>
      <c r="K46" s="113"/>
      <c r="L46" s="113"/>
      <c r="M46" s="25"/>
      <c r="N46" s="39"/>
      <c r="O46" s="39"/>
      <c r="P46" s="39"/>
      <c r="Q46" s="39"/>
      <c r="R46" s="39"/>
      <c r="S46" s="39"/>
      <c r="T46" s="39"/>
      <c r="U46" s="39"/>
      <c r="V46" s="39"/>
      <c r="W46" s="39"/>
      <c r="X46" s="39"/>
      <c r="Y46" s="39"/>
      <c r="Z46" s="39"/>
    </row>
    <row r="47" spans="1:27" ht="7.5" customHeight="1" x14ac:dyDescent="0.15">
      <c r="A47" s="28"/>
      <c r="B47" s="80"/>
      <c r="C47" s="80"/>
      <c r="D47" s="80"/>
      <c r="E47" s="80"/>
      <c r="F47" s="80"/>
      <c r="G47" s="80"/>
      <c r="H47" s="80"/>
      <c r="I47" s="80"/>
      <c r="J47" s="80"/>
      <c r="K47" s="80"/>
      <c r="L47" s="80"/>
      <c r="M47" s="25"/>
      <c r="N47" s="39"/>
      <c r="O47" s="39"/>
      <c r="P47" s="39"/>
      <c r="Q47" s="39"/>
      <c r="R47" s="39"/>
      <c r="S47" s="39"/>
      <c r="T47" s="39"/>
      <c r="U47" s="39"/>
      <c r="V47" s="39"/>
      <c r="W47" s="39"/>
      <c r="X47" s="39"/>
      <c r="Y47" s="39"/>
      <c r="Z47" s="39"/>
    </row>
    <row r="48" spans="1:27" ht="16.899999999999999" customHeight="1" x14ac:dyDescent="0.15">
      <c r="A48" s="25"/>
      <c r="B48" s="104" t="s">
        <v>10</v>
      </c>
      <c r="C48" s="104"/>
      <c r="D48" s="104"/>
      <c r="E48" s="104"/>
      <c r="F48" s="104"/>
      <c r="G48" s="104"/>
      <c r="H48" s="104"/>
      <c r="I48" s="104"/>
      <c r="J48" s="104"/>
      <c r="K48" s="104"/>
      <c r="L48" s="104"/>
      <c r="M48" s="25"/>
      <c r="N48" s="39"/>
      <c r="X48" s="39"/>
      <c r="Y48" s="39"/>
      <c r="Z48" s="39"/>
    </row>
    <row r="49" spans="1:26" ht="7.5" customHeight="1" x14ac:dyDescent="0.15">
      <c r="A49" s="25"/>
      <c r="B49" s="27"/>
      <c r="C49" s="27"/>
      <c r="D49" s="41"/>
      <c r="E49" s="25"/>
      <c r="F49" s="25"/>
      <c r="G49" s="25"/>
      <c r="H49" s="25"/>
      <c r="I49" s="25"/>
      <c r="J49" s="25"/>
      <c r="K49" s="25"/>
      <c r="L49" s="25"/>
      <c r="M49" s="25"/>
      <c r="N49" s="39"/>
      <c r="X49" s="39"/>
      <c r="Y49" s="39"/>
      <c r="Z49" s="39"/>
    </row>
    <row r="50" spans="1:26" ht="16.899999999999999" customHeight="1" x14ac:dyDescent="0.15">
      <c r="A50" s="25"/>
      <c r="B50" s="102" t="s">
        <v>9</v>
      </c>
      <c r="C50" s="102"/>
      <c r="D50" s="102"/>
      <c r="E50" s="102"/>
      <c r="F50" s="48" t="s">
        <v>6</v>
      </c>
      <c r="G50" s="105">
        <f>G17</f>
        <v>1.8</v>
      </c>
      <c r="H50" s="106"/>
      <c r="I50" s="26" t="s">
        <v>7</v>
      </c>
      <c r="J50" s="105">
        <f>J17</f>
        <v>1.8</v>
      </c>
      <c r="K50" s="106"/>
      <c r="L50" s="25"/>
      <c r="M50" s="25"/>
      <c r="N50" s="39"/>
      <c r="X50" s="39"/>
      <c r="Y50" s="39"/>
      <c r="Z50" s="39"/>
    </row>
    <row r="51" spans="1:26" ht="16.899999999999999" customHeight="1" x14ac:dyDescent="0.15">
      <c r="A51" s="25"/>
      <c r="B51" s="103" t="s">
        <v>8</v>
      </c>
      <c r="C51" s="103"/>
      <c r="D51" s="103"/>
      <c r="E51" s="103"/>
      <c r="F51" s="103"/>
      <c r="G51" s="101" t="str">
        <f>F21</f>
        <v>必須</v>
      </c>
      <c r="H51" s="101"/>
      <c r="I51" s="101"/>
      <c r="J51" s="101"/>
      <c r="K51" s="101"/>
      <c r="L51" s="25"/>
      <c r="M51" s="25"/>
      <c r="N51" s="39"/>
      <c r="X51" s="39"/>
      <c r="Y51" s="39"/>
      <c r="Z51" s="39"/>
    </row>
    <row r="52" spans="1:26" ht="16.899999999999999" customHeight="1" x14ac:dyDescent="0.15">
      <c r="A52" s="25"/>
      <c r="B52" s="103" t="s">
        <v>12</v>
      </c>
      <c r="C52" s="103"/>
      <c r="D52" s="103"/>
      <c r="E52" s="103"/>
      <c r="F52" s="103"/>
      <c r="G52" s="101">
        <f>K21</f>
        <v>10</v>
      </c>
      <c r="H52" s="101"/>
      <c r="I52" s="101"/>
      <c r="J52" s="101"/>
      <c r="K52" s="101"/>
      <c r="L52" s="25"/>
      <c r="M52" s="25"/>
    </row>
    <row r="53" spans="1:26" ht="18" customHeight="1" x14ac:dyDescent="0.15">
      <c r="A53" s="25"/>
      <c r="C53" s="22" t="s">
        <v>11</v>
      </c>
      <c r="L53" s="25"/>
      <c r="M53" s="25"/>
    </row>
    <row r="54" spans="1:26" ht="18" customHeight="1" x14ac:dyDescent="0.15">
      <c r="A54" s="25"/>
      <c r="B54" s="25"/>
      <c r="C54" s="25"/>
      <c r="D54" s="25"/>
      <c r="E54" s="25"/>
      <c r="F54" s="25"/>
      <c r="G54" s="25"/>
      <c r="H54" s="25"/>
      <c r="I54" s="25"/>
      <c r="J54" s="25"/>
      <c r="K54" s="25"/>
      <c r="L54" s="25"/>
      <c r="M54" s="25"/>
    </row>
    <row r="55" spans="1:26" ht="18" customHeight="1" x14ac:dyDescent="0.15">
      <c r="A55" s="25"/>
      <c r="B55" s="25"/>
      <c r="C55" s="25"/>
      <c r="D55" s="25"/>
      <c r="E55" s="25"/>
      <c r="F55" s="25"/>
      <c r="G55" s="25"/>
      <c r="H55" s="25"/>
      <c r="I55" s="25"/>
      <c r="J55" s="25"/>
      <c r="K55" s="25"/>
      <c r="L55" s="25"/>
      <c r="M55" s="25"/>
    </row>
    <row r="56" spans="1:26" ht="18" customHeight="1" x14ac:dyDescent="0.15">
      <c r="A56" s="25"/>
      <c r="B56" s="25"/>
      <c r="C56" s="25"/>
      <c r="D56" s="25"/>
      <c r="E56" s="25"/>
      <c r="F56" s="25"/>
      <c r="G56" s="25"/>
      <c r="H56" s="25"/>
      <c r="I56" s="25"/>
      <c r="J56" s="25"/>
      <c r="K56" s="25"/>
      <c r="L56" s="25"/>
      <c r="M56" s="25"/>
    </row>
    <row r="57" spans="1:26" ht="18" customHeight="1" x14ac:dyDescent="0.15">
      <c r="A57" s="25"/>
      <c r="B57" s="25"/>
      <c r="C57" s="25"/>
      <c r="D57" s="25"/>
      <c r="E57" s="25"/>
      <c r="F57" s="25"/>
      <c r="G57" s="25"/>
      <c r="H57" s="25"/>
      <c r="I57" s="25"/>
      <c r="J57" s="25"/>
      <c r="K57" s="25"/>
      <c r="L57" s="25"/>
      <c r="M57" s="25"/>
    </row>
    <row r="58" spans="1:26" ht="18" customHeight="1" x14ac:dyDescent="0.15">
      <c r="A58" s="25"/>
      <c r="B58" s="25"/>
      <c r="C58" s="25"/>
      <c r="D58" s="25"/>
      <c r="E58" s="25"/>
      <c r="F58" s="25"/>
      <c r="G58" s="25"/>
      <c r="H58" s="25"/>
      <c r="I58" s="25"/>
      <c r="J58" s="25"/>
      <c r="K58" s="25"/>
      <c r="L58" s="25"/>
      <c r="M58" s="25"/>
    </row>
    <row r="59" spans="1:26" ht="18" customHeight="1" x14ac:dyDescent="0.15">
      <c r="A59" s="25"/>
      <c r="B59" s="25"/>
      <c r="C59" s="25"/>
      <c r="D59" s="25"/>
      <c r="E59" s="25"/>
      <c r="F59" s="25"/>
      <c r="G59" s="25"/>
      <c r="H59" s="25"/>
      <c r="I59" s="25"/>
      <c r="J59" s="25"/>
      <c r="K59" s="25"/>
      <c r="L59" s="25"/>
      <c r="M59" s="25"/>
    </row>
    <row r="60" spans="1:26" ht="18" customHeight="1" x14ac:dyDescent="0.15">
      <c r="A60" s="25"/>
      <c r="B60" s="25"/>
      <c r="C60" s="25"/>
      <c r="D60" s="25"/>
      <c r="E60" s="25"/>
      <c r="F60" s="25"/>
      <c r="G60" s="25"/>
      <c r="H60" s="25"/>
      <c r="I60" s="25"/>
      <c r="J60" s="25"/>
      <c r="K60" s="25"/>
      <c r="L60" s="25"/>
      <c r="M60" s="25"/>
    </row>
    <row r="61" spans="1:26" ht="18" customHeight="1" x14ac:dyDescent="0.15">
      <c r="A61" s="25"/>
      <c r="B61" s="25"/>
      <c r="C61" s="25"/>
      <c r="D61" s="25"/>
      <c r="E61" s="25"/>
      <c r="F61" s="25"/>
      <c r="G61" s="25"/>
      <c r="H61" s="25"/>
      <c r="I61" s="25"/>
      <c r="J61" s="25"/>
      <c r="K61" s="25"/>
      <c r="L61" s="25"/>
      <c r="M61" s="25"/>
    </row>
    <row r="62" spans="1:26" x14ac:dyDescent="0.15">
      <c r="A62" s="25"/>
      <c r="B62" s="25"/>
      <c r="C62" s="25"/>
      <c r="D62" s="25"/>
      <c r="E62" s="25"/>
      <c r="F62" s="25"/>
      <c r="G62" s="25"/>
      <c r="H62" s="25"/>
      <c r="I62" s="25"/>
      <c r="J62" s="25"/>
      <c r="K62" s="25"/>
      <c r="L62" s="25"/>
      <c r="M62" s="25"/>
    </row>
    <row r="63" spans="1:26" x14ac:dyDescent="0.15">
      <c r="A63" s="25"/>
      <c r="B63" s="25"/>
      <c r="C63" s="25"/>
      <c r="D63" s="25"/>
      <c r="E63" s="25"/>
      <c r="F63" s="25"/>
      <c r="G63" s="25"/>
      <c r="H63" s="25"/>
      <c r="I63" s="25"/>
      <c r="J63" s="25"/>
      <c r="K63" s="25"/>
      <c r="L63" s="25"/>
      <c r="M63" s="25"/>
    </row>
    <row r="64" spans="1:26" x14ac:dyDescent="0.15">
      <c r="A64" s="25"/>
      <c r="B64" s="25"/>
      <c r="C64" s="25"/>
      <c r="D64" s="25"/>
      <c r="E64" s="25"/>
      <c r="F64" s="25"/>
      <c r="G64" s="25"/>
      <c r="H64" s="25"/>
      <c r="I64" s="25"/>
      <c r="J64" s="25"/>
      <c r="K64" s="25"/>
      <c r="L64" s="25"/>
      <c r="M64" s="25"/>
    </row>
    <row r="65" spans="1:13" x14ac:dyDescent="0.15">
      <c r="A65" s="25"/>
      <c r="B65" s="25"/>
      <c r="C65" s="25"/>
      <c r="D65" s="25"/>
      <c r="E65" s="25"/>
      <c r="F65" s="25"/>
      <c r="G65" s="25"/>
      <c r="H65" s="25"/>
      <c r="I65" s="25"/>
      <c r="J65" s="25"/>
      <c r="K65" s="25"/>
      <c r="L65" s="25"/>
      <c r="M65" s="25"/>
    </row>
    <row r="66" spans="1:13" x14ac:dyDescent="0.15">
      <c r="A66" s="25"/>
      <c r="B66" s="25"/>
      <c r="C66" s="25"/>
      <c r="D66" s="25"/>
      <c r="E66" s="25"/>
      <c r="F66" s="25"/>
      <c r="G66" s="25"/>
      <c r="H66" s="25"/>
      <c r="I66" s="25"/>
      <c r="J66" s="25"/>
      <c r="K66" s="25"/>
      <c r="L66" s="25"/>
      <c r="M66" s="25"/>
    </row>
    <row r="67" spans="1:13" x14ac:dyDescent="0.15">
      <c r="A67" s="25"/>
      <c r="B67" s="25"/>
      <c r="C67" s="25"/>
      <c r="D67" s="25"/>
      <c r="E67" s="25"/>
      <c r="F67" s="25"/>
      <c r="G67" s="25"/>
      <c r="H67" s="25"/>
      <c r="I67" s="25"/>
      <c r="J67" s="25"/>
      <c r="K67" s="25"/>
      <c r="L67" s="25"/>
      <c r="M67" s="25"/>
    </row>
    <row r="68" spans="1:13" x14ac:dyDescent="0.15">
      <c r="A68" s="25"/>
      <c r="B68" s="25"/>
      <c r="C68" s="25"/>
      <c r="D68" s="25"/>
      <c r="E68" s="25"/>
      <c r="F68" s="25"/>
      <c r="G68" s="25"/>
      <c r="H68" s="25"/>
      <c r="I68" s="25"/>
      <c r="J68" s="25"/>
      <c r="K68" s="25"/>
      <c r="L68" s="25"/>
      <c r="M68" s="25"/>
    </row>
    <row r="69" spans="1:13" x14ac:dyDescent="0.15">
      <c r="A69" s="25"/>
      <c r="B69" s="25"/>
      <c r="C69" s="25"/>
      <c r="D69" s="25"/>
      <c r="E69" s="25"/>
      <c r="F69" s="25"/>
      <c r="G69" s="25"/>
      <c r="H69" s="25"/>
      <c r="I69" s="25"/>
      <c r="J69" s="25"/>
      <c r="K69" s="25"/>
      <c r="L69" s="25"/>
      <c r="M69" s="25"/>
    </row>
    <row r="70" spans="1:13" x14ac:dyDescent="0.15">
      <c r="A70" s="25"/>
      <c r="B70" s="25"/>
      <c r="C70" s="25"/>
      <c r="D70" s="25"/>
      <c r="E70" s="25"/>
      <c r="F70" s="25"/>
      <c r="G70" s="25"/>
      <c r="H70" s="25"/>
      <c r="I70" s="25"/>
      <c r="J70" s="25"/>
      <c r="K70" s="25"/>
      <c r="L70" s="25"/>
      <c r="M70" s="25"/>
    </row>
    <row r="71" spans="1:13" x14ac:dyDescent="0.15">
      <c r="A71" s="25"/>
      <c r="B71" s="25"/>
      <c r="C71" s="25"/>
      <c r="D71" s="25"/>
      <c r="E71" s="25"/>
      <c r="F71" s="25"/>
      <c r="G71" s="25"/>
      <c r="H71" s="25"/>
      <c r="I71" s="25"/>
      <c r="J71" s="25"/>
      <c r="K71" s="25"/>
      <c r="L71" s="25"/>
      <c r="M71" s="25"/>
    </row>
    <row r="72" spans="1:13" x14ac:dyDescent="0.15">
      <c r="A72" s="25"/>
      <c r="B72" s="25"/>
      <c r="C72" s="25"/>
      <c r="D72" s="25"/>
      <c r="E72" s="25"/>
      <c r="F72" s="25"/>
      <c r="G72" s="25"/>
      <c r="H72" s="25"/>
      <c r="I72" s="25"/>
      <c r="J72" s="25"/>
      <c r="K72" s="25"/>
      <c r="L72" s="25"/>
      <c r="M72" s="25"/>
    </row>
    <row r="73" spans="1:13" x14ac:dyDescent="0.15">
      <c r="A73" s="25"/>
      <c r="B73" s="25"/>
      <c r="C73" s="25"/>
      <c r="D73" s="25"/>
      <c r="E73" s="25"/>
      <c r="F73" s="25"/>
      <c r="G73" s="25"/>
      <c r="H73" s="25"/>
      <c r="I73" s="25"/>
      <c r="J73" s="25"/>
      <c r="K73" s="25"/>
      <c r="L73" s="25"/>
      <c r="M73" s="25"/>
    </row>
    <row r="74" spans="1:13" x14ac:dyDescent="0.15">
      <c r="A74" s="25"/>
      <c r="B74" s="25"/>
      <c r="C74" s="25"/>
      <c r="D74" s="25"/>
      <c r="E74" s="25"/>
      <c r="F74" s="25"/>
      <c r="G74" s="25"/>
      <c r="H74" s="25"/>
      <c r="I74" s="25"/>
      <c r="J74" s="25"/>
      <c r="K74" s="25"/>
      <c r="L74" s="25"/>
      <c r="M74" s="25"/>
    </row>
    <row r="75" spans="1:13" x14ac:dyDescent="0.15">
      <c r="A75" s="25"/>
      <c r="B75" s="25"/>
      <c r="C75" s="25"/>
      <c r="D75" s="25"/>
      <c r="E75" s="25"/>
      <c r="F75" s="25"/>
      <c r="G75" s="25"/>
      <c r="H75" s="25"/>
      <c r="I75" s="25"/>
      <c r="J75" s="25"/>
      <c r="K75" s="25"/>
      <c r="L75" s="25"/>
      <c r="M75" s="25"/>
    </row>
    <row r="76" spans="1:13" x14ac:dyDescent="0.15">
      <c r="A76" s="25"/>
      <c r="B76" s="25"/>
      <c r="C76" s="25"/>
      <c r="D76" s="25"/>
      <c r="E76" s="25"/>
      <c r="F76" s="25"/>
      <c r="G76" s="25"/>
      <c r="H76" s="25"/>
      <c r="I76" s="25"/>
      <c r="J76" s="25"/>
      <c r="K76" s="25"/>
      <c r="L76" s="25"/>
      <c r="M76" s="25"/>
    </row>
    <row r="77" spans="1:13" x14ac:dyDescent="0.15">
      <c r="A77" s="25"/>
      <c r="B77" s="25"/>
      <c r="C77" s="25"/>
      <c r="D77" s="25"/>
      <c r="E77" s="25"/>
      <c r="F77" s="25"/>
      <c r="G77" s="25"/>
      <c r="H77" s="25"/>
      <c r="I77" s="25"/>
      <c r="J77" s="25"/>
      <c r="K77" s="25"/>
      <c r="L77" s="25"/>
      <c r="M77" s="25"/>
    </row>
    <row r="78" spans="1:13" x14ac:dyDescent="0.15">
      <c r="A78" s="25"/>
      <c r="B78" s="25"/>
      <c r="C78" s="25"/>
      <c r="D78" s="25"/>
      <c r="E78" s="25"/>
      <c r="F78" s="25"/>
      <c r="G78" s="25"/>
      <c r="H78" s="25"/>
      <c r="I78" s="25"/>
      <c r="J78" s="25"/>
      <c r="K78" s="25"/>
      <c r="L78" s="25"/>
      <c r="M78" s="25"/>
    </row>
    <row r="79" spans="1:13" x14ac:dyDescent="0.15">
      <c r="A79" s="25"/>
      <c r="B79" s="25"/>
      <c r="C79" s="25"/>
      <c r="D79" s="25"/>
      <c r="E79" s="25"/>
      <c r="F79" s="25"/>
      <c r="G79" s="25"/>
      <c r="H79" s="25"/>
      <c r="I79" s="25"/>
      <c r="J79" s="25"/>
      <c r="K79" s="25"/>
      <c r="L79" s="25"/>
      <c r="M79" s="25"/>
    </row>
    <row r="80" spans="1:13" x14ac:dyDescent="0.15">
      <c r="A80" s="25"/>
      <c r="B80" s="25"/>
      <c r="C80" s="25"/>
      <c r="D80" s="25"/>
      <c r="E80" s="25"/>
      <c r="F80" s="25"/>
      <c r="G80" s="25"/>
      <c r="H80" s="25"/>
      <c r="I80" s="25"/>
      <c r="J80" s="25"/>
      <c r="K80" s="25"/>
      <c r="L80" s="25"/>
      <c r="M80" s="25"/>
    </row>
    <row r="81" spans="1:27" x14ac:dyDescent="0.15">
      <c r="A81" s="25"/>
      <c r="B81" s="25"/>
      <c r="C81" s="25"/>
      <c r="D81" s="25"/>
      <c r="E81" s="25"/>
      <c r="F81" s="25"/>
      <c r="G81" s="25"/>
      <c r="H81" s="25"/>
      <c r="I81" s="25"/>
      <c r="J81" s="25"/>
      <c r="K81" s="25"/>
      <c r="L81" s="25"/>
      <c r="M81" s="25"/>
    </row>
    <row r="82" spans="1:27" x14ac:dyDescent="0.15">
      <c r="A82" s="25"/>
      <c r="B82" s="25"/>
      <c r="C82" s="25"/>
      <c r="D82" s="25"/>
      <c r="E82" s="25"/>
      <c r="F82" s="25"/>
      <c r="G82" s="25"/>
      <c r="H82" s="25"/>
      <c r="I82" s="25"/>
      <c r="J82" s="25"/>
      <c r="K82" s="25"/>
      <c r="L82" s="25"/>
      <c r="M82" s="25"/>
    </row>
    <row r="83" spans="1:27" x14ac:dyDescent="0.15">
      <c r="A83" s="25"/>
      <c r="B83" s="25"/>
      <c r="C83" s="25"/>
      <c r="D83" s="25"/>
      <c r="E83" s="25"/>
      <c r="F83" s="25"/>
      <c r="G83" s="25"/>
      <c r="H83" s="25"/>
      <c r="I83" s="25"/>
      <c r="J83" s="25"/>
      <c r="K83" s="25"/>
      <c r="L83" s="25"/>
      <c r="M83" s="25"/>
    </row>
    <row r="84" spans="1:27" x14ac:dyDescent="0.15">
      <c r="A84" s="25"/>
      <c r="B84" s="25"/>
      <c r="C84" s="25"/>
      <c r="D84" s="25"/>
      <c r="E84" s="25"/>
      <c r="F84" s="25"/>
      <c r="G84" s="25"/>
      <c r="H84" s="25"/>
      <c r="I84" s="25"/>
      <c r="J84" s="25"/>
      <c r="K84" s="25"/>
      <c r="L84" s="25"/>
      <c r="M84" s="25"/>
      <c r="AA84" s="25"/>
    </row>
    <row r="85" spans="1:27" x14ac:dyDescent="0.15">
      <c r="A85" s="25"/>
      <c r="B85" s="25"/>
      <c r="C85" s="25"/>
      <c r="D85" s="25"/>
      <c r="E85" s="25"/>
      <c r="F85" s="25"/>
      <c r="G85" s="25"/>
      <c r="H85" s="25"/>
      <c r="I85" s="25"/>
      <c r="J85" s="25"/>
      <c r="K85" s="25"/>
      <c r="L85" s="25"/>
      <c r="M85" s="25"/>
      <c r="AA85" s="25"/>
    </row>
    <row r="86" spans="1:27" x14ac:dyDescent="0.15">
      <c r="A86" s="25"/>
      <c r="B86" s="25"/>
      <c r="C86" s="25"/>
      <c r="D86" s="25"/>
      <c r="E86" s="25"/>
      <c r="F86" s="25"/>
      <c r="G86" s="25"/>
      <c r="H86" s="25"/>
      <c r="I86" s="25"/>
      <c r="J86" s="25"/>
      <c r="K86" s="25"/>
      <c r="L86" s="25"/>
      <c r="M86" s="25"/>
    </row>
    <row r="87" spans="1:27" x14ac:dyDescent="0.15">
      <c r="A87" s="25"/>
      <c r="B87" s="25"/>
      <c r="C87" s="25"/>
      <c r="D87" s="25"/>
      <c r="E87" s="25"/>
      <c r="F87" s="25"/>
      <c r="G87" s="25"/>
      <c r="H87" s="25"/>
      <c r="I87" s="25"/>
      <c r="J87" s="25"/>
      <c r="K87" s="25"/>
      <c r="L87" s="25"/>
      <c r="M87" s="25"/>
      <c r="AA87" s="25"/>
    </row>
    <row r="88" spans="1:27" x14ac:dyDescent="0.15">
      <c r="A88" s="25"/>
      <c r="B88" s="25"/>
      <c r="C88" s="25"/>
      <c r="D88" s="25"/>
      <c r="E88" s="25"/>
      <c r="F88" s="25"/>
      <c r="G88" s="25"/>
      <c r="H88" s="25"/>
      <c r="I88" s="25"/>
      <c r="J88" s="25"/>
      <c r="K88" s="25"/>
      <c r="L88" s="25"/>
      <c r="M88" s="25"/>
      <c r="AA88" s="25"/>
    </row>
    <row r="89" spans="1:27" x14ac:dyDescent="0.15">
      <c r="A89" s="25"/>
      <c r="B89" s="25"/>
      <c r="C89" s="25"/>
      <c r="D89" s="25"/>
      <c r="E89" s="25"/>
      <c r="F89" s="25"/>
      <c r="G89" s="25"/>
      <c r="H89" s="25"/>
      <c r="I89" s="25"/>
      <c r="J89" s="25"/>
      <c r="K89" s="25"/>
      <c r="L89" s="25"/>
      <c r="M89" s="25"/>
      <c r="AA89" s="25"/>
    </row>
    <row r="90" spans="1:27" x14ac:dyDescent="0.15">
      <c r="A90" s="25"/>
      <c r="B90" s="25"/>
      <c r="C90" s="25"/>
      <c r="D90" s="25"/>
      <c r="E90" s="25"/>
      <c r="F90" s="25"/>
      <c r="G90" s="25"/>
      <c r="H90" s="25"/>
      <c r="I90" s="25"/>
      <c r="J90" s="25"/>
      <c r="K90" s="25"/>
      <c r="L90" s="25"/>
      <c r="M90" s="25"/>
      <c r="AA90" s="25"/>
    </row>
    <row r="91" spans="1:27" x14ac:dyDescent="0.15">
      <c r="A91" s="25"/>
      <c r="B91" s="25"/>
      <c r="C91" s="25"/>
      <c r="D91" s="25"/>
      <c r="E91" s="25"/>
      <c r="F91" s="25"/>
      <c r="G91" s="25"/>
      <c r="H91" s="25"/>
      <c r="I91" s="25"/>
      <c r="J91" s="25"/>
      <c r="K91" s="25"/>
      <c r="L91" s="25"/>
      <c r="M91" s="25"/>
      <c r="AA91" s="25"/>
    </row>
    <row r="92" spans="1:27" x14ac:dyDescent="0.15">
      <c r="A92" s="25"/>
      <c r="B92" s="25"/>
      <c r="C92" s="25"/>
      <c r="D92" s="25"/>
      <c r="E92" s="25"/>
      <c r="F92" s="25"/>
      <c r="G92" s="25"/>
      <c r="H92" s="25"/>
      <c r="I92" s="25"/>
      <c r="J92" s="25"/>
      <c r="K92" s="25"/>
      <c r="L92" s="25"/>
      <c r="M92" s="25"/>
    </row>
    <row r="93" spans="1:27" x14ac:dyDescent="0.15">
      <c r="A93" s="25"/>
      <c r="B93" s="25"/>
      <c r="C93" s="25"/>
      <c r="D93" s="25"/>
      <c r="E93" s="25"/>
      <c r="F93" s="25"/>
      <c r="G93" s="25"/>
      <c r="H93" s="25"/>
      <c r="I93" s="25"/>
      <c r="J93" s="25"/>
      <c r="K93" s="25"/>
      <c r="L93" s="25"/>
      <c r="M93" s="25"/>
    </row>
    <row r="94" spans="1:27" ht="36" customHeight="1" x14ac:dyDescent="0.15">
      <c r="A94" s="25"/>
      <c r="B94" s="25"/>
      <c r="C94" s="25"/>
      <c r="D94" s="25"/>
      <c r="E94" s="25"/>
      <c r="F94" s="25"/>
      <c r="G94" s="25"/>
      <c r="H94" s="25"/>
      <c r="I94" s="25"/>
      <c r="J94" s="25"/>
      <c r="K94" s="25"/>
      <c r="L94" s="25"/>
      <c r="M94" s="25"/>
    </row>
    <row r="95" spans="1:27" x14ac:dyDescent="0.15">
      <c r="A95" s="25"/>
      <c r="B95" s="25"/>
      <c r="C95" s="25"/>
      <c r="D95" s="25"/>
      <c r="E95" s="25"/>
      <c r="F95" s="25"/>
      <c r="G95" s="25"/>
      <c r="H95" s="25"/>
      <c r="I95" s="25"/>
      <c r="J95" s="25"/>
      <c r="K95" s="25"/>
      <c r="L95" s="25"/>
      <c r="M95" s="25"/>
    </row>
    <row r="96" spans="1:27" x14ac:dyDescent="0.15">
      <c r="A96" s="25"/>
      <c r="B96" s="25"/>
      <c r="C96" s="25"/>
      <c r="D96" s="25"/>
      <c r="E96" s="25"/>
      <c r="F96" s="25"/>
      <c r="G96" s="25"/>
      <c r="H96" s="25"/>
      <c r="I96" s="25"/>
      <c r="J96" s="25"/>
      <c r="K96" s="25"/>
      <c r="L96" s="25"/>
      <c r="M96" s="25"/>
    </row>
    <row r="97" spans="1:13" ht="13.15" customHeight="1" x14ac:dyDescent="0.15">
      <c r="B97" s="25"/>
      <c r="C97" s="25"/>
      <c r="D97" s="25"/>
      <c r="E97" s="25"/>
      <c r="F97" s="25"/>
      <c r="G97" s="25"/>
      <c r="H97" s="25"/>
      <c r="I97" s="25"/>
      <c r="J97" s="25"/>
      <c r="K97" s="25"/>
      <c r="L97" s="25"/>
    </row>
    <row r="98" spans="1:13" ht="13.5" customHeight="1" x14ac:dyDescent="0.15"/>
    <row r="99" spans="1:13" ht="13.15" customHeight="1" x14ac:dyDescent="0.15"/>
    <row r="100" spans="1:13" ht="16.899999999999999" customHeight="1" x14ac:dyDescent="0.15">
      <c r="A100" s="25"/>
      <c r="M100" s="25"/>
    </row>
    <row r="101" spans="1:13" ht="16.899999999999999" customHeight="1" x14ac:dyDescent="0.15">
      <c r="B101" s="25"/>
      <c r="C101" s="25"/>
      <c r="D101" s="25"/>
      <c r="E101" s="25"/>
      <c r="F101" s="25"/>
      <c r="G101" s="25"/>
      <c r="H101" s="25"/>
      <c r="I101" s="25"/>
      <c r="J101" s="25"/>
      <c r="K101" s="25"/>
      <c r="L101" s="25"/>
    </row>
    <row r="102" spans="1:13" ht="18" customHeight="1" x14ac:dyDescent="0.15">
      <c r="B102" s="25"/>
      <c r="C102" s="25"/>
      <c r="D102" s="25"/>
      <c r="E102" s="25"/>
    </row>
    <row r="103" spans="1:13" ht="18" customHeight="1" x14ac:dyDescent="0.15">
      <c r="A103" s="25"/>
      <c r="B103" s="25"/>
      <c r="C103" s="25"/>
      <c r="D103" s="25"/>
      <c r="E103" s="25"/>
      <c r="M103" s="25"/>
    </row>
    <row r="104" spans="1:13" ht="18" customHeight="1" x14ac:dyDescent="0.15">
      <c r="A104" s="25"/>
      <c r="B104" s="25"/>
      <c r="C104" s="25"/>
      <c r="M104" s="25"/>
    </row>
    <row r="105" spans="1:13" ht="18" customHeight="1" x14ac:dyDescent="0.15">
      <c r="A105" s="25"/>
      <c r="B105" s="25"/>
      <c r="M105" s="25"/>
    </row>
    <row r="106" spans="1:13" ht="18" customHeight="1" x14ac:dyDescent="0.15">
      <c r="A106" s="25"/>
      <c r="B106" s="25"/>
      <c r="M106" s="25"/>
    </row>
    <row r="107" spans="1:13" ht="18" customHeight="1" x14ac:dyDescent="0.15">
      <c r="B107" s="25"/>
    </row>
    <row r="108" spans="1:13" ht="18" customHeight="1" x14ac:dyDescent="0.15">
      <c r="A108" s="27"/>
      <c r="M108" s="25"/>
    </row>
    <row r="109" spans="1:13" x14ac:dyDescent="0.15">
      <c r="A109" s="27"/>
      <c r="B109" s="25"/>
      <c r="C109" s="25"/>
      <c r="D109" s="25"/>
      <c r="E109" s="25"/>
      <c r="F109" s="25"/>
      <c r="G109" s="25"/>
      <c r="H109" s="25"/>
      <c r="I109" s="25"/>
      <c r="J109" s="25"/>
      <c r="K109" s="25"/>
      <c r="L109" s="25"/>
      <c r="M109" s="25"/>
    </row>
    <row r="110" spans="1:13" ht="19.5" customHeight="1" x14ac:dyDescent="0.15">
      <c r="A110" s="27"/>
      <c r="B110" s="25"/>
      <c r="C110" s="25"/>
      <c r="D110" s="25"/>
      <c r="E110" s="25"/>
      <c r="F110" s="25"/>
      <c r="G110" s="25"/>
      <c r="H110" s="25"/>
      <c r="I110" s="25"/>
      <c r="J110" s="25"/>
      <c r="K110" s="25"/>
      <c r="L110" s="25"/>
      <c r="M110" s="25"/>
    </row>
    <row r="111" spans="1:13" x14ac:dyDescent="0.15">
      <c r="A111" s="27"/>
      <c r="B111" s="25"/>
      <c r="C111" s="25"/>
      <c r="D111" s="25"/>
      <c r="E111" s="25"/>
      <c r="F111" s="25"/>
      <c r="G111" s="25"/>
      <c r="H111" s="25"/>
      <c r="I111" s="25"/>
      <c r="J111" s="25"/>
      <c r="K111" s="25"/>
      <c r="L111" s="25"/>
      <c r="M111" s="25"/>
    </row>
    <row r="112" spans="1:13" x14ac:dyDescent="0.15">
      <c r="A112" s="27"/>
      <c r="B112" s="25"/>
      <c r="C112" s="25"/>
      <c r="D112" s="25"/>
      <c r="E112" s="25"/>
      <c r="F112" s="25"/>
      <c r="G112" s="25"/>
      <c r="H112" s="25"/>
      <c r="I112" s="25"/>
      <c r="J112" s="25"/>
      <c r="K112" s="25"/>
      <c r="L112" s="25"/>
      <c r="M112" s="25"/>
    </row>
    <row r="113" spans="1:13" x14ac:dyDescent="0.15">
      <c r="A113" s="27"/>
      <c r="B113" s="25"/>
      <c r="C113" s="25"/>
      <c r="D113" s="25"/>
      <c r="E113" s="25"/>
      <c r="F113" s="25"/>
      <c r="G113" s="25"/>
      <c r="H113" s="25"/>
      <c r="I113" s="25"/>
      <c r="J113" s="25"/>
      <c r="K113" s="25"/>
      <c r="L113" s="25"/>
      <c r="M113" s="25"/>
    </row>
    <row r="114" spans="1:13" ht="21.75" customHeight="1" x14ac:dyDescent="0.15">
      <c r="A114" s="25"/>
      <c r="B114" s="25"/>
      <c r="C114" s="25"/>
      <c r="D114" s="25"/>
      <c r="E114" s="25"/>
      <c r="F114" s="25"/>
      <c r="G114" s="25"/>
      <c r="H114" s="25"/>
      <c r="I114" s="25"/>
      <c r="J114" s="25"/>
      <c r="K114" s="25"/>
      <c r="L114" s="25"/>
      <c r="M114" s="25"/>
    </row>
    <row r="115" spans="1:13" x14ac:dyDescent="0.15">
      <c r="A115" s="25"/>
      <c r="B115" s="25"/>
      <c r="C115" s="25"/>
      <c r="D115" s="25"/>
      <c r="E115" s="25"/>
      <c r="F115" s="25"/>
      <c r="G115" s="25"/>
      <c r="H115" s="25"/>
      <c r="I115" s="25"/>
      <c r="J115" s="25"/>
      <c r="K115" s="25"/>
      <c r="L115" s="25"/>
      <c r="M115" s="25"/>
    </row>
    <row r="116" spans="1:13" x14ac:dyDescent="0.15">
      <c r="A116" s="25"/>
      <c r="B116" s="25"/>
      <c r="C116" s="25"/>
      <c r="D116" s="25"/>
      <c r="E116" s="25"/>
      <c r="F116" s="25"/>
      <c r="G116" s="25"/>
      <c r="H116" s="25"/>
      <c r="I116" s="25"/>
      <c r="J116" s="25"/>
      <c r="K116" s="25"/>
      <c r="L116" s="25"/>
      <c r="M116" s="25"/>
    </row>
    <row r="117" spans="1:13" x14ac:dyDescent="0.15">
      <c r="A117" s="25"/>
      <c r="B117" s="25"/>
      <c r="C117" s="25"/>
      <c r="D117" s="25"/>
      <c r="E117" s="25"/>
      <c r="F117" s="25"/>
      <c r="G117" s="25"/>
      <c r="H117" s="25"/>
      <c r="I117" s="25"/>
      <c r="J117" s="25"/>
      <c r="K117" s="25"/>
      <c r="L117" s="25"/>
      <c r="M117" s="25"/>
    </row>
    <row r="118" spans="1:13" x14ac:dyDescent="0.15">
      <c r="A118" s="25"/>
      <c r="B118" s="25"/>
      <c r="C118" s="25"/>
      <c r="D118" s="25"/>
      <c r="E118" s="25"/>
      <c r="F118" s="25"/>
      <c r="G118" s="25"/>
      <c r="H118" s="25"/>
      <c r="I118" s="25"/>
      <c r="J118" s="25"/>
      <c r="K118" s="25"/>
      <c r="L118" s="25"/>
      <c r="M118" s="25"/>
    </row>
    <row r="119" spans="1:13" x14ac:dyDescent="0.15">
      <c r="A119" s="25"/>
      <c r="B119" s="25"/>
      <c r="C119" s="25"/>
      <c r="D119" s="25"/>
      <c r="E119" s="25"/>
      <c r="F119" s="25"/>
      <c r="G119" s="25"/>
      <c r="H119" s="25"/>
      <c r="I119" s="25"/>
      <c r="J119" s="25"/>
      <c r="K119" s="25"/>
      <c r="L119" s="25"/>
      <c r="M119" s="25"/>
    </row>
    <row r="120" spans="1:13" x14ac:dyDescent="0.15">
      <c r="A120" s="25"/>
      <c r="B120" s="25"/>
      <c r="C120" s="25"/>
      <c r="D120" s="25"/>
      <c r="E120" s="25"/>
      <c r="F120" s="25"/>
      <c r="G120" s="25"/>
      <c r="H120" s="25"/>
      <c r="I120" s="25"/>
      <c r="J120" s="25"/>
      <c r="K120" s="25"/>
      <c r="L120" s="25"/>
      <c r="M120" s="25"/>
    </row>
    <row r="121" spans="1:13" x14ac:dyDescent="0.15">
      <c r="A121" s="25"/>
      <c r="B121" s="25"/>
      <c r="C121" s="25"/>
      <c r="D121" s="25"/>
      <c r="E121" s="25"/>
      <c r="F121" s="25"/>
      <c r="G121" s="25"/>
      <c r="H121" s="25"/>
      <c r="I121" s="25"/>
      <c r="J121" s="25"/>
      <c r="K121" s="25"/>
      <c r="L121" s="25"/>
      <c r="M121" s="25"/>
    </row>
    <row r="122" spans="1:13" x14ac:dyDescent="0.15">
      <c r="A122" s="25"/>
      <c r="B122" s="25"/>
      <c r="C122" s="25"/>
      <c r="D122" s="25"/>
      <c r="E122" s="25"/>
      <c r="F122" s="25"/>
      <c r="G122" s="25"/>
      <c r="H122" s="25"/>
      <c r="I122" s="25"/>
      <c r="J122" s="25"/>
      <c r="K122" s="25"/>
      <c r="L122" s="25"/>
      <c r="M122" s="25"/>
    </row>
    <row r="123" spans="1:13" x14ac:dyDescent="0.15">
      <c r="A123" s="25"/>
      <c r="B123" s="25"/>
      <c r="C123" s="25"/>
      <c r="D123" s="25"/>
      <c r="E123" s="25"/>
      <c r="F123" s="25"/>
      <c r="G123" s="25"/>
      <c r="H123" s="25"/>
      <c r="I123" s="25"/>
      <c r="J123" s="25"/>
      <c r="K123" s="25"/>
      <c r="L123" s="25"/>
      <c r="M123" s="25"/>
    </row>
    <row r="124" spans="1:13" x14ac:dyDescent="0.15">
      <c r="A124" s="25"/>
      <c r="B124" s="25"/>
      <c r="C124" s="25"/>
      <c r="D124" s="25"/>
      <c r="E124" s="25"/>
      <c r="F124" s="25"/>
      <c r="G124" s="25"/>
      <c r="H124" s="25"/>
      <c r="I124" s="25"/>
      <c r="J124" s="25"/>
      <c r="K124" s="25"/>
      <c r="L124" s="25"/>
      <c r="M124" s="25"/>
    </row>
    <row r="125" spans="1:13" x14ac:dyDescent="0.15">
      <c r="A125" s="25"/>
      <c r="B125" s="25"/>
      <c r="C125" s="25"/>
      <c r="D125" s="25"/>
      <c r="E125" s="25"/>
      <c r="F125" s="25"/>
      <c r="G125" s="25"/>
      <c r="H125" s="25"/>
      <c r="I125" s="25"/>
      <c r="J125" s="25"/>
      <c r="K125" s="25"/>
      <c r="L125" s="25"/>
      <c r="M125" s="25"/>
    </row>
    <row r="126" spans="1:13" x14ac:dyDescent="0.15">
      <c r="A126" s="25"/>
      <c r="B126" s="25"/>
      <c r="C126" s="25"/>
      <c r="D126" s="25"/>
      <c r="E126" s="25"/>
      <c r="F126" s="25"/>
      <c r="G126" s="25"/>
      <c r="H126" s="25"/>
      <c r="I126" s="25"/>
      <c r="J126" s="25"/>
      <c r="K126" s="25"/>
      <c r="L126" s="25"/>
      <c r="M126" s="25"/>
    </row>
    <row r="127" spans="1:13" x14ac:dyDescent="0.15">
      <c r="A127" s="25"/>
      <c r="B127" s="25"/>
      <c r="C127" s="25"/>
      <c r="D127" s="25"/>
      <c r="E127" s="25"/>
      <c r="F127" s="25"/>
      <c r="G127" s="25"/>
      <c r="H127" s="25"/>
      <c r="I127" s="25"/>
      <c r="J127" s="25"/>
      <c r="K127" s="25"/>
      <c r="L127" s="25"/>
      <c r="M127" s="25"/>
    </row>
    <row r="128" spans="1:13" x14ac:dyDescent="0.15">
      <c r="A128" s="25"/>
      <c r="B128" s="25"/>
      <c r="C128" s="25"/>
      <c r="D128" s="25"/>
      <c r="E128" s="25"/>
      <c r="F128" s="25"/>
      <c r="G128" s="25"/>
      <c r="H128" s="25"/>
      <c r="I128" s="25"/>
      <c r="J128" s="25"/>
      <c r="K128" s="25"/>
      <c r="L128" s="25"/>
      <c r="M128" s="25"/>
    </row>
    <row r="129" spans="1:13" x14ac:dyDescent="0.15">
      <c r="A129" s="25"/>
      <c r="B129" s="25"/>
      <c r="C129" s="25"/>
      <c r="D129" s="25"/>
      <c r="E129" s="25"/>
      <c r="F129" s="25"/>
      <c r="G129" s="25"/>
      <c r="H129" s="25"/>
      <c r="I129" s="25"/>
      <c r="J129" s="25"/>
      <c r="K129" s="25"/>
      <c r="L129" s="25"/>
      <c r="M129" s="25"/>
    </row>
    <row r="130" spans="1:13" x14ac:dyDescent="0.15">
      <c r="A130" s="25"/>
      <c r="B130" s="25"/>
      <c r="C130" s="25"/>
      <c r="D130" s="25"/>
      <c r="E130" s="25"/>
      <c r="F130" s="25"/>
      <c r="G130" s="25"/>
      <c r="H130" s="25"/>
      <c r="I130" s="25"/>
      <c r="J130" s="25"/>
      <c r="K130" s="25"/>
      <c r="L130" s="25"/>
      <c r="M130" s="25"/>
    </row>
    <row r="131" spans="1:13" x14ac:dyDescent="0.15">
      <c r="A131" s="25"/>
      <c r="B131" s="25"/>
      <c r="C131" s="25"/>
      <c r="D131" s="25"/>
      <c r="E131" s="25"/>
      <c r="F131" s="25"/>
      <c r="G131" s="25"/>
      <c r="H131" s="25"/>
      <c r="I131" s="25"/>
      <c r="J131" s="25"/>
      <c r="K131" s="25"/>
      <c r="L131" s="25"/>
      <c r="M131" s="25"/>
    </row>
    <row r="132" spans="1:13" x14ac:dyDescent="0.15">
      <c r="A132" s="25"/>
      <c r="B132" s="25"/>
      <c r="C132" s="25"/>
      <c r="D132" s="25"/>
      <c r="E132" s="25"/>
      <c r="F132" s="25"/>
      <c r="G132" s="25"/>
      <c r="H132" s="25"/>
      <c r="I132" s="25"/>
      <c r="J132" s="25"/>
      <c r="K132" s="25"/>
      <c r="L132" s="25"/>
      <c r="M132" s="25"/>
    </row>
    <row r="133" spans="1:13" x14ac:dyDescent="0.15">
      <c r="A133" s="25"/>
      <c r="B133" s="25"/>
      <c r="C133" s="25"/>
      <c r="D133" s="25"/>
      <c r="E133" s="25"/>
      <c r="F133" s="25"/>
      <c r="G133" s="25"/>
      <c r="H133" s="25"/>
      <c r="I133" s="25"/>
      <c r="J133" s="25"/>
      <c r="K133" s="25"/>
      <c r="L133" s="25"/>
      <c r="M133" s="25"/>
    </row>
    <row r="134" spans="1:13" x14ac:dyDescent="0.15">
      <c r="A134" s="25"/>
      <c r="B134" s="25"/>
      <c r="C134" s="25"/>
      <c r="D134" s="25"/>
      <c r="E134" s="25"/>
      <c r="F134" s="25"/>
      <c r="G134" s="25"/>
      <c r="H134" s="25"/>
      <c r="I134" s="25"/>
      <c r="J134" s="25"/>
      <c r="K134" s="25"/>
      <c r="L134" s="25"/>
      <c r="M134" s="25"/>
    </row>
    <row r="135" spans="1:13" x14ac:dyDescent="0.15">
      <c r="A135" s="25"/>
      <c r="B135" s="25"/>
      <c r="C135" s="25"/>
      <c r="D135" s="25"/>
      <c r="E135" s="25"/>
      <c r="F135" s="25"/>
      <c r="G135" s="25"/>
      <c r="H135" s="25"/>
      <c r="I135" s="25"/>
      <c r="J135" s="25"/>
      <c r="K135" s="25"/>
      <c r="L135" s="25"/>
      <c r="M135" s="25"/>
    </row>
    <row r="136" spans="1:13" x14ac:dyDescent="0.15">
      <c r="A136" s="25"/>
      <c r="B136" s="25"/>
      <c r="C136" s="25"/>
      <c r="D136" s="25"/>
      <c r="E136" s="25"/>
      <c r="F136" s="25"/>
      <c r="G136" s="25"/>
      <c r="H136" s="25"/>
      <c r="I136" s="25"/>
      <c r="J136" s="25"/>
      <c r="K136" s="25"/>
      <c r="L136" s="25"/>
      <c r="M136" s="25"/>
    </row>
    <row r="137" spans="1:13" x14ac:dyDescent="0.15">
      <c r="A137" s="25"/>
      <c r="B137" s="25"/>
      <c r="C137" s="25"/>
      <c r="D137" s="25"/>
      <c r="E137" s="25"/>
      <c r="F137" s="25"/>
      <c r="G137" s="25"/>
      <c r="H137" s="25"/>
      <c r="I137" s="25"/>
      <c r="J137" s="25"/>
      <c r="K137" s="25"/>
      <c r="L137" s="25"/>
      <c r="M137" s="25"/>
    </row>
    <row r="138" spans="1:13" x14ac:dyDescent="0.15">
      <c r="A138" s="25"/>
      <c r="B138" s="25"/>
      <c r="C138" s="25"/>
      <c r="D138" s="25"/>
      <c r="E138" s="25"/>
      <c r="F138" s="25"/>
      <c r="G138" s="25"/>
      <c r="H138" s="25"/>
      <c r="I138" s="25"/>
      <c r="J138" s="25"/>
      <c r="K138" s="25"/>
      <c r="L138" s="25"/>
      <c r="M138" s="25"/>
    </row>
    <row r="139" spans="1:13" x14ac:dyDescent="0.15">
      <c r="A139" s="25"/>
      <c r="B139" s="25"/>
      <c r="C139" s="25"/>
      <c r="D139" s="25"/>
      <c r="E139" s="25"/>
      <c r="F139" s="25"/>
      <c r="G139" s="25"/>
      <c r="H139" s="25"/>
      <c r="I139" s="25"/>
      <c r="J139" s="25"/>
      <c r="K139" s="25"/>
      <c r="L139" s="25"/>
      <c r="M139" s="25"/>
    </row>
    <row r="140" spans="1:13" x14ac:dyDescent="0.15">
      <c r="A140" s="25"/>
      <c r="B140" s="25"/>
      <c r="C140" s="25"/>
      <c r="D140" s="25"/>
      <c r="E140" s="25"/>
      <c r="F140" s="25"/>
      <c r="G140" s="25"/>
      <c r="H140" s="25"/>
      <c r="I140" s="25"/>
      <c r="J140" s="25"/>
      <c r="K140" s="25"/>
      <c r="L140" s="25"/>
      <c r="M140" s="25"/>
    </row>
    <row r="141" spans="1:13" x14ac:dyDescent="0.15">
      <c r="A141" s="25"/>
      <c r="B141" s="25"/>
      <c r="C141" s="25"/>
      <c r="D141" s="25"/>
      <c r="E141" s="25"/>
      <c r="F141" s="25"/>
      <c r="G141" s="25"/>
      <c r="H141" s="25"/>
      <c r="I141" s="25"/>
      <c r="J141" s="25"/>
      <c r="K141" s="25"/>
      <c r="L141" s="25"/>
      <c r="M141" s="25"/>
    </row>
    <row r="142" spans="1:13" x14ac:dyDescent="0.15">
      <c r="A142" s="25"/>
      <c r="B142" s="25"/>
      <c r="C142" s="25"/>
      <c r="D142" s="25"/>
      <c r="E142" s="25"/>
      <c r="F142" s="25"/>
      <c r="G142" s="25"/>
      <c r="H142" s="25"/>
      <c r="I142" s="25"/>
      <c r="J142" s="25"/>
      <c r="K142" s="25"/>
      <c r="L142" s="25"/>
      <c r="M142" s="25"/>
    </row>
    <row r="143" spans="1:13" x14ac:dyDescent="0.15">
      <c r="A143" s="25"/>
      <c r="B143" s="25"/>
      <c r="C143" s="25"/>
      <c r="D143" s="25"/>
      <c r="E143" s="25"/>
      <c r="F143" s="25"/>
      <c r="G143" s="25"/>
      <c r="H143" s="25"/>
      <c r="I143" s="25"/>
      <c r="J143" s="25"/>
      <c r="K143" s="25"/>
      <c r="L143" s="25"/>
      <c r="M143" s="25"/>
    </row>
    <row r="144" spans="1:13" x14ac:dyDescent="0.15">
      <c r="A144" s="25"/>
      <c r="B144" s="25"/>
      <c r="C144" s="25"/>
      <c r="D144" s="25"/>
      <c r="E144" s="25"/>
      <c r="F144" s="25"/>
      <c r="G144" s="25"/>
      <c r="H144" s="25"/>
      <c r="I144" s="25"/>
      <c r="J144" s="25"/>
      <c r="K144" s="25"/>
      <c r="L144" s="25"/>
      <c r="M144" s="25"/>
    </row>
    <row r="145" spans="1:13" ht="13.15" customHeight="1" x14ac:dyDescent="0.15">
      <c r="A145" s="25"/>
      <c r="B145" s="25"/>
      <c r="C145" s="25"/>
      <c r="D145" s="25"/>
      <c r="E145" s="25"/>
      <c r="F145" s="25"/>
      <c r="G145" s="25"/>
      <c r="H145" s="25"/>
      <c r="I145" s="25"/>
      <c r="J145" s="25"/>
      <c r="K145" s="25"/>
      <c r="L145" s="25"/>
      <c r="M145" s="25"/>
    </row>
    <row r="146" spans="1:13" ht="13.5" customHeight="1" x14ac:dyDescent="0.15">
      <c r="A146" s="25"/>
      <c r="B146" s="25"/>
      <c r="C146" s="25"/>
      <c r="D146" s="25"/>
      <c r="E146" s="25"/>
      <c r="F146" s="25"/>
      <c r="G146" s="25"/>
      <c r="H146" s="25"/>
      <c r="I146" s="25"/>
      <c r="J146" s="25"/>
      <c r="K146" s="25"/>
      <c r="L146" s="25"/>
      <c r="M146" s="25"/>
    </row>
    <row r="147" spans="1:13" ht="13.15" customHeight="1" x14ac:dyDescent="0.15">
      <c r="A147" s="25"/>
      <c r="B147" s="25"/>
      <c r="C147" s="25"/>
      <c r="D147" s="25"/>
      <c r="E147" s="25"/>
      <c r="F147" s="25"/>
      <c r="G147" s="25"/>
      <c r="H147" s="25"/>
      <c r="I147" s="25"/>
      <c r="J147" s="25"/>
      <c r="K147" s="25"/>
      <c r="L147" s="25"/>
      <c r="M147" s="25"/>
    </row>
    <row r="148" spans="1:13" ht="16.899999999999999" customHeight="1" x14ac:dyDescent="0.15">
      <c r="A148" s="25"/>
      <c r="B148" s="25"/>
      <c r="C148" s="25"/>
      <c r="D148" s="25"/>
      <c r="E148" s="25"/>
      <c r="F148" s="25"/>
      <c r="G148" s="25"/>
      <c r="H148" s="25"/>
      <c r="I148" s="25"/>
      <c r="J148" s="25"/>
      <c r="K148" s="25"/>
      <c r="L148" s="25"/>
      <c r="M148" s="25"/>
    </row>
    <row r="149" spans="1:13" x14ac:dyDescent="0.15">
      <c r="A149" s="25"/>
      <c r="B149" s="25"/>
      <c r="C149" s="25"/>
      <c r="D149" s="25"/>
      <c r="E149" s="25"/>
      <c r="F149" s="25"/>
      <c r="G149" s="25"/>
      <c r="H149" s="25"/>
      <c r="I149" s="25"/>
      <c r="J149" s="25"/>
      <c r="K149" s="25"/>
      <c r="L149" s="25"/>
      <c r="M149" s="25"/>
    </row>
    <row r="150" spans="1:13" x14ac:dyDescent="0.15">
      <c r="A150" s="25"/>
      <c r="B150" s="25"/>
      <c r="C150" s="25"/>
      <c r="D150" s="25"/>
      <c r="E150" s="25"/>
      <c r="F150" s="25"/>
      <c r="G150" s="25"/>
      <c r="H150" s="25"/>
      <c r="I150" s="25"/>
      <c r="J150" s="25"/>
      <c r="K150" s="25"/>
      <c r="L150" s="25"/>
      <c r="M150" s="25"/>
    </row>
    <row r="151" spans="1:13" x14ac:dyDescent="0.15">
      <c r="A151" s="25"/>
      <c r="B151" s="25"/>
      <c r="C151" s="25"/>
      <c r="D151" s="25"/>
      <c r="E151" s="25"/>
      <c r="F151" s="25"/>
      <c r="G151" s="25"/>
      <c r="H151" s="25"/>
      <c r="I151" s="25"/>
      <c r="J151" s="25"/>
      <c r="K151" s="25"/>
      <c r="L151" s="25"/>
      <c r="M151" s="25"/>
    </row>
    <row r="152" spans="1:13" x14ac:dyDescent="0.15">
      <c r="A152" s="25"/>
      <c r="B152" s="25"/>
      <c r="C152" s="25"/>
      <c r="D152" s="25"/>
      <c r="E152" s="25"/>
      <c r="F152" s="25"/>
      <c r="G152" s="25"/>
      <c r="H152" s="25"/>
      <c r="I152" s="25"/>
      <c r="J152" s="25"/>
      <c r="K152" s="25"/>
      <c r="L152" s="25"/>
      <c r="M152" s="25"/>
    </row>
    <row r="153" spans="1:13" x14ac:dyDescent="0.15">
      <c r="A153" s="25"/>
      <c r="B153" s="25"/>
      <c r="C153" s="25"/>
      <c r="D153" s="25"/>
      <c r="E153" s="25"/>
      <c r="F153" s="25"/>
      <c r="G153" s="25"/>
      <c r="H153" s="25"/>
      <c r="I153" s="25"/>
      <c r="J153" s="25"/>
      <c r="K153" s="25"/>
      <c r="L153" s="25"/>
      <c r="M153" s="25"/>
    </row>
    <row r="154" spans="1:13" x14ac:dyDescent="0.15">
      <c r="A154" s="25"/>
      <c r="B154" s="25"/>
      <c r="C154" s="25"/>
      <c r="D154" s="25"/>
      <c r="E154" s="25"/>
      <c r="F154" s="25"/>
      <c r="G154" s="25"/>
      <c r="H154" s="25"/>
      <c r="I154" s="25"/>
      <c r="J154" s="25"/>
      <c r="K154" s="25"/>
      <c r="L154" s="25"/>
      <c r="M154" s="25"/>
    </row>
    <row r="155" spans="1:13" x14ac:dyDescent="0.15">
      <c r="A155" s="25"/>
      <c r="B155" s="25"/>
      <c r="C155" s="25"/>
      <c r="D155" s="25"/>
      <c r="E155" s="25"/>
      <c r="F155" s="25"/>
      <c r="G155" s="25"/>
      <c r="H155" s="25"/>
      <c r="I155" s="25"/>
      <c r="J155" s="25"/>
      <c r="K155" s="25"/>
      <c r="L155" s="25"/>
      <c r="M155" s="25"/>
    </row>
    <row r="156" spans="1:13" x14ac:dyDescent="0.15">
      <c r="A156" s="25"/>
      <c r="B156" s="25"/>
      <c r="C156" s="25"/>
      <c r="D156" s="25"/>
      <c r="E156" s="25"/>
      <c r="F156" s="25"/>
      <c r="G156" s="25"/>
      <c r="H156" s="25"/>
      <c r="I156" s="25"/>
      <c r="J156" s="25"/>
      <c r="K156" s="25"/>
      <c r="L156" s="25"/>
      <c r="M156" s="25"/>
    </row>
    <row r="157" spans="1:13" x14ac:dyDescent="0.15">
      <c r="A157" s="25"/>
      <c r="B157" s="25"/>
      <c r="C157" s="25"/>
      <c r="D157" s="25"/>
      <c r="E157" s="25"/>
      <c r="F157" s="25"/>
      <c r="G157" s="25"/>
      <c r="H157" s="25"/>
      <c r="I157" s="25"/>
      <c r="J157" s="25"/>
      <c r="K157" s="25"/>
      <c r="L157" s="25"/>
      <c r="M157" s="25"/>
    </row>
    <row r="158" spans="1:13" x14ac:dyDescent="0.15">
      <c r="B158" s="25"/>
      <c r="C158" s="25"/>
      <c r="D158" s="25"/>
      <c r="E158" s="25"/>
      <c r="F158" s="25"/>
      <c r="G158" s="25"/>
      <c r="H158" s="25"/>
      <c r="I158" s="25"/>
      <c r="J158" s="25"/>
      <c r="K158" s="25"/>
      <c r="L158" s="25"/>
      <c r="M158" s="25"/>
    </row>
    <row r="159" spans="1:13" x14ac:dyDescent="0.15">
      <c r="B159" s="25"/>
      <c r="C159" s="25"/>
      <c r="D159" s="25"/>
      <c r="E159" s="25"/>
      <c r="F159" s="25"/>
      <c r="G159" s="25"/>
      <c r="H159" s="25"/>
      <c r="I159" s="25"/>
      <c r="J159" s="25"/>
      <c r="K159" s="25"/>
      <c r="L159" s="25"/>
      <c r="M159" s="25"/>
    </row>
    <row r="160" spans="1:13" x14ac:dyDescent="0.15">
      <c r="B160" s="25"/>
      <c r="C160" s="25"/>
      <c r="D160" s="25"/>
      <c r="E160" s="25"/>
      <c r="F160" s="25"/>
      <c r="G160" s="25"/>
      <c r="H160" s="25"/>
      <c r="I160" s="25"/>
      <c r="J160" s="25"/>
      <c r="K160" s="25"/>
      <c r="L160" s="25"/>
      <c r="M160" s="25"/>
    </row>
    <row r="161" spans="1:13" x14ac:dyDescent="0.15">
      <c r="A161" s="25"/>
      <c r="B161" s="25"/>
      <c r="C161" s="25"/>
      <c r="D161" s="25"/>
      <c r="E161" s="25"/>
      <c r="F161" s="25"/>
      <c r="G161" s="25"/>
      <c r="H161" s="25"/>
      <c r="I161" s="25"/>
      <c r="J161" s="25"/>
      <c r="K161" s="25"/>
      <c r="L161" s="25"/>
      <c r="M161" s="25"/>
    </row>
    <row r="162" spans="1:13" x14ac:dyDescent="0.15">
      <c r="B162" s="25"/>
      <c r="C162" s="25"/>
      <c r="D162" s="25"/>
      <c r="E162" s="25"/>
      <c r="F162" s="25"/>
      <c r="G162" s="25"/>
      <c r="H162" s="25"/>
      <c r="I162" s="25"/>
      <c r="J162" s="25"/>
      <c r="K162" s="25"/>
      <c r="L162" s="25"/>
      <c r="M162" s="25"/>
    </row>
    <row r="163" spans="1:13" x14ac:dyDescent="0.15">
      <c r="B163" s="25"/>
      <c r="C163" s="25"/>
      <c r="D163" s="25"/>
      <c r="E163" s="25"/>
      <c r="F163" s="25"/>
      <c r="G163" s="25"/>
      <c r="H163" s="25"/>
      <c r="I163" s="25"/>
      <c r="J163" s="25"/>
      <c r="K163" s="25"/>
      <c r="L163" s="25"/>
      <c r="M163" s="25"/>
    </row>
    <row r="164" spans="1:13" x14ac:dyDescent="0.15">
      <c r="A164" s="25"/>
      <c r="B164" s="25"/>
      <c r="C164" s="25"/>
      <c r="D164" s="25"/>
      <c r="E164" s="25"/>
      <c r="F164" s="25"/>
      <c r="G164" s="25"/>
      <c r="H164" s="25"/>
      <c r="I164" s="25"/>
      <c r="J164" s="25"/>
      <c r="K164" s="25"/>
      <c r="L164" s="25"/>
      <c r="M164" s="25"/>
    </row>
    <row r="165" spans="1:13" x14ac:dyDescent="0.15">
      <c r="A165" s="25"/>
      <c r="B165" s="25"/>
      <c r="C165" s="25"/>
      <c r="D165" s="25"/>
      <c r="E165" s="25"/>
      <c r="F165" s="25"/>
      <c r="G165" s="25"/>
      <c r="H165" s="25"/>
      <c r="I165" s="25"/>
      <c r="J165" s="25"/>
      <c r="K165" s="25"/>
      <c r="L165" s="25"/>
      <c r="M165" s="25"/>
    </row>
    <row r="166" spans="1:13" x14ac:dyDescent="0.15">
      <c r="A166" s="25"/>
      <c r="M166" s="25"/>
    </row>
    <row r="167" spans="1:13" x14ac:dyDescent="0.15">
      <c r="A167" s="25"/>
      <c r="M167" s="25"/>
    </row>
  </sheetData>
  <mergeCells count="70">
    <mergeCell ref="B28:E28"/>
    <mergeCell ref="F28:L28"/>
    <mergeCell ref="B26:L26"/>
    <mergeCell ref="B27:E27"/>
    <mergeCell ref="F27:L27"/>
    <mergeCell ref="H35:L35"/>
    <mergeCell ref="H36:L36"/>
    <mergeCell ref="B46:L46"/>
    <mergeCell ref="B38:G38"/>
    <mergeCell ref="B39:G39"/>
    <mergeCell ref="B40:G40"/>
    <mergeCell ref="B41:G41"/>
    <mergeCell ref="H38:L38"/>
    <mergeCell ref="H39:L39"/>
    <mergeCell ref="H40:L40"/>
    <mergeCell ref="H41:L41"/>
    <mergeCell ref="B35:G35"/>
    <mergeCell ref="B36:G36"/>
    <mergeCell ref="B37:G37"/>
    <mergeCell ref="H37:L37"/>
    <mergeCell ref="K23:L23"/>
    <mergeCell ref="K22:L22"/>
    <mergeCell ref="B23:E23"/>
    <mergeCell ref="B22:E22"/>
    <mergeCell ref="F22:G22"/>
    <mergeCell ref="B32:G32"/>
    <mergeCell ref="H31:L31"/>
    <mergeCell ref="A31:G31"/>
    <mergeCell ref="B33:G33"/>
    <mergeCell ref="B34:G34"/>
    <mergeCell ref="H32:L32"/>
    <mergeCell ref="H33:L33"/>
    <mergeCell ref="H34:L34"/>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48:L48"/>
    <mergeCell ref="G50:H50"/>
    <mergeCell ref="B1:L1"/>
    <mergeCell ref="C3:G3"/>
    <mergeCell ref="I3:L3"/>
    <mergeCell ref="C2:D2"/>
    <mergeCell ref="J50:K50"/>
    <mergeCell ref="B6:L6"/>
    <mergeCell ref="B12:L12"/>
    <mergeCell ref="B13:E13"/>
    <mergeCell ref="B16:E16"/>
    <mergeCell ref="B18:E18"/>
    <mergeCell ref="F13:G13"/>
    <mergeCell ref="B14:E15"/>
    <mergeCell ref="G16:H16"/>
    <mergeCell ref="I16:J16"/>
    <mergeCell ref="G52:K52"/>
    <mergeCell ref="B50:E50"/>
    <mergeCell ref="B51:F51"/>
    <mergeCell ref="B52:F52"/>
    <mergeCell ref="G51:K51"/>
  </mergeCells>
  <phoneticPr fontId="1"/>
  <conditionalFormatting sqref="B13:B14 B16:B19">
    <cfRule type="expression" dxfId="23" priority="25">
      <formula>#REF!="令和4年度の応募時に提出した"</formula>
    </cfRule>
    <cfRule type="expression" dxfId="22" priority="26">
      <formula>#REF!="令和3年度の応募時に提出した"</formula>
    </cfRule>
    <cfRule type="expression" dxfId="21" priority="27">
      <formula>#REF!="令和2年度の応募時に提出した"</formula>
    </cfRule>
    <cfRule type="expression" dxfId="20" priority="28">
      <formula>#REF!="令和元年度の応募時に提出した"</formula>
    </cfRule>
  </conditionalFormatting>
  <conditionalFormatting sqref="B27:B28">
    <cfRule type="expression" dxfId="19" priority="9">
      <formula>#REF!="令和4年度の応募時に提出した"</formula>
    </cfRule>
    <cfRule type="expression" dxfId="18" priority="10">
      <formula>#REF!="令和3年度の応募時に提出した"</formula>
    </cfRule>
    <cfRule type="expression" dxfId="17" priority="11">
      <formula>#REF!="令和2年度の応募時に提出した"</formula>
    </cfRule>
    <cfRule type="expression" dxfId="16" priority="12">
      <formula>#REF!="令和元年度の応募時に提出した"</formula>
    </cfRule>
  </conditionalFormatting>
  <conditionalFormatting sqref="F13:F19">
    <cfRule type="expression" dxfId="15" priority="5">
      <formula>#REF!="令和元年度の応募時に提出した"</formula>
    </cfRule>
    <cfRule type="expression" dxfId="14" priority="6">
      <formula>#REF!="令和4年度の応募時に提出した"</formula>
    </cfRule>
    <cfRule type="expression" dxfId="13" priority="7">
      <formula>#REF!="令和3年度の応募時に提出した"</formula>
    </cfRule>
    <cfRule type="expression" dxfId="12" priority="8">
      <formula>#REF!="令和2年度の応募時に提出した"</formula>
    </cfRule>
  </conditionalFormatting>
  <conditionalFormatting sqref="H19:H20">
    <cfRule type="expression" dxfId="11" priority="21">
      <formula>#REF!="令和4年度の応募時に提出した"</formula>
    </cfRule>
    <cfRule type="expression" dxfId="10" priority="22">
      <formula>#REF!="令和3年度の応募時に提出した"</formula>
    </cfRule>
    <cfRule type="expression" dxfId="9" priority="23">
      <formula>#REF!="令和2年度の応募時に提出した"</formula>
    </cfRule>
    <cfRule type="expression" dxfId="8" priority="24">
      <formula>#REF!="令和元年度の応募時に提出した"</formula>
    </cfRule>
  </conditionalFormatting>
  <conditionalFormatting sqref="I17">
    <cfRule type="expression" dxfId="7" priority="13">
      <formula>#REF!="令和4年度の応募時に提出した"</formula>
    </cfRule>
    <cfRule type="expression" dxfId="6" priority="14">
      <formula>#REF!="令和3年度の応募時に提出した"</formula>
    </cfRule>
    <cfRule type="expression" dxfId="5" priority="15">
      <formula>#REF!="令和2年度の応募時に提出した"</formula>
    </cfRule>
    <cfRule type="expression" dxfId="4" priority="16">
      <formula>#REF!="令和元年度の応募時に提出した"</formula>
    </cfRule>
  </conditionalFormatting>
  <conditionalFormatting sqref="K19">
    <cfRule type="expression" dxfId="3" priority="1">
      <formula>#REF!="令和4年度の応募時に提出した"</formula>
    </cfRule>
    <cfRule type="expression" dxfId="2" priority="2">
      <formula>#REF!="令和3年度の応募時に提出した"</formula>
    </cfRule>
    <cfRule type="expression" dxfId="1" priority="3">
      <formula>#REF!="令和2年度の応募時に提出した"</formula>
    </cfRule>
    <cfRule type="expression" dxfId="0" priority="4">
      <formula>#REF!="令和元年度の応募時に提出した"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31 G30:K30 G25:K25">
      <formula1>"体育館のステージ上,フロア,ステージ上・フロアの両方,ステージ上への設置・フロアへの設置ともに対応可能"</formula1>
    </dataValidation>
    <dataValidation type="list" allowBlank="1" showInputMessage="1" showErrorMessage="1" sqref="D49 L42:L45 L7:L11 L29:L30 L24:L25">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F27:L27 K20">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2" fitToWidth="2" fitToHeight="0" orientation="portrait" r:id="rId1"/>
  <headerFooter>
    <oddHeader>&amp;R&amp;9&amp;K00-039&amp;F</oddHeader>
  </headerFooter>
  <rowBreaks count="1" manualBreakCount="1">
    <brk id="45" max="12" man="1"/>
  </rowBreaks>
  <colBreaks count="1" manualBreakCount="1">
    <brk id="13"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'R6_制作団体一覧'!$A$2:$A$171</xm:f>
          </x14:formula1>
          <xm:sqref>C2:D2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1"/>
  <sheetViews>
    <sheetView zoomScale="80" zoomScaleNormal="80" workbookViewId="0">
      <selection activeCell="G21" sqref="G21"/>
    </sheetView>
  </sheetViews>
  <sheetFormatPr defaultColWidth="10" defaultRowHeight="21.75" customHeight="1" x14ac:dyDescent="0.15"/>
  <cols>
    <col min="1" max="1" width="15.125" style="8" customWidth="1"/>
    <col min="2" max="2" width="12.5" style="7" bestFit="1" customWidth="1"/>
    <col min="3" max="3" width="14.375" style="7" customWidth="1"/>
    <col min="4" max="4" width="8.7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21.75"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5" t="s">
        <v>276</v>
      </c>
      <c r="B2" s="16" t="s">
        <v>21</v>
      </c>
      <c r="C2" s="16" t="s">
        <v>23</v>
      </c>
      <c r="D2" s="17">
        <v>2</v>
      </c>
      <c r="E2" s="16" t="s">
        <v>288</v>
      </c>
      <c r="F2" s="18" t="s">
        <v>289</v>
      </c>
      <c r="G2" s="19" t="s">
        <v>290</v>
      </c>
      <c r="H2" s="19" t="s">
        <v>291</v>
      </c>
      <c r="K2"/>
      <c r="L2" s="1"/>
      <c r="M2"/>
    </row>
    <row r="3" spans="1:140" s="3" customFormat="1" ht="21.75" customHeight="1" x14ac:dyDescent="0.15">
      <c r="A3" s="15" t="s">
        <v>119</v>
      </c>
      <c r="B3" s="16" t="s">
        <v>21</v>
      </c>
      <c r="C3" s="16" t="s">
        <v>23</v>
      </c>
      <c r="D3" s="17">
        <v>2</v>
      </c>
      <c r="E3" s="16" t="s">
        <v>288</v>
      </c>
      <c r="F3" s="18" t="s">
        <v>289</v>
      </c>
      <c r="G3" s="19" t="s">
        <v>292</v>
      </c>
      <c r="H3" s="19" t="s">
        <v>293</v>
      </c>
      <c r="I3" s="2"/>
      <c r="K3" s="12" t="s">
        <v>21</v>
      </c>
      <c r="L3" s="20">
        <v>1</v>
      </c>
      <c r="M3" s="12" t="s">
        <v>22</v>
      </c>
      <c r="N3" s="20">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5" t="s">
        <v>120</v>
      </c>
      <c r="B4" s="16" t="s">
        <v>24</v>
      </c>
      <c r="C4" s="16" t="s">
        <v>25</v>
      </c>
      <c r="D4" s="17">
        <v>4</v>
      </c>
      <c r="E4" s="16" t="s">
        <v>288</v>
      </c>
      <c r="F4" s="18" t="s">
        <v>289</v>
      </c>
      <c r="G4" s="19" t="s">
        <v>294</v>
      </c>
      <c r="H4" s="19" t="s">
        <v>295</v>
      </c>
      <c r="K4" s="12" t="s">
        <v>21</v>
      </c>
      <c r="L4" s="20">
        <v>2</v>
      </c>
      <c r="M4" s="12" t="s">
        <v>23</v>
      </c>
      <c r="N4" s="20">
        <v>2</v>
      </c>
    </row>
    <row r="5" spans="1:140" ht="21.75" customHeight="1" x14ac:dyDescent="0.15">
      <c r="A5" s="15" t="s">
        <v>121</v>
      </c>
      <c r="B5" s="16" t="s">
        <v>24</v>
      </c>
      <c r="C5" s="16" t="s">
        <v>25</v>
      </c>
      <c r="D5" s="17">
        <v>4</v>
      </c>
      <c r="E5" s="16" t="s">
        <v>288</v>
      </c>
      <c r="F5" s="18" t="s">
        <v>289</v>
      </c>
      <c r="G5" s="19" t="s">
        <v>296</v>
      </c>
      <c r="H5" s="19" t="s">
        <v>297</v>
      </c>
      <c r="K5" s="12" t="s">
        <v>21</v>
      </c>
      <c r="L5" s="20">
        <v>3</v>
      </c>
      <c r="M5" s="12" t="s">
        <v>34</v>
      </c>
      <c r="N5" s="20">
        <v>3</v>
      </c>
    </row>
    <row r="6" spans="1:140" ht="21.75" customHeight="1" x14ac:dyDescent="0.15">
      <c r="A6" s="15" t="s">
        <v>122</v>
      </c>
      <c r="B6" s="16" t="s">
        <v>24</v>
      </c>
      <c r="C6" s="16" t="s">
        <v>24</v>
      </c>
      <c r="D6" s="17">
        <v>5</v>
      </c>
      <c r="E6" s="16" t="s">
        <v>288</v>
      </c>
      <c r="F6" s="18" t="s">
        <v>289</v>
      </c>
      <c r="G6" s="19" t="s">
        <v>298</v>
      </c>
      <c r="H6" s="19" t="s">
        <v>299</v>
      </c>
      <c r="K6" s="12" t="s">
        <v>27</v>
      </c>
      <c r="L6" s="20">
        <v>7</v>
      </c>
      <c r="M6" s="12" t="s">
        <v>28</v>
      </c>
      <c r="N6" s="20">
        <v>7</v>
      </c>
    </row>
    <row r="7" spans="1:140" ht="21.75" customHeight="1" x14ac:dyDescent="0.15">
      <c r="A7" s="15" t="s">
        <v>123</v>
      </c>
      <c r="B7" s="16" t="s">
        <v>24</v>
      </c>
      <c r="C7" s="16" t="s">
        <v>24</v>
      </c>
      <c r="D7" s="17">
        <v>5</v>
      </c>
      <c r="E7" s="16" t="s">
        <v>288</v>
      </c>
      <c r="F7" s="18" t="s">
        <v>289</v>
      </c>
      <c r="G7" s="19" t="s">
        <v>300</v>
      </c>
      <c r="H7" s="19" t="s">
        <v>300</v>
      </c>
      <c r="K7" s="13" t="s">
        <v>27</v>
      </c>
      <c r="L7" s="21">
        <v>8</v>
      </c>
      <c r="M7" s="13" t="s">
        <v>32</v>
      </c>
      <c r="N7" s="21">
        <v>8</v>
      </c>
    </row>
    <row r="8" spans="1:140" ht="21.75" customHeight="1" x14ac:dyDescent="0.15">
      <c r="A8" s="15" t="s">
        <v>124</v>
      </c>
      <c r="B8" s="16" t="s">
        <v>24</v>
      </c>
      <c r="C8" s="16" t="s">
        <v>26</v>
      </c>
      <c r="D8" s="17">
        <v>6</v>
      </c>
      <c r="E8" s="16" t="s">
        <v>288</v>
      </c>
      <c r="F8" s="18" t="s">
        <v>289</v>
      </c>
      <c r="G8" s="19" t="s">
        <v>301</v>
      </c>
      <c r="H8" s="19" t="s">
        <v>302</v>
      </c>
      <c r="K8" s="13" t="s">
        <v>24</v>
      </c>
      <c r="L8" s="21">
        <v>4</v>
      </c>
      <c r="M8" s="13" t="s">
        <v>25</v>
      </c>
      <c r="N8" s="21">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5" t="s">
        <v>125</v>
      </c>
      <c r="B9" s="16" t="s">
        <v>27</v>
      </c>
      <c r="C9" s="16" t="s">
        <v>28</v>
      </c>
      <c r="D9" s="17">
        <v>7</v>
      </c>
      <c r="E9" s="16" t="s">
        <v>303</v>
      </c>
      <c r="F9" s="18" t="s">
        <v>289</v>
      </c>
      <c r="G9" s="19" t="s">
        <v>304</v>
      </c>
      <c r="H9" s="19" t="s">
        <v>305</v>
      </c>
      <c r="K9" s="12" t="s">
        <v>24</v>
      </c>
      <c r="L9" s="20">
        <v>5</v>
      </c>
      <c r="M9" s="12" t="s">
        <v>24</v>
      </c>
      <c r="N9" s="20">
        <v>5</v>
      </c>
    </row>
    <row r="10" spans="1:140" ht="21.75" customHeight="1" x14ac:dyDescent="0.15">
      <c r="A10" s="15" t="s">
        <v>126</v>
      </c>
      <c r="B10" s="16" t="s">
        <v>27</v>
      </c>
      <c r="C10" s="16" t="s">
        <v>32</v>
      </c>
      <c r="D10" s="17">
        <v>8</v>
      </c>
      <c r="E10" s="16" t="s">
        <v>288</v>
      </c>
      <c r="F10" s="18" t="s">
        <v>289</v>
      </c>
      <c r="G10" s="19" t="s">
        <v>306</v>
      </c>
      <c r="H10" s="19" t="s">
        <v>306</v>
      </c>
      <c r="K10" s="12" t="s">
        <v>24</v>
      </c>
      <c r="L10" s="20">
        <v>6</v>
      </c>
      <c r="M10" s="12" t="s">
        <v>26</v>
      </c>
      <c r="N10" s="20">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5" t="s">
        <v>580</v>
      </c>
      <c r="B11" s="16" t="s">
        <v>39</v>
      </c>
      <c r="C11" s="16" t="s">
        <v>29</v>
      </c>
      <c r="D11" s="17">
        <v>9</v>
      </c>
      <c r="E11" s="16" t="s">
        <v>303</v>
      </c>
      <c r="F11" s="18" t="s">
        <v>581</v>
      </c>
      <c r="G11" s="19" t="s">
        <v>527</v>
      </c>
      <c r="H11" s="19" t="s">
        <v>527</v>
      </c>
      <c r="K11" s="12" t="s">
        <v>39</v>
      </c>
      <c r="L11" s="20">
        <v>9</v>
      </c>
      <c r="M11" s="12" t="s">
        <v>29</v>
      </c>
      <c r="N11" s="20">
        <v>9</v>
      </c>
    </row>
    <row r="12" spans="1:140" ht="21.75" customHeight="1" x14ac:dyDescent="0.15">
      <c r="A12" s="15" t="s">
        <v>127</v>
      </c>
      <c r="B12" s="16" t="s">
        <v>39</v>
      </c>
      <c r="C12" s="16" t="s">
        <v>29</v>
      </c>
      <c r="D12" s="17">
        <v>9</v>
      </c>
      <c r="E12" s="16" t="s">
        <v>288</v>
      </c>
      <c r="F12" s="18" t="s">
        <v>289</v>
      </c>
      <c r="G12" s="19" t="s">
        <v>307</v>
      </c>
      <c r="H12" s="19" t="s">
        <v>308</v>
      </c>
      <c r="K12" s="12" t="s">
        <v>39</v>
      </c>
      <c r="L12" s="20">
        <v>10</v>
      </c>
      <c r="M12" s="12" t="s">
        <v>35</v>
      </c>
      <c r="N12" s="20">
        <v>10</v>
      </c>
    </row>
    <row r="13" spans="1:140" ht="21.75" customHeight="1" x14ac:dyDescent="0.15">
      <c r="A13" s="15" t="s">
        <v>277</v>
      </c>
      <c r="B13" s="16" t="s">
        <v>39</v>
      </c>
      <c r="C13" s="16" t="s">
        <v>29</v>
      </c>
      <c r="D13" s="17">
        <v>9</v>
      </c>
      <c r="E13" s="16" t="s">
        <v>288</v>
      </c>
      <c r="F13" s="18" t="s">
        <v>289</v>
      </c>
      <c r="G13" s="19" t="s">
        <v>309</v>
      </c>
      <c r="H13" s="19" t="s">
        <v>310</v>
      </c>
      <c r="K13" s="12" t="s">
        <v>39</v>
      </c>
      <c r="L13" s="20">
        <v>11</v>
      </c>
      <c r="M13" s="12" t="s">
        <v>30</v>
      </c>
      <c r="N13" s="20">
        <v>11</v>
      </c>
    </row>
    <row r="14" spans="1:140" ht="21.75" customHeight="1" x14ac:dyDescent="0.15">
      <c r="A14" s="15" t="s">
        <v>128</v>
      </c>
      <c r="B14" s="16" t="s">
        <v>39</v>
      </c>
      <c r="C14" s="16" t="s">
        <v>30</v>
      </c>
      <c r="D14" s="17">
        <v>11</v>
      </c>
      <c r="E14" s="16" t="s">
        <v>288</v>
      </c>
      <c r="F14" s="18" t="s">
        <v>289</v>
      </c>
      <c r="G14" s="19" t="s">
        <v>311</v>
      </c>
      <c r="H14" s="19" t="s">
        <v>311</v>
      </c>
      <c r="K14" s="12" t="s">
        <v>39</v>
      </c>
      <c r="L14" s="20">
        <v>12</v>
      </c>
      <c r="M14" s="12" t="s">
        <v>33</v>
      </c>
      <c r="N14" s="20">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5" t="s">
        <v>129</v>
      </c>
      <c r="B15" s="16" t="s">
        <v>39</v>
      </c>
      <c r="C15" s="16" t="s">
        <v>31</v>
      </c>
      <c r="D15" s="17">
        <v>13</v>
      </c>
      <c r="E15" s="16" t="s">
        <v>288</v>
      </c>
      <c r="F15" s="18" t="s">
        <v>289</v>
      </c>
      <c r="G15" s="19" t="s">
        <v>312</v>
      </c>
      <c r="H15" s="19" t="s">
        <v>312</v>
      </c>
      <c r="K15" s="12" t="s">
        <v>39</v>
      </c>
      <c r="L15" s="20">
        <v>13</v>
      </c>
      <c r="M15" s="12" t="s">
        <v>31</v>
      </c>
      <c r="N15" s="20">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5" t="s">
        <v>278</v>
      </c>
      <c r="B16" s="16" t="s">
        <v>21</v>
      </c>
      <c r="C16" s="16" t="s">
        <v>22</v>
      </c>
      <c r="D16" s="17">
        <v>1</v>
      </c>
      <c r="E16" s="16" t="s">
        <v>288</v>
      </c>
      <c r="F16" s="18" t="s">
        <v>313</v>
      </c>
      <c r="G16" s="19" t="s">
        <v>314</v>
      </c>
      <c r="H16" s="19" t="s">
        <v>315</v>
      </c>
      <c r="K16" s="12" t="s">
        <v>36</v>
      </c>
      <c r="L16" s="20">
        <v>14</v>
      </c>
      <c r="M16" s="12" t="s">
        <v>37</v>
      </c>
      <c r="N16" s="20">
        <v>14</v>
      </c>
    </row>
    <row r="17" spans="1:138" ht="21.75" customHeight="1" x14ac:dyDescent="0.15">
      <c r="A17" s="15" t="s">
        <v>130</v>
      </c>
      <c r="B17" s="16" t="s">
        <v>21</v>
      </c>
      <c r="C17" s="16" t="s">
        <v>23</v>
      </c>
      <c r="D17" s="17">
        <v>2</v>
      </c>
      <c r="E17" s="16" t="s">
        <v>288</v>
      </c>
      <c r="F17" s="18" t="s">
        <v>313</v>
      </c>
      <c r="G17" s="19" t="s">
        <v>316</v>
      </c>
      <c r="H17" s="19" t="s">
        <v>317</v>
      </c>
      <c r="K17" s="12" t="s">
        <v>36</v>
      </c>
      <c r="L17" s="20">
        <v>15</v>
      </c>
      <c r="M17" s="12" t="s">
        <v>38</v>
      </c>
      <c r="N17" s="20">
        <v>15</v>
      </c>
    </row>
    <row r="18" spans="1:138" ht="21.75" customHeight="1" x14ac:dyDescent="0.15">
      <c r="A18" s="15" t="s">
        <v>131</v>
      </c>
      <c r="B18" s="16" t="s">
        <v>21</v>
      </c>
      <c r="C18" s="16" t="s">
        <v>23</v>
      </c>
      <c r="D18" s="17">
        <v>2</v>
      </c>
      <c r="E18" s="16" t="s">
        <v>288</v>
      </c>
      <c r="F18" s="18" t="s">
        <v>313</v>
      </c>
      <c r="G18" s="19" t="s">
        <v>318</v>
      </c>
      <c r="H18" s="19" t="s">
        <v>319</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5" t="s">
        <v>132</v>
      </c>
      <c r="B19" s="16" t="s">
        <v>21</v>
      </c>
      <c r="C19" s="16" t="s">
        <v>23</v>
      </c>
      <c r="D19" s="17">
        <v>2</v>
      </c>
      <c r="E19" s="16" t="s">
        <v>288</v>
      </c>
      <c r="F19" s="18" t="s">
        <v>313</v>
      </c>
      <c r="G19" s="19" t="s">
        <v>320</v>
      </c>
      <c r="H19" s="19" t="s">
        <v>321</v>
      </c>
      <c r="K19"/>
      <c r="L19" s="1"/>
      <c r="M19"/>
    </row>
    <row r="20" spans="1:138" ht="21.75" customHeight="1" x14ac:dyDescent="0.15">
      <c r="A20" s="15" t="s">
        <v>133</v>
      </c>
      <c r="B20" s="16" t="s">
        <v>24</v>
      </c>
      <c r="C20" s="16" t="s">
        <v>25</v>
      </c>
      <c r="D20" s="17">
        <v>4</v>
      </c>
      <c r="E20" s="16" t="s">
        <v>288</v>
      </c>
      <c r="F20" s="18" t="s">
        <v>313</v>
      </c>
      <c r="G20" s="19" t="s">
        <v>322</v>
      </c>
      <c r="H20" s="19" t="s">
        <v>323</v>
      </c>
      <c r="K20"/>
      <c r="L20" s="1"/>
      <c r="M20"/>
    </row>
    <row r="21" spans="1:138" ht="21.75" customHeight="1" x14ac:dyDescent="0.15">
      <c r="A21" s="15" t="s">
        <v>134</v>
      </c>
      <c r="B21" s="16" t="s">
        <v>24</v>
      </c>
      <c r="C21" s="16" t="s">
        <v>25</v>
      </c>
      <c r="D21" s="17">
        <v>4</v>
      </c>
      <c r="E21" s="16" t="s">
        <v>288</v>
      </c>
      <c r="F21" s="18" t="s">
        <v>313</v>
      </c>
      <c r="G21" s="19" t="s">
        <v>324</v>
      </c>
      <c r="H21" s="19" t="s">
        <v>325</v>
      </c>
      <c r="K21"/>
      <c r="L21" s="1"/>
      <c r="M21"/>
    </row>
    <row r="22" spans="1:138" ht="21.75" customHeight="1" x14ac:dyDescent="0.15">
      <c r="A22" s="15" t="s">
        <v>135</v>
      </c>
      <c r="B22" s="16" t="s">
        <v>24</v>
      </c>
      <c r="C22" s="16" t="s">
        <v>24</v>
      </c>
      <c r="D22" s="17">
        <v>5</v>
      </c>
      <c r="E22" s="16" t="s">
        <v>288</v>
      </c>
      <c r="F22" s="18" t="s">
        <v>313</v>
      </c>
      <c r="G22" s="19" t="s">
        <v>326</v>
      </c>
      <c r="H22" s="19" t="s">
        <v>327</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5" t="s">
        <v>136</v>
      </c>
      <c r="B23" s="16" t="s">
        <v>24</v>
      </c>
      <c r="C23" s="16" t="s">
        <v>24</v>
      </c>
      <c r="D23" s="17">
        <v>5</v>
      </c>
      <c r="E23" s="16" t="s">
        <v>288</v>
      </c>
      <c r="F23" s="18" t="s">
        <v>313</v>
      </c>
      <c r="G23" s="19" t="s">
        <v>328</v>
      </c>
      <c r="H23" s="19" t="s">
        <v>329</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5" t="s">
        <v>137</v>
      </c>
      <c r="B24" s="16" t="s">
        <v>24</v>
      </c>
      <c r="C24" s="16" t="s">
        <v>26</v>
      </c>
      <c r="D24" s="17">
        <v>6</v>
      </c>
      <c r="E24" s="16" t="s">
        <v>303</v>
      </c>
      <c r="F24" s="18" t="s">
        <v>313</v>
      </c>
      <c r="G24" s="19" t="s">
        <v>330</v>
      </c>
      <c r="H24" s="19" t="s">
        <v>331</v>
      </c>
      <c r="K24"/>
      <c r="L24" s="1"/>
      <c r="M24"/>
    </row>
    <row r="25" spans="1:138" ht="21.75" customHeight="1" x14ac:dyDescent="0.15">
      <c r="A25" s="15" t="s">
        <v>138</v>
      </c>
      <c r="B25" s="16" t="s">
        <v>27</v>
      </c>
      <c r="C25" s="16" t="s">
        <v>28</v>
      </c>
      <c r="D25" s="17">
        <v>7</v>
      </c>
      <c r="E25" s="16" t="s">
        <v>288</v>
      </c>
      <c r="F25" s="18" t="s">
        <v>313</v>
      </c>
      <c r="G25" s="19" t="s">
        <v>332</v>
      </c>
      <c r="H25" s="19" t="s">
        <v>333</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5" t="s">
        <v>139</v>
      </c>
      <c r="B26" s="16" t="s">
        <v>39</v>
      </c>
      <c r="C26" s="16" t="s">
        <v>29</v>
      </c>
      <c r="D26" s="17">
        <v>9</v>
      </c>
      <c r="E26" s="16" t="s">
        <v>288</v>
      </c>
      <c r="F26" s="18" t="s">
        <v>313</v>
      </c>
      <c r="G26" s="19" t="s">
        <v>334</v>
      </c>
      <c r="H26" s="19" t="s">
        <v>334</v>
      </c>
      <c r="K26"/>
      <c r="L26" s="1"/>
      <c r="M26"/>
    </row>
    <row r="27" spans="1:138" ht="21.75" customHeight="1" x14ac:dyDescent="0.15">
      <c r="A27" s="15" t="s">
        <v>140</v>
      </c>
      <c r="B27" s="16" t="s">
        <v>39</v>
      </c>
      <c r="C27" s="16" t="s">
        <v>29</v>
      </c>
      <c r="D27" s="17">
        <v>9</v>
      </c>
      <c r="E27" s="16" t="s">
        <v>288</v>
      </c>
      <c r="F27" s="18" t="s">
        <v>313</v>
      </c>
      <c r="G27" s="19" t="s">
        <v>335</v>
      </c>
      <c r="H27" s="19" t="s">
        <v>336</v>
      </c>
      <c r="K27"/>
      <c r="L27" s="1"/>
      <c r="M27"/>
    </row>
    <row r="28" spans="1:138" ht="21.75" customHeight="1" x14ac:dyDescent="0.15">
      <c r="A28" s="15" t="s">
        <v>141</v>
      </c>
      <c r="B28" s="16" t="s">
        <v>39</v>
      </c>
      <c r="C28" s="16" t="s">
        <v>30</v>
      </c>
      <c r="D28" s="17">
        <v>11</v>
      </c>
      <c r="E28" s="16" t="s">
        <v>288</v>
      </c>
      <c r="F28" s="18" t="s">
        <v>313</v>
      </c>
      <c r="G28" s="19" t="s">
        <v>337</v>
      </c>
      <c r="H28" s="19" t="s">
        <v>338</v>
      </c>
      <c r="K28"/>
      <c r="L28" s="1"/>
      <c r="M28"/>
    </row>
    <row r="29" spans="1:138" ht="21.75" customHeight="1" x14ac:dyDescent="0.15">
      <c r="A29" s="15" t="s">
        <v>142</v>
      </c>
      <c r="B29" s="16" t="s">
        <v>39</v>
      </c>
      <c r="C29" s="16" t="s">
        <v>31</v>
      </c>
      <c r="D29" s="17">
        <v>13</v>
      </c>
      <c r="E29" s="16" t="s">
        <v>288</v>
      </c>
      <c r="F29" s="18" t="s">
        <v>313</v>
      </c>
      <c r="G29" s="19" t="s">
        <v>339</v>
      </c>
      <c r="H29" s="19" t="s">
        <v>339</v>
      </c>
      <c r="K29"/>
      <c r="L29" s="1"/>
      <c r="M29"/>
    </row>
    <row r="30" spans="1:138" ht="21.75" customHeight="1" x14ac:dyDescent="0.15">
      <c r="A30" s="15" t="s">
        <v>279</v>
      </c>
      <c r="B30" s="16" t="s">
        <v>21</v>
      </c>
      <c r="C30" s="16" t="s">
        <v>23</v>
      </c>
      <c r="D30" s="17">
        <v>2</v>
      </c>
      <c r="E30" s="16" t="s">
        <v>288</v>
      </c>
      <c r="F30" s="18" t="s">
        <v>340</v>
      </c>
      <c r="G30" s="19" t="s">
        <v>341</v>
      </c>
      <c r="H30" s="19" t="s">
        <v>342</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5" t="s">
        <v>143</v>
      </c>
      <c r="B31" s="16" t="s">
        <v>21</v>
      </c>
      <c r="C31" s="16" t="s">
        <v>23</v>
      </c>
      <c r="D31" s="17">
        <v>2</v>
      </c>
      <c r="E31" s="16" t="s">
        <v>288</v>
      </c>
      <c r="F31" s="18" t="s">
        <v>340</v>
      </c>
      <c r="G31" s="19" t="s">
        <v>343</v>
      </c>
      <c r="H31" s="19" t="s">
        <v>344</v>
      </c>
      <c r="K31"/>
      <c r="L31" s="1"/>
      <c r="M31"/>
    </row>
    <row r="32" spans="1:138" ht="21.75" customHeight="1" x14ac:dyDescent="0.15">
      <c r="A32" s="15" t="s">
        <v>144</v>
      </c>
      <c r="B32" s="16" t="s">
        <v>21</v>
      </c>
      <c r="C32" s="16" t="s">
        <v>23</v>
      </c>
      <c r="D32" s="17">
        <v>2</v>
      </c>
      <c r="E32" s="16" t="s">
        <v>288</v>
      </c>
      <c r="F32" s="18" t="s">
        <v>340</v>
      </c>
      <c r="G32" s="19" t="s">
        <v>345</v>
      </c>
      <c r="H32" s="19" t="s">
        <v>346</v>
      </c>
      <c r="K32"/>
      <c r="L32" s="1"/>
      <c r="M32"/>
    </row>
    <row r="33" spans="1:140" ht="21.75" customHeight="1" x14ac:dyDescent="0.15">
      <c r="A33" s="15" t="s">
        <v>145</v>
      </c>
      <c r="B33" s="16" t="s">
        <v>21</v>
      </c>
      <c r="C33" s="16" t="s">
        <v>23</v>
      </c>
      <c r="D33" s="17">
        <v>2</v>
      </c>
      <c r="E33" s="16" t="s">
        <v>288</v>
      </c>
      <c r="F33" s="18" t="s">
        <v>340</v>
      </c>
      <c r="G33" s="19" t="s">
        <v>347</v>
      </c>
      <c r="H33" s="19" t="s">
        <v>348</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5" t="s">
        <v>146</v>
      </c>
      <c r="B34" s="16" t="s">
        <v>21</v>
      </c>
      <c r="C34" s="16" t="s">
        <v>34</v>
      </c>
      <c r="D34" s="17">
        <v>3</v>
      </c>
      <c r="E34" s="16" t="s">
        <v>288</v>
      </c>
      <c r="F34" s="18" t="s">
        <v>340</v>
      </c>
      <c r="G34" s="19" t="s">
        <v>349</v>
      </c>
      <c r="H34" s="19" t="s">
        <v>350</v>
      </c>
      <c r="K34"/>
      <c r="L34" s="1"/>
      <c r="M34"/>
    </row>
    <row r="35" spans="1:140" ht="21.75" customHeight="1" x14ac:dyDescent="0.15">
      <c r="A35" s="15" t="s">
        <v>147</v>
      </c>
      <c r="B35" s="16" t="s">
        <v>24</v>
      </c>
      <c r="C35" s="16" t="s">
        <v>25</v>
      </c>
      <c r="D35" s="17">
        <v>4</v>
      </c>
      <c r="E35" s="16" t="s">
        <v>288</v>
      </c>
      <c r="F35" s="18" t="s">
        <v>340</v>
      </c>
      <c r="G35" s="19" t="s">
        <v>351</v>
      </c>
      <c r="H35" s="19" t="s">
        <v>352</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5" t="s">
        <v>148</v>
      </c>
      <c r="B36" s="16" t="s">
        <v>24</v>
      </c>
      <c r="C36" s="16" t="s">
        <v>25</v>
      </c>
      <c r="D36" s="17">
        <v>4</v>
      </c>
      <c r="E36" s="16" t="s">
        <v>288</v>
      </c>
      <c r="F36" s="18" t="s">
        <v>340</v>
      </c>
      <c r="G36" s="19" t="s">
        <v>353</v>
      </c>
      <c r="H36" s="19" t="s">
        <v>354</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5" t="s">
        <v>149</v>
      </c>
      <c r="B37" s="16" t="s">
        <v>24</v>
      </c>
      <c r="C37" s="16" t="s">
        <v>25</v>
      </c>
      <c r="D37" s="17">
        <v>4</v>
      </c>
      <c r="E37" s="16" t="s">
        <v>288</v>
      </c>
      <c r="F37" s="18" t="s">
        <v>340</v>
      </c>
      <c r="G37" s="19" t="s">
        <v>355</v>
      </c>
      <c r="H37" s="19" t="s">
        <v>356</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5" t="s">
        <v>150</v>
      </c>
      <c r="B38" s="16" t="s">
        <v>24</v>
      </c>
      <c r="C38" s="16" t="s">
        <v>24</v>
      </c>
      <c r="D38" s="17">
        <v>5</v>
      </c>
      <c r="E38" s="16" t="s">
        <v>288</v>
      </c>
      <c r="F38" s="18" t="s">
        <v>340</v>
      </c>
      <c r="G38" s="19" t="s">
        <v>357</v>
      </c>
      <c r="H38" s="19" t="s">
        <v>358</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5" t="s">
        <v>151</v>
      </c>
      <c r="B39" s="16" t="s">
        <v>24</v>
      </c>
      <c r="C39" s="16" t="s">
        <v>26</v>
      </c>
      <c r="D39" s="17">
        <v>6</v>
      </c>
      <c r="E39" s="16" t="s">
        <v>288</v>
      </c>
      <c r="F39" s="18" t="s">
        <v>340</v>
      </c>
      <c r="G39" s="19" t="s">
        <v>359</v>
      </c>
      <c r="H39" s="19" t="s">
        <v>360</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5" t="s">
        <v>152</v>
      </c>
      <c r="B40" s="16" t="s">
        <v>27</v>
      </c>
      <c r="C40" s="16" t="s">
        <v>28</v>
      </c>
      <c r="D40" s="17">
        <v>7</v>
      </c>
      <c r="E40" s="16" t="s">
        <v>288</v>
      </c>
      <c r="F40" s="18" t="s">
        <v>340</v>
      </c>
      <c r="G40" s="19" t="s">
        <v>361</v>
      </c>
      <c r="H40" s="19" t="s">
        <v>362</v>
      </c>
      <c r="K40"/>
      <c r="L40" s="1"/>
      <c r="M40"/>
    </row>
    <row r="41" spans="1:140" ht="21.75" customHeight="1" x14ac:dyDescent="0.15">
      <c r="A41" s="15" t="s">
        <v>153</v>
      </c>
      <c r="B41" s="16" t="s">
        <v>39</v>
      </c>
      <c r="C41" s="16" t="s">
        <v>29</v>
      </c>
      <c r="D41" s="17">
        <v>9</v>
      </c>
      <c r="E41" s="16" t="s">
        <v>288</v>
      </c>
      <c r="F41" s="18" t="s">
        <v>340</v>
      </c>
      <c r="G41" s="19" t="s">
        <v>363</v>
      </c>
      <c r="H41" s="19" t="s">
        <v>363</v>
      </c>
      <c r="K41"/>
      <c r="L41" s="1"/>
      <c r="M41"/>
    </row>
    <row r="42" spans="1:140" ht="21.75" customHeight="1" x14ac:dyDescent="0.15">
      <c r="A42" s="15" t="s">
        <v>154</v>
      </c>
      <c r="B42" s="16" t="s">
        <v>39</v>
      </c>
      <c r="C42" s="16" t="s">
        <v>29</v>
      </c>
      <c r="D42" s="17">
        <v>9</v>
      </c>
      <c r="E42" s="16" t="s">
        <v>288</v>
      </c>
      <c r="F42" s="18" t="s">
        <v>340</v>
      </c>
      <c r="G42" s="19" t="s">
        <v>364</v>
      </c>
      <c r="H42" s="19" t="s">
        <v>364</v>
      </c>
      <c r="K42"/>
      <c r="L42" s="1"/>
      <c r="M42"/>
    </row>
    <row r="43" spans="1:140" ht="21.75" customHeight="1" x14ac:dyDescent="0.15">
      <c r="A43" s="15" t="s">
        <v>155</v>
      </c>
      <c r="B43" s="16" t="s">
        <v>39</v>
      </c>
      <c r="C43" s="16" t="s">
        <v>35</v>
      </c>
      <c r="D43" s="17">
        <v>10</v>
      </c>
      <c r="E43" s="16" t="s">
        <v>288</v>
      </c>
      <c r="F43" s="18" t="s">
        <v>340</v>
      </c>
      <c r="G43" s="19" t="s">
        <v>365</v>
      </c>
      <c r="H43" s="19" t="s">
        <v>366</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5" t="s">
        <v>156</v>
      </c>
      <c r="B44" s="16" t="s">
        <v>39</v>
      </c>
      <c r="C44" s="16" t="s">
        <v>30</v>
      </c>
      <c r="D44" s="17">
        <v>11</v>
      </c>
      <c r="E44" s="16" t="s">
        <v>288</v>
      </c>
      <c r="F44" s="18" t="s">
        <v>340</v>
      </c>
      <c r="G44" s="19" t="s">
        <v>367</v>
      </c>
      <c r="H44" s="19" t="s">
        <v>367</v>
      </c>
      <c r="K44"/>
      <c r="L44" s="1"/>
      <c r="M44"/>
    </row>
    <row r="45" spans="1:140" ht="21.75" customHeight="1" x14ac:dyDescent="0.15">
      <c r="A45" s="15" t="s">
        <v>157</v>
      </c>
      <c r="B45" s="16" t="s">
        <v>39</v>
      </c>
      <c r="C45" s="16" t="s">
        <v>33</v>
      </c>
      <c r="D45" s="17">
        <v>12</v>
      </c>
      <c r="E45" s="16" t="s">
        <v>288</v>
      </c>
      <c r="F45" s="18" t="s">
        <v>340</v>
      </c>
      <c r="G45" s="19" t="s">
        <v>368</v>
      </c>
      <c r="H45" s="19" t="s">
        <v>368</v>
      </c>
      <c r="K45"/>
      <c r="L45" s="1"/>
      <c r="M45"/>
    </row>
    <row r="46" spans="1:140" ht="21.75" customHeight="1" x14ac:dyDescent="0.15">
      <c r="A46" s="15" t="s">
        <v>158</v>
      </c>
      <c r="B46" s="16" t="s">
        <v>39</v>
      </c>
      <c r="C46" s="16" t="s">
        <v>31</v>
      </c>
      <c r="D46" s="17">
        <v>13</v>
      </c>
      <c r="E46" s="16" t="s">
        <v>288</v>
      </c>
      <c r="F46" s="18" t="s">
        <v>340</v>
      </c>
      <c r="G46" s="19" t="s">
        <v>369</v>
      </c>
      <c r="H46" s="19" t="s">
        <v>369</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5" t="s">
        <v>280</v>
      </c>
      <c r="B47" s="16" t="s">
        <v>21</v>
      </c>
      <c r="C47" s="16" t="s">
        <v>22</v>
      </c>
      <c r="D47" s="17">
        <v>1</v>
      </c>
      <c r="E47" s="16" t="s">
        <v>288</v>
      </c>
      <c r="F47" s="18" t="s">
        <v>370</v>
      </c>
      <c r="G47" s="19" t="s">
        <v>371</v>
      </c>
      <c r="H47" s="19" t="s">
        <v>372</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5" t="s">
        <v>159</v>
      </c>
      <c r="B48" s="16" t="s">
        <v>21</v>
      </c>
      <c r="C48" s="16" t="s">
        <v>23</v>
      </c>
      <c r="D48" s="17">
        <v>2</v>
      </c>
      <c r="E48" s="16" t="s">
        <v>288</v>
      </c>
      <c r="F48" s="18" t="s">
        <v>370</v>
      </c>
      <c r="G48" s="19" t="s">
        <v>373</v>
      </c>
      <c r="H48" s="19" t="s">
        <v>374</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5" t="s">
        <v>160</v>
      </c>
      <c r="B49" s="16" t="s">
        <v>21</v>
      </c>
      <c r="C49" s="16" t="s">
        <v>23</v>
      </c>
      <c r="D49" s="17">
        <v>2</v>
      </c>
      <c r="E49" s="16" t="s">
        <v>288</v>
      </c>
      <c r="F49" s="18" t="s">
        <v>370</v>
      </c>
      <c r="G49" s="19" t="s">
        <v>375</v>
      </c>
      <c r="H49" s="19" t="s">
        <v>375</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5" t="s">
        <v>161</v>
      </c>
      <c r="B50" s="16" t="s">
        <v>21</v>
      </c>
      <c r="C50" s="16" t="s">
        <v>23</v>
      </c>
      <c r="D50" s="17">
        <v>2</v>
      </c>
      <c r="E50" s="16" t="s">
        <v>288</v>
      </c>
      <c r="F50" s="18" t="s">
        <v>370</v>
      </c>
      <c r="G50" s="19" t="s">
        <v>376</v>
      </c>
      <c r="H50" s="19" t="s">
        <v>377</v>
      </c>
      <c r="K50"/>
      <c r="L50" s="1"/>
      <c r="M50"/>
    </row>
    <row r="51" spans="1:140" ht="21.75" customHeight="1" x14ac:dyDescent="0.15">
      <c r="A51" s="15" t="s">
        <v>162</v>
      </c>
      <c r="B51" s="16" t="s">
        <v>21</v>
      </c>
      <c r="C51" s="16" t="s">
        <v>34</v>
      </c>
      <c r="D51" s="17">
        <v>3</v>
      </c>
      <c r="E51" s="16" t="s">
        <v>288</v>
      </c>
      <c r="F51" s="18" t="s">
        <v>370</v>
      </c>
      <c r="G51" s="19" t="s">
        <v>378</v>
      </c>
      <c r="H51" s="19" t="s">
        <v>379</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5" t="s">
        <v>163</v>
      </c>
      <c r="B52" s="16" t="s">
        <v>24</v>
      </c>
      <c r="C52" s="16" t="s">
        <v>25</v>
      </c>
      <c r="D52" s="17">
        <v>4</v>
      </c>
      <c r="E52" s="16" t="s">
        <v>288</v>
      </c>
      <c r="F52" s="18" t="s">
        <v>370</v>
      </c>
      <c r="G52" s="19" t="s">
        <v>380</v>
      </c>
      <c r="H52" s="19" t="s">
        <v>380</v>
      </c>
      <c r="K52"/>
      <c r="L52" s="1"/>
      <c r="M52"/>
    </row>
    <row r="53" spans="1:140" ht="21.75" customHeight="1" x14ac:dyDescent="0.15">
      <c r="A53" s="15" t="s">
        <v>164</v>
      </c>
      <c r="B53" s="16" t="s">
        <v>24</v>
      </c>
      <c r="C53" s="16" t="s">
        <v>25</v>
      </c>
      <c r="D53" s="17">
        <v>4</v>
      </c>
      <c r="E53" s="16" t="s">
        <v>303</v>
      </c>
      <c r="F53" s="18" t="s">
        <v>370</v>
      </c>
      <c r="G53" s="19" t="s">
        <v>381</v>
      </c>
      <c r="H53" s="19" t="s">
        <v>382</v>
      </c>
      <c r="K53"/>
      <c r="L53" s="1"/>
      <c r="M53"/>
    </row>
    <row r="54" spans="1:140" ht="21.75" customHeight="1" x14ac:dyDescent="0.15">
      <c r="A54" s="15" t="s">
        <v>165</v>
      </c>
      <c r="B54" s="16" t="s">
        <v>24</v>
      </c>
      <c r="C54" s="16" t="s">
        <v>24</v>
      </c>
      <c r="D54" s="17">
        <v>5</v>
      </c>
      <c r="E54" s="16" t="s">
        <v>288</v>
      </c>
      <c r="F54" s="18" t="s">
        <v>370</v>
      </c>
      <c r="G54" s="19" t="s">
        <v>383</v>
      </c>
      <c r="H54" s="19" t="s">
        <v>383</v>
      </c>
      <c r="K54"/>
      <c r="L54" s="1"/>
      <c r="M54"/>
    </row>
    <row r="55" spans="1:140" ht="21.75" customHeight="1" x14ac:dyDescent="0.15">
      <c r="A55" s="15" t="s">
        <v>166</v>
      </c>
      <c r="B55" s="16" t="s">
        <v>24</v>
      </c>
      <c r="C55" s="16" t="s">
        <v>26</v>
      </c>
      <c r="D55" s="17">
        <v>6</v>
      </c>
      <c r="E55" s="16" t="s">
        <v>288</v>
      </c>
      <c r="F55" s="18" t="s">
        <v>370</v>
      </c>
      <c r="G55" s="19" t="s">
        <v>384</v>
      </c>
      <c r="H55" s="19" t="s">
        <v>385</v>
      </c>
      <c r="K55"/>
      <c r="L55" s="1"/>
      <c r="M55"/>
    </row>
    <row r="56" spans="1:140" ht="21.75" customHeight="1" x14ac:dyDescent="0.15">
      <c r="A56" s="15" t="s">
        <v>167</v>
      </c>
      <c r="B56" s="16" t="s">
        <v>27</v>
      </c>
      <c r="C56" s="16" t="s">
        <v>28</v>
      </c>
      <c r="D56" s="17">
        <v>7</v>
      </c>
      <c r="E56" s="16" t="s">
        <v>288</v>
      </c>
      <c r="F56" s="18" t="s">
        <v>370</v>
      </c>
      <c r="G56" s="19" t="s">
        <v>386</v>
      </c>
      <c r="H56" s="19" t="s">
        <v>387</v>
      </c>
      <c r="K56"/>
      <c r="L56" s="1"/>
      <c r="M56"/>
    </row>
    <row r="57" spans="1:140" ht="21.75" customHeight="1" x14ac:dyDescent="0.15">
      <c r="A57" s="15" t="s">
        <v>168</v>
      </c>
      <c r="B57" s="16" t="s">
        <v>39</v>
      </c>
      <c r="C57" s="16" t="s">
        <v>29</v>
      </c>
      <c r="D57" s="17">
        <v>9</v>
      </c>
      <c r="E57" s="16" t="s">
        <v>288</v>
      </c>
      <c r="F57" s="18" t="s">
        <v>370</v>
      </c>
      <c r="G57" s="19" t="s">
        <v>388</v>
      </c>
      <c r="H57" s="19" t="s">
        <v>389</v>
      </c>
      <c r="K57"/>
      <c r="L57" s="1"/>
      <c r="M57"/>
    </row>
    <row r="58" spans="1:140" ht="21.75" customHeight="1" x14ac:dyDescent="0.15">
      <c r="A58" s="15" t="s">
        <v>169</v>
      </c>
      <c r="B58" s="16" t="s">
        <v>39</v>
      </c>
      <c r="C58" s="16" t="s">
        <v>29</v>
      </c>
      <c r="D58" s="17">
        <v>9</v>
      </c>
      <c r="E58" s="16" t="s">
        <v>288</v>
      </c>
      <c r="F58" s="18" t="s">
        <v>370</v>
      </c>
      <c r="G58" s="19" t="s">
        <v>390</v>
      </c>
      <c r="H58" s="19" t="s">
        <v>390</v>
      </c>
      <c r="K58"/>
      <c r="L58" s="1"/>
      <c r="M58"/>
    </row>
    <row r="59" spans="1:140" ht="21.75" customHeight="1" x14ac:dyDescent="0.15">
      <c r="A59" s="15" t="s">
        <v>170</v>
      </c>
      <c r="B59" s="16" t="s">
        <v>39</v>
      </c>
      <c r="C59" s="16" t="s">
        <v>30</v>
      </c>
      <c r="D59" s="17">
        <v>11</v>
      </c>
      <c r="E59" s="16" t="s">
        <v>288</v>
      </c>
      <c r="F59" s="18" t="s">
        <v>370</v>
      </c>
      <c r="G59" s="19" t="s">
        <v>391</v>
      </c>
      <c r="H59" s="19" t="s">
        <v>392</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5" t="s">
        <v>171</v>
      </c>
      <c r="B60" s="16" t="s">
        <v>39</v>
      </c>
      <c r="C60" s="16" t="s">
        <v>31</v>
      </c>
      <c r="D60" s="17">
        <v>13</v>
      </c>
      <c r="E60" s="16" t="s">
        <v>288</v>
      </c>
      <c r="F60" s="18" t="s">
        <v>370</v>
      </c>
      <c r="G60" s="19" t="s">
        <v>393</v>
      </c>
      <c r="H60" s="19" t="s">
        <v>394</v>
      </c>
      <c r="K60"/>
      <c r="L60" s="1"/>
      <c r="M60"/>
    </row>
    <row r="61" spans="1:140" ht="21.75" customHeight="1" x14ac:dyDescent="0.15">
      <c r="A61" s="15" t="s">
        <v>281</v>
      </c>
      <c r="B61" s="16" t="s">
        <v>21</v>
      </c>
      <c r="C61" s="16" t="s">
        <v>23</v>
      </c>
      <c r="D61" s="17">
        <v>2</v>
      </c>
      <c r="E61" s="16" t="s">
        <v>288</v>
      </c>
      <c r="F61" s="18" t="s">
        <v>395</v>
      </c>
      <c r="G61" s="19" t="s">
        <v>396</v>
      </c>
      <c r="H61" s="19" t="s">
        <v>397</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5" t="s">
        <v>172</v>
      </c>
      <c r="B62" s="16" t="s">
        <v>21</v>
      </c>
      <c r="C62" s="16" t="s">
        <v>23</v>
      </c>
      <c r="D62" s="17">
        <v>2</v>
      </c>
      <c r="E62" s="16" t="s">
        <v>288</v>
      </c>
      <c r="F62" s="18" t="s">
        <v>395</v>
      </c>
      <c r="G62" s="19" t="s">
        <v>398</v>
      </c>
      <c r="H62" s="19" t="s">
        <v>399</v>
      </c>
      <c r="K62"/>
      <c r="L62" s="1"/>
      <c r="M62"/>
    </row>
    <row r="63" spans="1:140" ht="21.75" customHeight="1" x14ac:dyDescent="0.15">
      <c r="A63" s="15" t="s">
        <v>173</v>
      </c>
      <c r="B63" s="16" t="s">
        <v>21</v>
      </c>
      <c r="C63" s="16" t="s">
        <v>34</v>
      </c>
      <c r="D63" s="17">
        <v>3</v>
      </c>
      <c r="E63" s="16" t="s">
        <v>288</v>
      </c>
      <c r="F63" s="18" t="s">
        <v>395</v>
      </c>
      <c r="G63" s="19" t="s">
        <v>400</v>
      </c>
      <c r="H63" s="19" t="s">
        <v>401</v>
      </c>
      <c r="K63"/>
      <c r="L63" s="1"/>
      <c r="M63"/>
    </row>
    <row r="64" spans="1:140" ht="21.75" customHeight="1" x14ac:dyDescent="0.15">
      <c r="A64" s="15" t="s">
        <v>174</v>
      </c>
      <c r="B64" s="16" t="s">
        <v>24</v>
      </c>
      <c r="C64" s="16" t="s">
        <v>25</v>
      </c>
      <c r="D64" s="17">
        <v>4</v>
      </c>
      <c r="E64" s="16" t="s">
        <v>288</v>
      </c>
      <c r="F64" s="18" t="s">
        <v>395</v>
      </c>
      <c r="G64" s="19" t="s">
        <v>402</v>
      </c>
      <c r="H64" s="19" t="s">
        <v>403</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5" t="s">
        <v>175</v>
      </c>
      <c r="B65" s="16" t="s">
        <v>24</v>
      </c>
      <c r="C65" s="16" t="s">
        <v>25</v>
      </c>
      <c r="D65" s="17">
        <v>4</v>
      </c>
      <c r="E65" s="16" t="s">
        <v>288</v>
      </c>
      <c r="F65" s="18" t="s">
        <v>395</v>
      </c>
      <c r="G65" s="19" t="s">
        <v>404</v>
      </c>
      <c r="H65" s="19" t="s">
        <v>405</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5" t="s">
        <v>176</v>
      </c>
      <c r="B66" s="16" t="s">
        <v>24</v>
      </c>
      <c r="C66" s="16" t="s">
        <v>24</v>
      </c>
      <c r="D66" s="17">
        <v>5</v>
      </c>
      <c r="E66" s="16" t="s">
        <v>288</v>
      </c>
      <c r="F66" s="18" t="s">
        <v>395</v>
      </c>
      <c r="G66" s="19" t="s">
        <v>406</v>
      </c>
      <c r="H66" s="19" t="s">
        <v>407</v>
      </c>
      <c r="K66"/>
      <c r="L66" s="1"/>
      <c r="M66"/>
    </row>
    <row r="67" spans="1:138" ht="21.75" customHeight="1" x14ac:dyDescent="0.15">
      <c r="A67" s="15" t="s">
        <v>177</v>
      </c>
      <c r="B67" s="16" t="s">
        <v>24</v>
      </c>
      <c r="C67" s="16" t="s">
        <v>26</v>
      </c>
      <c r="D67" s="17">
        <v>6</v>
      </c>
      <c r="E67" s="16" t="s">
        <v>288</v>
      </c>
      <c r="F67" s="18" t="s">
        <v>395</v>
      </c>
      <c r="G67" s="19" t="s">
        <v>408</v>
      </c>
      <c r="H67" s="19" t="s">
        <v>409</v>
      </c>
      <c r="K67"/>
      <c r="L67" s="1"/>
      <c r="M67"/>
    </row>
    <row r="68" spans="1:138" ht="21.75" customHeight="1" x14ac:dyDescent="0.15">
      <c r="A68" s="15" t="s">
        <v>178</v>
      </c>
      <c r="B68" s="16" t="s">
        <v>27</v>
      </c>
      <c r="C68" s="16" t="s">
        <v>28</v>
      </c>
      <c r="D68" s="17">
        <v>7</v>
      </c>
      <c r="E68" s="16" t="s">
        <v>303</v>
      </c>
      <c r="F68" s="18" t="s">
        <v>395</v>
      </c>
      <c r="G68" s="19" t="s">
        <v>410</v>
      </c>
      <c r="H68" s="19" t="s">
        <v>411</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5" t="s">
        <v>179</v>
      </c>
      <c r="B69" s="16" t="s">
        <v>27</v>
      </c>
      <c r="C69" s="16" t="s">
        <v>32</v>
      </c>
      <c r="D69" s="17">
        <v>8</v>
      </c>
      <c r="E69" s="16" t="s">
        <v>288</v>
      </c>
      <c r="F69" s="18" t="s">
        <v>395</v>
      </c>
      <c r="G69" s="19" t="s">
        <v>412</v>
      </c>
      <c r="H69" s="19" t="s">
        <v>413</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5" t="s">
        <v>180</v>
      </c>
      <c r="B70" s="16" t="s">
        <v>39</v>
      </c>
      <c r="C70" s="16" t="s">
        <v>29</v>
      </c>
      <c r="D70" s="17">
        <v>9</v>
      </c>
      <c r="E70" s="16" t="s">
        <v>288</v>
      </c>
      <c r="F70" s="18" t="s">
        <v>395</v>
      </c>
      <c r="G70" s="19" t="s">
        <v>414</v>
      </c>
      <c r="H70" s="19" t="s">
        <v>414</v>
      </c>
      <c r="K70"/>
      <c r="L70" s="1"/>
      <c r="M70"/>
    </row>
    <row r="71" spans="1:138" ht="21.75" customHeight="1" x14ac:dyDescent="0.15">
      <c r="A71" s="15" t="s">
        <v>181</v>
      </c>
      <c r="B71" s="16" t="s">
        <v>39</v>
      </c>
      <c r="C71" s="16" t="s">
        <v>29</v>
      </c>
      <c r="D71" s="17">
        <v>9</v>
      </c>
      <c r="E71" s="16" t="s">
        <v>288</v>
      </c>
      <c r="F71" s="18" t="s">
        <v>395</v>
      </c>
      <c r="G71" s="19" t="s">
        <v>415</v>
      </c>
      <c r="H71" s="19" t="s">
        <v>415</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5" t="s">
        <v>182</v>
      </c>
      <c r="B72" s="16" t="s">
        <v>39</v>
      </c>
      <c r="C72" s="16" t="s">
        <v>30</v>
      </c>
      <c r="D72" s="17">
        <v>11</v>
      </c>
      <c r="E72" s="16" t="s">
        <v>288</v>
      </c>
      <c r="F72" s="18" t="s">
        <v>395</v>
      </c>
      <c r="G72" s="19" t="s">
        <v>416</v>
      </c>
      <c r="H72" s="19" t="s">
        <v>416</v>
      </c>
      <c r="K72"/>
      <c r="L72" s="1"/>
      <c r="M72"/>
    </row>
    <row r="73" spans="1:138" ht="21.75" customHeight="1" x14ac:dyDescent="0.15">
      <c r="A73" s="15" t="s">
        <v>282</v>
      </c>
      <c r="B73" s="16" t="s">
        <v>21</v>
      </c>
      <c r="C73" s="16" t="s">
        <v>22</v>
      </c>
      <c r="D73" s="17">
        <v>1</v>
      </c>
      <c r="E73" s="16" t="s">
        <v>288</v>
      </c>
      <c r="F73" s="18" t="s">
        <v>417</v>
      </c>
      <c r="G73" s="19" t="s">
        <v>418</v>
      </c>
      <c r="H73" s="19" t="s">
        <v>419</v>
      </c>
      <c r="K73"/>
      <c r="L73" s="1"/>
      <c r="M73"/>
    </row>
    <row r="74" spans="1:138" ht="21.75" customHeight="1" x14ac:dyDescent="0.15">
      <c r="A74" s="15" t="s">
        <v>183</v>
      </c>
      <c r="B74" s="16" t="s">
        <v>21</v>
      </c>
      <c r="C74" s="16" t="s">
        <v>23</v>
      </c>
      <c r="D74" s="17">
        <v>2</v>
      </c>
      <c r="E74" s="16" t="s">
        <v>288</v>
      </c>
      <c r="F74" s="18" t="s">
        <v>417</v>
      </c>
      <c r="G74" s="19" t="s">
        <v>420</v>
      </c>
      <c r="H74" s="19" t="s">
        <v>421</v>
      </c>
      <c r="K74"/>
      <c r="L74" s="1"/>
      <c r="M74"/>
    </row>
    <row r="75" spans="1:138" ht="21.75" customHeight="1" x14ac:dyDescent="0.15">
      <c r="A75" s="15" t="s">
        <v>184</v>
      </c>
      <c r="B75" s="16" t="s">
        <v>21</v>
      </c>
      <c r="C75" s="16" t="s">
        <v>23</v>
      </c>
      <c r="D75" s="17">
        <v>2</v>
      </c>
      <c r="E75" s="16" t="s">
        <v>288</v>
      </c>
      <c r="F75" s="18" t="s">
        <v>417</v>
      </c>
      <c r="G75" s="19" t="s">
        <v>422</v>
      </c>
      <c r="H75" s="19" t="s">
        <v>423</v>
      </c>
      <c r="K75"/>
      <c r="L75" s="1"/>
      <c r="M75"/>
    </row>
    <row r="76" spans="1:138" ht="21.75" customHeight="1" x14ac:dyDescent="0.15">
      <c r="A76" s="15" t="s">
        <v>185</v>
      </c>
      <c r="B76" s="16" t="s">
        <v>21</v>
      </c>
      <c r="C76" s="16" t="s">
        <v>23</v>
      </c>
      <c r="D76" s="17">
        <v>2</v>
      </c>
      <c r="E76" s="16" t="s">
        <v>288</v>
      </c>
      <c r="F76" s="18" t="s">
        <v>417</v>
      </c>
      <c r="G76" s="19" t="s">
        <v>424</v>
      </c>
      <c r="H76" s="19" t="s">
        <v>425</v>
      </c>
      <c r="K76"/>
      <c r="L76" s="1"/>
      <c r="M76"/>
    </row>
    <row r="77" spans="1:138" ht="21.75" customHeight="1" x14ac:dyDescent="0.15">
      <c r="A77" s="15" t="s">
        <v>186</v>
      </c>
      <c r="B77" s="16" t="s">
        <v>21</v>
      </c>
      <c r="C77" s="16" t="s">
        <v>23</v>
      </c>
      <c r="D77" s="17">
        <v>2</v>
      </c>
      <c r="E77" s="16" t="s">
        <v>288</v>
      </c>
      <c r="F77" s="18" t="s">
        <v>417</v>
      </c>
      <c r="G77" s="19" t="s">
        <v>426</v>
      </c>
      <c r="H77" s="19" t="s">
        <v>427</v>
      </c>
      <c r="K77"/>
      <c r="L77" s="1"/>
      <c r="M77"/>
    </row>
    <row r="78" spans="1:138" ht="21.75" customHeight="1" x14ac:dyDescent="0.15">
      <c r="A78" s="15" t="s">
        <v>187</v>
      </c>
      <c r="B78" s="16" t="s">
        <v>21</v>
      </c>
      <c r="C78" s="16" t="s">
        <v>34</v>
      </c>
      <c r="D78" s="17">
        <v>3</v>
      </c>
      <c r="E78" s="16" t="s">
        <v>288</v>
      </c>
      <c r="F78" s="18" t="s">
        <v>417</v>
      </c>
      <c r="G78" s="19" t="s">
        <v>428</v>
      </c>
      <c r="H78" s="19" t="s">
        <v>429</v>
      </c>
      <c r="K78"/>
      <c r="L78" s="1"/>
      <c r="M78"/>
    </row>
    <row r="79" spans="1:138" ht="21.75" customHeight="1" x14ac:dyDescent="0.15">
      <c r="A79" s="15" t="s">
        <v>188</v>
      </c>
      <c r="B79" s="16" t="s">
        <v>24</v>
      </c>
      <c r="C79" s="16" t="s">
        <v>25</v>
      </c>
      <c r="D79" s="17">
        <v>4</v>
      </c>
      <c r="E79" s="16" t="s">
        <v>288</v>
      </c>
      <c r="F79" s="18" t="s">
        <v>417</v>
      </c>
      <c r="G79" s="19" t="s">
        <v>430</v>
      </c>
      <c r="H79" s="19" t="s">
        <v>431</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5" t="s">
        <v>189</v>
      </c>
      <c r="B80" s="16" t="s">
        <v>24</v>
      </c>
      <c r="C80" s="16" t="s">
        <v>25</v>
      </c>
      <c r="D80" s="17">
        <v>4</v>
      </c>
      <c r="E80" s="16" t="s">
        <v>288</v>
      </c>
      <c r="F80" s="18" t="s">
        <v>417</v>
      </c>
      <c r="G80" s="19" t="s">
        <v>432</v>
      </c>
      <c r="H80" s="19" t="s">
        <v>433</v>
      </c>
      <c r="K80"/>
      <c r="L80" s="1"/>
      <c r="M80"/>
    </row>
    <row r="81" spans="1:140" ht="21.75" customHeight="1" x14ac:dyDescent="0.15">
      <c r="A81" s="15" t="s">
        <v>190</v>
      </c>
      <c r="B81" s="16" t="s">
        <v>24</v>
      </c>
      <c r="C81" s="16" t="s">
        <v>25</v>
      </c>
      <c r="D81" s="17">
        <v>4</v>
      </c>
      <c r="E81" s="16" t="s">
        <v>303</v>
      </c>
      <c r="F81" s="18" t="s">
        <v>417</v>
      </c>
      <c r="G81" s="19" t="s">
        <v>434</v>
      </c>
      <c r="H81" s="19" t="s">
        <v>299</v>
      </c>
      <c r="K81"/>
      <c r="L81" s="1"/>
      <c r="M81"/>
    </row>
    <row r="82" spans="1:140" ht="21.75" customHeight="1" x14ac:dyDescent="0.15">
      <c r="A82" s="15" t="s">
        <v>191</v>
      </c>
      <c r="B82" s="16" t="s">
        <v>24</v>
      </c>
      <c r="C82" s="16" t="s">
        <v>24</v>
      </c>
      <c r="D82" s="17">
        <v>5</v>
      </c>
      <c r="E82" s="16" t="s">
        <v>288</v>
      </c>
      <c r="F82" s="18" t="s">
        <v>417</v>
      </c>
      <c r="G82" s="19" t="s">
        <v>435</v>
      </c>
      <c r="H82" s="19" t="s">
        <v>435</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5" t="s">
        <v>192</v>
      </c>
      <c r="B83" s="16" t="s">
        <v>24</v>
      </c>
      <c r="C83" s="16" t="s">
        <v>24</v>
      </c>
      <c r="D83" s="17">
        <v>5</v>
      </c>
      <c r="E83" s="16" t="s">
        <v>288</v>
      </c>
      <c r="F83" s="18" t="s">
        <v>417</v>
      </c>
      <c r="G83" s="19" t="s">
        <v>436</v>
      </c>
      <c r="H83" s="19" t="s">
        <v>437</v>
      </c>
      <c r="K83"/>
      <c r="L83" s="1"/>
      <c r="M83"/>
    </row>
    <row r="84" spans="1:140" ht="21.75" customHeight="1" x14ac:dyDescent="0.15">
      <c r="A84" s="15" t="s">
        <v>193</v>
      </c>
      <c r="B84" s="16" t="s">
        <v>24</v>
      </c>
      <c r="C84" s="16" t="s">
        <v>26</v>
      </c>
      <c r="D84" s="17">
        <v>6</v>
      </c>
      <c r="E84" s="16" t="s">
        <v>288</v>
      </c>
      <c r="F84" s="18" t="s">
        <v>417</v>
      </c>
      <c r="G84" s="19" t="s">
        <v>438</v>
      </c>
      <c r="H84" s="19" t="s">
        <v>439</v>
      </c>
      <c r="K84"/>
      <c r="L84" s="1"/>
      <c r="M84"/>
    </row>
    <row r="85" spans="1:140" ht="21.75" customHeight="1" x14ac:dyDescent="0.15">
      <c r="A85" s="15" t="s">
        <v>194</v>
      </c>
      <c r="B85" s="16" t="s">
        <v>27</v>
      </c>
      <c r="C85" s="16" t="s">
        <v>28</v>
      </c>
      <c r="D85" s="17">
        <v>7</v>
      </c>
      <c r="E85" s="16" t="s">
        <v>288</v>
      </c>
      <c r="F85" s="18" t="s">
        <v>417</v>
      </c>
      <c r="G85" s="19" t="s">
        <v>440</v>
      </c>
      <c r="H85" s="19" t="s">
        <v>441</v>
      </c>
      <c r="K85"/>
      <c r="L85" s="1"/>
      <c r="M85"/>
    </row>
    <row r="86" spans="1:140" ht="21.75" customHeight="1" x14ac:dyDescent="0.15">
      <c r="A86" s="15" t="s">
        <v>195</v>
      </c>
      <c r="B86" s="16" t="s">
        <v>27</v>
      </c>
      <c r="C86" s="16" t="s">
        <v>32</v>
      </c>
      <c r="D86" s="17">
        <v>8</v>
      </c>
      <c r="E86" s="16" t="s">
        <v>288</v>
      </c>
      <c r="F86" s="18" t="s">
        <v>417</v>
      </c>
      <c r="G86" s="19" t="s">
        <v>442</v>
      </c>
      <c r="H86" s="19" t="s">
        <v>443</v>
      </c>
      <c r="K86"/>
      <c r="L86" s="1"/>
      <c r="M86"/>
    </row>
    <row r="87" spans="1:140" ht="21.75" customHeight="1" x14ac:dyDescent="0.15">
      <c r="A87" s="15" t="s">
        <v>196</v>
      </c>
      <c r="B87" s="16" t="s">
        <v>39</v>
      </c>
      <c r="C87" s="16" t="s">
        <v>29</v>
      </c>
      <c r="D87" s="17">
        <v>9</v>
      </c>
      <c r="E87" s="16" t="s">
        <v>288</v>
      </c>
      <c r="F87" s="18" t="s">
        <v>417</v>
      </c>
      <c r="G87" s="19" t="s">
        <v>579</v>
      </c>
      <c r="H87" s="19" t="s">
        <v>444</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5" t="s">
        <v>197</v>
      </c>
      <c r="B88" s="16" t="s">
        <v>39</v>
      </c>
      <c r="C88" s="16" t="s">
        <v>29</v>
      </c>
      <c r="D88" s="17">
        <v>9</v>
      </c>
      <c r="E88" s="16" t="s">
        <v>288</v>
      </c>
      <c r="F88" s="18" t="s">
        <v>417</v>
      </c>
      <c r="G88" s="19" t="s">
        <v>445</v>
      </c>
      <c r="H88" s="19" t="s">
        <v>445</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5" t="s">
        <v>198</v>
      </c>
      <c r="B89" s="16" t="s">
        <v>39</v>
      </c>
      <c r="C89" s="16" t="s">
        <v>30</v>
      </c>
      <c r="D89" s="17">
        <v>11</v>
      </c>
      <c r="E89" s="16" t="s">
        <v>288</v>
      </c>
      <c r="F89" s="18" t="s">
        <v>417</v>
      </c>
      <c r="G89" s="19" t="s">
        <v>446</v>
      </c>
      <c r="H89" s="19" t="s">
        <v>447</v>
      </c>
      <c r="K89"/>
      <c r="L89" s="1"/>
      <c r="M89"/>
    </row>
    <row r="90" spans="1:140" ht="21.75" customHeight="1" x14ac:dyDescent="0.15">
      <c r="A90" s="15" t="s">
        <v>199</v>
      </c>
      <c r="B90" s="16" t="s">
        <v>39</v>
      </c>
      <c r="C90" s="16" t="s">
        <v>33</v>
      </c>
      <c r="D90" s="17">
        <v>12</v>
      </c>
      <c r="E90" s="16" t="s">
        <v>288</v>
      </c>
      <c r="F90" s="18" t="s">
        <v>417</v>
      </c>
      <c r="G90" s="19" t="s">
        <v>448</v>
      </c>
      <c r="H90" s="19" t="s">
        <v>449</v>
      </c>
      <c r="K90"/>
      <c r="L90" s="1"/>
      <c r="M90"/>
    </row>
    <row r="91" spans="1:140" ht="21.75" customHeight="1" x14ac:dyDescent="0.15">
      <c r="A91" s="15" t="s">
        <v>200</v>
      </c>
      <c r="B91" s="16" t="s">
        <v>39</v>
      </c>
      <c r="C91" s="16" t="s">
        <v>31</v>
      </c>
      <c r="D91" s="17">
        <v>13</v>
      </c>
      <c r="E91" s="16" t="s">
        <v>288</v>
      </c>
      <c r="F91" s="18" t="s">
        <v>417</v>
      </c>
      <c r="G91" s="19" t="s">
        <v>450</v>
      </c>
      <c r="H91" s="19" t="s">
        <v>450</v>
      </c>
      <c r="K91"/>
      <c r="L91" s="1"/>
      <c r="M91"/>
    </row>
    <row r="92" spans="1:140" ht="21.75" customHeight="1" x14ac:dyDescent="0.15">
      <c r="A92" s="15" t="s">
        <v>283</v>
      </c>
      <c r="B92" s="16" t="s">
        <v>21</v>
      </c>
      <c r="C92" s="16" t="s">
        <v>22</v>
      </c>
      <c r="D92" s="17">
        <v>1</v>
      </c>
      <c r="E92" s="16" t="s">
        <v>288</v>
      </c>
      <c r="F92" s="18" t="s">
        <v>451</v>
      </c>
      <c r="G92" s="19" t="s">
        <v>452</v>
      </c>
      <c r="H92" s="19" t="s">
        <v>453</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5" t="s">
        <v>201</v>
      </c>
      <c r="B93" s="16" t="s">
        <v>21</v>
      </c>
      <c r="C93" s="16" t="s">
        <v>23</v>
      </c>
      <c r="D93" s="17">
        <v>2</v>
      </c>
      <c r="E93" s="16" t="s">
        <v>288</v>
      </c>
      <c r="F93" s="18" t="s">
        <v>451</v>
      </c>
      <c r="G93" s="19" t="s">
        <v>454</v>
      </c>
      <c r="H93" s="19" t="s">
        <v>455</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5" t="s">
        <v>202</v>
      </c>
      <c r="B94" s="16" t="s">
        <v>21</v>
      </c>
      <c r="C94" s="16" t="s">
        <v>23</v>
      </c>
      <c r="D94" s="17">
        <v>2</v>
      </c>
      <c r="E94" s="16" t="s">
        <v>288</v>
      </c>
      <c r="F94" s="18" t="s">
        <v>451</v>
      </c>
      <c r="G94" s="19" t="s">
        <v>456</v>
      </c>
      <c r="H94" s="19" t="s">
        <v>457</v>
      </c>
      <c r="K94"/>
      <c r="L94" s="1"/>
      <c r="M94"/>
    </row>
    <row r="95" spans="1:140" ht="21.75" customHeight="1" x14ac:dyDescent="0.15">
      <c r="A95" s="15" t="s">
        <v>203</v>
      </c>
      <c r="B95" s="16" t="s">
        <v>21</v>
      </c>
      <c r="C95" s="16" t="s">
        <v>23</v>
      </c>
      <c r="D95" s="17">
        <v>2</v>
      </c>
      <c r="E95" s="16" t="s">
        <v>303</v>
      </c>
      <c r="F95" s="18" t="s">
        <v>451</v>
      </c>
      <c r="G95" s="19" t="s">
        <v>458</v>
      </c>
      <c r="H95" s="19" t="s">
        <v>459</v>
      </c>
      <c r="K95"/>
      <c r="L95" s="1"/>
      <c r="M95"/>
    </row>
    <row r="96" spans="1:140" ht="21.75" customHeight="1" x14ac:dyDescent="0.15">
      <c r="A96" s="15" t="s">
        <v>204</v>
      </c>
      <c r="B96" s="16" t="s">
        <v>21</v>
      </c>
      <c r="C96" s="16" t="s">
        <v>34</v>
      </c>
      <c r="D96" s="17">
        <v>3</v>
      </c>
      <c r="E96" s="16" t="s">
        <v>288</v>
      </c>
      <c r="F96" s="18" t="s">
        <v>451</v>
      </c>
      <c r="G96" s="19" t="s">
        <v>378</v>
      </c>
      <c r="H96" s="19" t="s">
        <v>379</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5" t="s">
        <v>205</v>
      </c>
      <c r="B97" s="16" t="s">
        <v>24</v>
      </c>
      <c r="C97" s="16" t="s">
        <v>25</v>
      </c>
      <c r="D97" s="17">
        <v>4</v>
      </c>
      <c r="E97" s="16" t="s">
        <v>288</v>
      </c>
      <c r="F97" s="18" t="s">
        <v>451</v>
      </c>
      <c r="G97" s="19" t="s">
        <v>460</v>
      </c>
      <c r="H97" s="19" t="s">
        <v>461</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5" t="s">
        <v>206</v>
      </c>
      <c r="B98" s="16" t="s">
        <v>24</v>
      </c>
      <c r="C98" s="16" t="s">
        <v>25</v>
      </c>
      <c r="D98" s="17">
        <v>4</v>
      </c>
      <c r="E98" s="16" t="s">
        <v>288</v>
      </c>
      <c r="F98" s="18" t="s">
        <v>451</v>
      </c>
      <c r="G98" s="19" t="s">
        <v>462</v>
      </c>
      <c r="H98" s="19" t="s">
        <v>463</v>
      </c>
      <c r="K98"/>
      <c r="L98" s="1"/>
      <c r="M98"/>
    </row>
    <row r="99" spans="1:138" ht="21.75" customHeight="1" x14ac:dyDescent="0.15">
      <c r="A99" s="15" t="s">
        <v>207</v>
      </c>
      <c r="B99" s="16" t="s">
        <v>24</v>
      </c>
      <c r="C99" s="16" t="s">
        <v>24</v>
      </c>
      <c r="D99" s="17">
        <v>5</v>
      </c>
      <c r="E99" s="16" t="s">
        <v>288</v>
      </c>
      <c r="F99" s="18" t="s">
        <v>451</v>
      </c>
      <c r="G99" s="19" t="s">
        <v>300</v>
      </c>
      <c r="H99" s="19" t="s">
        <v>300</v>
      </c>
      <c r="K99"/>
      <c r="L99" s="1"/>
      <c r="M99"/>
    </row>
    <row r="100" spans="1:138" ht="21.75" customHeight="1" x14ac:dyDescent="0.15">
      <c r="A100" s="15" t="s">
        <v>208</v>
      </c>
      <c r="B100" s="16" t="s">
        <v>24</v>
      </c>
      <c r="C100" s="16" t="s">
        <v>26</v>
      </c>
      <c r="D100" s="17">
        <v>6</v>
      </c>
      <c r="E100" s="16" t="s">
        <v>288</v>
      </c>
      <c r="F100" s="18" t="s">
        <v>451</v>
      </c>
      <c r="G100" s="19" t="s">
        <v>464</v>
      </c>
      <c r="H100" s="19" t="s">
        <v>465</v>
      </c>
      <c r="K100"/>
      <c r="L100" s="1"/>
      <c r="M100"/>
    </row>
    <row r="101" spans="1:138" ht="21.75" customHeight="1" x14ac:dyDescent="0.15">
      <c r="A101" s="15" t="s">
        <v>209</v>
      </c>
      <c r="B101" s="16" t="s">
        <v>27</v>
      </c>
      <c r="C101" s="16" t="s">
        <v>28</v>
      </c>
      <c r="D101" s="17">
        <v>7</v>
      </c>
      <c r="E101" s="16" t="s">
        <v>288</v>
      </c>
      <c r="F101" s="18" t="s">
        <v>451</v>
      </c>
      <c r="G101" s="19" t="s">
        <v>466</v>
      </c>
      <c r="H101" s="19" t="s">
        <v>411</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5" t="s">
        <v>210</v>
      </c>
      <c r="B102" s="16" t="s">
        <v>39</v>
      </c>
      <c r="C102" s="16" t="s">
        <v>29</v>
      </c>
      <c r="D102" s="17">
        <v>9</v>
      </c>
      <c r="E102" s="16" t="s">
        <v>288</v>
      </c>
      <c r="F102" s="18" t="s">
        <v>451</v>
      </c>
      <c r="G102" s="19" t="s">
        <v>467</v>
      </c>
      <c r="H102" s="19" t="s">
        <v>467</v>
      </c>
      <c r="K102"/>
      <c r="L102" s="1"/>
      <c r="M102"/>
    </row>
    <row r="103" spans="1:138" ht="21.75" customHeight="1" x14ac:dyDescent="0.15">
      <c r="A103" s="15" t="s">
        <v>211</v>
      </c>
      <c r="B103" s="16" t="s">
        <v>39</v>
      </c>
      <c r="C103" s="16" t="s">
        <v>29</v>
      </c>
      <c r="D103" s="17">
        <v>9</v>
      </c>
      <c r="E103" s="16" t="s">
        <v>288</v>
      </c>
      <c r="F103" s="18" t="s">
        <v>451</v>
      </c>
      <c r="G103" s="19" t="s">
        <v>468</v>
      </c>
      <c r="H103" s="19" t="s">
        <v>469</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5" t="s">
        <v>212</v>
      </c>
      <c r="B104" s="16" t="s">
        <v>39</v>
      </c>
      <c r="C104" s="16" t="s">
        <v>30</v>
      </c>
      <c r="D104" s="17">
        <v>11</v>
      </c>
      <c r="E104" s="16" t="s">
        <v>288</v>
      </c>
      <c r="F104" s="18" t="s">
        <v>451</v>
      </c>
      <c r="G104" s="19" t="s">
        <v>470</v>
      </c>
      <c r="H104" s="19" t="s">
        <v>470</v>
      </c>
      <c r="K104"/>
      <c r="L104" s="1"/>
      <c r="M104"/>
    </row>
    <row r="105" spans="1:138" ht="21.75" customHeight="1" x14ac:dyDescent="0.15">
      <c r="A105" s="15" t="s">
        <v>284</v>
      </c>
      <c r="B105" s="16" t="s">
        <v>21</v>
      </c>
      <c r="C105" s="16" t="s">
        <v>23</v>
      </c>
      <c r="D105" s="17">
        <v>2</v>
      </c>
      <c r="E105" s="16" t="s">
        <v>288</v>
      </c>
      <c r="F105" s="18" t="s">
        <v>471</v>
      </c>
      <c r="G105" s="19" t="s">
        <v>472</v>
      </c>
      <c r="H105" s="19" t="s">
        <v>473</v>
      </c>
      <c r="K105"/>
      <c r="L105" s="1"/>
      <c r="M105"/>
    </row>
    <row r="106" spans="1:138" ht="21.75" customHeight="1" x14ac:dyDescent="0.15">
      <c r="A106" s="15" t="s">
        <v>213</v>
      </c>
      <c r="B106" s="16" t="s">
        <v>21</v>
      </c>
      <c r="C106" s="16" t="s">
        <v>23</v>
      </c>
      <c r="D106" s="17">
        <v>2</v>
      </c>
      <c r="E106" s="16" t="s">
        <v>303</v>
      </c>
      <c r="F106" s="18" t="s">
        <v>471</v>
      </c>
      <c r="G106" s="19" t="s">
        <v>474</v>
      </c>
      <c r="H106" s="19" t="s">
        <v>475</v>
      </c>
      <c r="K106"/>
      <c r="L106" s="1"/>
      <c r="M106"/>
    </row>
    <row r="107" spans="1:138" ht="21.75" customHeight="1" x14ac:dyDescent="0.15">
      <c r="A107" s="15" t="s">
        <v>214</v>
      </c>
      <c r="B107" s="16" t="s">
        <v>24</v>
      </c>
      <c r="C107" s="16" t="s">
        <v>25</v>
      </c>
      <c r="D107" s="17">
        <v>4</v>
      </c>
      <c r="E107" s="16" t="s">
        <v>288</v>
      </c>
      <c r="F107" s="18" t="s">
        <v>471</v>
      </c>
      <c r="G107" s="19" t="s">
        <v>476</v>
      </c>
      <c r="H107" s="19" t="s">
        <v>477</v>
      </c>
      <c r="K107"/>
      <c r="L107" s="1"/>
      <c r="M107"/>
    </row>
    <row r="108" spans="1:138" ht="21.75" customHeight="1" x14ac:dyDescent="0.15">
      <c r="A108" s="15" t="s">
        <v>215</v>
      </c>
      <c r="B108" s="16" t="s">
        <v>24</v>
      </c>
      <c r="C108" s="16" t="s">
        <v>25</v>
      </c>
      <c r="D108" s="17">
        <v>4</v>
      </c>
      <c r="E108" s="16" t="s">
        <v>288</v>
      </c>
      <c r="F108" s="18" t="s">
        <v>471</v>
      </c>
      <c r="G108" s="19" t="s">
        <v>478</v>
      </c>
      <c r="H108" s="19" t="s">
        <v>479</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5" t="s">
        <v>216</v>
      </c>
      <c r="B109" s="16" t="s">
        <v>24</v>
      </c>
      <c r="C109" s="16" t="s">
        <v>24</v>
      </c>
      <c r="D109" s="17">
        <v>5</v>
      </c>
      <c r="E109" s="16" t="s">
        <v>288</v>
      </c>
      <c r="F109" s="18" t="s">
        <v>471</v>
      </c>
      <c r="G109" s="19" t="s">
        <v>480</v>
      </c>
      <c r="H109" s="19" t="s">
        <v>481</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5" t="s">
        <v>217</v>
      </c>
      <c r="B110" s="16" t="s">
        <v>24</v>
      </c>
      <c r="C110" s="16" t="s">
        <v>26</v>
      </c>
      <c r="D110" s="17">
        <v>6</v>
      </c>
      <c r="E110" s="16" t="s">
        <v>288</v>
      </c>
      <c r="F110" s="18" t="s">
        <v>471</v>
      </c>
      <c r="G110" s="19" t="s">
        <v>482</v>
      </c>
      <c r="H110" s="19" t="s">
        <v>483</v>
      </c>
      <c r="K110"/>
      <c r="L110" s="1"/>
      <c r="M110"/>
    </row>
    <row r="111" spans="1:138" ht="21.75" customHeight="1" x14ac:dyDescent="0.15">
      <c r="A111" s="15" t="s">
        <v>218</v>
      </c>
      <c r="B111" s="16" t="s">
        <v>27</v>
      </c>
      <c r="C111" s="16" t="s">
        <v>28</v>
      </c>
      <c r="D111" s="17">
        <v>7</v>
      </c>
      <c r="E111" s="16" t="s">
        <v>288</v>
      </c>
      <c r="F111" s="18" t="s">
        <v>471</v>
      </c>
      <c r="G111" s="19" t="s">
        <v>484</v>
      </c>
      <c r="H111" s="19" t="s">
        <v>485</v>
      </c>
      <c r="K111"/>
      <c r="L111" s="1"/>
      <c r="M111"/>
    </row>
    <row r="112" spans="1:138" ht="21.75" customHeight="1" x14ac:dyDescent="0.15">
      <c r="A112" s="15" t="s">
        <v>219</v>
      </c>
      <c r="B112" s="16" t="s">
        <v>39</v>
      </c>
      <c r="C112" s="16" t="s">
        <v>29</v>
      </c>
      <c r="D112" s="17">
        <v>9</v>
      </c>
      <c r="E112" s="16" t="s">
        <v>288</v>
      </c>
      <c r="F112" s="18" t="s">
        <v>471</v>
      </c>
      <c r="G112" s="19" t="s">
        <v>486</v>
      </c>
      <c r="H112" s="19" t="s">
        <v>487</v>
      </c>
      <c r="K112"/>
      <c r="L112" s="1"/>
      <c r="M112"/>
    </row>
    <row r="113" spans="1:140" ht="21.75" customHeight="1" x14ac:dyDescent="0.15">
      <c r="A113" s="15" t="s">
        <v>220</v>
      </c>
      <c r="B113" s="16" t="s">
        <v>39</v>
      </c>
      <c r="C113" s="16" t="s">
        <v>29</v>
      </c>
      <c r="D113" s="17">
        <v>9</v>
      </c>
      <c r="E113" s="16" t="s">
        <v>288</v>
      </c>
      <c r="F113" s="18" t="s">
        <v>471</v>
      </c>
      <c r="G113" s="19" t="s">
        <v>488</v>
      </c>
      <c r="H113" s="19" t="s">
        <v>489</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5" t="s">
        <v>221</v>
      </c>
      <c r="B114" s="16" t="s">
        <v>39</v>
      </c>
      <c r="C114" s="16" t="s">
        <v>29</v>
      </c>
      <c r="D114" s="17">
        <v>9</v>
      </c>
      <c r="E114" s="16" t="s">
        <v>288</v>
      </c>
      <c r="F114" s="18" t="s">
        <v>471</v>
      </c>
      <c r="G114" s="19" t="s">
        <v>490</v>
      </c>
      <c r="H114" s="19" t="s">
        <v>490</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5" t="s">
        <v>222</v>
      </c>
      <c r="B115" s="16" t="s">
        <v>39</v>
      </c>
      <c r="C115" s="16" t="s">
        <v>35</v>
      </c>
      <c r="D115" s="17">
        <v>10</v>
      </c>
      <c r="E115" s="16" t="s">
        <v>288</v>
      </c>
      <c r="F115" s="18" t="s">
        <v>471</v>
      </c>
      <c r="G115" s="19" t="s">
        <v>491</v>
      </c>
      <c r="H115" s="19" t="s">
        <v>492</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5" t="s">
        <v>223</v>
      </c>
      <c r="B116" s="16" t="s">
        <v>39</v>
      </c>
      <c r="C116" s="16" t="s">
        <v>30</v>
      </c>
      <c r="D116" s="17">
        <v>11</v>
      </c>
      <c r="E116" s="16" t="s">
        <v>288</v>
      </c>
      <c r="F116" s="18" t="s">
        <v>471</v>
      </c>
      <c r="G116" s="19" t="s">
        <v>493</v>
      </c>
      <c r="H116" s="19" t="s">
        <v>494</v>
      </c>
      <c r="K116"/>
      <c r="L116" s="1"/>
      <c r="M116"/>
    </row>
    <row r="117" spans="1:140" ht="21.75" customHeight="1" x14ac:dyDescent="0.15">
      <c r="A117" s="15" t="s">
        <v>224</v>
      </c>
      <c r="B117" s="16" t="s">
        <v>39</v>
      </c>
      <c r="C117" s="16" t="s">
        <v>31</v>
      </c>
      <c r="D117" s="17">
        <v>13</v>
      </c>
      <c r="E117" s="16" t="s">
        <v>288</v>
      </c>
      <c r="F117" s="18" t="s">
        <v>471</v>
      </c>
      <c r="G117" s="19" t="s">
        <v>495</v>
      </c>
      <c r="H117" s="19" t="s">
        <v>495</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5" t="s">
        <v>285</v>
      </c>
      <c r="B118" s="16" t="s">
        <v>21</v>
      </c>
      <c r="C118" s="16" t="s">
        <v>23</v>
      </c>
      <c r="D118" s="17">
        <v>2</v>
      </c>
      <c r="E118" s="16" t="s">
        <v>288</v>
      </c>
      <c r="F118" s="18" t="s">
        <v>496</v>
      </c>
      <c r="G118" s="19" t="s">
        <v>497</v>
      </c>
      <c r="H118" s="19" t="s">
        <v>498</v>
      </c>
      <c r="K118"/>
      <c r="L118" s="1"/>
      <c r="M118"/>
    </row>
    <row r="119" spans="1:140" ht="21.75" customHeight="1" x14ac:dyDescent="0.15">
      <c r="A119" s="15" t="s">
        <v>225</v>
      </c>
      <c r="B119" s="16" t="s">
        <v>21</v>
      </c>
      <c r="C119" s="16" t="s">
        <v>23</v>
      </c>
      <c r="D119" s="17">
        <v>2</v>
      </c>
      <c r="E119" s="16" t="s">
        <v>288</v>
      </c>
      <c r="F119" s="18" t="s">
        <v>496</v>
      </c>
      <c r="G119" s="19" t="s">
        <v>499</v>
      </c>
      <c r="H119" s="19" t="s">
        <v>500</v>
      </c>
      <c r="K119"/>
      <c r="L119" s="1"/>
      <c r="M119"/>
    </row>
    <row r="120" spans="1:140" ht="21.75" customHeight="1" x14ac:dyDescent="0.15">
      <c r="A120" s="15" t="s">
        <v>226</v>
      </c>
      <c r="B120" s="16" t="s">
        <v>24</v>
      </c>
      <c r="C120" s="16" t="s">
        <v>25</v>
      </c>
      <c r="D120" s="17">
        <v>4</v>
      </c>
      <c r="E120" s="16" t="s">
        <v>288</v>
      </c>
      <c r="F120" s="18" t="s">
        <v>496</v>
      </c>
      <c r="G120" s="19" t="s">
        <v>501</v>
      </c>
      <c r="H120" s="19" t="s">
        <v>502</v>
      </c>
      <c r="K120"/>
      <c r="L120" s="1"/>
      <c r="M120"/>
    </row>
    <row r="121" spans="1:140" ht="21.75" customHeight="1" x14ac:dyDescent="0.15">
      <c r="A121" s="15" t="s">
        <v>227</v>
      </c>
      <c r="B121" s="16" t="s">
        <v>24</v>
      </c>
      <c r="C121" s="16" t="s">
        <v>24</v>
      </c>
      <c r="D121" s="17">
        <v>5</v>
      </c>
      <c r="E121" s="16" t="s">
        <v>288</v>
      </c>
      <c r="F121" s="18" t="s">
        <v>496</v>
      </c>
      <c r="G121" s="19" t="s">
        <v>503</v>
      </c>
      <c r="H121" s="19" t="s">
        <v>503</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5" t="s">
        <v>228</v>
      </c>
      <c r="B122" s="16" t="s">
        <v>24</v>
      </c>
      <c r="C122" s="16" t="s">
        <v>24</v>
      </c>
      <c r="D122" s="17">
        <v>5</v>
      </c>
      <c r="E122" s="16" t="s">
        <v>288</v>
      </c>
      <c r="F122" s="18" t="s">
        <v>496</v>
      </c>
      <c r="G122" s="19" t="s">
        <v>504</v>
      </c>
      <c r="H122" s="19" t="s">
        <v>505</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5" t="s">
        <v>229</v>
      </c>
      <c r="B123" s="16" t="s">
        <v>24</v>
      </c>
      <c r="C123" s="16" t="s">
        <v>26</v>
      </c>
      <c r="D123" s="17">
        <v>6</v>
      </c>
      <c r="E123" s="16" t="s">
        <v>303</v>
      </c>
      <c r="F123" s="18" t="s">
        <v>496</v>
      </c>
      <c r="G123" s="19" t="s">
        <v>506</v>
      </c>
      <c r="H123" s="19" t="s">
        <v>439</v>
      </c>
      <c r="K123"/>
      <c r="L123" s="1"/>
      <c r="M123"/>
    </row>
    <row r="124" spans="1:140" ht="21.75" customHeight="1" x14ac:dyDescent="0.15">
      <c r="A124" s="15" t="s">
        <v>230</v>
      </c>
      <c r="B124" s="16" t="s">
        <v>27</v>
      </c>
      <c r="C124" s="16" t="s">
        <v>32</v>
      </c>
      <c r="D124" s="17">
        <v>8</v>
      </c>
      <c r="E124" s="16" t="s">
        <v>288</v>
      </c>
      <c r="F124" s="18" t="s">
        <v>496</v>
      </c>
      <c r="G124" s="19" t="s">
        <v>507</v>
      </c>
      <c r="H124" s="19" t="s">
        <v>508</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5" t="s">
        <v>231</v>
      </c>
      <c r="B125" s="16" t="s">
        <v>39</v>
      </c>
      <c r="C125" s="16" t="s">
        <v>29</v>
      </c>
      <c r="D125" s="17">
        <v>9</v>
      </c>
      <c r="E125" s="16" t="s">
        <v>288</v>
      </c>
      <c r="F125" s="18" t="s">
        <v>496</v>
      </c>
      <c r="G125" s="19" t="s">
        <v>509</v>
      </c>
      <c r="H125" s="19" t="s">
        <v>509</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5" t="s">
        <v>232</v>
      </c>
      <c r="B126" s="16" t="s">
        <v>39</v>
      </c>
      <c r="C126" s="16" t="s">
        <v>29</v>
      </c>
      <c r="D126" s="17">
        <v>9</v>
      </c>
      <c r="E126" s="16" t="s">
        <v>288</v>
      </c>
      <c r="F126" s="18" t="s">
        <v>496</v>
      </c>
      <c r="G126" s="19" t="s">
        <v>510</v>
      </c>
      <c r="H126" s="19" t="s">
        <v>511</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5" t="s">
        <v>233</v>
      </c>
      <c r="B127" s="16" t="s">
        <v>39</v>
      </c>
      <c r="C127" s="16" t="s">
        <v>30</v>
      </c>
      <c r="D127" s="17">
        <v>11</v>
      </c>
      <c r="E127" s="16" t="s">
        <v>288</v>
      </c>
      <c r="F127" s="18" t="s">
        <v>496</v>
      </c>
      <c r="G127" s="19" t="s">
        <v>512</v>
      </c>
      <c r="H127" s="19" t="s">
        <v>513</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5" t="s">
        <v>234</v>
      </c>
      <c r="B128" s="16" t="s">
        <v>39</v>
      </c>
      <c r="C128" s="16" t="s">
        <v>31</v>
      </c>
      <c r="D128" s="17">
        <v>13</v>
      </c>
      <c r="E128" s="16" t="s">
        <v>288</v>
      </c>
      <c r="F128" s="18" t="s">
        <v>496</v>
      </c>
      <c r="G128" s="19" t="s">
        <v>514</v>
      </c>
      <c r="H128" s="19" t="s">
        <v>515</v>
      </c>
      <c r="K128"/>
      <c r="L128" s="1"/>
      <c r="M128"/>
    </row>
    <row r="129" spans="1:13" ht="21.75" customHeight="1" x14ac:dyDescent="0.15">
      <c r="A129" s="15" t="s">
        <v>286</v>
      </c>
      <c r="B129" s="16" t="s">
        <v>21</v>
      </c>
      <c r="C129" s="16" t="s">
        <v>23</v>
      </c>
      <c r="D129" s="17">
        <v>2</v>
      </c>
      <c r="E129" s="16" t="s">
        <v>288</v>
      </c>
      <c r="F129" s="18" t="s">
        <v>516</v>
      </c>
      <c r="G129" s="19" t="s">
        <v>517</v>
      </c>
      <c r="H129" s="19" t="s">
        <v>518</v>
      </c>
      <c r="K129"/>
      <c r="L129" s="1"/>
      <c r="M129"/>
    </row>
    <row r="130" spans="1:13" ht="21.75" customHeight="1" x14ac:dyDescent="0.15">
      <c r="A130" s="15" t="s">
        <v>235</v>
      </c>
      <c r="B130" s="16" t="s">
        <v>21</v>
      </c>
      <c r="C130" s="16" t="s">
        <v>23</v>
      </c>
      <c r="D130" s="17">
        <v>2</v>
      </c>
      <c r="E130" s="16" t="s">
        <v>288</v>
      </c>
      <c r="F130" s="18" t="s">
        <v>516</v>
      </c>
      <c r="G130" s="19" t="s">
        <v>519</v>
      </c>
      <c r="H130" s="19" t="s">
        <v>520</v>
      </c>
      <c r="K130"/>
      <c r="L130" s="1"/>
      <c r="M130"/>
    </row>
    <row r="131" spans="1:13" ht="21.75" customHeight="1" x14ac:dyDescent="0.15">
      <c r="A131" s="15" t="s">
        <v>236</v>
      </c>
      <c r="B131" s="16" t="s">
        <v>24</v>
      </c>
      <c r="C131" s="16" t="s">
        <v>25</v>
      </c>
      <c r="D131" s="17">
        <v>4</v>
      </c>
      <c r="E131" s="16" t="s">
        <v>288</v>
      </c>
      <c r="F131" s="18" t="s">
        <v>516</v>
      </c>
      <c r="G131" s="19" t="s">
        <v>521</v>
      </c>
      <c r="H131" s="19" t="s">
        <v>522</v>
      </c>
      <c r="K131"/>
      <c r="L131" s="1"/>
      <c r="M131"/>
    </row>
    <row r="132" spans="1:13" ht="21.75" customHeight="1" x14ac:dyDescent="0.15">
      <c r="A132" s="15" t="s">
        <v>237</v>
      </c>
      <c r="B132" s="16" t="s">
        <v>24</v>
      </c>
      <c r="C132" s="16" t="s">
        <v>24</v>
      </c>
      <c r="D132" s="17">
        <v>5</v>
      </c>
      <c r="E132" s="16" t="s">
        <v>288</v>
      </c>
      <c r="F132" s="18" t="s">
        <v>516</v>
      </c>
      <c r="G132" s="19" t="s">
        <v>523</v>
      </c>
      <c r="H132" s="19" t="s">
        <v>523</v>
      </c>
      <c r="K132"/>
      <c r="L132" s="1"/>
      <c r="M132"/>
    </row>
    <row r="133" spans="1:13" ht="21.75" customHeight="1" x14ac:dyDescent="0.15">
      <c r="A133" s="15" t="s">
        <v>238</v>
      </c>
      <c r="B133" s="16" t="s">
        <v>24</v>
      </c>
      <c r="C133" s="16" t="s">
        <v>26</v>
      </c>
      <c r="D133" s="17">
        <v>6</v>
      </c>
      <c r="E133" s="16" t="s">
        <v>288</v>
      </c>
      <c r="F133" s="18" t="s">
        <v>516</v>
      </c>
      <c r="G133" s="19" t="s">
        <v>524</v>
      </c>
      <c r="H133" s="19" t="s">
        <v>525</v>
      </c>
      <c r="K133"/>
      <c r="L133" s="1"/>
      <c r="M133"/>
    </row>
    <row r="134" spans="1:13" ht="21.75" customHeight="1" x14ac:dyDescent="0.15">
      <c r="A134" s="15" t="s">
        <v>239</v>
      </c>
      <c r="B134" s="16" t="s">
        <v>27</v>
      </c>
      <c r="C134" s="16" t="s">
        <v>32</v>
      </c>
      <c r="D134" s="17">
        <v>8</v>
      </c>
      <c r="E134" s="16" t="s">
        <v>288</v>
      </c>
      <c r="F134" s="18" t="s">
        <v>516</v>
      </c>
      <c r="G134" s="19" t="s">
        <v>526</v>
      </c>
      <c r="H134" s="19" t="s">
        <v>526</v>
      </c>
      <c r="K134"/>
      <c r="L134" s="1"/>
      <c r="M134"/>
    </row>
    <row r="135" spans="1:13" ht="21.75" customHeight="1" x14ac:dyDescent="0.15">
      <c r="A135" s="15" t="s">
        <v>240</v>
      </c>
      <c r="B135" s="16" t="s">
        <v>39</v>
      </c>
      <c r="C135" s="16" t="s">
        <v>29</v>
      </c>
      <c r="D135" s="17">
        <v>9</v>
      </c>
      <c r="E135" s="16" t="s">
        <v>288</v>
      </c>
      <c r="F135" s="18" t="s">
        <v>516</v>
      </c>
      <c r="G135" s="19" t="s">
        <v>528</v>
      </c>
      <c r="H135" s="19" t="s">
        <v>528</v>
      </c>
      <c r="K135"/>
      <c r="L135" s="1"/>
      <c r="M135"/>
    </row>
    <row r="136" spans="1:13" ht="21.75" customHeight="1" x14ac:dyDescent="0.15">
      <c r="A136" s="15" t="s">
        <v>241</v>
      </c>
      <c r="B136" s="16" t="s">
        <v>39</v>
      </c>
      <c r="C136" s="16" t="s">
        <v>30</v>
      </c>
      <c r="D136" s="17">
        <v>11</v>
      </c>
      <c r="E136" s="16" t="s">
        <v>288</v>
      </c>
      <c r="F136" s="18" t="s">
        <v>516</v>
      </c>
      <c r="G136" s="19" t="s">
        <v>488</v>
      </c>
      <c r="H136" s="19" t="s">
        <v>529</v>
      </c>
      <c r="K136"/>
      <c r="L136" s="1"/>
      <c r="M136"/>
    </row>
    <row r="137" spans="1:13" ht="21.75" customHeight="1" x14ac:dyDescent="0.15">
      <c r="A137" s="15" t="s">
        <v>242</v>
      </c>
      <c r="B137" s="16" t="s">
        <v>39</v>
      </c>
      <c r="C137" s="16" t="s">
        <v>33</v>
      </c>
      <c r="D137" s="17">
        <v>12</v>
      </c>
      <c r="E137" s="16" t="s">
        <v>288</v>
      </c>
      <c r="F137" s="18" t="s">
        <v>516</v>
      </c>
      <c r="G137" s="19" t="s">
        <v>488</v>
      </c>
      <c r="H137" s="19" t="s">
        <v>530</v>
      </c>
      <c r="K137"/>
      <c r="L137" s="1"/>
      <c r="M137"/>
    </row>
    <row r="138" spans="1:13" ht="21.75" customHeight="1" x14ac:dyDescent="0.15">
      <c r="A138" s="15" t="s">
        <v>287</v>
      </c>
      <c r="B138" s="16" t="s">
        <v>36</v>
      </c>
      <c r="C138" s="16" t="s">
        <v>38</v>
      </c>
      <c r="D138" s="17">
        <v>15</v>
      </c>
      <c r="E138" s="16" t="s">
        <v>288</v>
      </c>
      <c r="F138" s="18" t="s">
        <v>289</v>
      </c>
      <c r="G138" s="19" t="s">
        <v>531</v>
      </c>
      <c r="H138" s="19" t="s">
        <v>532</v>
      </c>
      <c r="K138"/>
      <c r="L138" s="1"/>
      <c r="M138"/>
    </row>
    <row r="139" spans="1:13" ht="21.75" customHeight="1" x14ac:dyDescent="0.15">
      <c r="A139" s="15" t="s">
        <v>243</v>
      </c>
      <c r="B139" s="16" t="s">
        <v>36</v>
      </c>
      <c r="C139" s="16" t="s">
        <v>38</v>
      </c>
      <c r="D139" s="17">
        <v>15</v>
      </c>
      <c r="E139" s="16" t="s">
        <v>288</v>
      </c>
      <c r="F139" s="18" t="s">
        <v>340</v>
      </c>
      <c r="G139" s="19" t="s">
        <v>533</v>
      </c>
      <c r="H139" s="19" t="s">
        <v>534</v>
      </c>
      <c r="K139"/>
      <c r="L139" s="1"/>
      <c r="M139"/>
    </row>
    <row r="140" spans="1:13" ht="21.75" customHeight="1" x14ac:dyDescent="0.15">
      <c r="A140" s="15" t="s">
        <v>244</v>
      </c>
      <c r="B140" s="16" t="s">
        <v>36</v>
      </c>
      <c r="C140" s="16" t="s">
        <v>37</v>
      </c>
      <c r="D140" s="17">
        <v>14</v>
      </c>
      <c r="E140" s="16" t="s">
        <v>288</v>
      </c>
      <c r="F140" s="18" t="s">
        <v>417</v>
      </c>
      <c r="G140" s="19" t="s">
        <v>535</v>
      </c>
      <c r="H140" s="19" t="s">
        <v>536</v>
      </c>
      <c r="K140"/>
      <c r="L140" s="1"/>
      <c r="M140"/>
    </row>
    <row r="141" spans="1:13" ht="21.75" customHeight="1" x14ac:dyDescent="0.15">
      <c r="A141" s="15" t="s">
        <v>245</v>
      </c>
      <c r="B141" s="16" t="s">
        <v>21</v>
      </c>
      <c r="C141" s="16" t="s">
        <v>22</v>
      </c>
      <c r="D141" s="17">
        <v>1</v>
      </c>
      <c r="E141" s="16" t="s">
        <v>537</v>
      </c>
      <c r="F141" s="18" t="s">
        <v>496</v>
      </c>
      <c r="G141" s="19" t="s">
        <v>371</v>
      </c>
      <c r="H141" s="19" t="s">
        <v>372</v>
      </c>
      <c r="K141"/>
      <c r="L141" s="1"/>
      <c r="M141"/>
    </row>
    <row r="142" spans="1:13" ht="21.75" customHeight="1" x14ac:dyDescent="0.15">
      <c r="A142" s="15" t="s">
        <v>246</v>
      </c>
      <c r="B142" s="16" t="s">
        <v>21</v>
      </c>
      <c r="C142" s="16" t="s">
        <v>23</v>
      </c>
      <c r="D142" s="17">
        <v>2</v>
      </c>
      <c r="E142" s="16" t="s">
        <v>537</v>
      </c>
      <c r="F142" s="18" t="s">
        <v>417</v>
      </c>
      <c r="G142" s="19" t="s">
        <v>420</v>
      </c>
      <c r="H142" s="19" t="s">
        <v>421</v>
      </c>
      <c r="K142"/>
      <c r="L142" s="1"/>
      <c r="M142"/>
    </row>
    <row r="143" spans="1:13" ht="21.75" customHeight="1" x14ac:dyDescent="0.15">
      <c r="A143" s="15" t="s">
        <v>247</v>
      </c>
      <c r="B143" s="16" t="s">
        <v>21</v>
      </c>
      <c r="C143" s="16" t="s">
        <v>23</v>
      </c>
      <c r="D143" s="17">
        <v>2</v>
      </c>
      <c r="E143" s="16" t="s">
        <v>537</v>
      </c>
      <c r="F143" s="18" t="s">
        <v>289</v>
      </c>
      <c r="G143" s="19" t="s">
        <v>316</v>
      </c>
      <c r="H143" s="19" t="s">
        <v>317</v>
      </c>
      <c r="K143"/>
      <c r="L143" s="1"/>
      <c r="M143"/>
    </row>
    <row r="144" spans="1:13" ht="21.75" customHeight="1" x14ac:dyDescent="0.15">
      <c r="A144" s="15" t="s">
        <v>248</v>
      </c>
      <c r="B144" s="16" t="s">
        <v>21</v>
      </c>
      <c r="C144" s="16" t="s">
        <v>23</v>
      </c>
      <c r="D144" s="17">
        <v>2</v>
      </c>
      <c r="E144" s="16" t="s">
        <v>537</v>
      </c>
      <c r="F144" s="18" t="s">
        <v>471</v>
      </c>
      <c r="G144" s="19" t="s">
        <v>422</v>
      </c>
      <c r="H144" s="19" t="s">
        <v>423</v>
      </c>
      <c r="K144"/>
      <c r="L144" s="1"/>
      <c r="M144"/>
    </row>
    <row r="145" spans="1:13" ht="21.75" customHeight="1" x14ac:dyDescent="0.15">
      <c r="A145" s="15" t="s">
        <v>249</v>
      </c>
      <c r="B145" s="16" t="s">
        <v>21</v>
      </c>
      <c r="C145" s="16" t="s">
        <v>23</v>
      </c>
      <c r="D145" s="17">
        <v>2</v>
      </c>
      <c r="E145" s="16" t="s">
        <v>537</v>
      </c>
      <c r="F145" s="18" t="s">
        <v>516</v>
      </c>
      <c r="G145" s="19" t="s">
        <v>454</v>
      </c>
      <c r="H145" s="19" t="s">
        <v>538</v>
      </c>
      <c r="K145"/>
      <c r="L145" s="1"/>
      <c r="M145"/>
    </row>
    <row r="146" spans="1:13" ht="21.75" customHeight="1" x14ac:dyDescent="0.15">
      <c r="A146" s="15" t="s">
        <v>250</v>
      </c>
      <c r="B146" s="16" t="s">
        <v>21</v>
      </c>
      <c r="C146" s="16" t="s">
        <v>23</v>
      </c>
      <c r="D146" s="17">
        <v>2</v>
      </c>
      <c r="E146" s="16" t="s">
        <v>537</v>
      </c>
      <c r="F146" s="18" t="s">
        <v>471</v>
      </c>
      <c r="G146" s="19" t="s">
        <v>539</v>
      </c>
      <c r="H146" s="19" t="s">
        <v>540</v>
      </c>
      <c r="K146"/>
      <c r="L146" s="1"/>
      <c r="M146"/>
    </row>
    <row r="147" spans="1:13" ht="21.75" customHeight="1" x14ac:dyDescent="0.15">
      <c r="A147" s="15" t="s">
        <v>251</v>
      </c>
      <c r="B147" s="16" t="s">
        <v>21</v>
      </c>
      <c r="C147" s="16" t="s">
        <v>23</v>
      </c>
      <c r="D147" s="17">
        <v>2</v>
      </c>
      <c r="E147" s="16" t="s">
        <v>537</v>
      </c>
      <c r="F147" s="18" t="s">
        <v>541</v>
      </c>
      <c r="G147" s="19" t="s">
        <v>542</v>
      </c>
      <c r="H147" s="19" t="s">
        <v>543</v>
      </c>
      <c r="K147"/>
      <c r="L147" s="1"/>
      <c r="M147"/>
    </row>
    <row r="148" spans="1:13" ht="21.75" customHeight="1" x14ac:dyDescent="0.15">
      <c r="A148" s="84" t="s">
        <v>252</v>
      </c>
      <c r="B148" s="16" t="s">
        <v>21</v>
      </c>
      <c r="C148" s="16" t="s">
        <v>23</v>
      </c>
      <c r="D148" s="17">
        <v>2</v>
      </c>
      <c r="E148" s="16" t="s">
        <v>537</v>
      </c>
      <c r="F148" s="18" t="s">
        <v>496</v>
      </c>
      <c r="G148" s="19" t="s">
        <v>544</v>
      </c>
      <c r="H148" s="19" t="s">
        <v>544</v>
      </c>
      <c r="K148"/>
      <c r="L148" s="1"/>
      <c r="M148"/>
    </row>
    <row r="149" spans="1:13" ht="21.75" customHeight="1" x14ac:dyDescent="0.15">
      <c r="A149" s="15" t="s">
        <v>253</v>
      </c>
      <c r="B149" s="16" t="s">
        <v>21</v>
      </c>
      <c r="C149" s="16" t="s">
        <v>34</v>
      </c>
      <c r="D149" s="17">
        <v>3</v>
      </c>
      <c r="E149" s="16" t="s">
        <v>537</v>
      </c>
      <c r="F149" s="18" t="s">
        <v>289</v>
      </c>
      <c r="G149" s="19" t="s">
        <v>545</v>
      </c>
      <c r="H149" s="19" t="s">
        <v>546</v>
      </c>
      <c r="K149"/>
      <c r="L149" s="1"/>
      <c r="M149"/>
    </row>
    <row r="150" spans="1:13" ht="21.75" customHeight="1" x14ac:dyDescent="0.15">
      <c r="A150" s="15" t="s">
        <v>254</v>
      </c>
      <c r="B150" s="16" t="s">
        <v>21</v>
      </c>
      <c r="C150" s="16" t="s">
        <v>34</v>
      </c>
      <c r="D150" s="17">
        <v>3</v>
      </c>
      <c r="E150" s="16" t="s">
        <v>537</v>
      </c>
      <c r="F150" s="18" t="s">
        <v>496</v>
      </c>
      <c r="G150" s="19" t="s">
        <v>547</v>
      </c>
      <c r="H150" s="19" t="s">
        <v>548</v>
      </c>
      <c r="K150"/>
      <c r="L150" s="1"/>
      <c r="M150"/>
    </row>
    <row r="151" spans="1:13" ht="21.75" customHeight="1" x14ac:dyDescent="0.15">
      <c r="A151" s="15" t="s">
        <v>255</v>
      </c>
      <c r="B151" s="16" t="s">
        <v>24</v>
      </c>
      <c r="C151" s="16" t="s">
        <v>25</v>
      </c>
      <c r="D151" s="17">
        <v>4</v>
      </c>
      <c r="E151" s="16" t="s">
        <v>537</v>
      </c>
      <c r="F151" s="18" t="s">
        <v>549</v>
      </c>
      <c r="G151" s="19" t="s">
        <v>402</v>
      </c>
      <c r="H151" s="19" t="s">
        <v>403</v>
      </c>
      <c r="K151"/>
      <c r="L151" s="1"/>
      <c r="M151"/>
    </row>
    <row r="152" spans="1:13" ht="21.75" customHeight="1" x14ac:dyDescent="0.15">
      <c r="A152" s="15" t="s">
        <v>256</v>
      </c>
      <c r="B152" s="16" t="s">
        <v>24</v>
      </c>
      <c r="C152" s="16" t="s">
        <v>25</v>
      </c>
      <c r="D152" s="17">
        <v>4</v>
      </c>
      <c r="E152" s="16" t="s">
        <v>537</v>
      </c>
      <c r="F152" s="18" t="s">
        <v>541</v>
      </c>
      <c r="G152" s="19" t="s">
        <v>550</v>
      </c>
      <c r="H152" s="19" t="s">
        <v>551</v>
      </c>
      <c r="K152"/>
      <c r="L152" s="1"/>
      <c r="M152"/>
    </row>
    <row r="153" spans="1:13" ht="21.75" customHeight="1" x14ac:dyDescent="0.15">
      <c r="A153" s="15" t="s">
        <v>257</v>
      </c>
      <c r="B153" s="16" t="s">
        <v>24</v>
      </c>
      <c r="C153" s="16" t="s">
        <v>25</v>
      </c>
      <c r="D153" s="17">
        <v>4</v>
      </c>
      <c r="E153" s="16" t="s">
        <v>537</v>
      </c>
      <c r="F153" s="18" t="s">
        <v>552</v>
      </c>
      <c r="G153" s="19" t="s">
        <v>294</v>
      </c>
      <c r="H153" s="19" t="s">
        <v>295</v>
      </c>
      <c r="K153"/>
      <c r="L153" s="1"/>
      <c r="M153"/>
    </row>
    <row r="154" spans="1:13" ht="21.75" customHeight="1" x14ac:dyDescent="0.15">
      <c r="A154" s="15" t="s">
        <v>258</v>
      </c>
      <c r="B154" s="16" t="s">
        <v>24</v>
      </c>
      <c r="C154" s="16" t="s">
        <v>25</v>
      </c>
      <c r="D154" s="17">
        <v>4</v>
      </c>
      <c r="E154" s="16" t="s">
        <v>537</v>
      </c>
      <c r="F154" s="18" t="s">
        <v>553</v>
      </c>
      <c r="G154" s="19" t="s">
        <v>380</v>
      </c>
      <c r="H154" s="19" t="s">
        <v>380</v>
      </c>
      <c r="K154"/>
      <c r="L154" s="1"/>
      <c r="M154"/>
    </row>
    <row r="155" spans="1:13" ht="21.75" customHeight="1" x14ac:dyDescent="0.15">
      <c r="A155" s="15" t="s">
        <v>259</v>
      </c>
      <c r="B155" s="16" t="s">
        <v>24</v>
      </c>
      <c r="C155" s="16" t="s">
        <v>25</v>
      </c>
      <c r="D155" s="17">
        <v>4</v>
      </c>
      <c r="E155" s="16" t="s">
        <v>537</v>
      </c>
      <c r="F155" s="18" t="s">
        <v>471</v>
      </c>
      <c r="G155" s="19" t="s">
        <v>501</v>
      </c>
      <c r="H155" s="19" t="s">
        <v>502</v>
      </c>
      <c r="K155"/>
      <c r="L155" s="1"/>
      <c r="M155"/>
    </row>
    <row r="156" spans="1:13" ht="21.75" customHeight="1" x14ac:dyDescent="0.15">
      <c r="A156" s="15" t="s">
        <v>260</v>
      </c>
      <c r="B156" s="16" t="s">
        <v>24</v>
      </c>
      <c r="C156" s="16" t="s">
        <v>25</v>
      </c>
      <c r="D156" s="17">
        <v>4</v>
      </c>
      <c r="E156" s="16" t="s">
        <v>537</v>
      </c>
      <c r="F156" s="18" t="s">
        <v>549</v>
      </c>
      <c r="G156" s="19" t="s">
        <v>554</v>
      </c>
      <c r="H156" s="19" t="s">
        <v>554</v>
      </c>
      <c r="K156"/>
      <c r="L156" s="1"/>
      <c r="M156"/>
    </row>
    <row r="157" spans="1:13" ht="21.75" customHeight="1" x14ac:dyDescent="0.15">
      <c r="A157" s="15" t="s">
        <v>261</v>
      </c>
      <c r="B157" s="16" t="s">
        <v>24</v>
      </c>
      <c r="C157" s="16" t="s">
        <v>25</v>
      </c>
      <c r="D157" s="17">
        <v>4</v>
      </c>
      <c r="E157" s="16" t="s">
        <v>537</v>
      </c>
      <c r="F157" s="18" t="s">
        <v>555</v>
      </c>
      <c r="G157" s="19" t="s">
        <v>556</v>
      </c>
      <c r="H157" s="19" t="s">
        <v>557</v>
      </c>
      <c r="K157"/>
      <c r="L157" s="1"/>
      <c r="M157"/>
    </row>
    <row r="158" spans="1:13" ht="21.75" customHeight="1" x14ac:dyDescent="0.15">
      <c r="A158" s="15" t="s">
        <v>262</v>
      </c>
      <c r="B158" s="16" t="s">
        <v>24</v>
      </c>
      <c r="C158" s="16" t="s">
        <v>24</v>
      </c>
      <c r="D158" s="17">
        <v>5</v>
      </c>
      <c r="E158" s="16" t="s">
        <v>537</v>
      </c>
      <c r="F158" s="18" t="s">
        <v>549</v>
      </c>
      <c r="G158" s="19" t="s">
        <v>298</v>
      </c>
      <c r="H158" s="19" t="s">
        <v>299</v>
      </c>
      <c r="K158"/>
      <c r="L158" s="1"/>
      <c r="M158"/>
    </row>
    <row r="159" spans="1:13" ht="21.75" customHeight="1" x14ac:dyDescent="0.15">
      <c r="A159" s="15" t="s">
        <v>263</v>
      </c>
      <c r="B159" s="16" t="s">
        <v>24</v>
      </c>
      <c r="C159" s="16" t="s">
        <v>24</v>
      </c>
      <c r="D159" s="17">
        <v>5</v>
      </c>
      <c r="E159" s="16" t="s">
        <v>537</v>
      </c>
      <c r="F159" s="18" t="s">
        <v>555</v>
      </c>
      <c r="G159" s="19" t="s">
        <v>482</v>
      </c>
      <c r="H159" s="19" t="s">
        <v>483</v>
      </c>
      <c r="K159"/>
      <c r="L159" s="1"/>
      <c r="M159"/>
    </row>
    <row r="160" spans="1:13" ht="21.75" customHeight="1" x14ac:dyDescent="0.15">
      <c r="A160" s="15" t="s">
        <v>264</v>
      </c>
      <c r="B160" s="16" t="s">
        <v>24</v>
      </c>
      <c r="C160" s="16" t="s">
        <v>26</v>
      </c>
      <c r="D160" s="17">
        <v>6</v>
      </c>
      <c r="E160" s="16" t="s">
        <v>537</v>
      </c>
      <c r="F160" s="18" t="s">
        <v>558</v>
      </c>
      <c r="G160" s="19" t="s">
        <v>559</v>
      </c>
      <c r="H160" s="19" t="s">
        <v>559</v>
      </c>
      <c r="K160"/>
      <c r="L160" s="1"/>
      <c r="M160"/>
    </row>
    <row r="161" spans="1:13" ht="21.75" customHeight="1" x14ac:dyDescent="0.15">
      <c r="A161" s="15" t="s">
        <v>265</v>
      </c>
      <c r="B161" s="16" t="s">
        <v>27</v>
      </c>
      <c r="C161" s="16" t="s">
        <v>28</v>
      </c>
      <c r="D161" s="17">
        <v>7</v>
      </c>
      <c r="E161" s="16" t="s">
        <v>537</v>
      </c>
      <c r="F161" s="18" t="s">
        <v>560</v>
      </c>
      <c r="G161" s="19" t="s">
        <v>466</v>
      </c>
      <c r="H161" s="19" t="s">
        <v>411</v>
      </c>
      <c r="K161"/>
      <c r="L161" s="1"/>
      <c r="M161"/>
    </row>
    <row r="162" spans="1:13" ht="21.75" customHeight="1" x14ac:dyDescent="0.15">
      <c r="A162" s="15" t="s">
        <v>266</v>
      </c>
      <c r="B162" s="16" t="s">
        <v>27</v>
      </c>
      <c r="C162" s="16" t="s">
        <v>28</v>
      </c>
      <c r="D162" s="17">
        <v>7</v>
      </c>
      <c r="E162" s="16" t="s">
        <v>537</v>
      </c>
      <c r="F162" s="18" t="s">
        <v>555</v>
      </c>
      <c r="G162" s="19" t="s">
        <v>561</v>
      </c>
      <c r="H162" s="19" t="s">
        <v>562</v>
      </c>
      <c r="K162"/>
      <c r="L162" s="1"/>
      <c r="M162"/>
    </row>
    <row r="163" spans="1:13" ht="21.75" customHeight="1" x14ac:dyDescent="0.15">
      <c r="A163" s="15" t="s">
        <v>267</v>
      </c>
      <c r="B163" s="16" t="s">
        <v>39</v>
      </c>
      <c r="C163" s="16" t="s">
        <v>29</v>
      </c>
      <c r="D163" s="17">
        <v>9</v>
      </c>
      <c r="E163" s="16" t="s">
        <v>537</v>
      </c>
      <c r="F163" s="18" t="s">
        <v>563</v>
      </c>
      <c r="G163" s="19" t="s">
        <v>388</v>
      </c>
      <c r="H163" s="19" t="s">
        <v>389</v>
      </c>
      <c r="K163"/>
      <c r="L163" s="1"/>
      <c r="M163"/>
    </row>
    <row r="164" spans="1:13" ht="21.75" customHeight="1" x14ac:dyDescent="0.15">
      <c r="A164" s="15" t="s">
        <v>268</v>
      </c>
      <c r="B164" s="16" t="s">
        <v>39</v>
      </c>
      <c r="C164" s="16" t="s">
        <v>29</v>
      </c>
      <c r="D164" s="17">
        <v>9</v>
      </c>
      <c r="E164" s="16" t="s">
        <v>537</v>
      </c>
      <c r="F164" s="18" t="s">
        <v>564</v>
      </c>
      <c r="G164" s="19" t="s">
        <v>565</v>
      </c>
      <c r="H164" s="19" t="s">
        <v>565</v>
      </c>
      <c r="K164"/>
      <c r="L164" s="1"/>
      <c r="M164"/>
    </row>
    <row r="165" spans="1:13" ht="21.75" customHeight="1" x14ac:dyDescent="0.15">
      <c r="A165" s="15" t="s">
        <v>269</v>
      </c>
      <c r="B165" s="16" t="s">
        <v>39</v>
      </c>
      <c r="C165" s="16" t="s">
        <v>30</v>
      </c>
      <c r="D165" s="17">
        <v>11</v>
      </c>
      <c r="E165" s="16" t="s">
        <v>537</v>
      </c>
      <c r="F165" s="18" t="s">
        <v>340</v>
      </c>
      <c r="G165" s="19" t="s">
        <v>566</v>
      </c>
      <c r="H165" s="19" t="s">
        <v>567</v>
      </c>
      <c r="K165"/>
      <c r="L165" s="1"/>
      <c r="M165"/>
    </row>
    <row r="166" spans="1:13" ht="21.75" customHeight="1" x14ac:dyDescent="0.15">
      <c r="A166" s="15" t="s">
        <v>270</v>
      </c>
      <c r="B166" s="16" t="s">
        <v>39</v>
      </c>
      <c r="C166" s="16" t="s">
        <v>30</v>
      </c>
      <c r="D166" s="17">
        <v>11</v>
      </c>
      <c r="E166" s="16" t="s">
        <v>537</v>
      </c>
      <c r="F166" s="18" t="s">
        <v>553</v>
      </c>
      <c r="G166" s="19" t="s">
        <v>568</v>
      </c>
      <c r="H166" s="19" t="s">
        <v>569</v>
      </c>
      <c r="K166"/>
      <c r="L166" s="1"/>
      <c r="M166"/>
    </row>
    <row r="167" spans="1:13" ht="21.75" customHeight="1" x14ac:dyDescent="0.15">
      <c r="A167" s="15" t="s">
        <v>271</v>
      </c>
      <c r="B167" s="16" t="s">
        <v>39</v>
      </c>
      <c r="C167" s="16" t="s">
        <v>33</v>
      </c>
      <c r="D167" s="17">
        <v>12</v>
      </c>
      <c r="E167" s="16" t="s">
        <v>537</v>
      </c>
      <c r="F167" s="18" t="s">
        <v>560</v>
      </c>
      <c r="G167" s="19" t="s">
        <v>388</v>
      </c>
      <c r="H167" s="19" t="s">
        <v>570</v>
      </c>
      <c r="K167"/>
      <c r="L167" s="1"/>
      <c r="M167"/>
    </row>
    <row r="168" spans="1:13" ht="21.75" customHeight="1" x14ac:dyDescent="0.15">
      <c r="A168" s="15" t="s">
        <v>272</v>
      </c>
      <c r="B168" s="16" t="s">
        <v>39</v>
      </c>
      <c r="C168" s="16" t="s">
        <v>31</v>
      </c>
      <c r="D168" s="17">
        <v>13</v>
      </c>
      <c r="E168" s="16" t="s">
        <v>537</v>
      </c>
      <c r="F168" s="18" t="s">
        <v>571</v>
      </c>
      <c r="G168" s="19" t="s">
        <v>335</v>
      </c>
      <c r="H168" s="19" t="s">
        <v>572</v>
      </c>
      <c r="K168"/>
      <c r="L168" s="1"/>
      <c r="M168"/>
    </row>
    <row r="169" spans="1:13" ht="21.75" customHeight="1" x14ac:dyDescent="0.15">
      <c r="A169" s="15" t="s">
        <v>273</v>
      </c>
      <c r="B169" s="16" t="s">
        <v>39</v>
      </c>
      <c r="C169" s="16" t="s">
        <v>31</v>
      </c>
      <c r="D169" s="17">
        <v>13</v>
      </c>
      <c r="E169" s="16" t="s">
        <v>537</v>
      </c>
      <c r="F169" s="18" t="s">
        <v>563</v>
      </c>
      <c r="G169" s="19" t="s">
        <v>335</v>
      </c>
      <c r="H169" s="19" t="s">
        <v>573</v>
      </c>
      <c r="K169"/>
      <c r="L169" s="1"/>
      <c r="M169"/>
    </row>
    <row r="170" spans="1:13" ht="21.75" customHeight="1" x14ac:dyDescent="0.15">
      <c r="A170" s="15" t="s">
        <v>274</v>
      </c>
      <c r="B170" s="16" t="s">
        <v>39</v>
      </c>
      <c r="C170" s="16" t="s">
        <v>31</v>
      </c>
      <c r="D170" s="17">
        <v>13</v>
      </c>
      <c r="E170" s="16" t="s">
        <v>537</v>
      </c>
      <c r="F170" s="18" t="s">
        <v>574</v>
      </c>
      <c r="G170" s="19" t="s">
        <v>312</v>
      </c>
      <c r="H170" s="19" t="s">
        <v>312</v>
      </c>
      <c r="K170"/>
      <c r="L170" s="1"/>
      <c r="M170"/>
    </row>
    <row r="171" spans="1:13" ht="21.75" customHeight="1" x14ac:dyDescent="0.15">
      <c r="A171" s="15" t="s">
        <v>275</v>
      </c>
      <c r="B171" s="16" t="s">
        <v>36</v>
      </c>
      <c r="C171" s="16" t="s">
        <v>37</v>
      </c>
      <c r="D171" s="17">
        <v>14</v>
      </c>
      <c r="E171" s="16" t="s">
        <v>537</v>
      </c>
      <c r="F171" s="18" t="s">
        <v>451</v>
      </c>
      <c r="G171" s="19" t="s">
        <v>535</v>
      </c>
      <c r="H171" s="19" t="s">
        <v>536</v>
      </c>
    </row>
  </sheetData>
  <autoFilter ref="A1:EJ171"/>
  <sortState ref="A2:H171">
    <sortCondition ref="A2:A17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
  <sheetViews>
    <sheetView workbookViewId="0">
      <selection activeCell="A2" sqref="A2:XFD2"/>
    </sheetView>
  </sheetViews>
  <sheetFormatPr defaultRowHeight="13.5" x14ac:dyDescent="0.15"/>
  <cols>
    <col min="6" max="6" width="17.25" bestFit="1" customWidth="1"/>
    <col min="7" max="7" width="31.75" bestFit="1" customWidth="1"/>
  </cols>
  <sheetData>
    <row r="1" spans="1:39" s="81" customFormat="1" ht="48.75" customHeight="1" x14ac:dyDescent="0.15">
      <c r="A1" s="82" t="s">
        <v>0</v>
      </c>
      <c r="B1" s="82" t="s">
        <v>75</v>
      </c>
      <c r="C1" s="82" t="s">
        <v>77</v>
      </c>
      <c r="D1" s="82" t="s">
        <v>78</v>
      </c>
      <c r="E1" s="82" t="s">
        <v>3</v>
      </c>
      <c r="F1" s="82" t="s">
        <v>79</v>
      </c>
      <c r="G1" s="82" t="s">
        <v>80</v>
      </c>
      <c r="H1" s="82" t="s">
        <v>81</v>
      </c>
      <c r="I1" s="82" t="s">
        <v>82</v>
      </c>
      <c r="J1" s="82" t="s">
        <v>83</v>
      </c>
      <c r="K1" s="82" t="s">
        <v>84</v>
      </c>
      <c r="L1" s="82" t="s">
        <v>85</v>
      </c>
      <c r="M1" s="82" t="s">
        <v>86</v>
      </c>
      <c r="N1" s="82" t="s">
        <v>87</v>
      </c>
      <c r="O1" s="82" t="s">
        <v>88</v>
      </c>
      <c r="P1" s="82" t="s">
        <v>89</v>
      </c>
      <c r="Q1" s="82" t="s">
        <v>90</v>
      </c>
      <c r="R1" s="82" t="s">
        <v>91</v>
      </c>
      <c r="S1" s="82" t="s">
        <v>92</v>
      </c>
      <c r="T1" s="82" t="s">
        <v>93</v>
      </c>
      <c r="U1" s="82" t="s">
        <v>94</v>
      </c>
      <c r="V1" s="82" t="s">
        <v>95</v>
      </c>
      <c r="W1" s="82" t="s">
        <v>96</v>
      </c>
      <c r="X1" s="82" t="s">
        <v>76</v>
      </c>
      <c r="Y1" s="82" t="s">
        <v>97</v>
      </c>
      <c r="Z1" s="82" t="s">
        <v>98</v>
      </c>
      <c r="AA1" s="82" t="s">
        <v>99</v>
      </c>
      <c r="AB1" s="82" t="s">
        <v>117</v>
      </c>
      <c r="AC1" s="82" t="s">
        <v>118</v>
      </c>
      <c r="AD1" s="82" t="s">
        <v>100</v>
      </c>
      <c r="AE1" s="82" t="s">
        <v>101</v>
      </c>
      <c r="AF1" s="82" t="s">
        <v>102</v>
      </c>
      <c r="AG1" s="82" t="s">
        <v>103</v>
      </c>
      <c r="AH1" s="82" t="s">
        <v>104</v>
      </c>
      <c r="AI1" s="82" t="s">
        <v>105</v>
      </c>
      <c r="AJ1" s="82" t="s">
        <v>106</v>
      </c>
      <c r="AK1" s="82" t="s">
        <v>107</v>
      </c>
      <c r="AL1" s="82" t="s">
        <v>108</v>
      </c>
      <c r="AM1" s="82" t="s">
        <v>109</v>
      </c>
    </row>
    <row r="2" spans="1:39" ht="13.5" customHeight="1" x14ac:dyDescent="0.15">
      <c r="A2" s="83" t="str">
        <f>①ヒアリングシートについて!C2</f>
        <v>K157</v>
      </c>
      <c r="B2" s="83" t="str">
        <f>①ヒアリングシートについて!F2</f>
        <v>演劇</v>
      </c>
      <c r="C2" s="83" t="str">
        <f>①ヒアリングシートについて!H2</f>
        <v>演劇</v>
      </c>
      <c r="D2" s="83" t="str">
        <f>①ヒアリングシートについて!J2</f>
        <v>C区分</v>
      </c>
      <c r="E2" s="83" t="str">
        <f>①ヒアリングシートについて!L2</f>
        <v>C/D</v>
      </c>
      <c r="F2" s="83" t="str">
        <f>①ヒアリングシートについて!C3</f>
        <v>劇団芸優座</v>
      </c>
      <c r="G2" s="83" t="str">
        <f>①ヒアリングシートについて!I3</f>
        <v>株式会社劇団芸優座</v>
      </c>
      <c r="H2" s="83" t="str">
        <f>①ヒアリングシートについて!F13</f>
        <v>制限なし</v>
      </c>
      <c r="I2" s="83">
        <f>①ヒアリングシートについて!K13</f>
        <v>75</v>
      </c>
      <c r="J2" s="83">
        <f>①ヒアリングシートについて!G14</f>
        <v>6.38</v>
      </c>
      <c r="K2" s="83">
        <f>①ヒアリングシートについて!J14</f>
        <v>2.7</v>
      </c>
      <c r="L2" s="83">
        <f>①ヒアリングシートについて!G15</f>
        <v>2.73</v>
      </c>
      <c r="M2" s="83" t="str">
        <f>①ヒアリングシートについて!G16</f>
        <v>条件が合えば可</v>
      </c>
      <c r="N2" s="83" t="str">
        <f>①ヒアリングシートについて!K16</f>
        <v>可</v>
      </c>
      <c r="O2" s="83">
        <f>①ヒアリングシートについて!G17</f>
        <v>1.8</v>
      </c>
      <c r="P2" s="83">
        <f>①ヒアリングシートについて!J17</f>
        <v>1.8</v>
      </c>
      <c r="Q2" s="83" t="str">
        <f>①ヒアリングシートについて!F18</f>
        <v>5割程度必要</v>
      </c>
      <c r="R2" s="83" t="str">
        <f>①ヒアリングシートについて!K18</f>
        <v>有無さえ分ればよい</v>
      </c>
      <c r="S2" s="83" t="str">
        <f>①ヒアリングシートについて!F19</f>
        <v>使わない</v>
      </c>
      <c r="T2" s="83">
        <f>①ヒアリングシートについて!K19</f>
        <v>0</v>
      </c>
      <c r="U2" s="83" t="str">
        <f>①ヒアリングシートについて!K20</f>
        <v>要</v>
      </c>
      <c r="V2" s="83" t="str">
        <f>①ヒアリングシートについて!F21</f>
        <v>必須</v>
      </c>
      <c r="W2" s="83">
        <f>①ヒアリングシートについて!K21</f>
        <v>10</v>
      </c>
      <c r="X2" s="83" t="str">
        <f>①ヒアリングシートについて!F22</f>
        <v>ハイエース</v>
      </c>
      <c r="Y2" s="83">
        <f>①ヒアリングシートについて!I22</f>
        <v>1</v>
      </c>
      <c r="Z2" s="83">
        <f>①ヒアリングシートについて!G23</f>
        <v>1.7</v>
      </c>
      <c r="AA2" s="83">
        <f>①ヒアリングシートについて!J23</f>
        <v>4.9000000000000004</v>
      </c>
      <c r="AB2" s="83" t="str">
        <f>①ヒアリングシートについて!F27</f>
        <v>不要</v>
      </c>
      <c r="AC2" s="83">
        <f>①ヒアリングシートについて!F28</f>
        <v>0</v>
      </c>
      <c r="AD2" s="83" t="str">
        <f>①ヒアリングシートについて!B32</f>
        <v>舞台袖スペースがあるかないか</v>
      </c>
      <c r="AE2" s="83" t="str">
        <f>①ヒアリングシートについて!B33</f>
        <v>配電盤から舞台までの距離</v>
      </c>
      <c r="AF2" s="83" t="str">
        <f>①ヒアリングシートについて!B34</f>
        <v>会場地面は事前打ち合わせができない場合のみ必要</v>
      </c>
      <c r="AG2" s="83">
        <f>①ヒアリングシートについて!B35</f>
        <v>0</v>
      </c>
      <c r="AH2" s="83">
        <f>①ヒアリングシートについて!B36</f>
        <v>0</v>
      </c>
      <c r="AI2" s="83">
        <f>①ヒアリングシートについて!B37</f>
        <v>0</v>
      </c>
      <c r="AJ2" s="83">
        <f>①ヒアリングシートについて!B38</f>
        <v>0</v>
      </c>
      <c r="AK2" s="83">
        <f>①ヒアリングシートについて!B39</f>
        <v>0</v>
      </c>
      <c r="AL2" s="83">
        <f>①ヒアリングシートについて!B40</f>
        <v>0</v>
      </c>
      <c r="AM2" s="83">
        <f>①ヒアリングシートについて!B41</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【依頼】学校調整関連書類の作成について</vt:lpstr>
      <vt:lpstr>①ヒアリングシートについて</vt:lpstr>
      <vt:lpstr>R6_制作団体一覧</vt:lpstr>
      <vt:lpstr>抽出シート</vt:lpstr>
      <vt:lpstr>ID</vt:lpstr>
      <vt:lpstr>【依頼】学校調整関連書類の作成について!Print_Area</vt:lpstr>
      <vt:lpstr>①ヒアリングシートについて!Print_Area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033</cp:lastModifiedBy>
  <cp:lastPrinted>2023-10-30T11:01:16Z</cp:lastPrinted>
  <dcterms:created xsi:type="dcterms:W3CDTF">2017-09-27T00:12:11Z</dcterms:created>
  <dcterms:modified xsi:type="dcterms:W3CDTF">2023-11-10T05:09:57Z</dcterms:modified>
</cp:coreProperties>
</file>