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一覧反映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calcChain>
</file>

<file path=xl/sharedStrings.xml><?xml version="1.0" encoding="utf-8"?>
<sst xmlns="http://schemas.openxmlformats.org/spreadsheetml/2006/main" count="1344" uniqueCount="591">
  <si>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</si>
  <si>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</si>
  <si>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</si>
  <si>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</si>
  <si>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</si>
  <si>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</si>
  <si>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</si>
  <si>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</si>
  <si>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</si>
  <si>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</si>
  <si>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</si>
  <si>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</si>
  <si>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</si>
  <si>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</si>
  <si>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</si>
  <si>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</si>
  <si>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</si>
  <si>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</si>
  <si>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</si>
  <si>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</si>
  <si>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</si>
  <si>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</si>
  <si>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</si>
  <si>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</si>
  <si>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</si>
  <si>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</si>
  <si>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</si>
  <si>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</si>
  <si>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</si>
  <si>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</si>
  <si>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</si>
  <si>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</si>
  <si>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</si>
  <si>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</si>
  <si>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</si>
  <si>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</si>
  <si>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</si>
  <si>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</si>
  <si>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</si>
  <si>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</si>
  <si>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</si>
  <si>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</si>
  <si>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</si>
  <si>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</si>
  <si>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</si>
  <si>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</si>
  <si>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</si>
  <si>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</si>
  <si>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</si>
  <si>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</si>
  <si>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</si>
  <si>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</si>
  <si>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</si>
  <si>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</si>
  <si>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</si>
  <si>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</si>
  <si>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</si>
  <si>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</si>
  <si>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</si>
  <si>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</si>
  <si>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</si>
  <si>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</si>
  <si>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</si>
  <si>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</si>
  <si>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</si>
  <si>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</si>
  <si>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</si>
  <si>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</si>
  <si>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</si>
  <si>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</si>
  <si>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</si>
  <si>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</si>
  <si>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</si>
  <si>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</si>
  <si>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</si>
  <si>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</si>
  <si>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</si>
  <si>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</si>
  <si>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</si>
  <si>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</si>
  <si>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</si>
  <si>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</si>
  <si>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</si>
  <si>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</si>
  <si>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</si>
  <si>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</si>
  <si>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</si>
  <si>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</si>
  <si>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</si>
  <si>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</si>
  <si>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</si>
  <si>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</si>
  <si>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</si>
  <si>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</si>
  <si>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</si>
  <si>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</si>
  <si>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</si>
  <si>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</si>
  <si>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</si>
  <si>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</si>
  <si>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</si>
  <si>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</si>
  <si>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</si>
  <si>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</si>
  <si>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</si>
  <si>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</si>
  <si>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</si>
  <si>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</si>
  <si>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</si>
  <si>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</si>
  <si>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</si>
  <si>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</si>
  <si>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</si>
  <si>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</si>
  <si>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</si>
  <si>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</si>
  <si>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</si>
  <si>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</si>
  <si>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</si>
  <si>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</si>
  <si>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</si>
  <si>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</si>
  <si>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</si>
  <si>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</si>
  <si>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</si>
  <si>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</si>
  <si>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</si>
  <si>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</si>
  <si>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</si>
  <si>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</si>
  <si>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</si>
  <si>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</si>
  <si>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</si>
  <si>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</si>
  <si>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</si>
  <si>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</si>
  <si>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</si>
  <si>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</si>
  <si>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</si>
  <si>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</si>
  <si>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</si>
  <si>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</si>
  <si>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</si>
  <si>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</si>
  <si>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</si>
  <si>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</si>
  <si>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</si>
  <si>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</si>
  <si>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</si>
  <si>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</si>
  <si>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</si>
  <si>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</si>
  <si>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</si>
  <si>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</si>
  <si>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</si>
  <si>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</si>
  <si>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</si>
  <si>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</si>
  <si>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</si>
  <si>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</si>
  <si>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</si>
  <si>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</si>
  <si>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</si>
  <si>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</si>
  <si>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</si>
  <si>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</si>
  <si>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</si>
  <si>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</si>
  <si>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</si>
  <si>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</si>
  <si>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</si>
  <si>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</si>
  <si>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</si>
  <si>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</si>
  <si>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</si>
  <si>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</si>
  <si>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</si>
  <si>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</si>
  <si>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</si>
  <si>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</si>
  <si>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</si>
  <si>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</si>
  <si>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</si>
  <si>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</si>
  <si>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</si>
  <si>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</si>
  <si>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</si>
  <si>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</si>
  <si>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</si>
  <si>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</si>
  <si>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</si>
  <si>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</si>
  <si>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</si>
  <si>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</si>
  <si>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</si>
  <si>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</si>
  <si>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</si>
  <si>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</si>
  <si>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</si>
  <si>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</si>
  <si>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</si>
  <si>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</si>
  <si>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</si>
  <si>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</si>
  <si>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</si>
  <si>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</si>
  <si>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</si>
  <si>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</si>
  <si>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</si>
  <si>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</si>
  <si>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</si>
  <si>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</si>
  <si>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</si>
  <si>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</si>
  <si>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</si>
  <si>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</si>
  <si>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</si>
  <si>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</si>
  <si>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</si>
  <si>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</si>
  <si>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</si>
  <si>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</si>
  <si>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</si>
  <si>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</si>
  <si>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</si>
  <si>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</si>
  <si>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</si>
  <si>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</si>
  <si>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</si>
  <si>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</si>
  <si>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</si>
  <si>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</si>
  <si>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</si>
  <si>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</si>
  <si>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</si>
  <si>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</si>
  <si>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</si>
  <si>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</si>
  <si>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</si>
  <si>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</si>
  <si>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</si>
  <si>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</si>
  <si>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</si>
  <si>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</si>
  <si>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</si>
  <si>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</si>
  <si>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</si>
  <si>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</si>
  <si>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</si>
  <si>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</si>
  <si>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</si>
  <si>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</si>
  <si>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</si>
  <si>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</si>
  <si>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</si>
  <si>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</si>
  <si>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</si>
  <si>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</si>
  <si>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</si>
  <si>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</si>
  <si>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</si>
  <si>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</si>
  <si>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</si>
  <si>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</si>
  <si>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</si>
  <si>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</si>
  <si>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</si>
  <si>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</si>
  <si>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</si>
  <si>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</si>
  <si>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</si>
  <si>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</si>
  <si>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</si>
  <si>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</si>
  <si>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</si>
  <si>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</si>
  <si>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</si>
  <si>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</si>
  <si>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</si>
  <si>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</si>
  <si>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</si>
  <si>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</si>
  <si>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</si>
  <si>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</si>
  <si>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</si>
  <si>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</si>
  <si>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</si>
  <si>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</si>
  <si>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</si>
  <si>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</si>
  <si>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</si>
  <si>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</si>
  <si>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</si>
  <si>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</si>
  <si>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</si>
  <si>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</si>
  <si>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</si>
  <si>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</si>
  <si>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</si>
  <si>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</si>
  <si>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</si>
  <si>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</si>
  <si>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</si>
  <si>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</si>
  <si>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</si>
  <si>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</si>
  <si>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</si>
  <si>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</si>
  <si>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</si>
  <si>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</si>
  <si>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</si>
  <si>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</si>
  <si>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</si>
  <si>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</si>
  <si>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</si>
  <si>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</si>
  <si>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</si>
  <si>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</si>
  <si>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</si>
  <si>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</si>
  <si>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</si>
  <si>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</si>
  <si>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</si>
  <si>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</si>
  <si>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</si>
  <si>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</si>
  <si>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</si>
  <si>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</si>
  <si>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</si>
  <si>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</si>
  <si>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</si>
  <si>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</si>
  <si>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</si>
  <si>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</si>
  <si>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</si>
  <si>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</si>
  <si>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</si>
  <si>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</si>
  <si>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</si>
  <si>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</si>
  <si>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</si>
  <si>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</si>
  <si>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</si>
  <si>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</si>
  <si>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</si>
  <si>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</si>
  <si>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</si>
  <si>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</si>
  <si>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</si>
  <si>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</si>
  <si>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</si>
  <si>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</si>
  <si>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</si>
  <si>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</si>
  <si>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</si>
  <si>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</si>
  <si>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</si>
  <si>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</si>
  <si>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</si>
  <si>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</si>
  <si>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</si>
  <si>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</si>
  <si>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</si>
  <si>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</si>
  <si>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</si>
  <si>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</si>
  <si>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</si>
  <si>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</si>
  <si>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</si>
  <si>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</si>
  <si>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</si>
  <si>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</si>
  <si>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</si>
  <si>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</si>
  <si>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</si>
  <si>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</si>
  <si>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</si>
  <si>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</si>
  <si>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</si>
  <si>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</si>
  <si>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</si>
  <si>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</si>
  <si>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</si>
  <si>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</si>
  <si>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</si>
  <si>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</si>
  <si>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</si>
  <si>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</si>
  <si>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</si>
  <si>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</si>
  <si>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</si>
  <si>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</si>
  <si>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</si>
  <si>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</si>
  <si>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</si>
  <si>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</si>
  <si>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</si>
  <si>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</si>
  <si>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</si>
  <si>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</si>
  <si>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</si>
  <si>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</si>
  <si>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</si>
  <si>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</si>
  <si>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</si>
  <si>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</si>
  <si>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</si>
  <si>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</si>
  <si>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</si>
  <si>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</si>
  <si>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</si>
  <si>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</si>
  <si>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</si>
  <si>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</si>
  <si>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</si>
  <si>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</si>
  <si>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</si>
  <si>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</si>
  <si>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</si>
  <si>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</si>
  <si>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</si>
  <si>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</si>
  <si>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</si>
  <si>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</si>
  <si>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</si>
  <si>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</si>
  <si>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</si>
  <si>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</si>
  <si>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</si>
  <si>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</si>
  <si>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</si>
  <si>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</si>
  <si>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</si>
  <si>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</si>
  <si>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</si>
  <si>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</si>
  <si>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</si>
  <si>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</si>
  <si>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</si>
  <si>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</si>
  <si>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</si>
  <si>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</si>
  <si>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</si>
  <si>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</si>
  <si>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</si>
  <si>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</si>
  <si>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</si>
  <si>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</si>
  <si>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</si>
  <si>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</si>
  <si>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</si>
  <si>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</si>
  <si>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</si>
  <si>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</si>
  <si>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</si>
  <si>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</si>
  <si>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</si>
  <si>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</si>
  <si>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</si>
  <si>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</si>
  <si>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</si>
  <si>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</si>
  <si>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</si>
  <si>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</si>
  <si>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</si>
  <si>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</si>
  <si>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</si>
  <si>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</si>
  <si>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</si>
  <si>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</si>
  <si>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</si>
  <si>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</si>
  <si>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</si>
  <si>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</si>
  <si>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</si>
  <si>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</si>
  <si>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</si>
  <si>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</si>
  <si>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</si>
  <si>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</si>
  <si>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</si>
  <si>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</si>
  <si>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</si>
  <si>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</si>
  <si>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</si>
  <si>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</si>
  <si>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</si>
  <si>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</si>
  <si>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</si>
  <si>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</si>
  <si>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</si>
  <si>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</si>
  <si>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</si>
  <si>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</si>
  <si>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</si>
  <si>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</si>
  <si>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</si>
  <si>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</si>
  <si>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</si>
  <si>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</si>
  <si>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</si>
  <si>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</si>
  <si>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</si>
  <si>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</si>
  <si>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</si>
  <si>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</si>
  <si>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</si>
  <si>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</si>
  <si>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</si>
  <si>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</si>
  <si>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</si>
  <si>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</si>
  <si>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</si>
  <si>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</si>
  <si>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</si>
  <si>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</si>
  <si>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</si>
  <si>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</si>
  <si>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</si>
  <si>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</si>
  <si>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</si>
  <si>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</si>
  <si>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</si>
  <si>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</si>
  <si>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</si>
  <si>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</si>
  <si>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</si>
  <si>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</si>
  <si>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</si>
  <si>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</si>
  <si>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</si>
  <si>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</si>
  <si>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</si>
  <si>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</si>
  <si>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</si>
  <si>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</si>
  <si>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</si>
  <si>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</si>
  <si>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</si>
  <si>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</si>
  <si>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</si>
  <si>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</si>
  <si>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</si>
  <si>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</si>
  <si>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</si>
  <si>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</si>
  <si>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</si>
  <si>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</si>
  <si>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</si>
  <si>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</si>
  <si>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</si>
  <si>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</si>
  <si>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</si>
  <si>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</si>
  <si>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</si>
  <si>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</si>
  <si>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</si>
  <si>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</si>
  <si>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</si>
  <si>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</si>
  <si>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</si>
  <si>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</si>
  <si>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</si>
  <si>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</si>
  <si>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</si>
  <si>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</si>
  <si>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</si>
  <si>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</si>
  <si>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</si>
  <si>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</si>
  <si>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</si>
  <si>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</si>
  <si>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</si>
  <si>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</si>
  <si>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</si>
  <si>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</si>
  <si>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</si>
  <si>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</si>
  <si>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</si>
  <si>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</si>
  <si>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</si>
  <si>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</si>
  <si>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</si>
  <si>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条件が合えば可</t>
  </si>
  <si>
    <t>5割程度必要</t>
  </si>
  <si>
    <t>なくても良い</t>
  </si>
  <si>
    <t>使わない</t>
  </si>
  <si>
    <t>応相談</t>
  </si>
  <si>
    <t>中型トラック</t>
  </si>
  <si>
    <t>要</t>
  </si>
  <si>
    <t>特定非営利活動法人中部フィルハーモニー交響楽団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</si>
</sst>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2" fillId="0" borderId="0" xfId="4" applyAlignment="1">
      <alignment horizontal="left" vertical="center"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72566</xdr:rowOff>
    </xdr:from>
    <xdr:to>
      <xdr:col>10</xdr:col>
      <xdr:colOff>219075</xdr:colOff>
      <xdr:row>74</xdr:row>
      <xdr:rowOff>110158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4736"/>
          <a:ext cx="4821606" cy="280210"/>
          <a:chOff x="1076477" y="14929293"/>
          <a:chExt cx="4160761" cy="32325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7.2</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8" t="s">
        <v>575</v>
      </c>
      <c r="B6" s="98"/>
      <c r="C6" s="98"/>
      <c r="D6" s="98"/>
      <c r="E6" s="98"/>
      <c r="F6" s="98"/>
      <c r="G6" s="98"/>
      <c r="H6" s="98"/>
      <c r="I6" s="98"/>
      <c r="J6" s="98"/>
      <c r="K6" s="98"/>
    </row>
    <row r="7" spans="1:45" ht="22.5" customHeight="1" x14ac:dyDescent="0.15">
      <c r="A7" s="99" t="s">
        <v>576</v>
      </c>
      <c r="B7" s="99"/>
      <c r="C7" s="99"/>
      <c r="D7" s="99"/>
      <c r="E7" s="96" t="s">
        <v>574</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24" sqref="J2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251</v>
      </c>
      <c r="D2" s="112"/>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D/E</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特定非営利活動法人中部フィルハーモニー交響楽団</v>
      </c>
      <c r="D3" s="109"/>
      <c r="E3" s="109"/>
      <c r="F3" s="109"/>
      <c r="G3" s="109"/>
      <c r="H3" s="33" t="s">
        <v>4</v>
      </c>
      <c r="I3" s="110" t="str">
        <f>VLOOKUP($C$2,'R6_制作団体一覧'!A:H,7,FALSE)</f>
        <v>特定非営利活動法人中部フィルハーモニー交響楽団</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577</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581</v>
      </c>
      <c r="G13" s="122"/>
      <c r="H13" s="134" t="s">
        <v>51</v>
      </c>
      <c r="I13" s="135"/>
      <c r="J13" s="135"/>
      <c r="K13" s="58">
        <v>15</v>
      </c>
      <c r="L13" s="59"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v>10.8</v>
      </c>
      <c r="H14" s="62" t="s">
        <v>43</v>
      </c>
      <c r="I14" s="63" t="s">
        <v>45</v>
      </c>
      <c r="J14" s="64">
        <v>7.2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71" t="s">
        <v>48</v>
      </c>
      <c r="G16" s="129" t="s">
        <v>582</v>
      </c>
      <c r="H16" s="129"/>
      <c r="I16" s="130" t="s">
        <v>49</v>
      </c>
      <c r="J16" s="131"/>
      <c r="K16" s="132" t="s">
        <v>583</v>
      </c>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60" t="s">
        <v>57</v>
      </c>
      <c r="G17" s="61">
        <v>2</v>
      </c>
      <c r="H17" s="62" t="s">
        <v>43</v>
      </c>
      <c r="I17" s="60" t="s">
        <v>46</v>
      </c>
      <c r="J17" s="61">
        <v>2</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584</v>
      </c>
      <c r="G18" s="154"/>
      <c r="H18" s="138" t="s">
        <v>55</v>
      </c>
      <c r="I18" s="139"/>
      <c r="J18" s="139"/>
      <c r="K18" s="141" t="s">
        <v>585</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586</v>
      </c>
      <c r="G19" s="151"/>
      <c r="H19" s="145" t="s">
        <v>53</v>
      </c>
      <c r="I19" s="146"/>
      <c r="J19" s="146"/>
      <c r="K19" s="154"/>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587</v>
      </c>
      <c r="G21" s="142"/>
      <c r="H21" s="143" t="s">
        <v>59</v>
      </c>
      <c r="I21" s="144"/>
      <c r="J21" s="144"/>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588</v>
      </c>
      <c r="G22" s="166"/>
      <c r="H22" s="55" t="s">
        <v>62</v>
      </c>
      <c r="I22" s="56">
        <v>2</v>
      </c>
      <c r="J22" s="57"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2.2000000000000002</v>
      </c>
      <c r="H23" s="74" t="s">
        <v>43</v>
      </c>
      <c r="I23" s="75" t="s">
        <v>61</v>
      </c>
      <c r="J23" s="73">
        <v>6.5</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589</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f>G17</f>
        <v>2</v>
      </c>
      <c r="H50" s="107"/>
      <c r="I50" s="26" t="s">
        <v>7</v>
      </c>
      <c r="J50" s="106">
        <f>J17</f>
        <v>2</v>
      </c>
      <c r="K50" s="107"/>
      <c r="L50" s="25"/>
      <c r="M50" s="25"/>
      <c r="N50" s="39"/>
      <c r="X50" s="39"/>
      <c r="Y50" s="39"/>
      <c r="Z50" s="39"/>
    </row>
    <row r="51" spans="1:26" ht="16.899999999999999" customHeight="1" x14ac:dyDescent="0.15">
      <c r="A51" s="25"/>
      <c r="B51" s="104" t="s">
        <v>8</v>
      </c>
      <c r="C51" s="104"/>
      <c r="D51" s="104"/>
      <c r="E51" s="104"/>
      <c r="F51" s="104"/>
      <c r="G51" s="102" t="str">
        <f>F21</f>
        <v>応相談</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f>K21</f>
        <v>10</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topLeftCell="A121" zoomScale="80" zoomScaleNormal="80" workbookViewId="0">
      <selection activeCell="H147" sqref="H147"/>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578</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590</v>
      </c>
      <c r="K147"/>
      <c r="L147" s="1"/>
      <c r="M147"/>
    </row>
    <row r="148" spans="1:13" ht="21.75" customHeight="1" x14ac:dyDescent="0.15">
      <c r="A148" s="84" t="s">
        <v>252</v>
      </c>
      <c r="B148" s="16" t="s">
        <v>21</v>
      </c>
      <c r="C148" s="16" t="s">
        <v>23</v>
      </c>
      <c r="D148" s="17">
        <v>2</v>
      </c>
      <c r="E148" s="16" t="s">
        <v>537</v>
      </c>
      <c r="F148" s="18" t="s">
        <v>496</v>
      </c>
      <c r="G148" s="19" t="s">
        <v>543</v>
      </c>
      <c r="H148" s="19" t="s">
        <v>543</v>
      </c>
      <c r="K148"/>
      <c r="L148" s="1"/>
      <c r="M148"/>
    </row>
    <row r="149" spans="1:13" ht="21.75" customHeight="1" x14ac:dyDescent="0.15">
      <c r="A149" s="15" t="s">
        <v>253</v>
      </c>
      <c r="B149" s="16" t="s">
        <v>21</v>
      </c>
      <c r="C149" s="16" t="s">
        <v>34</v>
      </c>
      <c r="D149" s="17">
        <v>3</v>
      </c>
      <c r="E149" s="16" t="s">
        <v>537</v>
      </c>
      <c r="F149" s="18" t="s">
        <v>289</v>
      </c>
      <c r="G149" s="19" t="s">
        <v>544</v>
      </c>
      <c r="H149" s="19" t="s">
        <v>545</v>
      </c>
      <c r="K149"/>
      <c r="L149" s="1"/>
      <c r="M149"/>
    </row>
    <row r="150" spans="1:13" ht="21.75" customHeight="1" x14ac:dyDescent="0.15">
      <c r="A150" s="15" t="s">
        <v>254</v>
      </c>
      <c r="B150" s="16" t="s">
        <v>21</v>
      </c>
      <c r="C150" s="16" t="s">
        <v>34</v>
      </c>
      <c r="D150" s="17">
        <v>3</v>
      </c>
      <c r="E150" s="16" t="s">
        <v>537</v>
      </c>
      <c r="F150" s="18" t="s">
        <v>496</v>
      </c>
      <c r="G150" s="19" t="s">
        <v>546</v>
      </c>
      <c r="H150" s="19" t="s">
        <v>547</v>
      </c>
      <c r="K150"/>
      <c r="L150" s="1"/>
      <c r="M150"/>
    </row>
    <row r="151" spans="1:13" ht="21.75" customHeight="1" x14ac:dyDescent="0.15">
      <c r="A151" s="15" t="s">
        <v>255</v>
      </c>
      <c r="B151" s="16" t="s">
        <v>24</v>
      </c>
      <c r="C151" s="16" t="s">
        <v>25</v>
      </c>
      <c r="D151" s="17">
        <v>4</v>
      </c>
      <c r="E151" s="16" t="s">
        <v>537</v>
      </c>
      <c r="F151" s="18" t="s">
        <v>548</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549</v>
      </c>
      <c r="H152" s="19" t="s">
        <v>550</v>
      </c>
      <c r="K152"/>
      <c r="L152" s="1"/>
      <c r="M152"/>
    </row>
    <row r="153" spans="1:13" ht="21.75" customHeight="1" x14ac:dyDescent="0.15">
      <c r="A153" s="15" t="s">
        <v>257</v>
      </c>
      <c r="B153" s="16" t="s">
        <v>24</v>
      </c>
      <c r="C153" s="16" t="s">
        <v>25</v>
      </c>
      <c r="D153" s="17">
        <v>4</v>
      </c>
      <c r="E153" s="16" t="s">
        <v>537</v>
      </c>
      <c r="F153" s="18" t="s">
        <v>551</v>
      </c>
      <c r="G153" s="19" t="s">
        <v>294</v>
      </c>
      <c r="H153" s="19" t="s">
        <v>295</v>
      </c>
      <c r="K153"/>
      <c r="L153" s="1"/>
      <c r="M153"/>
    </row>
    <row r="154" spans="1:13" ht="21.75" customHeight="1" x14ac:dyDescent="0.15">
      <c r="A154" s="15" t="s">
        <v>258</v>
      </c>
      <c r="B154" s="16" t="s">
        <v>24</v>
      </c>
      <c r="C154" s="16" t="s">
        <v>25</v>
      </c>
      <c r="D154" s="17">
        <v>4</v>
      </c>
      <c r="E154" s="16" t="s">
        <v>537</v>
      </c>
      <c r="F154" s="18" t="s">
        <v>552</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548</v>
      </c>
      <c r="G156" s="19" t="s">
        <v>553</v>
      </c>
      <c r="H156" s="19" t="s">
        <v>553</v>
      </c>
      <c r="K156"/>
      <c r="L156" s="1"/>
      <c r="M156"/>
    </row>
    <row r="157" spans="1:13" ht="21.75" customHeight="1" x14ac:dyDescent="0.15">
      <c r="A157" s="15" t="s">
        <v>261</v>
      </c>
      <c r="B157" s="16" t="s">
        <v>24</v>
      </c>
      <c r="C157" s="16" t="s">
        <v>25</v>
      </c>
      <c r="D157" s="17">
        <v>4</v>
      </c>
      <c r="E157" s="16" t="s">
        <v>537</v>
      </c>
      <c r="F157" s="18" t="s">
        <v>554</v>
      </c>
      <c r="G157" s="19" t="s">
        <v>555</v>
      </c>
      <c r="H157" s="19" t="s">
        <v>556</v>
      </c>
      <c r="K157"/>
      <c r="L157" s="1"/>
      <c r="M157"/>
    </row>
    <row r="158" spans="1:13" ht="21.75" customHeight="1" x14ac:dyDescent="0.15">
      <c r="A158" s="15" t="s">
        <v>262</v>
      </c>
      <c r="B158" s="16" t="s">
        <v>24</v>
      </c>
      <c r="C158" s="16" t="s">
        <v>24</v>
      </c>
      <c r="D158" s="17">
        <v>5</v>
      </c>
      <c r="E158" s="16" t="s">
        <v>537</v>
      </c>
      <c r="F158" s="18" t="s">
        <v>548</v>
      </c>
      <c r="G158" s="19" t="s">
        <v>298</v>
      </c>
      <c r="H158" s="19" t="s">
        <v>299</v>
      </c>
      <c r="K158"/>
      <c r="L158" s="1"/>
      <c r="M158"/>
    </row>
    <row r="159" spans="1:13" ht="21.75" customHeight="1" x14ac:dyDescent="0.15">
      <c r="A159" s="15" t="s">
        <v>263</v>
      </c>
      <c r="B159" s="16" t="s">
        <v>24</v>
      </c>
      <c r="C159" s="16" t="s">
        <v>24</v>
      </c>
      <c r="D159" s="17">
        <v>5</v>
      </c>
      <c r="E159" s="16" t="s">
        <v>537</v>
      </c>
      <c r="F159" s="18" t="s">
        <v>554</v>
      </c>
      <c r="G159" s="19" t="s">
        <v>482</v>
      </c>
      <c r="H159" s="19" t="s">
        <v>483</v>
      </c>
      <c r="K159"/>
      <c r="L159" s="1"/>
      <c r="M159"/>
    </row>
    <row r="160" spans="1:13" ht="21.75" customHeight="1" x14ac:dyDescent="0.15">
      <c r="A160" s="15" t="s">
        <v>264</v>
      </c>
      <c r="B160" s="16" t="s">
        <v>24</v>
      </c>
      <c r="C160" s="16" t="s">
        <v>26</v>
      </c>
      <c r="D160" s="17">
        <v>6</v>
      </c>
      <c r="E160" s="16" t="s">
        <v>537</v>
      </c>
      <c r="F160" s="18" t="s">
        <v>557</v>
      </c>
      <c r="G160" s="19" t="s">
        <v>558</v>
      </c>
      <c r="H160" s="19" t="s">
        <v>558</v>
      </c>
      <c r="K160"/>
      <c r="L160" s="1"/>
      <c r="M160"/>
    </row>
    <row r="161" spans="1:13" ht="21.75" customHeight="1" x14ac:dyDescent="0.15">
      <c r="A161" s="15" t="s">
        <v>265</v>
      </c>
      <c r="B161" s="16" t="s">
        <v>27</v>
      </c>
      <c r="C161" s="16" t="s">
        <v>28</v>
      </c>
      <c r="D161" s="17">
        <v>7</v>
      </c>
      <c r="E161" s="16" t="s">
        <v>537</v>
      </c>
      <c r="F161" s="18" t="s">
        <v>559</v>
      </c>
      <c r="G161" s="19" t="s">
        <v>466</v>
      </c>
      <c r="H161" s="19" t="s">
        <v>411</v>
      </c>
      <c r="K161"/>
      <c r="L161" s="1"/>
      <c r="M161"/>
    </row>
    <row r="162" spans="1:13" ht="21.75" customHeight="1" x14ac:dyDescent="0.15">
      <c r="A162" s="15" t="s">
        <v>266</v>
      </c>
      <c r="B162" s="16" t="s">
        <v>27</v>
      </c>
      <c r="C162" s="16" t="s">
        <v>28</v>
      </c>
      <c r="D162" s="17">
        <v>7</v>
      </c>
      <c r="E162" s="16" t="s">
        <v>537</v>
      </c>
      <c r="F162" s="18" t="s">
        <v>554</v>
      </c>
      <c r="G162" s="19" t="s">
        <v>560</v>
      </c>
      <c r="H162" s="19" t="s">
        <v>561</v>
      </c>
      <c r="K162"/>
      <c r="L162" s="1"/>
      <c r="M162"/>
    </row>
    <row r="163" spans="1:13" ht="21.75" customHeight="1" x14ac:dyDescent="0.15">
      <c r="A163" s="15" t="s">
        <v>267</v>
      </c>
      <c r="B163" s="16" t="s">
        <v>39</v>
      </c>
      <c r="C163" s="16" t="s">
        <v>29</v>
      </c>
      <c r="D163" s="17">
        <v>9</v>
      </c>
      <c r="E163" s="16" t="s">
        <v>537</v>
      </c>
      <c r="F163" s="18" t="s">
        <v>562</v>
      </c>
      <c r="G163" s="19" t="s">
        <v>388</v>
      </c>
      <c r="H163" s="19" t="s">
        <v>389</v>
      </c>
      <c r="K163"/>
      <c r="L163" s="1"/>
      <c r="M163"/>
    </row>
    <row r="164" spans="1:13" ht="21.75" customHeight="1" x14ac:dyDescent="0.15">
      <c r="A164" s="15" t="s">
        <v>268</v>
      </c>
      <c r="B164" s="16" t="s">
        <v>39</v>
      </c>
      <c r="C164" s="16" t="s">
        <v>29</v>
      </c>
      <c r="D164" s="17">
        <v>9</v>
      </c>
      <c r="E164" s="16" t="s">
        <v>537</v>
      </c>
      <c r="F164" s="18" t="s">
        <v>563</v>
      </c>
      <c r="G164" s="19" t="s">
        <v>564</v>
      </c>
      <c r="H164" s="19" t="s">
        <v>564</v>
      </c>
      <c r="K164"/>
      <c r="L164" s="1"/>
      <c r="M164"/>
    </row>
    <row r="165" spans="1:13" ht="21.75" customHeight="1" x14ac:dyDescent="0.15">
      <c r="A165" s="15" t="s">
        <v>269</v>
      </c>
      <c r="B165" s="16" t="s">
        <v>39</v>
      </c>
      <c r="C165" s="16" t="s">
        <v>30</v>
      </c>
      <c r="D165" s="17">
        <v>11</v>
      </c>
      <c r="E165" s="16" t="s">
        <v>537</v>
      </c>
      <c r="F165" s="18" t="s">
        <v>340</v>
      </c>
      <c r="G165" s="19" t="s">
        <v>565</v>
      </c>
      <c r="H165" s="19" t="s">
        <v>566</v>
      </c>
      <c r="K165"/>
      <c r="L165" s="1"/>
      <c r="M165"/>
    </row>
    <row r="166" spans="1:13" ht="21.75" customHeight="1" x14ac:dyDescent="0.15">
      <c r="A166" s="15" t="s">
        <v>270</v>
      </c>
      <c r="B166" s="16" t="s">
        <v>39</v>
      </c>
      <c r="C166" s="16" t="s">
        <v>30</v>
      </c>
      <c r="D166" s="17">
        <v>11</v>
      </c>
      <c r="E166" s="16" t="s">
        <v>537</v>
      </c>
      <c r="F166" s="18" t="s">
        <v>552</v>
      </c>
      <c r="G166" s="19" t="s">
        <v>567</v>
      </c>
      <c r="H166" s="19" t="s">
        <v>568</v>
      </c>
      <c r="K166"/>
      <c r="L166" s="1"/>
      <c r="M166"/>
    </row>
    <row r="167" spans="1:13" ht="21.75" customHeight="1" x14ac:dyDescent="0.15">
      <c r="A167" s="15" t="s">
        <v>271</v>
      </c>
      <c r="B167" s="16" t="s">
        <v>39</v>
      </c>
      <c r="C167" s="16" t="s">
        <v>33</v>
      </c>
      <c r="D167" s="17">
        <v>12</v>
      </c>
      <c r="E167" s="16" t="s">
        <v>537</v>
      </c>
      <c r="F167" s="18" t="s">
        <v>559</v>
      </c>
      <c r="G167" s="19" t="s">
        <v>388</v>
      </c>
      <c r="H167" s="19" t="s">
        <v>569</v>
      </c>
      <c r="K167"/>
      <c r="L167" s="1"/>
      <c r="M167"/>
    </row>
    <row r="168" spans="1:13" ht="21.75" customHeight="1" x14ac:dyDescent="0.15">
      <c r="A168" s="15" t="s">
        <v>272</v>
      </c>
      <c r="B168" s="16" t="s">
        <v>39</v>
      </c>
      <c r="C168" s="16" t="s">
        <v>31</v>
      </c>
      <c r="D168" s="17">
        <v>13</v>
      </c>
      <c r="E168" s="16" t="s">
        <v>537</v>
      </c>
      <c r="F168" s="18" t="s">
        <v>570</v>
      </c>
      <c r="G168" s="19" t="s">
        <v>335</v>
      </c>
      <c r="H168" s="19" t="s">
        <v>571</v>
      </c>
      <c r="K168"/>
      <c r="L168" s="1"/>
      <c r="M168"/>
    </row>
    <row r="169" spans="1:13" ht="21.75" customHeight="1" x14ac:dyDescent="0.15">
      <c r="A169" s="15" t="s">
        <v>273</v>
      </c>
      <c r="B169" s="16" t="s">
        <v>39</v>
      </c>
      <c r="C169" s="16" t="s">
        <v>31</v>
      </c>
      <c r="D169" s="17">
        <v>13</v>
      </c>
      <c r="E169" s="16" t="s">
        <v>537</v>
      </c>
      <c r="F169" s="18" t="s">
        <v>562</v>
      </c>
      <c r="G169" s="19" t="s">
        <v>335</v>
      </c>
      <c r="H169" s="19" t="s">
        <v>572</v>
      </c>
      <c r="K169"/>
      <c r="L169" s="1"/>
      <c r="M169"/>
    </row>
    <row r="170" spans="1:13" ht="21.75" customHeight="1" x14ac:dyDescent="0.15">
      <c r="A170" s="15" t="s">
        <v>274</v>
      </c>
      <c r="B170" s="16" t="s">
        <v>39</v>
      </c>
      <c r="C170" s="16" t="s">
        <v>31</v>
      </c>
      <c r="D170" s="17">
        <v>13</v>
      </c>
      <c r="E170" s="16" t="s">
        <v>537</v>
      </c>
      <c r="F170" s="18" t="s">
        <v>573</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K146</v>
      </c>
      <c r="B2" s="83" t="str">
        <f>①ヒアリングシートについて!F2</f>
        <v>音楽</v>
      </c>
      <c r="C2" s="83" t="str">
        <f>①ヒアリングシートについて!H2</f>
        <v>オーケストラ等</v>
      </c>
      <c r="D2" s="83" t="str">
        <f>①ヒアリングシートについて!J2</f>
        <v>C区分</v>
      </c>
      <c r="E2" s="83" t="str">
        <f>①ヒアリングシートについて!L2</f>
        <v>D/E</v>
      </c>
      <c r="F2" s="83" t="str">
        <f>①ヒアリングシートについて!C3</f>
        <v>特定非営利活動法人中部フィルハーモニー交響楽団</v>
      </c>
      <c r="G2" s="83" t="str">
        <f>①ヒアリングシートについて!I3</f>
        <v>特定非営利活動法人中部フィルハーモニー交響楽団</v>
      </c>
      <c r="H2" s="83" t="str">
        <f>①ヒアリングシートについて!F13</f>
        <v>制限なし</v>
      </c>
      <c r="I2" s="83">
        <f>①ヒアリングシートについて!K13</f>
        <v>15</v>
      </c>
      <c r="J2" s="83">
        <f>①ヒアリングシートについて!G14</f>
        <v>10.8</v>
      </c>
      <c r="K2" s="83">
        <f>①ヒアリングシートについて!J14</f>
        <v>7.2</v>
      </c>
      <c r="L2" s="83">
        <f>①ヒアリングシートについて!G15</f>
        <v>0</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10</v>
      </c>
      <c r="X2" s="83" t="str">
        <f>①ヒアリングシートについて!F22</f>
        <v>中型トラック</v>
      </c>
      <c r="Y2" s="83">
        <f>①ヒアリングシートについて!I22</f>
        <v>2</v>
      </c>
      <c r="Z2" s="83">
        <f>①ヒアリングシートについて!G23</f>
        <v>2.2000000000000002</v>
      </c>
      <c r="AA2" s="83">
        <f>①ヒアリングシートについて!J23</f>
        <v>6.5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2023-10-30T11:01:16Z</cp:lastPrinted>
  <dcterms:created xsi:type="dcterms:W3CDTF">2017-09-27T00:12:11Z</dcterms:created>
  <dcterms:modified xsi:type="dcterms:W3CDTF">2023-11-16T02:43:35Z</dcterms:modified>
</cp:coreProperties>
</file>