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<sst xmlns="http://schemas.openxmlformats.org/spreadsheetml/2006/main" count="1358" uniqueCount="605">
  <si>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</si>
  <si>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</si>
  <si>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</si>
  <si>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</si>
  <si>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</si>
  <si>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</si>
  <si>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</si>
  <si>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</si>
  <si>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</si>
  <si>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</si>
  <si>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</si>
  <si>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</si>
  <si>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</si>
  <si>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</si>
  <si>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</si>
  <si>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</si>
  <si>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</si>
  <si>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</si>
  <si>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</si>
  <si>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</si>
  <si>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</si>
  <si>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</si>
  <si>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</si>
  <si>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</si>
  <si>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</si>
  <si>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</si>
  <si>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</si>
  <si>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</si>
  <si>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</si>
  <si>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</si>
  <si>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</si>
  <si>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</si>
  <si>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</si>
  <si>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</si>
  <si>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</si>
  <si>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</si>
  <si>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</si>
  <si>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</si>
  <si>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</si>
  <si>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</si>
  <si>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</si>
  <si>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</si>
  <si>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</si>
  <si>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</si>
  <si>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</si>
  <si>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</si>
  <si>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</si>
  <si>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</si>
  <si>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</si>
  <si>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</si>
  <si>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</si>
  <si>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</si>
  <si>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</si>
  <si>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</si>
  <si>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</si>
  <si>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</si>
  <si>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</si>
  <si>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</si>
  <si>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</si>
  <si>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</si>
  <si>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</si>
  <si>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</si>
  <si>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</si>
  <si>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</si>
  <si>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</si>
  <si>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</si>
  <si>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</si>
  <si>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</si>
  <si>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</si>
  <si>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</si>
  <si>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</si>
  <si>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</si>
  <si>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</si>
  <si>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</si>
  <si>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</si>
  <si>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</si>
  <si>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</si>
  <si>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</si>
  <si>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</si>
  <si>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</si>
  <si>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</si>
  <si>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</si>
  <si>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</si>
  <si>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</si>
  <si>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</si>
  <si>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</si>
  <si>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</si>
  <si>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</si>
  <si>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</si>
  <si>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</si>
  <si>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</si>
  <si>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</si>
  <si>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</si>
  <si>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</si>
  <si>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</si>
  <si>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</si>
  <si>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</si>
  <si>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</si>
  <si>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</si>
  <si>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</si>
  <si>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</si>
  <si>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</si>
  <si>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</si>
  <si>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</si>
  <si>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</si>
  <si>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</si>
  <si>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</si>
  <si>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</si>
  <si>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</si>
  <si>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</si>
  <si>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</si>
  <si>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</si>
  <si>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</si>
  <si>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</si>
  <si>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</si>
  <si>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</si>
  <si>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</si>
  <si>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</si>
  <si>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</si>
  <si>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</si>
  <si>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</si>
  <si>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</si>
  <si>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</si>
  <si>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</si>
  <si>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</si>
  <si>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</si>
  <si>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</si>
  <si>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</si>
  <si>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</si>
  <si>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</si>
  <si>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</si>
  <si>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</si>
  <si>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</si>
  <si>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</si>
  <si>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</si>
  <si>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</si>
  <si>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</si>
  <si>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</si>
  <si>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</si>
  <si>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</si>
  <si>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</si>
  <si>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</si>
  <si>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</si>
  <si>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</si>
  <si>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</si>
  <si>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</si>
  <si>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</si>
  <si>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</si>
  <si>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</si>
  <si>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</si>
  <si>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</si>
  <si>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</si>
  <si>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</si>
  <si>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</si>
  <si>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</si>
  <si>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</si>
  <si>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</si>
  <si>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</si>
  <si>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</si>
  <si>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</si>
  <si>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</si>
  <si>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</si>
  <si>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</si>
  <si>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</si>
  <si>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</si>
  <si>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</si>
  <si>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</si>
  <si>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</si>
  <si>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</si>
  <si>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</si>
  <si>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</si>
  <si>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</si>
  <si>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</si>
  <si>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</si>
  <si>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</si>
  <si>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</si>
  <si>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</si>
  <si>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</si>
  <si>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</si>
  <si>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</si>
  <si>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</si>
  <si>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</si>
  <si>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</si>
  <si>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</si>
  <si>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</si>
  <si>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</si>
  <si>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</si>
  <si>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</si>
  <si>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</si>
  <si>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</si>
  <si>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</si>
  <si>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</si>
  <si>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</si>
  <si>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</si>
  <si>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</si>
  <si>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</si>
  <si>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</si>
  <si>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</si>
  <si>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</si>
  <si>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</si>
  <si>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</si>
  <si>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</si>
  <si>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</si>
  <si>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</si>
  <si>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</si>
  <si>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</si>
  <si>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</si>
  <si>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</si>
  <si>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</si>
  <si>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</si>
  <si>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</si>
  <si>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</si>
  <si>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</si>
  <si>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</si>
  <si>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</si>
  <si>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</si>
  <si>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</si>
  <si>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</si>
  <si>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</si>
  <si>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</si>
  <si>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</si>
  <si>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</si>
  <si>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</si>
  <si>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</si>
  <si>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</si>
  <si>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</si>
  <si>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</si>
  <si>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</si>
  <si>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</si>
  <si>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</si>
  <si>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</si>
  <si>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</si>
  <si>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</si>
  <si>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</si>
  <si>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</si>
  <si>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</si>
  <si>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</si>
  <si>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</si>
  <si>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</si>
  <si>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</si>
  <si>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</si>
  <si>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</si>
  <si>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</si>
  <si>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</si>
  <si>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</si>
  <si>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</si>
  <si>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</si>
  <si>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</si>
  <si>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</si>
  <si>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</si>
  <si>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</si>
  <si>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</si>
  <si>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</si>
  <si>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</si>
  <si>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</si>
  <si>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</si>
  <si>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</si>
  <si>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</si>
  <si>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</si>
  <si>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</si>
  <si>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</si>
  <si>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</si>
  <si>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</si>
  <si>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</si>
  <si>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</si>
  <si>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</si>
  <si>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</si>
  <si>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</si>
  <si>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</si>
  <si>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</si>
  <si>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</si>
  <si>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</si>
  <si>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</si>
  <si>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</si>
  <si>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</si>
  <si>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</si>
  <si>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</si>
  <si>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</si>
  <si>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</si>
  <si>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</si>
  <si>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</si>
  <si>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</si>
  <si>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</si>
  <si>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</si>
  <si>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</si>
  <si>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</si>
  <si>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</si>
  <si>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</si>
  <si>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</si>
  <si>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</si>
  <si>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</si>
  <si>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</si>
  <si>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</si>
  <si>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</si>
  <si>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</si>
  <si>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</si>
  <si>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</si>
  <si>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</si>
  <si>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</si>
  <si>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</si>
  <si>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</si>
  <si>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</si>
  <si>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</si>
  <si>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</si>
  <si>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</si>
  <si>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</si>
  <si>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</si>
  <si>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</si>
  <si>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</si>
  <si>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</si>
  <si>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</si>
  <si>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</si>
  <si>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</si>
  <si>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</si>
  <si>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</si>
  <si>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</si>
  <si>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</si>
  <si>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</si>
  <si>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</si>
  <si>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</si>
  <si>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</si>
  <si>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</si>
  <si>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</si>
  <si>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</si>
  <si>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</si>
  <si>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</si>
  <si>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</si>
  <si>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</si>
  <si>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</si>
  <si>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</si>
  <si>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</si>
  <si>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</si>
  <si>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</si>
  <si>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</si>
  <si>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</si>
  <si>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</si>
  <si>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</si>
  <si>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</si>
  <si>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</si>
  <si>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</si>
  <si>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</si>
  <si>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</si>
  <si>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</si>
  <si>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</si>
  <si>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</si>
  <si>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</si>
  <si>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</si>
  <si>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</si>
  <si>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</si>
  <si>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</si>
  <si>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</si>
  <si>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</si>
  <si>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</si>
  <si>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</si>
  <si>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</si>
  <si>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</si>
  <si>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</si>
  <si>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</si>
  <si>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</si>
  <si>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</si>
  <si>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</si>
  <si>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</si>
  <si>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</si>
  <si>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</si>
  <si>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</si>
  <si>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</si>
  <si>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</si>
  <si>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</si>
  <si>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</si>
  <si>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</si>
  <si>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</si>
  <si>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</si>
  <si>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</si>
  <si>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</si>
  <si>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</si>
  <si>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</si>
  <si>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</si>
  <si>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</si>
  <si>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</si>
  <si>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</si>
  <si>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</si>
  <si>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</si>
  <si>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</si>
  <si>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</si>
  <si>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</si>
  <si>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</si>
  <si>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</si>
  <si>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</si>
  <si>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</si>
  <si>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</si>
  <si>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</si>
  <si>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</si>
  <si>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</si>
  <si>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</si>
  <si>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</si>
  <si>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</si>
  <si>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</si>
  <si>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</si>
  <si>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</si>
  <si>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</si>
  <si>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</si>
  <si>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</si>
  <si>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</si>
  <si>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</si>
  <si>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</si>
  <si>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</si>
  <si>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</si>
  <si>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</si>
  <si>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</si>
  <si>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</si>
  <si>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</si>
  <si>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</si>
  <si>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</si>
  <si>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</si>
  <si>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</si>
  <si>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</si>
  <si>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</si>
  <si>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</si>
  <si>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</si>
  <si>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</si>
  <si>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</si>
  <si>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</si>
  <si>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</si>
  <si>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</si>
  <si>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</si>
  <si>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</si>
  <si>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</si>
  <si>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</si>
  <si>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</si>
  <si>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</si>
  <si>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</si>
  <si>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</si>
  <si>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</si>
  <si>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</si>
  <si>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</si>
  <si>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</si>
  <si>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</si>
  <si>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</si>
  <si>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</si>
  <si>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</si>
  <si>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</si>
  <si>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</si>
  <si>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</si>
  <si>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</si>
  <si>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</si>
  <si>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</si>
  <si>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</si>
  <si>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</si>
  <si>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</si>
  <si>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</si>
  <si>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</si>
  <si>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</si>
  <si>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</si>
  <si>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</si>
  <si>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</si>
  <si>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</si>
  <si>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</si>
  <si>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</si>
  <si>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</si>
  <si>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</si>
  <si>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</si>
  <si>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</si>
  <si>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</si>
  <si>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</si>
  <si>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</si>
  <si>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</si>
  <si>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</si>
  <si>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</si>
  <si>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</si>
  <si>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</si>
  <si>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</si>
  <si>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</si>
  <si>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</si>
  <si>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</si>
  <si>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</si>
  <si>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</si>
  <si>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</si>
  <si>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</si>
  <si>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</si>
  <si>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</si>
  <si>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</si>
  <si>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</si>
  <si>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</si>
  <si>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</si>
  <si>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</si>
  <si>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</si>
  <si>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</si>
  <si>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</si>
  <si>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</si>
  <si>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</si>
  <si>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</si>
  <si>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</si>
  <si>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</si>
  <si>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</si>
  <si>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</si>
  <si>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</si>
  <si>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</si>
  <si>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</si>
  <si>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</si>
  <si>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</si>
  <si>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</si>
  <si>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</si>
  <si>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</si>
  <si>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</si>
  <si>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</si>
  <si>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</si>
  <si>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</si>
  <si>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</si>
  <si>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</si>
  <si>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</si>
  <si>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</si>
  <si>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</si>
  <si>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</si>
  <si>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</si>
  <si>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</si>
  <si>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</si>
  <si>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</si>
  <si>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</si>
  <si>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</si>
  <si>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</si>
  <si>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</si>
  <si>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</si>
  <si>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</si>
  <si>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</si>
  <si>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</si>
  <si>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</si>
  <si>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</si>
  <si>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</si>
  <si>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</si>
  <si>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</si>
  <si>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</si>
  <si>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</si>
  <si>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</si>
  <si>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</si>
  <si>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</si>
  <si>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</si>
  <si>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</si>
  <si>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</si>
  <si>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</si>
  <si>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</si>
  <si>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</si>
  <si>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</si>
  <si>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</si>
  <si>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</si>
  <si>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</si>
  <si>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</si>
  <si>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</si>
  <si>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</si>
  <si>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</si>
  <si>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</si>
  <si>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</si>
  <si>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</si>
  <si>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</si>
  <si>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</si>
  <si>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</si>
  <si>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</si>
  <si>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</si>
  <si>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</si>
  <si>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</si>
  <si>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</si>
  <si>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</si>
  <si>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</si>
  <si>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</si>
  <si>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</si>
  <si>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</si>
  <si>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</si>
  <si>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</si>
  <si>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</si>
  <si>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</si>
  <si>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</si>
  <si>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</si>
  <si>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</si>
  <si>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</si>
  <si>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</si>
  <si>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</si>
  <si>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</si>
  <si>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</si>
  <si>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</si>
  <si>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</si>
  <si>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</si>
  <si>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</si>
  <si>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</si>
  <si>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20~25</t>
    <phoneticPr fontId="1"/>
  </si>
  <si>
    <t>可</t>
  </si>
  <si>
    <t>1.5~2</t>
    <phoneticPr fontId="1"/>
  </si>
  <si>
    <t>5割程度必要</t>
  </si>
  <si>
    <t>使わない</t>
  </si>
  <si>
    <t>必須</t>
  </si>
  <si>
    <t>大型トラック</t>
  </si>
  <si>
    <t>1.8~2</t>
    <phoneticPr fontId="1"/>
  </si>
  <si>
    <t>不可</t>
  </si>
  <si>
    <t>8~10</t>
    <phoneticPr fontId="1"/>
  </si>
  <si>
    <t>有無さえ分ればよい</t>
  </si>
  <si>
    <t>吹奏楽・金管バンドとの共演を行う場合、</t>
  </si>
  <si>
    <t>体育館を縦に使用して、体育館の舞台のうえに</t>
  </si>
  <si>
    <t>吹奏楽・金管バンドが並び、舞台前フロアに</t>
    <phoneticPr fontId="1"/>
  </si>
  <si>
    <t>オーケストラが並ぶ場合もあります。</t>
    <phoneticPr fontId="1"/>
  </si>
  <si>
    <t>要</t>
  </si>
  <si>
    <t>４トントラック２台以外に大型バス2台、乗用車１台搬入あり</t>
    <rPh sb="8" eb="11">
      <t>ダイイガイ</t>
    </rPh>
    <rPh sb="12" eb="14">
      <t>オオガタ</t>
    </rPh>
    <rPh sb="17" eb="18">
      <t>ダイ</t>
    </rPh>
    <rPh sb="19" eb="22">
      <t>ジョウヨウシャ</t>
    </rPh>
    <rPh sb="23" eb="24">
      <t>ダイ</t>
    </rPh>
    <rPh sb="24" eb="26">
      <t>ハンニュウ</t>
    </rPh>
    <phoneticPr fontId="1"/>
  </si>
  <si>
    <t>ワークショップにおいてのみピアノを使用（調律任意）</t>
    <rPh sb="17" eb="19">
      <t>シヨウ</t>
    </rPh>
    <rPh sb="20" eb="22">
      <t>チョウリツ</t>
    </rPh>
    <rPh sb="22" eb="24">
      <t>ニンイ</t>
    </rPh>
    <phoneticPr fontId="1"/>
  </si>
  <si>
    <t>控室　教室（25名程度)×2部屋、小部屋（1名）×3部屋 使用</t>
    <rPh sb="0" eb="2">
      <t>ヒカエシツ</t>
    </rPh>
    <rPh sb="3" eb="5">
      <t>キョウシツ</t>
    </rPh>
    <rPh sb="8" eb="9">
      <t>メイ</t>
    </rPh>
    <rPh sb="9" eb="11">
      <t>テイド</t>
    </rPh>
    <rPh sb="14" eb="16">
      <t>ヘヤ</t>
    </rPh>
    <rPh sb="17" eb="20">
      <t>コベヤ</t>
    </rPh>
    <rPh sb="22" eb="23">
      <t>メイ</t>
    </rPh>
    <rPh sb="26" eb="28">
      <t>ヘヤ</t>
    </rPh>
    <rPh sb="29" eb="31">
      <t>シヨウ</t>
    </rPh>
    <phoneticPr fontId="1"/>
  </si>
  <si>
    <t>頑張ります</t>
    <rPh sb="0" eb="2">
      <t>ガンバ</t>
    </rPh>
    <phoneticPr fontId="1"/>
  </si>
  <si>
    <t>なし</t>
  </si>
  <si>
    <t>不要</t>
  </si>
  <si>
    <t>2F以上応相談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</si>
</sst>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7" fillId="5" borderId="9" xfId="0" applyFont="1" applyFill="1" applyBorder="1" applyAlignment="1">
      <alignment horizontal="center" vertical="center" wrapText="1"/>
    </xf>
    <xf numFmtId="0" fontId="26" fillId="5" borderId="14" xfId="0" applyFont="1" applyFill="1" applyBorder="1" applyAlignment="1">
      <alignment horizontal="center" vertical="center"/>
    </xf>
    <xf numFmtId="0" fontId="26" fillId="5" borderId="9"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36" fillId="2" borderId="7"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6"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595462</xdr:colOff>
      <xdr:row>68</xdr:row>
      <xdr:rowOff>207405</xdr:rowOff>
    </xdr:from>
    <xdr:to>
      <xdr:col>6</xdr:col>
      <xdr:colOff>355170</xdr:colOff>
      <xdr:row>88</xdr:row>
      <xdr:rowOff>199503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rot="16200000">
          <a:off x="-91157" y="18630973"/>
          <a:ext cx="4512437" cy="26656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581186</xdr:colOff>
      <xdr:row>72</xdr:row>
      <xdr:rowOff>160351</xdr:rowOff>
    </xdr:from>
    <xdr:to>
      <xdr:col>6</xdr:col>
      <xdr:colOff>301356</xdr:colOff>
      <xdr:row>73</xdr:row>
      <xdr:rowOff>210051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841776" y="18859903"/>
          <a:ext cx="2883188" cy="292318"/>
          <a:chOff x="-68326" y="14980582"/>
          <a:chExt cx="4418285" cy="19735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V="1">
            <a:off x="-68326" y="15055259"/>
            <a:ext cx="4418285" cy="31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09492" y="14980582"/>
            <a:ext cx="2082387" cy="1973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８～１０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7</xdr:col>
      <xdr:colOff>269068</xdr:colOff>
      <xdr:row>69</xdr:row>
      <xdr:rowOff>32288</xdr:rowOff>
    </xdr:from>
    <xdr:to>
      <xdr:col>11</xdr:col>
      <xdr:colOff>498851</xdr:colOff>
      <xdr:row>89</xdr:row>
      <xdr:rowOff>96863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rot="16200000">
          <a:off x="3117689" y="18666039"/>
          <a:ext cx="4584914" cy="27697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149105</xdr:colOff>
      <xdr:row>69</xdr:row>
      <xdr:rowOff>53814</xdr:rowOff>
    </xdr:from>
    <xdr:to>
      <xdr:col>6</xdr:col>
      <xdr:colOff>74859</xdr:colOff>
      <xdr:row>88</xdr:row>
      <xdr:rowOff>43051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2746015" y="18025512"/>
          <a:ext cx="752452" cy="4598978"/>
          <a:chOff x="5343038"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43038" y="13741153"/>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２０～２５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110021</xdr:rowOff>
    </xdr:from>
    <xdr:to>
      <xdr:col>25</xdr:col>
      <xdr:colOff>294861</xdr:colOff>
      <xdr:row>57</xdr:row>
      <xdr:rowOff>111505</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17545"/>
          <a:ext cx="4631731" cy="226130"/>
          <a:chOff x="1076477" y="14876327"/>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055825" y="14876327"/>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12447</xdr:colOff>
      <xdr:row>64</xdr:row>
      <xdr:rowOff>161440</xdr:rowOff>
    </xdr:from>
    <xdr:to>
      <xdr:col>6</xdr:col>
      <xdr:colOff>301356</xdr:colOff>
      <xdr:row>68</xdr:row>
      <xdr:rowOff>96865</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73464" y="16757542"/>
          <a:ext cx="2570604" cy="83949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581224</xdr:colOff>
      <xdr:row>89</xdr:row>
      <xdr:rowOff>118390</xdr:rowOff>
    </xdr:from>
    <xdr:to>
      <xdr:col>6</xdr:col>
      <xdr:colOff>333644</xdr:colOff>
      <xdr:row>93</xdr:row>
      <xdr:rowOff>150677</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18004" y="22364915"/>
          <a:ext cx="2658352" cy="9363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95849</xdr:colOff>
      <xdr:row>5</xdr:row>
      <xdr:rowOff>245612</xdr:rowOff>
    </xdr:from>
    <xdr:to>
      <xdr:col>12</xdr:col>
      <xdr:colOff>86863</xdr:colOff>
      <xdr:row>10</xdr:row>
      <xdr:rowOff>47924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5849" y="1371838"/>
          <a:ext cx="6970023" cy="1395803"/>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2" zoomScale="85" zoomScaleNormal="85" zoomScaleSheetLayoutView="85" workbookViewId="0">
      <selection activeCell="C2" sqref="C2: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2"/>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2" sqref="C2:D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286</v>
      </c>
      <c r="D2" s="156"/>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大阪交響楽団</v>
      </c>
      <c r="D3" s="153"/>
      <c r="E3" s="153"/>
      <c r="F3" s="153"/>
      <c r="G3" s="153"/>
      <c r="H3" s="33" t="s">
        <v>4</v>
      </c>
      <c r="I3" s="154" t="str">
        <f>VLOOKUP($C$2,'R6_制作団体一覧'!A:H,7,FALSE)</f>
        <v>公益社団法人大阪交響楽団</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4"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604</v>
      </c>
      <c r="G13" s="160"/>
      <c r="H13" s="125" t="s">
        <v>51</v>
      </c>
      <c r="I13" s="126"/>
      <c r="J13" s="126"/>
      <c r="K13" s="85">
        <v>60</v>
      </c>
      <c r="L13" s="58"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59" t="s">
        <v>44</v>
      </c>
      <c r="G14" s="84" t="s">
        <v>582</v>
      </c>
      <c r="H14" s="60" t="s">
        <v>43</v>
      </c>
      <c r="I14" s="61" t="s">
        <v>45</v>
      </c>
      <c r="J14" s="86" t="s">
        <v>591</v>
      </c>
      <c r="K14" s="61" t="s">
        <v>43</v>
      </c>
      <c r="L14" s="62"/>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3" t="s">
        <v>46</v>
      </c>
      <c r="G15" s="64"/>
      <c r="H15" s="65" t="s">
        <v>43</v>
      </c>
      <c r="I15" s="66"/>
      <c r="J15" s="66"/>
      <c r="K15" s="66"/>
      <c r="L15" s="67"/>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68" t="s">
        <v>48</v>
      </c>
      <c r="G16" s="167" t="s">
        <v>583</v>
      </c>
      <c r="H16" s="167"/>
      <c r="I16" s="168" t="s">
        <v>49</v>
      </c>
      <c r="J16" s="169"/>
      <c r="K16" s="123" t="s">
        <v>590</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59" t="s">
        <v>57</v>
      </c>
      <c r="G17" s="84" t="s">
        <v>584</v>
      </c>
      <c r="H17" s="60" t="s">
        <v>43</v>
      </c>
      <c r="I17" s="59" t="s">
        <v>46</v>
      </c>
      <c r="J17" s="84" t="s">
        <v>589</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585</v>
      </c>
      <c r="G18" s="147"/>
      <c r="H18" s="117" t="s">
        <v>55</v>
      </c>
      <c r="I18" s="112"/>
      <c r="J18" s="112"/>
      <c r="K18" s="131" t="s">
        <v>592</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586</v>
      </c>
      <c r="G19" s="144"/>
      <c r="H19" s="135" t="s">
        <v>53</v>
      </c>
      <c r="I19" s="136"/>
      <c r="J19" s="136"/>
      <c r="K19" s="147" t="s">
        <v>602</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603</v>
      </c>
      <c r="L20" s="132"/>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1" t="s">
        <v>587</v>
      </c>
      <c r="G21" s="132"/>
      <c r="H21" s="133" t="s">
        <v>59</v>
      </c>
      <c r="I21" s="134"/>
      <c r="J21" s="134"/>
      <c r="K21" s="83" t="s">
        <v>601</v>
      </c>
      <c r="L21" s="58"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588</v>
      </c>
      <c r="G22" s="120"/>
      <c r="H22" s="55" t="s">
        <v>62</v>
      </c>
      <c r="I22" s="56">
        <v>2</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69" t="s">
        <v>60</v>
      </c>
      <c r="G23" s="70">
        <v>2.2999999999999998</v>
      </c>
      <c r="H23" s="71" t="s">
        <v>43</v>
      </c>
      <c r="I23" s="72" t="s">
        <v>61</v>
      </c>
      <c r="J23" s="70">
        <v>8.3000000000000007</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3"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4"/>
      <c r="E25" s="74"/>
      <c r="F25" s="74"/>
      <c r="G25" s="75"/>
      <c r="H25" s="75"/>
      <c r="I25" s="75"/>
      <c r="J25" s="75"/>
      <c r="K25" s="75"/>
      <c r="L25" s="76"/>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597</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4"/>
      <c r="E30" s="74"/>
      <c r="F30" s="74"/>
      <c r="G30" s="75"/>
      <c r="H30" s="75"/>
      <c r="I30" s="75"/>
      <c r="J30" s="75"/>
      <c r="K30" s="75"/>
      <c r="L30" s="76"/>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1" t="s">
        <v>598</v>
      </c>
      <c r="C32" s="121"/>
      <c r="D32" s="121"/>
      <c r="E32" s="121"/>
      <c r="F32" s="121"/>
      <c r="G32" s="121"/>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t="s">
        <v>600</v>
      </c>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t="s">
        <v>599</v>
      </c>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77"/>
      <c r="C47" s="77"/>
      <c r="D47" s="77"/>
      <c r="E47" s="77"/>
      <c r="F47" s="77"/>
      <c r="G47" s="77"/>
      <c r="H47" s="77"/>
      <c r="I47" s="77"/>
      <c r="J47" s="77"/>
      <c r="K47" s="77"/>
      <c r="L47" s="77"/>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t="str">
        <f>G17</f>
        <v>1.5~2</v>
      </c>
      <c r="H50" s="151"/>
      <c r="I50" s="26" t="s">
        <v>7</v>
      </c>
      <c r="J50" s="150" t="str">
        <f>J17</f>
        <v>1.8~2</v>
      </c>
      <c r="K50" s="151"/>
      <c r="L50" s="25"/>
      <c r="M50" s="25"/>
      <c r="N50" s="39"/>
      <c r="X50" s="39"/>
      <c r="Y50" s="39"/>
      <c r="Z50" s="39"/>
    </row>
    <row r="51" spans="1:26" ht="16.899999999999999" customHeight="1" x14ac:dyDescent="0.15">
      <c r="A51" s="25"/>
      <c r="B51" s="172" t="s">
        <v>8</v>
      </c>
      <c r="C51" s="172"/>
      <c r="D51" s="172"/>
      <c r="E51" s="172"/>
      <c r="F51" s="172"/>
      <c r="G51" s="170" t="str">
        <f>F21</f>
        <v>必須</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t="str">
        <f>K21</f>
        <v>頑張ります</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t="s">
        <v>593</v>
      </c>
      <c r="G57" s="25"/>
      <c r="H57" s="25"/>
      <c r="I57" s="25"/>
      <c r="J57" s="25"/>
      <c r="K57" s="25"/>
      <c r="L57" s="25"/>
      <c r="M57" s="25"/>
    </row>
    <row r="58" spans="1:26" ht="18" customHeight="1" x14ac:dyDescent="0.15">
      <c r="A58" s="25"/>
      <c r="B58" s="25"/>
      <c r="C58" s="25"/>
      <c r="D58" s="25"/>
      <c r="E58" s="25"/>
      <c r="F58" s="25" t="s">
        <v>594</v>
      </c>
      <c r="G58" s="25"/>
      <c r="H58" s="25"/>
      <c r="I58" s="25"/>
      <c r="J58" s="25"/>
      <c r="K58" s="25"/>
      <c r="L58" s="25"/>
      <c r="M58" s="25"/>
    </row>
    <row r="59" spans="1:26" ht="18" customHeight="1" x14ac:dyDescent="0.15">
      <c r="A59" s="25"/>
      <c r="B59" s="25"/>
      <c r="C59" s="25"/>
      <c r="D59" s="25"/>
      <c r="E59" s="25"/>
      <c r="F59" s="25" t="s">
        <v>595</v>
      </c>
      <c r="G59" s="25"/>
      <c r="H59" s="25"/>
      <c r="I59" s="25"/>
      <c r="J59" s="25"/>
      <c r="K59" s="25"/>
      <c r="L59" s="25"/>
      <c r="M59" s="25"/>
    </row>
    <row r="60" spans="1:26" ht="18" customHeight="1" x14ac:dyDescent="0.15">
      <c r="A60" s="25"/>
      <c r="B60" s="25"/>
      <c r="C60" s="25"/>
      <c r="D60" s="25"/>
      <c r="E60" s="25"/>
      <c r="F60" s="25" t="s">
        <v>596</v>
      </c>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horizontalDpi="1200" verticalDpi="1200"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1"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2" sqref="C2:D2"/>
    </sheetView>
  </sheetViews>
  <sheetFormatPr defaultRowHeight="13.5" x14ac:dyDescent="0.15"/>
  <cols>
    <col min="6" max="6" width="17.25" bestFit="1" customWidth="1"/>
    <col min="7" max="7" width="31.75" bestFit="1" customWidth="1"/>
  </cols>
  <sheetData>
    <row r="1" spans="1:39" s="78" customFormat="1" ht="48.75" customHeight="1" x14ac:dyDescent="0.15">
      <c r="A1" s="79" t="s">
        <v>0</v>
      </c>
      <c r="B1" s="79" t="s">
        <v>75</v>
      </c>
      <c r="C1" s="79" t="s">
        <v>77</v>
      </c>
      <c r="D1" s="79" t="s">
        <v>78</v>
      </c>
      <c r="E1" s="79" t="s">
        <v>3</v>
      </c>
      <c r="F1" s="79" t="s">
        <v>79</v>
      </c>
      <c r="G1" s="79" t="s">
        <v>80</v>
      </c>
      <c r="H1" s="79" t="s">
        <v>81</v>
      </c>
      <c r="I1" s="79" t="s">
        <v>82</v>
      </c>
      <c r="J1" s="79" t="s">
        <v>83</v>
      </c>
      <c r="K1" s="79" t="s">
        <v>84</v>
      </c>
      <c r="L1" s="79" t="s">
        <v>85</v>
      </c>
      <c r="M1" s="79" t="s">
        <v>86</v>
      </c>
      <c r="N1" s="79" t="s">
        <v>87</v>
      </c>
      <c r="O1" s="79" t="s">
        <v>88</v>
      </c>
      <c r="P1" s="79" t="s">
        <v>89</v>
      </c>
      <c r="Q1" s="79" t="s">
        <v>90</v>
      </c>
      <c r="R1" s="79" t="s">
        <v>91</v>
      </c>
      <c r="S1" s="79" t="s">
        <v>92</v>
      </c>
      <c r="T1" s="79" t="s">
        <v>93</v>
      </c>
      <c r="U1" s="79" t="s">
        <v>94</v>
      </c>
      <c r="V1" s="79" t="s">
        <v>95</v>
      </c>
      <c r="W1" s="79" t="s">
        <v>96</v>
      </c>
      <c r="X1" s="79" t="s">
        <v>76</v>
      </c>
      <c r="Y1" s="79" t="s">
        <v>97</v>
      </c>
      <c r="Z1" s="79" t="s">
        <v>98</v>
      </c>
      <c r="AA1" s="79" t="s">
        <v>99</v>
      </c>
      <c r="AB1" s="79" t="s">
        <v>117</v>
      </c>
      <c r="AC1" s="79" t="s">
        <v>118</v>
      </c>
      <c r="AD1" s="79" t="s">
        <v>100</v>
      </c>
      <c r="AE1" s="79" t="s">
        <v>101</v>
      </c>
      <c r="AF1" s="79" t="s">
        <v>102</v>
      </c>
      <c r="AG1" s="79" t="s">
        <v>103</v>
      </c>
      <c r="AH1" s="79" t="s">
        <v>104</v>
      </c>
      <c r="AI1" s="79" t="s">
        <v>105</v>
      </c>
      <c r="AJ1" s="79" t="s">
        <v>106</v>
      </c>
      <c r="AK1" s="79" t="s">
        <v>107</v>
      </c>
      <c r="AL1" s="79" t="s">
        <v>108</v>
      </c>
      <c r="AM1" s="79" t="s">
        <v>109</v>
      </c>
    </row>
    <row r="2" spans="1:39" ht="13.5" customHeight="1" x14ac:dyDescent="0.15">
      <c r="A2" s="80" t="str">
        <f>①ヒアリングシートについて!C2</f>
        <v>J127</v>
      </c>
      <c r="B2" s="80" t="str">
        <f>①ヒアリングシートについて!F2</f>
        <v>音楽</v>
      </c>
      <c r="C2" s="80" t="str">
        <f>①ヒアリングシートについて!H2</f>
        <v>オーケストラ等</v>
      </c>
      <c r="D2" s="80" t="str">
        <f>①ヒアリングシートについて!J2</f>
        <v>A区分</v>
      </c>
      <c r="E2" s="80" t="str">
        <f>①ヒアリングシートについて!L2</f>
        <v>J</v>
      </c>
      <c r="F2" s="80" t="str">
        <f>①ヒアリングシートについて!C3</f>
        <v>大阪交響楽団</v>
      </c>
      <c r="G2" s="80" t="str">
        <f>①ヒアリングシートについて!I3</f>
        <v>公益社団法人大阪交響楽団</v>
      </c>
      <c r="H2" s="80" t="str">
        <f>①ヒアリングシートについて!F13</f>
        <v>2F以上応相談</v>
      </c>
      <c r="I2" s="80">
        <f>①ヒアリングシートについて!K13</f>
        <v>60</v>
      </c>
      <c r="J2" s="80" t="str">
        <f>①ヒアリングシートについて!G14</f>
        <v>20~25</v>
      </c>
      <c r="K2" s="80" t="str">
        <f>①ヒアリングシートについて!J14</f>
        <v>8~10</v>
      </c>
      <c r="L2" s="80">
        <f>①ヒアリングシートについて!G15</f>
        <v>0</v>
      </c>
      <c r="M2" s="80" t="str">
        <f>①ヒアリングシートについて!G16</f>
        <v>可</v>
      </c>
      <c r="N2" s="80" t="str">
        <f>①ヒアリングシートについて!K16</f>
        <v>不可</v>
      </c>
      <c r="O2" s="80" t="str">
        <f>①ヒアリングシートについて!G17</f>
        <v>1.5~2</v>
      </c>
      <c r="P2" s="80" t="str">
        <f>①ヒアリングシートについて!J17</f>
        <v>1.8~2</v>
      </c>
      <c r="Q2" s="80" t="str">
        <f>①ヒアリングシートについて!F18</f>
        <v>5割程度必要</v>
      </c>
      <c r="R2" s="80" t="str">
        <f>①ヒアリングシートについて!K18</f>
        <v>有無さえ分ればよい</v>
      </c>
      <c r="S2" s="80" t="str">
        <f>①ヒアリングシートについて!F19</f>
        <v>使わない</v>
      </c>
      <c r="T2" s="80" t="str">
        <f>①ヒアリングシートについて!K19</f>
        <v>なし</v>
      </c>
      <c r="U2" s="80" t="str">
        <f>①ヒアリングシートについて!K20</f>
        <v>不要</v>
      </c>
      <c r="V2" s="80" t="str">
        <f>①ヒアリングシートについて!F21</f>
        <v>必須</v>
      </c>
      <c r="W2" s="80" t="str">
        <f>①ヒアリングシートについて!K21</f>
        <v>頑張ります</v>
      </c>
      <c r="X2" s="80" t="str">
        <f>①ヒアリングシートについて!F22</f>
        <v>大型トラック</v>
      </c>
      <c r="Y2" s="80">
        <f>①ヒアリングシートについて!I22</f>
        <v>2</v>
      </c>
      <c r="Z2" s="80">
        <f>①ヒアリングシートについて!G23</f>
        <v>2.2999999999999998</v>
      </c>
      <c r="AA2" s="80">
        <f>①ヒアリングシートについて!J23</f>
        <v>8.3000000000000007</v>
      </c>
      <c r="AB2" s="80" t="str">
        <f>①ヒアリングシートについて!F27</f>
        <v>要</v>
      </c>
      <c r="AC2" s="80">
        <f>①ヒアリングシートについて!F28</f>
        <v>0</v>
      </c>
      <c r="AD2" s="80" t="str">
        <f>①ヒアリングシートについて!B32</f>
        <v>４トントラック２台以外に大型バス2台、乗用車１台搬入あり</v>
      </c>
      <c r="AE2" s="80" t="str">
        <f>①ヒアリングシートについて!B33</f>
        <v>控室　教室（25名程度)×2部屋、小部屋（1名）×3部屋 使用</v>
      </c>
      <c r="AF2" s="80" t="str">
        <f>①ヒアリングシートについて!B34</f>
        <v>ワークショップにおいてのみピアノを使用（調律任意）</v>
      </c>
      <c r="AG2" s="80">
        <f>①ヒアリングシートについて!B35</f>
        <v>0</v>
      </c>
      <c r="AH2" s="80">
        <f>①ヒアリングシートについて!B36</f>
        <v>0</v>
      </c>
      <c r="AI2" s="80">
        <f>①ヒアリングシートについて!B37</f>
        <v>0</v>
      </c>
      <c r="AJ2" s="80">
        <f>①ヒアリングシートについて!B38</f>
        <v>0</v>
      </c>
      <c r="AK2" s="80">
        <f>①ヒアリングシートについて!B39</f>
        <v>0</v>
      </c>
      <c r="AL2" s="80">
        <f>①ヒアリングシートについて!B40</f>
        <v>0</v>
      </c>
      <c r="AM2" s="80">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2023-11-01T08:06:01Z</cp:lastPrinted>
  <dcterms:created xsi:type="dcterms:W3CDTF">2017-09-27T00:12:11Z</dcterms:created>
  <dcterms:modified xsi:type="dcterms:W3CDTF">2023-11-08T08:27:07Z</dcterms:modified>
</cp:coreProperties>
</file>