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1" i="3"/>
  <c r="J50" i="3"/>
  <c r="G50" i="3"/>
  <c r="I3" i="3"/>
  <c r="G2" i="15"/>
  <c r="C3" i="3"/>
  <c r="F2" i="15"/>
  <c r="L2" i="3"/>
  <c r="E2" i="15"/>
  <c r="C2" i="15"/>
  <c r="J2" i="3"/>
  <c r="D2" i="15"/>
</calcChain>
</file>

<file path=xl/sharedStrings.xml><?xml version="1.0" encoding="utf-8"?>
<sst xmlns="http://schemas.openxmlformats.org/spreadsheetml/2006/main" count="1352" uniqueCount="598">
  <si>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</si>
  <si>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</si>
  <si>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</si>
  <si>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</si>
  <si>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</si>
  <si>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</si>
  <si>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</si>
  <si>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</si>
  <si>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</si>
  <si>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</si>
  <si>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</si>
  <si>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</si>
  <si>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</si>
  <si>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</si>
  <si>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</si>
  <si>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</si>
  <si>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</si>
  <si>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</si>
  <si>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</si>
  <si>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</si>
  <si>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</si>
  <si>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</si>
  <si>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</si>
  <si>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</si>
  <si>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</si>
  <si>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</si>
  <si>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</si>
  <si>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</si>
  <si>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</si>
  <si>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</si>
  <si>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</si>
  <si>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</si>
  <si>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</si>
  <si>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</si>
  <si>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</si>
  <si>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</si>
  <si>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</si>
  <si>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</si>
  <si>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</si>
  <si>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</si>
  <si>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</si>
  <si>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</si>
  <si>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</si>
  <si>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</si>
  <si>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</si>
  <si>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</si>
  <si>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</si>
  <si>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</si>
  <si>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</si>
  <si>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</si>
  <si>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</si>
  <si>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</si>
  <si>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</si>
  <si>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</si>
  <si>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</si>
  <si>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</si>
  <si>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</si>
  <si>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</si>
  <si>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</si>
  <si>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</si>
  <si>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</si>
  <si>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</si>
  <si>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</si>
  <si>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</si>
  <si>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</si>
  <si>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</si>
  <si>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</si>
  <si>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</si>
  <si>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</si>
  <si>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</si>
  <si>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</si>
  <si>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</si>
  <si>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</si>
  <si>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</si>
  <si>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</si>
  <si>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</si>
  <si>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</si>
  <si>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</si>
  <si>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</si>
  <si>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</si>
  <si>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</si>
  <si>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</si>
  <si>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</si>
  <si>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</si>
  <si>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</si>
  <si>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</si>
  <si>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</si>
  <si>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</si>
  <si>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</si>
  <si>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</si>
  <si>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</si>
  <si>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</si>
  <si>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</si>
  <si>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</si>
  <si>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</si>
  <si>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</si>
  <si>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</si>
  <si>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</si>
  <si>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</si>
  <si>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</si>
  <si>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</si>
  <si>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</si>
  <si>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</si>
  <si>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</si>
  <si>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</si>
  <si>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</si>
  <si>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</si>
  <si>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</si>
  <si>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</si>
  <si>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</si>
  <si>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</si>
  <si>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</si>
  <si>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</si>
  <si>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</si>
  <si>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</si>
  <si>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</si>
  <si>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</si>
  <si>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</si>
  <si>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</si>
  <si>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</si>
  <si>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</si>
  <si>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</si>
  <si>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</si>
  <si>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</si>
  <si>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</si>
  <si>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</si>
  <si>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</si>
  <si>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</si>
  <si>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</si>
  <si>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</si>
  <si>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</si>
  <si>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</si>
  <si>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</si>
  <si>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</si>
  <si>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</si>
  <si>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</si>
  <si>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</si>
  <si>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</si>
  <si>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</si>
  <si>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</si>
  <si>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</si>
  <si>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</si>
  <si>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</si>
  <si>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</si>
  <si>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</si>
  <si>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</si>
  <si>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</si>
  <si>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</si>
  <si>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</si>
  <si>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</si>
  <si>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</si>
  <si>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</si>
  <si>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</si>
  <si>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</si>
  <si>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</si>
  <si>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</si>
  <si>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</si>
  <si>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</si>
  <si>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</si>
  <si>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</si>
  <si>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</si>
  <si>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</si>
  <si>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</si>
  <si>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</si>
  <si>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</si>
  <si>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</si>
  <si>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</si>
  <si>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</si>
  <si>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</si>
  <si>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</si>
  <si>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</si>
  <si>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</si>
  <si>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</si>
  <si>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</si>
  <si>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</si>
  <si>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</si>
  <si>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</si>
  <si>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</si>
  <si>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</si>
  <si>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</si>
  <si>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</si>
  <si>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</si>
  <si>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</si>
  <si>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</si>
  <si>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</si>
  <si>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</si>
  <si>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</si>
  <si>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</si>
  <si>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</si>
  <si>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</si>
  <si>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</si>
  <si>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</si>
  <si>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</si>
  <si>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</si>
  <si>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</si>
  <si>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</si>
  <si>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</si>
  <si>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</si>
  <si>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</si>
  <si>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</si>
  <si>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</si>
  <si>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</si>
  <si>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</si>
  <si>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</si>
  <si>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</si>
  <si>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</si>
  <si>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</si>
  <si>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</si>
  <si>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</si>
  <si>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</si>
  <si>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</si>
  <si>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</si>
  <si>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</si>
  <si>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</si>
  <si>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</si>
  <si>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</si>
  <si>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</si>
  <si>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</si>
  <si>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</si>
  <si>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</si>
  <si>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</si>
  <si>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</si>
  <si>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</si>
  <si>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</si>
  <si>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</si>
  <si>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</si>
  <si>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</si>
  <si>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</si>
  <si>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</si>
  <si>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</si>
  <si>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</si>
  <si>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</si>
  <si>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</si>
  <si>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</si>
  <si>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</si>
  <si>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</si>
  <si>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</si>
  <si>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</si>
  <si>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</si>
  <si>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</si>
  <si>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</si>
  <si>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</si>
  <si>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</si>
  <si>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</si>
  <si>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</si>
  <si>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</si>
  <si>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</si>
  <si>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</si>
  <si>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</si>
  <si>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</si>
  <si>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</si>
  <si>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</si>
  <si>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</si>
  <si>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</si>
  <si>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</si>
  <si>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</si>
  <si>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</si>
  <si>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</si>
  <si>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</si>
  <si>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</si>
  <si>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</si>
  <si>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</si>
  <si>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</si>
  <si>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</si>
  <si>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</si>
  <si>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</si>
  <si>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</si>
  <si>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</si>
  <si>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</si>
  <si>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</si>
  <si>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</si>
  <si>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</si>
  <si>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</si>
  <si>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</si>
  <si>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</si>
  <si>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</si>
  <si>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</si>
  <si>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</si>
  <si>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</si>
  <si>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</si>
  <si>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</si>
  <si>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</si>
  <si>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</si>
  <si>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</si>
  <si>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</si>
  <si>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</si>
  <si>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</si>
  <si>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</si>
  <si>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</si>
  <si>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</si>
  <si>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</si>
  <si>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</si>
  <si>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</si>
  <si>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</si>
  <si>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</si>
  <si>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</si>
  <si>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</si>
  <si>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</si>
  <si>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</si>
  <si>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</si>
  <si>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</si>
  <si>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</si>
  <si>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</si>
  <si>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</si>
  <si>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</si>
  <si>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</si>
  <si>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</si>
  <si>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</si>
  <si>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</si>
  <si>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</si>
  <si>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</si>
  <si>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</si>
  <si>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</si>
  <si>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</si>
  <si>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</si>
  <si>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</si>
  <si>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</si>
  <si>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</si>
  <si>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</si>
  <si>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</si>
  <si>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</si>
  <si>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</si>
  <si>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</si>
  <si>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</si>
  <si>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</si>
  <si>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</si>
  <si>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</si>
  <si>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</si>
  <si>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</si>
  <si>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</si>
  <si>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</si>
  <si>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</si>
  <si>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</si>
  <si>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</si>
  <si>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</si>
  <si>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</si>
  <si>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</si>
  <si>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</si>
  <si>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</si>
  <si>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</si>
  <si>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</si>
  <si>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</si>
  <si>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</si>
  <si>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</si>
  <si>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</si>
  <si>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</si>
  <si>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</si>
  <si>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</si>
  <si>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</si>
  <si>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</si>
  <si>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</si>
  <si>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</si>
  <si>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</si>
  <si>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</si>
  <si>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</si>
  <si>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</si>
  <si>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</si>
  <si>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</si>
  <si>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</si>
  <si>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</si>
  <si>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</si>
  <si>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</si>
  <si>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</si>
  <si>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</si>
  <si>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</si>
  <si>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</si>
  <si>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</si>
  <si>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</si>
  <si>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</si>
  <si>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</si>
  <si>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</si>
  <si>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</si>
  <si>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</si>
  <si>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</si>
  <si>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</si>
  <si>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</si>
  <si>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</si>
  <si>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</si>
  <si>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</si>
  <si>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</si>
  <si>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</si>
  <si>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</si>
  <si>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</si>
  <si>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</si>
  <si>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</si>
  <si>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</si>
  <si>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</si>
  <si>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</si>
  <si>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</si>
  <si>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</si>
  <si>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</si>
  <si>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</si>
  <si>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</si>
  <si>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</si>
  <si>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</si>
  <si>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</si>
  <si>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</si>
  <si>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</si>
  <si>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</si>
  <si>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</si>
  <si>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</si>
  <si>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</si>
  <si>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</si>
  <si>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</si>
  <si>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</si>
  <si>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</si>
  <si>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</si>
  <si>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</si>
  <si>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</si>
  <si>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</si>
  <si>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</si>
  <si>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</si>
  <si>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</si>
  <si>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</si>
  <si>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</si>
  <si>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</si>
  <si>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</si>
  <si>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</si>
  <si>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</si>
  <si>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</si>
  <si>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</si>
  <si>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</si>
  <si>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</si>
  <si>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</si>
  <si>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</si>
  <si>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</si>
  <si>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</si>
  <si>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</si>
  <si>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</si>
  <si>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</si>
  <si>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</si>
  <si>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</si>
  <si>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</si>
  <si>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</si>
  <si>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</si>
  <si>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</si>
  <si>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</si>
  <si>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</si>
  <si>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</si>
  <si>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</si>
  <si>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</si>
  <si>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</si>
  <si>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</si>
  <si>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</si>
  <si>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</si>
  <si>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</si>
  <si>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</si>
  <si>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</si>
  <si>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</si>
  <si>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</si>
  <si>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</si>
  <si>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</si>
  <si>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</si>
  <si>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</si>
  <si>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</si>
  <si>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</si>
  <si>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</si>
  <si>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</si>
  <si>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</si>
  <si>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</si>
  <si>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</si>
  <si>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</si>
  <si>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</si>
  <si>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</si>
  <si>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</si>
  <si>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</si>
  <si>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</si>
  <si>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</si>
  <si>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</si>
  <si>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</si>
  <si>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</si>
  <si>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</si>
  <si>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</si>
  <si>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</si>
  <si>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</si>
  <si>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</si>
  <si>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</si>
  <si>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</si>
  <si>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</si>
  <si>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</si>
  <si>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</si>
  <si>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</si>
  <si>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</si>
  <si>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</si>
  <si>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</si>
  <si>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</si>
  <si>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</si>
  <si>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</si>
  <si>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</si>
  <si>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</si>
  <si>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</si>
  <si>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</si>
  <si>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</si>
  <si>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</si>
  <si>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</si>
  <si>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</si>
  <si>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</si>
  <si>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</si>
  <si>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</si>
  <si>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</si>
  <si>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</si>
  <si>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</si>
  <si>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</si>
  <si>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</si>
  <si>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</si>
  <si>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</si>
  <si>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</si>
  <si>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</si>
  <si>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</si>
  <si>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</si>
  <si>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</si>
  <si>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</si>
  <si>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</si>
  <si>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</si>
  <si>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</si>
  <si>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</si>
  <si>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</si>
  <si>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</si>
  <si>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</si>
  <si>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</si>
  <si>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</si>
  <si>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</si>
  <si>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</si>
  <si>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</si>
  <si>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</si>
  <si>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</si>
  <si>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</si>
  <si>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</si>
  <si>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</si>
  <si>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</si>
  <si>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</si>
  <si>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</si>
  <si>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</si>
  <si>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</si>
  <si>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</si>
  <si>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</si>
  <si>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</si>
  <si>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</si>
  <si>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</si>
  <si>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</si>
  <si>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</si>
  <si>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</si>
  <si>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</si>
  <si>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</si>
  <si>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</si>
  <si>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</si>
  <si>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</si>
  <si>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</si>
  <si>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</si>
  <si>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</si>
  <si>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</si>
  <si>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</si>
  <si>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</si>
  <si>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</si>
  <si>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</si>
  <si>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</si>
  <si>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</si>
  <si>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</si>
  <si>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</si>
  <si>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</si>
  <si>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</si>
  <si>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</si>
  <si>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</si>
  <si>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</si>
  <si>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</si>
  <si>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</si>
  <si>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</si>
  <si>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</si>
  <si>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</si>
  <si>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</si>
  <si>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</si>
  <si>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</si>
  <si>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</si>
  <si>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</si>
  <si>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</si>
  <si>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</si>
  <si>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</si>
  <si>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</si>
  <si>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</si>
  <si>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</si>
  <si>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</si>
  <si>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</si>
  <si>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</si>
  <si>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7割程度必要</t>
  </si>
  <si>
    <t>有無さえ分ればよい</t>
  </si>
  <si>
    <t>使わない</t>
  </si>
  <si>
    <t>要</t>
  </si>
  <si>
    <t>必須</t>
  </si>
  <si>
    <t>10〜20</t>
    <phoneticPr fontId="1"/>
  </si>
  <si>
    <t>中型トラック</t>
  </si>
  <si>
    <t>条件が合えば可</t>
  </si>
  <si>
    <t>可</t>
  </si>
  <si>
    <t>舞台前の階段使用希望。できれば左右２箇所（左１箇所でも可）</t>
    <rPh sb="0" eb="1">
      <t xml:space="preserve">ブタイメエノ </t>
    </rPh>
    <rPh sb="2" eb="3">
      <t xml:space="preserve">マエノ </t>
    </rPh>
    <rPh sb="4" eb="10">
      <t xml:space="preserve">カイダンシヨウキボウ </t>
    </rPh>
    <rPh sb="15" eb="17">
      <t xml:space="preserve">サユウ </t>
    </rPh>
    <rPh sb="21" eb="22">
      <t xml:space="preserve">ヒダリ </t>
    </rPh>
    <rPh sb="27" eb="28">
      <t xml:space="preserve">カノウ </t>
    </rPh>
    <phoneticPr fontId="1"/>
  </si>
  <si>
    <t>舞台袖を早着替えで使用希望。スペースの確保をお願いします。</t>
    <rPh sb="0" eb="3">
      <t xml:space="preserve">ブタイソデヲ </t>
    </rPh>
    <rPh sb="4" eb="7">
      <t xml:space="preserve">ハヤキガエノ </t>
    </rPh>
    <rPh sb="9" eb="11">
      <t xml:space="preserve">シヨウイタシマス </t>
    </rPh>
    <rPh sb="11" eb="13">
      <t xml:space="preserve">キボウ </t>
    </rPh>
    <phoneticPr fontId="1"/>
  </si>
  <si>
    <t>7〜</t>
    <phoneticPr fontId="1"/>
  </si>
  <si>
    <t>５〜</t>
    <phoneticPr fontId="1"/>
  </si>
  <si>
    <t>搬入から搬出まで鑑賞時以外は、安全確保の為、体育館への立入りを制限させていただいております。（清掃・授業・部活動など）</t>
    <rPh sb="0" eb="2">
      <t xml:space="preserve">ハンユウ </t>
    </rPh>
    <rPh sb="4" eb="6">
      <t xml:space="preserve">ハンシュツマデ </t>
    </rPh>
    <rPh sb="8" eb="11">
      <t xml:space="preserve">カンショウジイガイノ </t>
    </rPh>
    <rPh sb="11" eb="13">
      <t xml:space="preserve">イガイハ </t>
    </rPh>
    <rPh sb="15" eb="16">
      <t xml:space="preserve">アンゼンジョウ </t>
    </rPh>
    <rPh sb="17" eb="19">
      <t xml:space="preserve">カクホノタメ </t>
    </rPh>
    <rPh sb="20" eb="21">
      <t xml:space="preserve">タメ </t>
    </rPh>
    <rPh sb="22" eb="25">
      <t xml:space="preserve">タイイクカン </t>
    </rPh>
    <rPh sb="27" eb="29">
      <t xml:space="preserve">タチイリヲ </t>
    </rPh>
    <rPh sb="31" eb="33">
      <t xml:space="preserve">セイゲンサセテイタダイテオリマス </t>
    </rPh>
    <rPh sb="47" eb="49">
      <t xml:space="preserve">セイソウ </t>
    </rPh>
    <rPh sb="50" eb="52">
      <t xml:space="preserve">ジュギョウ </t>
    </rPh>
    <rPh sb="53" eb="56">
      <t xml:space="preserve">ブカツドウ </t>
    </rPh>
    <phoneticPr fontId="1"/>
  </si>
  <si>
    <t>10〜20m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</si>
</sst>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2" borderId="9" xfId="0" applyFont="1" applyFill="1" applyBorder="1">
      <alignment vertical="center"/>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6" fillId="5" borderId="14" xfId="0" applyFont="1" applyFill="1" applyBorder="1" applyAlignment="1">
      <alignment horizontal="center" vertical="center" wrapText="1"/>
    </xf>
    <xf numFmtId="0" fontId="26" fillId="5" borderId="14" xfId="0" applyFont="1" applyFill="1" applyBorder="1" applyAlignment="1">
      <alignment horizontal="center" vertical="center"/>
    </xf>
    <xf numFmtId="0" fontId="26" fillId="5" borderId="0" xfId="0" applyFont="1" applyFill="1" applyAlignment="1">
      <alignment horizontal="center" vertical="center"/>
    </xf>
    <xf numFmtId="0" fontId="26" fillId="5" borderId="9" xfId="0" applyFont="1" applyFill="1" applyBorder="1" applyAlignment="1">
      <alignment horizontal="center" vertical="center" wrapText="1"/>
    </xf>
    <xf numFmtId="0" fontId="26" fillId="5" borderId="9" xfId="0" applyFont="1" applyFill="1" applyBorder="1" applyAlignment="1">
      <alignment horizontal="center" vertical="center"/>
    </xf>
    <xf numFmtId="0" fontId="26" fillId="5" borderId="2" xfId="0" applyFont="1" applyFill="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1" fillId="0" borderId="5" xfId="0" applyFont="1" applyBorder="1" applyAlignment="1">
      <alignment horizontal="left"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662138"/>
          <a:ext cx="6924307"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14696" y="1099464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73058" y="11047425"/>
            <a:ext cx="648063" cy="239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8"/>
              <a:ext cx="3531809" cy="1579595"/>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644349</xdr:colOff>
      <xdr:row>63</xdr:row>
      <xdr:rowOff>161824</xdr:rowOff>
    </xdr:from>
    <xdr:to>
      <xdr:col>9</xdr:col>
      <xdr:colOff>669953</xdr:colOff>
      <xdr:row>68</xdr:row>
      <xdr:rowOff>71765</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37380" y="16566539"/>
          <a:ext cx="4269905" cy="111084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獅子舞・共演時</a:t>
          </a:r>
          <a:endParaRPr kumimoji="1" lang="en-US" altLang="ja-JP" sz="1800"/>
        </a:p>
        <a:p>
          <a:pPr algn="ctr"/>
          <a:r>
            <a:rPr kumimoji="1" lang="ja-JP" altLang="en-US" sz="1800"/>
            <a:t>使用スペース</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40159</xdr:colOff>
      <xdr:row>62</xdr:row>
      <xdr:rowOff>18641</xdr:rowOff>
    </xdr:from>
    <xdr:to>
      <xdr:col>9</xdr:col>
      <xdr:colOff>587076</xdr:colOff>
      <xdr:row>63</xdr:row>
      <xdr:rowOff>54735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81102" y="16471731"/>
          <a:ext cx="4141257" cy="278712"/>
          <a:chOff x="1076477" y="14894119"/>
          <a:chExt cx="4160761" cy="32185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94119"/>
            <a:ext cx="777234" cy="3218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a:t>
            </a:r>
            <a:r>
              <a:rPr kumimoji="1" lang="en-US" altLang="ja-JP" sz="1100" b="1"/>
              <a:t>〜 </a:t>
            </a:r>
            <a:r>
              <a:rPr kumimoji="1" lang="ja-JP" altLang="en-US" sz="1100" b="1"/>
              <a:t>ｍ</a:t>
            </a:r>
          </a:p>
        </xdr:txBody>
      </xdr:sp>
    </xdr:grpSp>
    <xdr:clientData/>
  </xdr:twoCellAnchor>
  <xdr:twoCellAnchor>
    <xdr:from>
      <xdr:col>4</xdr:col>
      <xdr:colOff>507288</xdr:colOff>
      <xdr:row>54</xdr:row>
      <xdr:rowOff>101600</xdr:rowOff>
    </xdr:from>
    <xdr:to>
      <xdr:col>5</xdr:col>
      <xdr:colOff>572216</xdr:colOff>
      <xdr:row>63</xdr:row>
      <xdr:rowOff>117655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2448231" y="14739548"/>
          <a:ext cx="711910" cy="2073815"/>
          <a:chOff x="4852362" y="13031621"/>
          <a:chExt cx="654400"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150355" y="13031621"/>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852362" y="13566805"/>
            <a:ext cx="654400" cy="13259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a:t>
            </a:r>
            <a:r>
              <a:rPr kumimoji="1" lang="en-US" altLang="ja-JP" sz="1100" b="1"/>
              <a:t>〜 </a:t>
            </a:r>
            <a:r>
              <a:rPr kumimoji="1" lang="ja-JP" altLang="en-US" sz="1100" b="1"/>
              <a:t>ｍ</a:t>
            </a:r>
          </a:p>
        </xdr:txBody>
      </xdr:sp>
    </xdr:grpSp>
    <xdr:clientData/>
  </xdr:twoCellAnchor>
  <xdr:twoCellAnchor>
    <xdr:from>
      <xdr:col>20</xdr:col>
      <xdr:colOff>478766</xdr:colOff>
      <xdr:row>77</xdr:row>
      <xdr:rowOff>7487</xdr:rowOff>
    </xdr:from>
    <xdr:to>
      <xdr:col>28</xdr:col>
      <xdr:colOff>96807</xdr:colOff>
      <xdr:row>91</xdr:row>
      <xdr:rowOff>164725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2416766" y="20403687"/>
          <a:ext cx="4342441" cy="37132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56235" y="17517169"/>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15</xdr:col>
      <xdr:colOff>365183</xdr:colOff>
      <xdr:row>92</xdr:row>
      <xdr:rowOff>13420</xdr:rowOff>
    </xdr:from>
    <xdr:to>
      <xdr:col>17</xdr:col>
      <xdr:colOff>59485</xdr:colOff>
      <xdr:row>96</xdr:row>
      <xdr:rowOff>57031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420283" y="23432220"/>
          <a:ext cx="786502" cy="122471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503917"/>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34423" y="17503917"/>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61240" y="17503917"/>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63836" y="17503917"/>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72916" y="16783351"/>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59664" y="16058560"/>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62977" y="15652338"/>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66291" y="15229550"/>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715494</xdr:colOff>
      <xdr:row>66</xdr:row>
      <xdr:rowOff>228506</xdr:rowOff>
    </xdr:from>
    <xdr:to>
      <xdr:col>11</xdr:col>
      <xdr:colOff>539151</xdr:colOff>
      <xdr:row>82</xdr:row>
      <xdr:rowOff>22022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252694" y="17373506"/>
          <a:ext cx="1207957" cy="3654316"/>
        </a:xfrm>
        <a:custGeom>
          <a:avLst/>
          <a:gdLst>
            <a:gd name="connsiteX0" fmla="*/ 0 w 1167796"/>
            <a:gd name="connsiteY0" fmla="*/ 0 h 3821982"/>
            <a:gd name="connsiteX1" fmla="*/ 1167796 w 1167796"/>
            <a:gd name="connsiteY1" fmla="*/ 0 h 3821982"/>
            <a:gd name="connsiteX2" fmla="*/ 1167796 w 1167796"/>
            <a:gd name="connsiteY2" fmla="*/ 3821982 h 3821982"/>
            <a:gd name="connsiteX3" fmla="*/ 0 w 1167796"/>
            <a:gd name="connsiteY3" fmla="*/ 3821982 h 3821982"/>
            <a:gd name="connsiteX4" fmla="*/ 0 w 1167796"/>
            <a:gd name="connsiteY4" fmla="*/ 0 h 3821982"/>
            <a:gd name="connsiteX0" fmla="*/ 0 w 1167796"/>
            <a:gd name="connsiteY0" fmla="*/ 0 h 3833963"/>
            <a:gd name="connsiteX1" fmla="*/ 1167796 w 1167796"/>
            <a:gd name="connsiteY1" fmla="*/ 0 h 3833963"/>
            <a:gd name="connsiteX2" fmla="*/ 1167796 w 1167796"/>
            <a:gd name="connsiteY2" fmla="*/ 3821982 h 3833963"/>
            <a:gd name="connsiteX3" fmla="*/ 407358 w 1167796"/>
            <a:gd name="connsiteY3" fmla="*/ 3833963 h 3833963"/>
            <a:gd name="connsiteX4" fmla="*/ 0 w 1167796"/>
            <a:gd name="connsiteY4" fmla="*/ 0 h 3833963"/>
            <a:gd name="connsiteX0" fmla="*/ 0 w 1167796"/>
            <a:gd name="connsiteY0" fmla="*/ 0 h 3833963"/>
            <a:gd name="connsiteX1" fmla="*/ 1167796 w 1167796"/>
            <a:gd name="connsiteY1" fmla="*/ 0 h 3833963"/>
            <a:gd name="connsiteX2" fmla="*/ 1167796 w 1167796"/>
            <a:gd name="connsiteY2" fmla="*/ 3821982 h 3833963"/>
            <a:gd name="connsiteX3" fmla="*/ 407358 w 1167796"/>
            <a:gd name="connsiteY3" fmla="*/ 3833963 h 3833963"/>
            <a:gd name="connsiteX4" fmla="*/ 0 w 1167796"/>
            <a:gd name="connsiteY4" fmla="*/ 0 h 3833963"/>
            <a:gd name="connsiteX0" fmla="*/ 115855 w 1283651"/>
            <a:gd name="connsiteY0" fmla="*/ 0 h 3833963"/>
            <a:gd name="connsiteX1" fmla="*/ 1283651 w 1283651"/>
            <a:gd name="connsiteY1" fmla="*/ 0 h 3833963"/>
            <a:gd name="connsiteX2" fmla="*/ 1283651 w 1283651"/>
            <a:gd name="connsiteY2" fmla="*/ 3821982 h 3833963"/>
            <a:gd name="connsiteX3" fmla="*/ 523213 w 1283651"/>
            <a:gd name="connsiteY3" fmla="*/ 3833963 h 3833963"/>
            <a:gd name="connsiteX4" fmla="*/ 73558 w 1283651"/>
            <a:gd name="connsiteY4" fmla="*/ 491227 h 3833963"/>
            <a:gd name="connsiteX5" fmla="*/ 115855 w 1283651"/>
            <a:gd name="connsiteY5" fmla="*/ 0 h 3833963"/>
            <a:gd name="connsiteX0" fmla="*/ 64918 w 1232714"/>
            <a:gd name="connsiteY0" fmla="*/ 15663 h 3849626"/>
            <a:gd name="connsiteX1" fmla="*/ 1232714 w 1232714"/>
            <a:gd name="connsiteY1" fmla="*/ 15663 h 3849626"/>
            <a:gd name="connsiteX2" fmla="*/ 1232714 w 1232714"/>
            <a:gd name="connsiteY2" fmla="*/ 3837645 h 3849626"/>
            <a:gd name="connsiteX3" fmla="*/ 472276 w 1232714"/>
            <a:gd name="connsiteY3" fmla="*/ 3849626 h 3849626"/>
            <a:gd name="connsiteX4" fmla="*/ 22621 w 1232714"/>
            <a:gd name="connsiteY4" fmla="*/ 506890 h 3849626"/>
            <a:gd name="connsiteX5" fmla="*/ 64918 w 1232714"/>
            <a:gd name="connsiteY5" fmla="*/ 15663 h 3849626"/>
            <a:gd name="connsiteX0" fmla="*/ 54835 w 1222631"/>
            <a:gd name="connsiteY0" fmla="*/ 7 h 3833970"/>
            <a:gd name="connsiteX1" fmla="*/ 1222631 w 1222631"/>
            <a:gd name="connsiteY1" fmla="*/ 7 h 3833970"/>
            <a:gd name="connsiteX2" fmla="*/ 1222631 w 1222631"/>
            <a:gd name="connsiteY2" fmla="*/ 3821989 h 3833970"/>
            <a:gd name="connsiteX3" fmla="*/ 462193 w 1222631"/>
            <a:gd name="connsiteY3" fmla="*/ 3833970 h 3833970"/>
            <a:gd name="connsiteX4" fmla="*/ 24520 w 1222631"/>
            <a:gd name="connsiteY4" fmla="*/ 1066328 h 3833970"/>
            <a:gd name="connsiteX5" fmla="*/ 54835 w 1222631"/>
            <a:gd name="connsiteY5" fmla="*/ 7 h 3833970"/>
            <a:gd name="connsiteX0" fmla="*/ 31517 w 1199313"/>
            <a:gd name="connsiteY0" fmla="*/ 3 h 3833966"/>
            <a:gd name="connsiteX1" fmla="*/ 1199313 w 1199313"/>
            <a:gd name="connsiteY1" fmla="*/ 3 h 3833966"/>
            <a:gd name="connsiteX2" fmla="*/ 1199313 w 1199313"/>
            <a:gd name="connsiteY2" fmla="*/ 3821985 h 3833966"/>
            <a:gd name="connsiteX3" fmla="*/ 438875 w 1199313"/>
            <a:gd name="connsiteY3" fmla="*/ 3833966 h 3833966"/>
            <a:gd name="connsiteX4" fmla="*/ 1202 w 1199313"/>
            <a:gd name="connsiteY4" fmla="*/ 1066324 h 3833966"/>
            <a:gd name="connsiteX5" fmla="*/ 31517 w 1199313"/>
            <a:gd name="connsiteY5" fmla="*/ 3 h 3833966"/>
            <a:gd name="connsiteX0" fmla="*/ 29712 w 1233451"/>
            <a:gd name="connsiteY0" fmla="*/ 6 h 3845950"/>
            <a:gd name="connsiteX1" fmla="*/ 1233451 w 1233451"/>
            <a:gd name="connsiteY1" fmla="*/ 11987 h 3845950"/>
            <a:gd name="connsiteX2" fmla="*/ 1233451 w 1233451"/>
            <a:gd name="connsiteY2" fmla="*/ 3833969 h 3845950"/>
            <a:gd name="connsiteX3" fmla="*/ 473013 w 1233451"/>
            <a:gd name="connsiteY3" fmla="*/ 3845950 h 3845950"/>
            <a:gd name="connsiteX4" fmla="*/ 35340 w 1233451"/>
            <a:gd name="connsiteY4" fmla="*/ 1078308 h 3845950"/>
            <a:gd name="connsiteX5" fmla="*/ 29712 w 1233451"/>
            <a:gd name="connsiteY5" fmla="*/ 6 h 3845950"/>
            <a:gd name="connsiteX0" fmla="*/ 14542 w 1218281"/>
            <a:gd name="connsiteY0" fmla="*/ 6 h 3845950"/>
            <a:gd name="connsiteX1" fmla="*/ 1218281 w 1218281"/>
            <a:gd name="connsiteY1" fmla="*/ 11987 h 3845950"/>
            <a:gd name="connsiteX2" fmla="*/ 1218281 w 1218281"/>
            <a:gd name="connsiteY2" fmla="*/ 3833969 h 3845950"/>
            <a:gd name="connsiteX3" fmla="*/ 457843 w 1218281"/>
            <a:gd name="connsiteY3" fmla="*/ 3845950 h 3845950"/>
            <a:gd name="connsiteX4" fmla="*/ 44132 w 1218281"/>
            <a:gd name="connsiteY4" fmla="*/ 1174157 h 3845950"/>
            <a:gd name="connsiteX5" fmla="*/ 14542 w 1218281"/>
            <a:gd name="connsiteY5" fmla="*/ 6 h 3845950"/>
            <a:gd name="connsiteX0" fmla="*/ 349 w 1204088"/>
            <a:gd name="connsiteY0" fmla="*/ 3 h 3845947"/>
            <a:gd name="connsiteX1" fmla="*/ 1204088 w 1204088"/>
            <a:gd name="connsiteY1" fmla="*/ 11984 h 3845947"/>
            <a:gd name="connsiteX2" fmla="*/ 1204088 w 1204088"/>
            <a:gd name="connsiteY2" fmla="*/ 3833966 h 3845947"/>
            <a:gd name="connsiteX3" fmla="*/ 443650 w 1204088"/>
            <a:gd name="connsiteY3" fmla="*/ 3845947 h 3845947"/>
            <a:gd name="connsiteX4" fmla="*/ 29939 w 1204088"/>
            <a:gd name="connsiteY4" fmla="*/ 1174154 h 3845947"/>
            <a:gd name="connsiteX5" fmla="*/ 349 w 1204088"/>
            <a:gd name="connsiteY5" fmla="*/ 3 h 3845947"/>
            <a:gd name="connsiteX0" fmla="*/ 349 w 1204088"/>
            <a:gd name="connsiteY0" fmla="*/ 3 h 3851377"/>
            <a:gd name="connsiteX1" fmla="*/ 1204088 w 1204088"/>
            <a:gd name="connsiteY1" fmla="*/ 11984 h 3851377"/>
            <a:gd name="connsiteX2" fmla="*/ 1204088 w 1204088"/>
            <a:gd name="connsiteY2" fmla="*/ 3833966 h 3851377"/>
            <a:gd name="connsiteX3" fmla="*/ 443650 w 1204088"/>
            <a:gd name="connsiteY3" fmla="*/ 3845947 h 3851377"/>
            <a:gd name="connsiteX4" fmla="*/ 29939 w 1204088"/>
            <a:gd name="connsiteY4" fmla="*/ 1174154 h 3851377"/>
            <a:gd name="connsiteX5" fmla="*/ 349 w 1204088"/>
            <a:gd name="connsiteY5" fmla="*/ 3 h 3851377"/>
            <a:gd name="connsiteX0" fmla="*/ 961 w 1204700"/>
            <a:gd name="connsiteY0" fmla="*/ 5 h 4094306"/>
            <a:gd name="connsiteX1" fmla="*/ 1204700 w 1204700"/>
            <a:gd name="connsiteY1" fmla="*/ 11986 h 4094306"/>
            <a:gd name="connsiteX2" fmla="*/ 1204700 w 1204700"/>
            <a:gd name="connsiteY2" fmla="*/ 3833968 h 4094306"/>
            <a:gd name="connsiteX3" fmla="*/ 444262 w 1204700"/>
            <a:gd name="connsiteY3" fmla="*/ 3845949 h 4094306"/>
            <a:gd name="connsiteX4" fmla="*/ 8569 w 1204700"/>
            <a:gd name="connsiteY4" fmla="*/ 451479 h 4094306"/>
            <a:gd name="connsiteX5" fmla="*/ 961 w 1204700"/>
            <a:gd name="connsiteY5" fmla="*/ 5 h 4094306"/>
            <a:gd name="connsiteX0" fmla="*/ 961 w 1204700"/>
            <a:gd name="connsiteY0" fmla="*/ 6 h 3845995"/>
            <a:gd name="connsiteX1" fmla="*/ 1204700 w 1204700"/>
            <a:gd name="connsiteY1" fmla="*/ 11987 h 3845995"/>
            <a:gd name="connsiteX2" fmla="*/ 1204700 w 1204700"/>
            <a:gd name="connsiteY2" fmla="*/ 3833969 h 3845995"/>
            <a:gd name="connsiteX3" fmla="*/ 444262 w 1204700"/>
            <a:gd name="connsiteY3" fmla="*/ 3845950 h 3845995"/>
            <a:gd name="connsiteX4" fmla="*/ 8569 w 1204700"/>
            <a:gd name="connsiteY4" fmla="*/ 451480 h 3845995"/>
            <a:gd name="connsiteX5" fmla="*/ 961 w 1204700"/>
            <a:gd name="connsiteY5" fmla="*/ 6 h 3845995"/>
            <a:gd name="connsiteX0" fmla="*/ 35340 w 1239079"/>
            <a:gd name="connsiteY0" fmla="*/ 27382 h 3881090"/>
            <a:gd name="connsiteX1" fmla="*/ 1239079 w 1239079"/>
            <a:gd name="connsiteY1" fmla="*/ 39363 h 3881090"/>
            <a:gd name="connsiteX2" fmla="*/ 1239079 w 1239079"/>
            <a:gd name="connsiteY2" fmla="*/ 3861345 h 3881090"/>
            <a:gd name="connsiteX3" fmla="*/ 573893 w 1239079"/>
            <a:gd name="connsiteY3" fmla="*/ 3881035 h 3881090"/>
            <a:gd name="connsiteX4" fmla="*/ 42948 w 1239079"/>
            <a:gd name="connsiteY4" fmla="*/ 478856 h 3881090"/>
            <a:gd name="connsiteX5" fmla="*/ 35340 w 1239079"/>
            <a:gd name="connsiteY5" fmla="*/ 27382 h 3881090"/>
            <a:gd name="connsiteX0" fmla="*/ 50004 w 1231762"/>
            <a:gd name="connsiteY0" fmla="*/ 27382 h 3881090"/>
            <a:gd name="connsiteX1" fmla="*/ 1231762 w 1231762"/>
            <a:gd name="connsiteY1" fmla="*/ 39363 h 3881090"/>
            <a:gd name="connsiteX2" fmla="*/ 1231762 w 1231762"/>
            <a:gd name="connsiteY2" fmla="*/ 3861345 h 3881090"/>
            <a:gd name="connsiteX3" fmla="*/ 566576 w 1231762"/>
            <a:gd name="connsiteY3" fmla="*/ 3881035 h 3881090"/>
            <a:gd name="connsiteX4" fmla="*/ 35631 w 1231762"/>
            <a:gd name="connsiteY4" fmla="*/ 478856 h 3881090"/>
            <a:gd name="connsiteX5" fmla="*/ 50004 w 1231762"/>
            <a:gd name="connsiteY5" fmla="*/ 27382 h 3881090"/>
            <a:gd name="connsiteX0" fmla="*/ 50004 w 1231762"/>
            <a:gd name="connsiteY0" fmla="*/ 27382 h 3881090"/>
            <a:gd name="connsiteX1" fmla="*/ 1231762 w 1231762"/>
            <a:gd name="connsiteY1" fmla="*/ 39363 h 3881090"/>
            <a:gd name="connsiteX2" fmla="*/ 1231762 w 1231762"/>
            <a:gd name="connsiteY2" fmla="*/ 3861345 h 3881090"/>
            <a:gd name="connsiteX3" fmla="*/ 566576 w 1231762"/>
            <a:gd name="connsiteY3" fmla="*/ 3881035 h 3881090"/>
            <a:gd name="connsiteX4" fmla="*/ 35631 w 1231762"/>
            <a:gd name="connsiteY4" fmla="*/ 478856 h 3881090"/>
            <a:gd name="connsiteX5" fmla="*/ 50004 w 1231762"/>
            <a:gd name="connsiteY5" fmla="*/ 27382 h 3881090"/>
            <a:gd name="connsiteX0" fmla="*/ 50004 w 1231762"/>
            <a:gd name="connsiteY0" fmla="*/ 23992 h 3877700"/>
            <a:gd name="connsiteX1" fmla="*/ 1231762 w 1231762"/>
            <a:gd name="connsiteY1" fmla="*/ 35973 h 3877700"/>
            <a:gd name="connsiteX2" fmla="*/ 1231762 w 1231762"/>
            <a:gd name="connsiteY2" fmla="*/ 3857955 h 3877700"/>
            <a:gd name="connsiteX3" fmla="*/ 566576 w 1231762"/>
            <a:gd name="connsiteY3" fmla="*/ 3877645 h 3877700"/>
            <a:gd name="connsiteX4" fmla="*/ 35631 w 1231762"/>
            <a:gd name="connsiteY4" fmla="*/ 475466 h 3877700"/>
            <a:gd name="connsiteX5" fmla="*/ 50004 w 1231762"/>
            <a:gd name="connsiteY5" fmla="*/ 23992 h 3877700"/>
            <a:gd name="connsiteX0" fmla="*/ 50004 w 1231762"/>
            <a:gd name="connsiteY0" fmla="*/ 23992 h 3877700"/>
            <a:gd name="connsiteX1" fmla="*/ 1231762 w 1231762"/>
            <a:gd name="connsiteY1" fmla="*/ 35973 h 3877700"/>
            <a:gd name="connsiteX2" fmla="*/ 1231762 w 1231762"/>
            <a:gd name="connsiteY2" fmla="*/ 3857955 h 3877700"/>
            <a:gd name="connsiteX3" fmla="*/ 566576 w 1231762"/>
            <a:gd name="connsiteY3" fmla="*/ 3877645 h 3877700"/>
            <a:gd name="connsiteX4" fmla="*/ 35631 w 1231762"/>
            <a:gd name="connsiteY4" fmla="*/ 475466 h 3877700"/>
            <a:gd name="connsiteX5" fmla="*/ 50004 w 1231762"/>
            <a:gd name="connsiteY5" fmla="*/ 23992 h 3877700"/>
            <a:gd name="connsiteX0" fmla="*/ 14381 w 1196139"/>
            <a:gd name="connsiteY0" fmla="*/ 0 h 3853698"/>
            <a:gd name="connsiteX1" fmla="*/ 1196139 w 1196139"/>
            <a:gd name="connsiteY1" fmla="*/ 11981 h 3853698"/>
            <a:gd name="connsiteX2" fmla="*/ 1196139 w 1196139"/>
            <a:gd name="connsiteY2" fmla="*/ 3833963 h 3853698"/>
            <a:gd name="connsiteX3" fmla="*/ 530953 w 1196139"/>
            <a:gd name="connsiteY3" fmla="*/ 3853653 h 3853698"/>
            <a:gd name="connsiteX4" fmla="*/ 8 w 1196139"/>
            <a:gd name="connsiteY4" fmla="*/ 451474 h 3853698"/>
            <a:gd name="connsiteX5" fmla="*/ 14381 w 1196139"/>
            <a:gd name="connsiteY5" fmla="*/ 0 h 3853698"/>
            <a:gd name="connsiteX0" fmla="*/ 37264 w 1237972"/>
            <a:gd name="connsiteY0" fmla="*/ 23990 h 3877698"/>
            <a:gd name="connsiteX1" fmla="*/ 1237972 w 1237972"/>
            <a:gd name="connsiteY1" fmla="*/ 35971 h 3877698"/>
            <a:gd name="connsiteX2" fmla="*/ 1237972 w 1237972"/>
            <a:gd name="connsiteY2" fmla="*/ 3857953 h 3877698"/>
            <a:gd name="connsiteX3" fmla="*/ 572786 w 1237972"/>
            <a:gd name="connsiteY3" fmla="*/ 3877643 h 3877698"/>
            <a:gd name="connsiteX4" fmla="*/ 41841 w 1237972"/>
            <a:gd name="connsiteY4" fmla="*/ 475464 h 3877698"/>
            <a:gd name="connsiteX5" fmla="*/ 37264 w 1237972"/>
            <a:gd name="connsiteY5" fmla="*/ 23990 h 3877698"/>
            <a:gd name="connsiteX0" fmla="*/ 888 w 1201596"/>
            <a:gd name="connsiteY0" fmla="*/ 0 h 3853698"/>
            <a:gd name="connsiteX1" fmla="*/ 1201596 w 1201596"/>
            <a:gd name="connsiteY1" fmla="*/ 11981 h 3853698"/>
            <a:gd name="connsiteX2" fmla="*/ 1201596 w 1201596"/>
            <a:gd name="connsiteY2" fmla="*/ 3833963 h 3853698"/>
            <a:gd name="connsiteX3" fmla="*/ 536410 w 1201596"/>
            <a:gd name="connsiteY3" fmla="*/ 3853653 h 3853698"/>
            <a:gd name="connsiteX4" fmla="*/ 5465 w 1201596"/>
            <a:gd name="connsiteY4" fmla="*/ 451474 h 3853698"/>
            <a:gd name="connsiteX5" fmla="*/ 888 w 1201596"/>
            <a:gd name="connsiteY5" fmla="*/ 0 h 38536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01596" h="3853698">
              <a:moveTo>
                <a:pt x="888" y="0"/>
              </a:moveTo>
              <a:cubicBezTo>
                <a:pt x="1415" y="5006"/>
                <a:pt x="807677" y="7987"/>
                <a:pt x="1201596" y="11981"/>
              </a:cubicBezTo>
              <a:lnTo>
                <a:pt x="1201596" y="3833963"/>
              </a:lnTo>
              <a:cubicBezTo>
                <a:pt x="948117" y="3837957"/>
                <a:pt x="552587" y="3839258"/>
                <a:pt x="536410" y="3853653"/>
              </a:cubicBezTo>
              <a:cubicBezTo>
                <a:pt x="520233" y="3868048"/>
                <a:pt x="3129" y="454237"/>
                <a:pt x="5465" y="451474"/>
              </a:cubicBezTo>
              <a:cubicBezTo>
                <a:pt x="7801" y="448711"/>
                <a:pt x="-3105" y="5713"/>
                <a:pt x="888" y="0"/>
              </a:cubicBezTo>
              <a:close/>
            </a:path>
          </a:pathLst>
        </a:cu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r>
            <a:rPr kumimoji="1" lang="ja-JP" altLang="en-US" sz="1050">
              <a:solidFill>
                <a:schemeClr val="bg2">
                  <a:lumMod val="25000"/>
                </a:schemeClr>
              </a:solidFill>
            </a:rPr>
            <a:t>音響・照明機材</a:t>
          </a:r>
          <a:endParaRPr kumimoji="1" lang="en-US" altLang="ja-JP" sz="1050">
            <a:solidFill>
              <a:schemeClr val="bg2">
                <a:lumMod val="25000"/>
              </a:schemeClr>
            </a:solidFill>
          </a:endParaRPr>
        </a:p>
        <a:p>
          <a:pPr algn="r"/>
          <a:r>
            <a:rPr kumimoji="1" lang="ja-JP" altLang="en-US" sz="1050">
              <a:solidFill>
                <a:schemeClr val="bg2">
                  <a:lumMod val="25000"/>
                </a:schemeClr>
              </a:solidFill>
            </a:rPr>
            <a:t>設置のため</a:t>
          </a: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r>
            <a:rPr kumimoji="1" lang="ja-JP" altLang="en-US" sz="1050">
              <a:solidFill>
                <a:schemeClr val="bg2">
                  <a:lumMod val="25000"/>
                </a:schemeClr>
              </a:solidFill>
            </a:rPr>
            <a:t>スペースの</a:t>
          </a:r>
          <a:endParaRPr kumimoji="1" lang="en-US" altLang="ja-JP" sz="1050">
            <a:solidFill>
              <a:schemeClr val="bg2">
                <a:lumMod val="25000"/>
              </a:schemeClr>
            </a:solidFill>
          </a:endParaRPr>
        </a:p>
        <a:p>
          <a:pPr algn="r"/>
          <a:r>
            <a:rPr kumimoji="1" lang="ja-JP" altLang="en-US" sz="1050">
              <a:solidFill>
                <a:schemeClr val="bg2">
                  <a:lumMod val="25000"/>
                </a:schemeClr>
              </a:solidFill>
            </a:rPr>
            <a:t>確保が必要</a:t>
          </a: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endParaRPr kumimoji="1" lang="en-US" altLang="ja-JP" sz="1050">
            <a:solidFill>
              <a:schemeClr val="bg2">
                <a:lumMod val="25000"/>
              </a:schemeClr>
            </a:solidFill>
          </a:endParaRPr>
        </a:p>
        <a:p>
          <a:pPr algn="r"/>
          <a:endParaRPr kumimoji="1" lang="ja-JP" altLang="en-US" sz="1050">
            <a:solidFill>
              <a:schemeClr val="bg2">
                <a:lumMod val="25000"/>
              </a:schemeClr>
            </a:solidFill>
          </a:endParaRPr>
        </a:p>
      </xdr:txBody>
    </xdr:sp>
    <xdr:clientData/>
  </xdr:twoCellAnchor>
  <xdr:twoCellAnchor>
    <xdr:from>
      <xdr:col>10</xdr:col>
      <xdr:colOff>22638</xdr:colOff>
      <xdr:row>55</xdr:row>
      <xdr:rowOff>152401</xdr:rowOff>
    </xdr:from>
    <xdr:to>
      <xdr:col>11</xdr:col>
      <xdr:colOff>508000</xdr:colOff>
      <xdr:row>62</xdr:row>
      <xdr:rowOff>215901</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296438" y="14719301"/>
          <a:ext cx="1133062" cy="16764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33413" y="14637948"/>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49046" y="14641260"/>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217554</xdr:colOff>
      <xdr:row>53</xdr:row>
      <xdr:rowOff>35890</xdr:rowOff>
    </xdr:from>
    <xdr:to>
      <xdr:col>15</xdr:col>
      <xdr:colOff>475974</xdr:colOff>
      <xdr:row>56</xdr:row>
      <xdr:rowOff>46012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8180454" y="14145590"/>
          <a:ext cx="1350620"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247375</xdr:colOff>
      <xdr:row>51</xdr:row>
      <xdr:rowOff>25400</xdr:rowOff>
    </xdr:from>
    <xdr:to>
      <xdr:col>14</xdr:col>
      <xdr:colOff>330201</xdr:colOff>
      <xdr:row>51</xdr:row>
      <xdr:rowOff>227496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8273775" y="14071600"/>
          <a:ext cx="64162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339389</xdr:colOff>
      <xdr:row>57</xdr:row>
      <xdr:rowOff>97318</xdr:rowOff>
    </xdr:from>
    <xdr:to>
      <xdr:col>15</xdr:col>
      <xdr:colOff>346015</xdr:colOff>
      <xdr:row>65</xdr:row>
      <xdr:rowOff>13421</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497256" y="16077148"/>
          <a:ext cx="1794163"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523394</xdr:colOff>
      <xdr:row>64</xdr:row>
      <xdr:rowOff>86182</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8482061" y="1681169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6</xdr:col>
      <xdr:colOff>182445</xdr:colOff>
      <xdr:row>94</xdr:row>
      <xdr:rowOff>110370</xdr:rowOff>
    </xdr:from>
    <xdr:to>
      <xdr:col>7</xdr:col>
      <xdr:colOff>305580</xdr:colOff>
      <xdr:row>101</xdr:row>
      <xdr:rowOff>121413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3598745" y="24418170"/>
          <a:ext cx="859735" cy="142074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170611</xdr:colOff>
      <xdr:row>93</xdr:row>
      <xdr:rowOff>424687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3048411" y="2408478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17</xdr:col>
      <xdr:colOff>482600</xdr:colOff>
      <xdr:row>92</xdr:row>
      <xdr:rowOff>226392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0629900" y="2364519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152953</xdr:colOff>
      <xdr:row>95</xdr:row>
      <xdr:rowOff>120926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406953" y="244795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0</xdr:rowOff>
    </xdr:from>
    <xdr:to>
      <xdr:col>1</xdr:col>
      <xdr:colOff>227641</xdr:colOff>
      <xdr:row>63</xdr:row>
      <xdr:rowOff>83868</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341415"/>
          <a:ext cx="232715" cy="215660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143774</xdr:rowOff>
    </xdr:from>
    <xdr:to>
      <xdr:col>1</xdr:col>
      <xdr:colOff>203679</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557925"/>
          <a:ext cx="213236" cy="74259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661023</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477331</xdr:colOff>
      <xdr:row>41</xdr:row>
      <xdr:rowOff>34745</xdr:rowOff>
    </xdr:from>
    <xdr:to>
      <xdr:col>20</xdr:col>
      <xdr:colOff>351286</xdr:colOff>
      <xdr:row>47</xdr:row>
      <xdr:rowOff>173487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438793" y="12165641"/>
          <a:ext cx="3648012" cy="1270959"/>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467265</xdr:colOff>
      <xdr:row>56</xdr:row>
      <xdr:rowOff>0</xdr:rowOff>
    </xdr:from>
    <xdr:to>
      <xdr:col>3</xdr:col>
      <xdr:colOff>551133</xdr:colOff>
      <xdr:row>63</xdr:row>
      <xdr:rowOff>23962</xdr:rowOff>
    </xdr:to>
    <xdr:sp macro="" textlink="">
      <xdr:nvSpPr>
        <xdr:cNvPr id="11" name="テキスト ボックス 10">
          <a:extLst>
            <a:ext uri="{FF2B5EF4-FFF2-40B4-BE49-F238E27FC236}">
              <a16:creationId xmlns:a16="http://schemas.microsoft.com/office/drawing/2014/main" id="{E2C51044-542E-6202-203A-F321FD725FEB}"/>
            </a:ext>
          </a:extLst>
        </xdr:cNvPr>
        <xdr:cNvSpPr txBox="1"/>
      </xdr:nvSpPr>
      <xdr:spPr>
        <a:xfrm>
          <a:off x="718869" y="14796698"/>
          <a:ext cx="1126226" cy="16414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595589</xdr:colOff>
      <xdr:row>63</xdr:row>
      <xdr:rowOff>171525</xdr:rowOff>
    </xdr:from>
    <xdr:to>
      <xdr:col>9</xdr:col>
      <xdr:colOff>631249</xdr:colOff>
      <xdr:row>68</xdr:row>
      <xdr:rowOff>71464</xdr:rowOff>
    </xdr:to>
    <xdr:grpSp>
      <xdr:nvGrpSpPr>
        <xdr:cNvPr id="12" name="グループ化 11">
          <a:extLst>
            <a:ext uri="{FF2B5EF4-FFF2-40B4-BE49-F238E27FC236}">
              <a16:creationId xmlns:a16="http://schemas.microsoft.com/office/drawing/2014/main" id="{886383DC-0259-09F8-60F1-8F8FF1F31FEC}"/>
            </a:ext>
          </a:extLst>
        </xdr:cNvPr>
        <xdr:cNvGrpSpPr/>
      </xdr:nvGrpSpPr>
      <xdr:grpSpPr>
        <a:xfrm>
          <a:off x="5483891" y="16867233"/>
          <a:ext cx="682641" cy="1113028"/>
          <a:chOff x="4856603" y="12904819"/>
          <a:chExt cx="625339" cy="1780476"/>
        </a:xfrm>
      </xdr:grpSpPr>
      <xdr:cxnSp macro="">
        <xdr:nvCxnSpPr>
          <xdr:cNvPr id="13" name="直線矢印コネクタ 12">
            <a:extLst>
              <a:ext uri="{FF2B5EF4-FFF2-40B4-BE49-F238E27FC236}">
                <a16:creationId xmlns:a16="http://schemas.microsoft.com/office/drawing/2014/main" id="{8BF98471-2892-B0D2-4D6E-7B7A1890D420}"/>
              </a:ext>
            </a:extLst>
          </xdr:cNvPr>
          <xdr:cNvCxnSpPr/>
        </xdr:nvCxnSpPr>
        <xdr:spPr>
          <a:xfrm>
            <a:off x="5148135" y="12904819"/>
            <a:ext cx="7043" cy="1780476"/>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4288275A-BEF7-AC47-1DA6-3CE8991D9C95}"/>
              </a:ext>
            </a:extLst>
          </xdr:cNvPr>
          <xdr:cNvSpPr txBox="1"/>
        </xdr:nvSpPr>
        <xdr:spPr>
          <a:xfrm>
            <a:off x="4856603" y="13917121"/>
            <a:ext cx="625339" cy="47624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 〜 5</a:t>
            </a:r>
            <a:r>
              <a:rPr kumimoji="1" lang="ja-JP" altLang="en-US" sz="1100" b="1"/>
              <a:t>ｍ</a:t>
            </a:r>
          </a:p>
        </xdr:txBody>
      </xdr:sp>
    </xdr:grpSp>
    <xdr:clientData/>
  </xdr:twoCellAnchor>
  <xdr:twoCellAnchor>
    <xdr:from>
      <xdr:col>1</xdr:col>
      <xdr:colOff>386289</xdr:colOff>
      <xdr:row>71</xdr:row>
      <xdr:rowOff>51387</xdr:rowOff>
    </xdr:from>
    <xdr:to>
      <xdr:col>3</xdr:col>
      <xdr:colOff>461072</xdr:colOff>
      <xdr:row>81</xdr:row>
      <xdr:rowOff>93565</xdr:rowOff>
    </xdr:to>
    <xdr:sp macro="" textlink="">
      <xdr:nvSpPr>
        <xdr:cNvPr id="15" name="テキスト ボックス 14">
          <a:extLst>
            <a:ext uri="{FF2B5EF4-FFF2-40B4-BE49-F238E27FC236}">
              <a16:creationId xmlns:a16="http://schemas.microsoft.com/office/drawing/2014/main" id="{A2D4BB30-5A27-1CD8-C191-4C1C3BF69671}"/>
            </a:ext>
          </a:extLst>
        </xdr:cNvPr>
        <xdr:cNvSpPr txBox="1"/>
      </xdr:nvSpPr>
      <xdr:spPr>
        <a:xfrm>
          <a:off x="643225" y="18403988"/>
          <a:ext cx="1109870" cy="2464722"/>
        </a:xfrm>
        <a:custGeom>
          <a:avLst/>
          <a:gdLst>
            <a:gd name="connsiteX0" fmla="*/ 0 w 1167796"/>
            <a:gd name="connsiteY0" fmla="*/ 0 h 3821982"/>
            <a:gd name="connsiteX1" fmla="*/ 1167796 w 1167796"/>
            <a:gd name="connsiteY1" fmla="*/ 0 h 3821982"/>
            <a:gd name="connsiteX2" fmla="*/ 1167796 w 1167796"/>
            <a:gd name="connsiteY2" fmla="*/ 3821982 h 3821982"/>
            <a:gd name="connsiteX3" fmla="*/ 0 w 1167796"/>
            <a:gd name="connsiteY3" fmla="*/ 3821982 h 3821982"/>
            <a:gd name="connsiteX4" fmla="*/ 0 w 1167796"/>
            <a:gd name="connsiteY4" fmla="*/ 0 h 3821982"/>
            <a:gd name="connsiteX0" fmla="*/ 0 w 1167796"/>
            <a:gd name="connsiteY0" fmla="*/ 0 h 3833963"/>
            <a:gd name="connsiteX1" fmla="*/ 1167796 w 1167796"/>
            <a:gd name="connsiteY1" fmla="*/ 0 h 3833963"/>
            <a:gd name="connsiteX2" fmla="*/ 760438 w 1167796"/>
            <a:gd name="connsiteY2" fmla="*/ 3833963 h 3833963"/>
            <a:gd name="connsiteX3" fmla="*/ 0 w 1167796"/>
            <a:gd name="connsiteY3" fmla="*/ 3821982 h 3833963"/>
            <a:gd name="connsiteX4" fmla="*/ 0 w 1167796"/>
            <a:gd name="connsiteY4" fmla="*/ 0 h 3833963"/>
            <a:gd name="connsiteX0" fmla="*/ 0 w 1167796"/>
            <a:gd name="connsiteY0" fmla="*/ 0 h 3833963"/>
            <a:gd name="connsiteX1" fmla="*/ 1167796 w 1167796"/>
            <a:gd name="connsiteY1" fmla="*/ 0 h 3833963"/>
            <a:gd name="connsiteX2" fmla="*/ 1143833 w 1167796"/>
            <a:gd name="connsiteY2" fmla="*/ 1126226 h 3833963"/>
            <a:gd name="connsiteX3" fmla="*/ 760438 w 1167796"/>
            <a:gd name="connsiteY3" fmla="*/ 3833963 h 3833963"/>
            <a:gd name="connsiteX4" fmla="*/ 0 w 1167796"/>
            <a:gd name="connsiteY4" fmla="*/ 3821982 h 3833963"/>
            <a:gd name="connsiteX5" fmla="*/ 0 w 1167796"/>
            <a:gd name="connsiteY5" fmla="*/ 0 h 3833963"/>
            <a:gd name="connsiteX0" fmla="*/ 0 w 1167796"/>
            <a:gd name="connsiteY0" fmla="*/ 0 h 3833963"/>
            <a:gd name="connsiteX1" fmla="*/ 1167796 w 1167796"/>
            <a:gd name="connsiteY1" fmla="*/ 0 h 3833963"/>
            <a:gd name="connsiteX2" fmla="*/ 1143833 w 1167796"/>
            <a:gd name="connsiteY2" fmla="*/ 1126226 h 3833963"/>
            <a:gd name="connsiteX3" fmla="*/ 760438 w 1167796"/>
            <a:gd name="connsiteY3" fmla="*/ 3833963 h 3833963"/>
            <a:gd name="connsiteX4" fmla="*/ 0 w 1167796"/>
            <a:gd name="connsiteY4" fmla="*/ 3821982 h 3833963"/>
            <a:gd name="connsiteX5" fmla="*/ 0 w 1167796"/>
            <a:gd name="connsiteY5" fmla="*/ 0 h 3833963"/>
            <a:gd name="connsiteX0" fmla="*/ 0 w 1171060"/>
            <a:gd name="connsiteY0" fmla="*/ 0 h 3833963"/>
            <a:gd name="connsiteX1" fmla="*/ 1167796 w 1171060"/>
            <a:gd name="connsiteY1" fmla="*/ 0 h 3833963"/>
            <a:gd name="connsiteX2" fmla="*/ 1143833 w 1171060"/>
            <a:gd name="connsiteY2" fmla="*/ 1126226 h 3833963"/>
            <a:gd name="connsiteX3" fmla="*/ 760438 w 1171060"/>
            <a:gd name="connsiteY3" fmla="*/ 3833963 h 3833963"/>
            <a:gd name="connsiteX4" fmla="*/ 0 w 1171060"/>
            <a:gd name="connsiteY4" fmla="*/ 3821982 h 3833963"/>
            <a:gd name="connsiteX5" fmla="*/ 0 w 1171060"/>
            <a:gd name="connsiteY5" fmla="*/ 0 h 3833963"/>
            <a:gd name="connsiteX0" fmla="*/ 0 w 1146771"/>
            <a:gd name="connsiteY0" fmla="*/ 446188 h 4280151"/>
            <a:gd name="connsiteX1" fmla="*/ 1116088 w 1146771"/>
            <a:gd name="connsiteY1" fmla="*/ 0 h 4280151"/>
            <a:gd name="connsiteX2" fmla="*/ 1143833 w 1146771"/>
            <a:gd name="connsiteY2" fmla="*/ 1572414 h 4280151"/>
            <a:gd name="connsiteX3" fmla="*/ 760438 w 1146771"/>
            <a:gd name="connsiteY3" fmla="*/ 4280151 h 4280151"/>
            <a:gd name="connsiteX4" fmla="*/ 0 w 1146771"/>
            <a:gd name="connsiteY4" fmla="*/ 4268170 h 4280151"/>
            <a:gd name="connsiteX5" fmla="*/ 0 w 1146771"/>
            <a:gd name="connsiteY5" fmla="*/ 446188 h 4280151"/>
            <a:gd name="connsiteX0" fmla="*/ 0 w 1116804"/>
            <a:gd name="connsiteY0" fmla="*/ 446188 h 4280151"/>
            <a:gd name="connsiteX1" fmla="*/ 1116088 w 1116804"/>
            <a:gd name="connsiteY1" fmla="*/ 0 h 4280151"/>
            <a:gd name="connsiteX2" fmla="*/ 973934 w 1116804"/>
            <a:gd name="connsiteY2" fmla="*/ 1827379 h 4280151"/>
            <a:gd name="connsiteX3" fmla="*/ 760438 w 1116804"/>
            <a:gd name="connsiteY3" fmla="*/ 4280151 h 4280151"/>
            <a:gd name="connsiteX4" fmla="*/ 0 w 1116804"/>
            <a:gd name="connsiteY4" fmla="*/ 4268170 h 4280151"/>
            <a:gd name="connsiteX5" fmla="*/ 0 w 1116804"/>
            <a:gd name="connsiteY5" fmla="*/ 446188 h 42801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16804" h="4280151">
              <a:moveTo>
                <a:pt x="0" y="446188"/>
              </a:moveTo>
              <a:lnTo>
                <a:pt x="1116088" y="0"/>
              </a:lnTo>
              <a:cubicBezTo>
                <a:pt x="1128068" y="7987"/>
                <a:pt x="985915" y="1843355"/>
                <a:pt x="973934" y="1827379"/>
              </a:cubicBezTo>
              <a:lnTo>
                <a:pt x="760438" y="4280151"/>
              </a:lnTo>
              <a:lnTo>
                <a:pt x="0" y="4268170"/>
              </a:lnTo>
              <a:lnTo>
                <a:pt x="0" y="446188"/>
              </a:lnTo>
              <a:close/>
            </a:path>
          </a:pathLst>
        </a:cu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1050">
              <a:solidFill>
                <a:schemeClr val="bg2">
                  <a:lumMod val="25000"/>
                </a:schemeClr>
              </a:solidFill>
            </a:rPr>
            <a:t>音響・照明機材設置のため</a:t>
          </a:r>
          <a:endParaRPr kumimoji="1" lang="en-US" altLang="ja-JP" sz="1050">
            <a:solidFill>
              <a:schemeClr val="bg2">
                <a:lumMod val="25000"/>
              </a:schemeClr>
            </a:solidFill>
          </a:endParaRPr>
        </a:p>
        <a:p>
          <a:pPr algn="l"/>
          <a:endParaRPr kumimoji="1" lang="en-US" altLang="ja-JP" sz="1050">
            <a:solidFill>
              <a:schemeClr val="bg2">
                <a:lumMod val="25000"/>
              </a:schemeClr>
            </a:solidFill>
          </a:endParaRPr>
        </a:p>
        <a:p>
          <a:pPr algn="l"/>
          <a:r>
            <a:rPr kumimoji="1" lang="ja-JP" altLang="en-US" sz="1050">
              <a:solidFill>
                <a:schemeClr val="bg2">
                  <a:lumMod val="25000"/>
                </a:schemeClr>
              </a:solidFill>
            </a:rPr>
            <a:t>スペースの</a:t>
          </a:r>
          <a:endParaRPr kumimoji="1" lang="en-US" altLang="ja-JP" sz="1050">
            <a:solidFill>
              <a:schemeClr val="bg2">
                <a:lumMod val="25000"/>
              </a:schemeClr>
            </a:solidFill>
          </a:endParaRPr>
        </a:p>
        <a:p>
          <a:pPr algn="l"/>
          <a:r>
            <a:rPr kumimoji="1" lang="ja-JP" altLang="en-US" sz="1050">
              <a:solidFill>
                <a:schemeClr val="bg2">
                  <a:lumMod val="25000"/>
                </a:schemeClr>
              </a:solidFill>
            </a:rPr>
            <a:t>確保が必要</a:t>
          </a:r>
          <a:endParaRPr kumimoji="1" lang="en-US" altLang="ja-JP" sz="1050">
            <a:solidFill>
              <a:schemeClr val="bg2">
                <a:lumMod val="25000"/>
              </a:schemeClr>
            </a:solidFill>
          </a:endParaRPr>
        </a:p>
        <a:p>
          <a:pPr algn="l"/>
          <a:endParaRPr kumimoji="1" lang="en-US" altLang="ja-JP" sz="1100">
            <a:solidFill>
              <a:schemeClr val="bg2">
                <a:lumMod val="25000"/>
              </a:schemeClr>
            </a:solidFill>
          </a:endParaRPr>
        </a:p>
        <a:p>
          <a:pPr algn="l"/>
          <a:endParaRPr kumimoji="1" lang="en-US" altLang="ja-JP" sz="1100">
            <a:solidFill>
              <a:schemeClr val="bg2">
                <a:lumMod val="25000"/>
              </a:schemeClr>
            </a:solidFill>
          </a:endParaRPr>
        </a:p>
        <a:p>
          <a:pPr algn="l"/>
          <a:endParaRPr kumimoji="1" lang="en-US" altLang="ja-JP" sz="1100">
            <a:solidFill>
              <a:schemeClr val="bg2">
                <a:lumMod val="25000"/>
              </a:schemeClr>
            </a:solidFill>
          </a:endParaRPr>
        </a:p>
        <a:p>
          <a:pPr algn="l"/>
          <a:endParaRPr kumimoji="1" lang="en-US" altLang="ja-JP" sz="1100">
            <a:solidFill>
              <a:schemeClr val="bg2">
                <a:lumMod val="25000"/>
              </a:schemeClr>
            </a:solidFill>
          </a:endParaRPr>
        </a:p>
        <a:p>
          <a:pPr algn="l"/>
          <a:endParaRPr kumimoji="1" lang="ja-JP" altLang="en-US" sz="1100">
            <a:solidFill>
              <a:schemeClr val="bg2">
                <a:lumMod val="25000"/>
              </a:schemeClr>
            </a:solidFill>
          </a:endParaRPr>
        </a:p>
      </xdr:txBody>
    </xdr:sp>
    <xdr:clientData/>
  </xdr:twoCellAnchor>
  <xdr:twoCellAnchor>
    <xdr:from>
      <xdr:col>2</xdr:col>
      <xdr:colOff>131792</xdr:colOff>
      <xdr:row>68</xdr:row>
      <xdr:rowOff>141126</xdr:rowOff>
    </xdr:from>
    <xdr:to>
      <xdr:col>11</xdr:col>
      <xdr:colOff>143773</xdr:colOff>
      <xdr:row>91</xdr:row>
      <xdr:rowOff>47925</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066320" y="17753390"/>
          <a:ext cx="5978585" cy="5418120"/>
        </a:xfrm>
        <a:prstGeom prst="trapezoid">
          <a:avLst>
            <a:gd name="adj" fmla="val 15506"/>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42457</xdr:colOff>
      <xdr:row>63</xdr:row>
      <xdr:rowOff>161816</xdr:rowOff>
    </xdr:from>
    <xdr:to>
      <xdr:col>5</xdr:col>
      <xdr:colOff>424425</xdr:colOff>
      <xdr:row>65</xdr:row>
      <xdr:rowOff>223047</xdr:rowOff>
    </xdr:to>
    <xdr:sp macro="" textlink="">
      <xdr:nvSpPr>
        <xdr:cNvPr id="20" name="正方形/長方形 19">
          <a:extLst>
            <a:ext uri="{FF2B5EF4-FFF2-40B4-BE49-F238E27FC236}">
              <a16:creationId xmlns:a16="http://schemas.microsoft.com/office/drawing/2014/main" id="{16B3AAE1-0FA5-960E-9A30-F1FD7A409BCF}"/>
            </a:ext>
          </a:extLst>
        </xdr:cNvPr>
        <xdr:cNvSpPr/>
      </xdr:nvSpPr>
      <xdr:spPr>
        <a:xfrm>
          <a:off x="2627546" y="16574124"/>
          <a:ext cx="381968" cy="542177"/>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41094</xdr:colOff>
      <xdr:row>64</xdr:row>
      <xdr:rowOff>50240</xdr:rowOff>
    </xdr:from>
    <xdr:to>
      <xdr:col>5</xdr:col>
      <xdr:colOff>423620</xdr:colOff>
      <xdr:row>64</xdr:row>
      <xdr:rowOff>53521</xdr:rowOff>
    </xdr:to>
    <xdr:cxnSp macro="">
      <xdr:nvCxnSpPr>
        <xdr:cNvPr id="23" name="直線コネクタ 22">
          <a:extLst>
            <a:ext uri="{FF2B5EF4-FFF2-40B4-BE49-F238E27FC236}">
              <a16:creationId xmlns:a16="http://schemas.microsoft.com/office/drawing/2014/main" id="{54590EE6-052F-7C85-E35C-6F7BFB719A3D}"/>
            </a:ext>
          </a:extLst>
        </xdr:cNvPr>
        <xdr:cNvCxnSpPr/>
      </xdr:nvCxnSpPr>
      <xdr:spPr>
        <a:xfrm>
          <a:off x="2626183" y="16703021"/>
          <a:ext cx="382526" cy="328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42457</xdr:colOff>
      <xdr:row>64</xdr:row>
      <xdr:rowOff>194523</xdr:rowOff>
    </xdr:from>
    <xdr:to>
      <xdr:col>5</xdr:col>
      <xdr:colOff>424425</xdr:colOff>
      <xdr:row>64</xdr:row>
      <xdr:rowOff>194523</xdr:rowOff>
    </xdr:to>
    <xdr:cxnSp macro="">
      <xdr:nvCxnSpPr>
        <xdr:cNvPr id="38" name="直線コネクタ 37">
          <a:extLst>
            <a:ext uri="{FF2B5EF4-FFF2-40B4-BE49-F238E27FC236}">
              <a16:creationId xmlns:a16="http://schemas.microsoft.com/office/drawing/2014/main" id="{4C87E5F5-EEF3-B3FB-759D-D5AF4B54B275}"/>
            </a:ext>
          </a:extLst>
        </xdr:cNvPr>
        <xdr:cNvCxnSpPr/>
      </xdr:nvCxnSpPr>
      <xdr:spPr>
        <a:xfrm>
          <a:off x="2627546" y="16847304"/>
          <a:ext cx="38196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44376</xdr:colOff>
      <xdr:row>65</xdr:row>
      <xdr:rowOff>99040</xdr:rowOff>
    </xdr:from>
    <xdr:to>
      <xdr:col>5</xdr:col>
      <xdr:colOff>418523</xdr:colOff>
      <xdr:row>65</xdr:row>
      <xdr:rowOff>99465</xdr:rowOff>
    </xdr:to>
    <xdr:cxnSp macro="">
      <xdr:nvCxnSpPr>
        <xdr:cNvPr id="41" name="直線コネクタ 40">
          <a:extLst>
            <a:ext uri="{FF2B5EF4-FFF2-40B4-BE49-F238E27FC236}">
              <a16:creationId xmlns:a16="http://schemas.microsoft.com/office/drawing/2014/main" id="{FDC0EB13-2C81-166A-118A-6B6BFA209033}"/>
            </a:ext>
          </a:extLst>
        </xdr:cNvPr>
        <xdr:cNvCxnSpPr/>
      </xdr:nvCxnSpPr>
      <xdr:spPr>
        <a:xfrm flipV="1">
          <a:off x="2629465" y="16992294"/>
          <a:ext cx="374147" cy="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184600</xdr:colOff>
      <xdr:row>63</xdr:row>
      <xdr:rowOff>232571</xdr:rowOff>
    </xdr:from>
    <xdr:to>
      <xdr:col>5</xdr:col>
      <xdr:colOff>320363</xdr:colOff>
      <xdr:row>65</xdr:row>
      <xdr:rowOff>180064</xdr:rowOff>
    </xdr:to>
    <xdr:sp macro="" textlink="">
      <xdr:nvSpPr>
        <xdr:cNvPr id="59" name="テキスト ボックス 58">
          <a:extLst>
            <a:ext uri="{FF2B5EF4-FFF2-40B4-BE49-F238E27FC236}">
              <a16:creationId xmlns:a16="http://schemas.microsoft.com/office/drawing/2014/main" id="{A09DC000-61AC-FF73-7F9B-1261617846A8}"/>
            </a:ext>
          </a:extLst>
        </xdr:cNvPr>
        <xdr:cNvSpPr txBox="1"/>
      </xdr:nvSpPr>
      <xdr:spPr>
        <a:xfrm>
          <a:off x="2769689" y="16644879"/>
          <a:ext cx="135763" cy="4284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800" b="0">
              <a:solidFill>
                <a:schemeClr val="tx1"/>
              </a:solidFill>
            </a:rPr>
            <a:t>階段</a:t>
          </a:r>
          <a:endParaRPr kumimoji="1" lang="en-US" altLang="ja-JP" sz="800" b="0">
            <a:solidFill>
              <a:schemeClr val="tx1"/>
            </a:solidFill>
          </a:endParaRPr>
        </a:p>
        <a:p>
          <a:pPr algn="ctr"/>
          <a:endParaRPr kumimoji="1" lang="ja-JP" altLang="en-US" sz="800" b="0">
            <a:solidFill>
              <a:schemeClr val="tx1"/>
            </a:solidFill>
          </a:endParaRPr>
        </a:p>
      </xdr:txBody>
    </xdr:sp>
    <xdr:clientData/>
  </xdr:twoCellAnchor>
  <xdr:twoCellAnchor>
    <xdr:from>
      <xdr:col>8</xdr:col>
      <xdr:colOff>137736</xdr:colOff>
      <xdr:row>63</xdr:row>
      <xdr:rowOff>160276</xdr:rowOff>
    </xdr:from>
    <xdr:to>
      <xdr:col>8</xdr:col>
      <xdr:colOff>522202</xdr:colOff>
      <xdr:row>65</xdr:row>
      <xdr:rowOff>221507</xdr:rowOff>
    </xdr:to>
    <xdr:sp macro="" textlink="">
      <xdr:nvSpPr>
        <xdr:cNvPr id="60" name="正方形/長方形 59">
          <a:extLst>
            <a:ext uri="{FF2B5EF4-FFF2-40B4-BE49-F238E27FC236}">
              <a16:creationId xmlns:a16="http://schemas.microsoft.com/office/drawing/2014/main" id="{3E4B7B8E-9D0C-AB45-9D12-DB019D088B96}"/>
            </a:ext>
          </a:extLst>
        </xdr:cNvPr>
        <xdr:cNvSpPr/>
      </xdr:nvSpPr>
      <xdr:spPr>
        <a:xfrm>
          <a:off x="5022351" y="16572584"/>
          <a:ext cx="384466" cy="542177"/>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136373</xdr:colOff>
      <xdr:row>64</xdr:row>
      <xdr:rowOff>48700</xdr:rowOff>
    </xdr:from>
    <xdr:to>
      <xdr:col>8</xdr:col>
      <xdr:colOff>521397</xdr:colOff>
      <xdr:row>64</xdr:row>
      <xdr:rowOff>51981</xdr:rowOff>
    </xdr:to>
    <xdr:cxnSp macro="">
      <xdr:nvCxnSpPr>
        <xdr:cNvPr id="64" name="直線コネクタ 63">
          <a:extLst>
            <a:ext uri="{FF2B5EF4-FFF2-40B4-BE49-F238E27FC236}">
              <a16:creationId xmlns:a16="http://schemas.microsoft.com/office/drawing/2014/main" id="{3826DAD4-2D3E-0D4B-B852-56ACBF768530}"/>
            </a:ext>
          </a:extLst>
        </xdr:cNvPr>
        <xdr:cNvCxnSpPr/>
      </xdr:nvCxnSpPr>
      <xdr:spPr>
        <a:xfrm>
          <a:off x="5020988" y="16701481"/>
          <a:ext cx="385024" cy="328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137739</xdr:colOff>
      <xdr:row>64</xdr:row>
      <xdr:rowOff>192983</xdr:rowOff>
    </xdr:from>
    <xdr:to>
      <xdr:col>8</xdr:col>
      <xdr:colOff>522205</xdr:colOff>
      <xdr:row>64</xdr:row>
      <xdr:rowOff>192983</xdr:rowOff>
    </xdr:to>
    <xdr:cxnSp macro="">
      <xdr:nvCxnSpPr>
        <xdr:cNvPr id="65" name="直線コネクタ 64">
          <a:extLst>
            <a:ext uri="{FF2B5EF4-FFF2-40B4-BE49-F238E27FC236}">
              <a16:creationId xmlns:a16="http://schemas.microsoft.com/office/drawing/2014/main" id="{D659A147-569B-6C40-BD59-AD5594B009F3}"/>
            </a:ext>
          </a:extLst>
        </xdr:cNvPr>
        <xdr:cNvCxnSpPr/>
      </xdr:nvCxnSpPr>
      <xdr:spPr>
        <a:xfrm>
          <a:off x="5022354" y="16845764"/>
          <a:ext cx="384466"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139655</xdr:colOff>
      <xdr:row>65</xdr:row>
      <xdr:rowOff>97500</xdr:rowOff>
    </xdr:from>
    <xdr:to>
      <xdr:col>8</xdr:col>
      <xdr:colOff>514872</xdr:colOff>
      <xdr:row>65</xdr:row>
      <xdr:rowOff>97925</xdr:rowOff>
    </xdr:to>
    <xdr:cxnSp macro="">
      <xdr:nvCxnSpPr>
        <xdr:cNvPr id="66" name="直線コネクタ 65">
          <a:extLst>
            <a:ext uri="{FF2B5EF4-FFF2-40B4-BE49-F238E27FC236}">
              <a16:creationId xmlns:a16="http://schemas.microsoft.com/office/drawing/2014/main" id="{A7F34EC5-6B7B-6742-A8C4-BEFC6F02D501}"/>
            </a:ext>
          </a:extLst>
        </xdr:cNvPr>
        <xdr:cNvCxnSpPr/>
      </xdr:nvCxnSpPr>
      <xdr:spPr>
        <a:xfrm flipV="1">
          <a:off x="5024270" y="16990754"/>
          <a:ext cx="375217" cy="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268557</xdr:colOff>
      <xdr:row>63</xdr:row>
      <xdr:rowOff>222949</xdr:rowOff>
    </xdr:from>
    <xdr:to>
      <xdr:col>8</xdr:col>
      <xdr:colOff>403627</xdr:colOff>
      <xdr:row>65</xdr:row>
      <xdr:rowOff>170442</xdr:rowOff>
    </xdr:to>
    <xdr:sp macro="" textlink="">
      <xdr:nvSpPr>
        <xdr:cNvPr id="67" name="テキスト ボックス 66">
          <a:extLst>
            <a:ext uri="{FF2B5EF4-FFF2-40B4-BE49-F238E27FC236}">
              <a16:creationId xmlns:a16="http://schemas.microsoft.com/office/drawing/2014/main" id="{0E23D319-CCD8-2F43-B2E1-A61DC926274D}"/>
            </a:ext>
          </a:extLst>
        </xdr:cNvPr>
        <xdr:cNvSpPr txBox="1"/>
      </xdr:nvSpPr>
      <xdr:spPr>
        <a:xfrm>
          <a:off x="5153172" y="16635257"/>
          <a:ext cx="135070" cy="4284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800" b="0">
              <a:solidFill>
                <a:schemeClr val="tx1"/>
              </a:solidFill>
            </a:rPr>
            <a:t>階段</a:t>
          </a:r>
          <a:endParaRPr kumimoji="1" lang="en-US" altLang="ja-JP" sz="800" b="0">
            <a:solidFill>
              <a:schemeClr val="tx1"/>
            </a:solidFill>
          </a:endParaRPr>
        </a:p>
        <a:p>
          <a:pPr algn="ctr"/>
          <a:endParaRPr kumimoji="1" lang="ja-JP" altLang="en-US" sz="800" b="0">
            <a:solidFill>
              <a:schemeClr val="tx1"/>
            </a:solidFill>
          </a:endParaRPr>
        </a:p>
      </xdr:txBody>
    </xdr:sp>
    <xdr:clientData/>
  </xdr:twoCellAnchor>
  <xdr:oneCellAnchor>
    <xdr:from>
      <xdr:col>1</xdr:col>
      <xdr:colOff>502998</xdr:colOff>
      <xdr:row>64</xdr:row>
      <xdr:rowOff>170840</xdr:rowOff>
    </xdr:from>
    <xdr:ext cx="939029" cy="542264"/>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756998" y="16833240"/>
          <a:ext cx="939029" cy="5422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900"/>
            <a:t>パーテンションを使用し</a:t>
          </a:r>
          <a:endParaRPr kumimoji="1" lang="en-US" altLang="ja-JP" sz="900"/>
        </a:p>
        <a:p>
          <a:pPr algn="ctr"/>
          <a:r>
            <a:rPr kumimoji="1" lang="ja-JP" altLang="en-US" sz="900"/>
            <a:t>楽屋拡張</a:t>
          </a:r>
        </a:p>
      </xdr:txBody>
    </xdr:sp>
    <xdr:clientData/>
  </xdr:oneCellAnchor>
  <xdr:twoCellAnchor>
    <xdr:from>
      <xdr:col>3</xdr:col>
      <xdr:colOff>561343</xdr:colOff>
      <xdr:row>63</xdr:row>
      <xdr:rowOff>183526</xdr:rowOff>
    </xdr:from>
    <xdr:to>
      <xdr:col>3</xdr:col>
      <xdr:colOff>572601</xdr:colOff>
      <xdr:row>68</xdr:row>
      <xdr:rowOff>105299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flipH="1">
          <a:off x="1853366" y="16598092"/>
          <a:ext cx="11258" cy="11330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396240</xdr:colOff>
      <xdr:row>71</xdr:row>
      <xdr:rowOff>71120</xdr:rowOff>
    </xdr:from>
    <xdr:to>
      <xdr:col>3</xdr:col>
      <xdr:colOff>121920</xdr:colOff>
      <xdr:row>72</xdr:row>
      <xdr:rowOff>0</xdr:rowOff>
    </xdr:to>
    <xdr:cxnSp macro="">
      <xdr:nvCxnSpPr>
        <xdr:cNvPr id="73" name="直線コネクタ 72">
          <a:extLst>
            <a:ext uri="{FF2B5EF4-FFF2-40B4-BE49-F238E27FC236}">
              <a16:creationId xmlns:a16="http://schemas.microsoft.com/office/drawing/2014/main" id="{F324CEF3-A9F1-7849-94AB-386051678263}"/>
            </a:ext>
          </a:extLst>
        </xdr:cNvPr>
        <xdr:cNvCxnSpPr/>
      </xdr:nvCxnSpPr>
      <xdr:spPr>
        <a:xfrm flipH="1">
          <a:off x="650240" y="18572480"/>
          <a:ext cx="772160" cy="17272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71120</xdr:colOff>
      <xdr:row>68</xdr:row>
      <xdr:rowOff>88093</xdr:rowOff>
    </xdr:from>
    <xdr:to>
      <xdr:col>3</xdr:col>
      <xdr:colOff>550578</xdr:colOff>
      <xdr:row>70</xdr:row>
      <xdr:rowOff>71120</xdr:rowOff>
    </xdr:to>
    <xdr:cxnSp macro="">
      <xdr:nvCxnSpPr>
        <xdr:cNvPr id="78" name="直線コネクタ 77">
          <a:extLst>
            <a:ext uri="{FF2B5EF4-FFF2-40B4-BE49-F238E27FC236}">
              <a16:creationId xmlns:a16="http://schemas.microsoft.com/office/drawing/2014/main" id="{72367E56-8C63-EA44-98CE-8B1DC7F31513}"/>
            </a:ext>
          </a:extLst>
        </xdr:cNvPr>
        <xdr:cNvCxnSpPr/>
      </xdr:nvCxnSpPr>
      <xdr:spPr>
        <a:xfrm flipH="1">
          <a:off x="1371600" y="17857933"/>
          <a:ext cx="479458" cy="47070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60960</xdr:colOff>
      <xdr:row>67</xdr:row>
      <xdr:rowOff>25400</xdr:rowOff>
    </xdr:from>
    <xdr:to>
      <xdr:col>2</xdr:col>
      <xdr:colOff>330200</xdr:colOff>
      <xdr:row>71</xdr:row>
      <xdr:rowOff>71120</xdr:rowOff>
    </xdr:to>
    <xdr:cxnSp macro="">
      <xdr:nvCxnSpPr>
        <xdr:cNvPr id="82" name="直線矢印コネクタ 81">
          <a:extLst>
            <a:ext uri="{FF2B5EF4-FFF2-40B4-BE49-F238E27FC236}">
              <a16:creationId xmlns:a16="http://schemas.microsoft.com/office/drawing/2014/main" id="{8416246B-F4A5-0848-7392-16FE2F9C0646}"/>
            </a:ext>
          </a:extLst>
        </xdr:cNvPr>
        <xdr:cNvCxnSpPr/>
      </xdr:nvCxnSpPr>
      <xdr:spPr>
        <a:xfrm flipH="1">
          <a:off x="1005840" y="17551400"/>
          <a:ext cx="269240" cy="10210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71198</xdr:colOff>
      <xdr:row>63</xdr:row>
      <xdr:rowOff>203167</xdr:rowOff>
    </xdr:from>
    <xdr:ext cx="1021002" cy="392287"/>
    <xdr:sp macro="" textlink="">
      <xdr:nvSpPr>
        <xdr:cNvPr id="85" name="テキスト ボックス 84">
          <a:extLst>
            <a:ext uri="{FF2B5EF4-FFF2-40B4-BE49-F238E27FC236}">
              <a16:creationId xmlns:a16="http://schemas.microsoft.com/office/drawing/2014/main" id="{9685111E-730F-5647-9071-BC036A447F1F}"/>
            </a:ext>
          </a:extLst>
        </xdr:cNvPr>
        <xdr:cNvSpPr txBox="1"/>
      </xdr:nvSpPr>
      <xdr:spPr>
        <a:xfrm>
          <a:off x="6344998" y="16624267"/>
          <a:ext cx="1021002" cy="392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900"/>
            <a:t>パーテンションを使用し楽屋拡張</a:t>
          </a:r>
        </a:p>
      </xdr:txBody>
    </xdr:sp>
    <xdr:clientData/>
  </xdr:oneCellAnchor>
  <xdr:twoCellAnchor>
    <xdr:from>
      <xdr:col>10</xdr:col>
      <xdr:colOff>558800</xdr:colOff>
      <xdr:row>65</xdr:row>
      <xdr:rowOff>114300</xdr:rowOff>
    </xdr:from>
    <xdr:to>
      <xdr:col>10</xdr:col>
      <xdr:colOff>558800</xdr:colOff>
      <xdr:row>66</xdr:row>
      <xdr:rowOff>63500</xdr:rowOff>
    </xdr:to>
    <xdr:cxnSp macro="">
      <xdr:nvCxnSpPr>
        <xdr:cNvPr id="86" name="直線矢印コネクタ 85">
          <a:extLst>
            <a:ext uri="{FF2B5EF4-FFF2-40B4-BE49-F238E27FC236}">
              <a16:creationId xmlns:a16="http://schemas.microsoft.com/office/drawing/2014/main" id="{1BB030FD-6F7B-204A-916F-4016D948CEA0}"/>
            </a:ext>
          </a:extLst>
        </xdr:cNvPr>
        <xdr:cNvCxnSpPr/>
      </xdr:nvCxnSpPr>
      <xdr:spPr>
        <a:xfrm>
          <a:off x="6832600" y="17018000"/>
          <a:ext cx="0"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88900</xdr:colOff>
      <xdr:row>66</xdr:row>
      <xdr:rowOff>114300</xdr:rowOff>
    </xdr:from>
    <xdr:to>
      <xdr:col>11</xdr:col>
      <xdr:colOff>355600</xdr:colOff>
      <xdr:row>66</xdr:row>
      <xdr:rowOff>114300</xdr:rowOff>
    </xdr:to>
    <xdr:cxnSp macro="">
      <xdr:nvCxnSpPr>
        <xdr:cNvPr id="93" name="直線コネクタ 92">
          <a:extLst>
            <a:ext uri="{FF2B5EF4-FFF2-40B4-BE49-F238E27FC236}">
              <a16:creationId xmlns:a16="http://schemas.microsoft.com/office/drawing/2014/main" id="{44AF9603-B8B2-A940-B2E0-0783E9721F35}"/>
            </a:ext>
          </a:extLst>
        </xdr:cNvPr>
        <xdr:cNvCxnSpPr/>
      </xdr:nvCxnSpPr>
      <xdr:spPr>
        <a:xfrm flipH="1">
          <a:off x="6362700" y="17259300"/>
          <a:ext cx="914400"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726763</xdr:colOff>
      <xdr:row>63</xdr:row>
      <xdr:rowOff>205550</xdr:rowOff>
    </xdr:from>
    <xdr:to>
      <xdr:col>10</xdr:col>
      <xdr:colOff>127000</xdr:colOff>
      <xdr:row>66</xdr:row>
      <xdr:rowOff>101600</xdr:rowOff>
    </xdr:to>
    <xdr:cxnSp macro="">
      <xdr:nvCxnSpPr>
        <xdr:cNvPr id="123" name="直線コネクタ 122">
          <a:extLst>
            <a:ext uri="{FF2B5EF4-FFF2-40B4-BE49-F238E27FC236}">
              <a16:creationId xmlns:a16="http://schemas.microsoft.com/office/drawing/2014/main" id="{98E28AF8-F3BC-7F44-9456-592AB44FF829}"/>
            </a:ext>
          </a:extLst>
        </xdr:cNvPr>
        <xdr:cNvCxnSpPr/>
      </xdr:nvCxnSpPr>
      <xdr:spPr>
        <a:xfrm>
          <a:off x="6247225" y="16620116"/>
          <a:ext cx="134341" cy="62281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281940</xdr:colOff>
      <xdr:row>54</xdr:row>
      <xdr:rowOff>124460</xdr:rowOff>
    </xdr:from>
    <xdr:to>
      <xdr:col>9</xdr:col>
      <xdr:colOff>408940</xdr:colOff>
      <xdr:row>63</xdr:row>
      <xdr:rowOff>10160</xdr:rowOff>
    </xdr:to>
    <xdr:sp macro="" textlink="">
      <xdr:nvSpPr>
        <xdr:cNvPr id="138" name="平行四辺形 137">
          <a:extLst>
            <a:ext uri="{FF2B5EF4-FFF2-40B4-BE49-F238E27FC236}">
              <a16:creationId xmlns:a16="http://schemas.microsoft.com/office/drawing/2014/main" id="{47925F32-8179-D892-FD52-E3F7C8D15302}"/>
            </a:ext>
          </a:extLst>
        </xdr:cNvPr>
        <xdr:cNvSpPr/>
      </xdr:nvSpPr>
      <xdr:spPr>
        <a:xfrm flipH="1">
          <a:off x="5189220" y="14551660"/>
          <a:ext cx="777240" cy="2009140"/>
        </a:xfrm>
        <a:prstGeom prst="parallelogram">
          <a:avLst>
            <a:gd name="adj" fmla="val 25642"/>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400">
              <a:solidFill>
                <a:srgbClr val="FF0000"/>
              </a:solidFill>
              <a:effectLst/>
              <a:latin typeface="+mn-lt"/>
              <a:ea typeface="+mn-ea"/>
              <a:cs typeface="+mn-cs"/>
            </a:rPr>
            <a:t>演奏者席</a:t>
          </a:r>
        </a:p>
      </xdr:txBody>
    </xdr:sp>
    <xdr:clientData/>
  </xdr:twoCellAnchor>
  <xdr:twoCellAnchor>
    <xdr:from>
      <xdr:col>3</xdr:col>
      <xdr:colOff>91440</xdr:colOff>
      <xdr:row>67</xdr:row>
      <xdr:rowOff>0</xdr:rowOff>
    </xdr:from>
    <xdr:to>
      <xdr:col>3</xdr:col>
      <xdr:colOff>386080</xdr:colOff>
      <xdr:row>68</xdr:row>
      <xdr:rowOff>193040</xdr:rowOff>
    </xdr:to>
    <xdr:cxnSp macro="">
      <xdr:nvCxnSpPr>
        <xdr:cNvPr id="170" name="直線矢印コネクタ 169">
          <a:extLst>
            <a:ext uri="{FF2B5EF4-FFF2-40B4-BE49-F238E27FC236}">
              <a16:creationId xmlns:a16="http://schemas.microsoft.com/office/drawing/2014/main" id="{50502220-6A36-7346-8085-ACC95945212C}"/>
            </a:ext>
          </a:extLst>
        </xdr:cNvPr>
        <xdr:cNvCxnSpPr/>
      </xdr:nvCxnSpPr>
      <xdr:spPr>
        <a:xfrm>
          <a:off x="1391920" y="17526000"/>
          <a:ext cx="294640" cy="4368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660400</xdr:colOff>
      <xdr:row>95</xdr:row>
      <xdr:rowOff>114300</xdr:rowOff>
    </xdr:from>
    <xdr:to>
      <xdr:col>11</xdr:col>
      <xdr:colOff>38100</xdr:colOff>
      <xdr:row>100</xdr:row>
      <xdr:rowOff>190500</xdr:rowOff>
    </xdr:to>
    <xdr:sp macro="" textlink="">
      <xdr:nvSpPr>
        <xdr:cNvPr id="4" name="テキスト ボックス 3">
          <a:extLst>
            <a:ext uri="{FF2B5EF4-FFF2-40B4-BE49-F238E27FC236}">
              <a16:creationId xmlns:a16="http://schemas.microsoft.com/office/drawing/2014/main" id="{2496E9E3-15A1-06B4-C128-FA10E438A66A}"/>
            </a:ext>
          </a:extLst>
        </xdr:cNvPr>
        <xdr:cNvSpPr txBox="1"/>
      </xdr:nvSpPr>
      <xdr:spPr>
        <a:xfrm>
          <a:off x="4813300" y="24663400"/>
          <a:ext cx="2146300" cy="102870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050" b="0">
              <a:solidFill>
                <a:schemeClr val="tx1"/>
              </a:solidFill>
            </a:rPr>
            <a:t>できれば舞台近くの搬入口を使用。</a:t>
          </a:r>
          <a:endParaRPr kumimoji="1" lang="en-US" altLang="ja-JP" sz="1050" b="0">
            <a:solidFill>
              <a:schemeClr val="tx1"/>
            </a:solidFill>
          </a:endParaRPr>
        </a:p>
        <a:p>
          <a:pPr algn="l"/>
          <a:r>
            <a:rPr kumimoji="1" lang="ja-JP" altLang="en-US" sz="1050" b="0">
              <a:solidFill>
                <a:schemeClr val="tx1"/>
              </a:solidFill>
            </a:rPr>
            <a:t>搬入口に機材車が横付けできない場合は、台車にて搬入できる経路を確保できれば</a:t>
          </a:r>
          <a:r>
            <a:rPr kumimoji="1" lang="en-US" altLang="ja-JP" sz="1050" b="0">
              <a:solidFill>
                <a:schemeClr val="tx1"/>
              </a:solidFill>
            </a:rPr>
            <a:t>10〜20m</a:t>
          </a:r>
          <a:r>
            <a:rPr kumimoji="1" lang="ja-JP" altLang="en-US" sz="1050" b="0">
              <a:solidFill>
                <a:schemeClr val="tx1"/>
              </a:solidFill>
            </a:rPr>
            <a:t>くらいであれば搬入可能です。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vertOverflow="clip" horzOverflow="clip" wrap="none" rtlCol="0" anchor="t">
        <a:noAutofit/>
      </a:bodyPr>
      <a:lstStyle>
        <a:defPPr algn="l">
          <a:defRPr kumimoji="1" sz="1050" b="0">
            <a:solidFill>
              <a:schemeClr val="tx1"/>
            </a:solidFill>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13" sqref="Q13"/>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79"/>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110" sqref="L110"/>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20.100000000000001" customHeight="1" x14ac:dyDescent="0.15">
      <c r="A2" s="34"/>
      <c r="B2" s="32" t="s">
        <v>0</v>
      </c>
      <c r="C2" s="154" t="s">
        <v>234</v>
      </c>
      <c r="D2" s="155"/>
      <c r="E2" s="33" t="s">
        <v>5</v>
      </c>
      <c r="F2" s="35" t="str">
        <f>VLOOKUP($C$2,'R6_制作団体一覧'!A:H,2,FALSE)</f>
        <v>伝統芸能</v>
      </c>
      <c r="G2" s="32" t="s">
        <v>2</v>
      </c>
      <c r="H2" s="36" t="str">
        <f>VLOOKUP($C$2,'R6_制作団体一覧'!A:H,3,FALSE)</f>
        <v>演芸</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20.100000000000001" customHeight="1" x14ac:dyDescent="0.15">
      <c r="A3" s="34"/>
      <c r="B3" s="33" t="s">
        <v>1</v>
      </c>
      <c r="C3" s="152" t="str">
        <f>VLOOKUP($C$2,'R6_制作団体一覧'!A:H,8,FALSE)</f>
        <v>一般社団法人沖縄歌舞劇団美</v>
      </c>
      <c r="D3" s="152"/>
      <c r="E3" s="152"/>
      <c r="F3" s="152"/>
      <c r="G3" s="152"/>
      <c r="H3" s="33" t="s">
        <v>4</v>
      </c>
      <c r="I3" s="153" t="str">
        <f>VLOOKUP($C$2,'R6_制作団体一覧'!A:H,7,FALSE)</f>
        <v>株式会社CHURA</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1"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83">
        <v>60</v>
      </c>
      <c r="L13" s="57"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58" t="s">
        <v>44</v>
      </c>
      <c r="G14" s="81" t="s">
        <v>594</v>
      </c>
      <c r="H14" s="59" t="s">
        <v>43</v>
      </c>
      <c r="I14" s="60" t="s">
        <v>45</v>
      </c>
      <c r="J14" s="80" t="s">
        <v>595</v>
      </c>
      <c r="K14" s="60" t="s">
        <v>43</v>
      </c>
      <c r="L14" s="61"/>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2" t="s">
        <v>46</v>
      </c>
      <c r="G15" s="82">
        <v>4</v>
      </c>
      <c r="H15" s="63" t="s">
        <v>43</v>
      </c>
      <c r="I15" s="64"/>
      <c r="J15" s="64"/>
      <c r="K15" s="64"/>
      <c r="L15" s="65"/>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66" t="s">
        <v>48</v>
      </c>
      <c r="G16" s="166" t="s">
        <v>590</v>
      </c>
      <c r="H16" s="166"/>
      <c r="I16" s="167" t="s">
        <v>49</v>
      </c>
      <c r="J16" s="168"/>
      <c r="K16" s="122" t="s">
        <v>591</v>
      </c>
      <c r="L16" s="123"/>
      <c r="M16" s="41"/>
      <c r="N16" s="54"/>
      <c r="O16" s="54"/>
      <c r="P16" s="54"/>
      <c r="Q16" s="54"/>
      <c r="R16" s="54"/>
      <c r="S16" s="54"/>
      <c r="T16" s="54"/>
      <c r="U16" s="54"/>
      <c r="V16" s="54"/>
      <c r="W16" s="54"/>
      <c r="X16" s="54"/>
      <c r="Y16" s="54"/>
      <c r="Z16" s="54"/>
      <c r="AA16" s="54"/>
    </row>
    <row r="17" spans="1:27" ht="23.1" customHeight="1" x14ac:dyDescent="0.15">
      <c r="A17" s="41"/>
      <c r="B17" s="128" t="s">
        <v>56</v>
      </c>
      <c r="C17" s="129"/>
      <c r="D17" s="129"/>
      <c r="E17" s="129"/>
      <c r="F17" s="58" t="s">
        <v>57</v>
      </c>
      <c r="G17" s="81">
        <v>1</v>
      </c>
      <c r="H17" s="59" t="s">
        <v>43</v>
      </c>
      <c r="I17" s="58" t="s">
        <v>46</v>
      </c>
      <c r="J17" s="81">
        <v>1.8</v>
      </c>
      <c r="K17" s="126" t="s">
        <v>43</v>
      </c>
      <c r="L17" s="127"/>
      <c r="M17" s="41"/>
      <c r="N17" s="54"/>
      <c r="O17" s="54"/>
      <c r="P17" s="54"/>
      <c r="Q17" s="54"/>
      <c r="R17" s="54"/>
      <c r="S17" s="54"/>
      <c r="T17" s="54"/>
      <c r="U17" s="54"/>
      <c r="V17" s="54"/>
      <c r="W17" s="54"/>
      <c r="X17" s="54"/>
      <c r="Y17" s="54"/>
      <c r="Z17" s="54"/>
      <c r="AA17" s="54"/>
    </row>
    <row r="18" spans="1:27" ht="23.1" customHeight="1" x14ac:dyDescent="0.15">
      <c r="A18" s="27"/>
      <c r="B18" s="128" t="s">
        <v>50</v>
      </c>
      <c r="C18" s="129"/>
      <c r="D18" s="129"/>
      <c r="E18" s="157"/>
      <c r="F18" s="146" t="s">
        <v>583</v>
      </c>
      <c r="G18" s="146"/>
      <c r="H18" s="116" t="s">
        <v>55</v>
      </c>
      <c r="I18" s="111"/>
      <c r="J18" s="111"/>
      <c r="K18" s="130" t="s">
        <v>584</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585</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586</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587</v>
      </c>
      <c r="G21" s="131"/>
      <c r="H21" s="132" t="s">
        <v>59</v>
      </c>
      <c r="I21" s="133"/>
      <c r="J21" s="133"/>
      <c r="K21" s="83" t="s">
        <v>588</v>
      </c>
      <c r="L21" s="57"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84">
        <v>1</v>
      </c>
      <c r="J22" s="56"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67" t="s">
        <v>60</v>
      </c>
      <c r="G23" s="85">
        <v>2</v>
      </c>
      <c r="H23" s="68" t="s">
        <v>43</v>
      </c>
      <c r="I23" s="69" t="s">
        <v>61</v>
      </c>
      <c r="J23" s="85">
        <v>6.23</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0"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1"/>
      <c r="E25" s="71"/>
      <c r="F25" s="71"/>
      <c r="G25" s="72"/>
      <c r="H25" s="72"/>
      <c r="I25" s="72"/>
      <c r="J25" s="72"/>
      <c r="K25" s="72"/>
      <c r="L25" s="73"/>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586</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1"/>
      <c r="E30" s="71"/>
      <c r="F30" s="71"/>
      <c r="G30" s="72"/>
      <c r="H30" s="72"/>
      <c r="I30" s="72"/>
      <c r="J30" s="72"/>
      <c r="K30" s="72"/>
      <c r="L30" s="73"/>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593</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592</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42" customHeight="1" x14ac:dyDescent="0.15">
      <c r="A34" s="51">
        <v>3</v>
      </c>
      <c r="B34" s="121" t="s">
        <v>596</v>
      </c>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74"/>
      <c r="C47" s="74"/>
      <c r="D47" s="74"/>
      <c r="E47" s="74"/>
      <c r="F47" s="74"/>
      <c r="G47" s="74"/>
      <c r="H47" s="74"/>
      <c r="I47" s="74"/>
      <c r="J47" s="74"/>
      <c r="K47" s="74"/>
      <c r="L47" s="74"/>
      <c r="M47" s="25"/>
      <c r="N47" s="39"/>
      <c r="O47" s="39"/>
      <c r="P47" s="39"/>
      <c r="Q47" s="39"/>
      <c r="R47" s="39"/>
      <c r="S47" s="39"/>
      <c r="T47" s="39"/>
      <c r="U47" s="39"/>
      <c r="V47" s="39"/>
      <c r="W47" s="39"/>
      <c r="X47" s="39"/>
      <c r="Y47" s="39"/>
      <c r="Z47" s="39"/>
    </row>
    <row r="48" spans="1:27" ht="17.100000000000001"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0" t="s">
        <v>9</v>
      </c>
      <c r="C50" s="170"/>
      <c r="D50" s="170"/>
      <c r="E50" s="170"/>
      <c r="F50" s="48" t="s">
        <v>6</v>
      </c>
      <c r="G50" s="149">
        <f>G17</f>
        <v>1</v>
      </c>
      <c r="H50" s="150"/>
      <c r="I50" s="26" t="s">
        <v>7</v>
      </c>
      <c r="J50" s="149">
        <f>J17</f>
        <v>1.8</v>
      </c>
      <c r="K50" s="150"/>
      <c r="L50" s="25"/>
      <c r="M50" s="25"/>
      <c r="N50" s="39"/>
      <c r="X50" s="39"/>
      <c r="Y50" s="39"/>
      <c r="Z50" s="39"/>
    </row>
    <row r="51" spans="1:26" ht="17.100000000000001" customHeight="1" x14ac:dyDescent="0.15">
      <c r="A51" s="25"/>
      <c r="B51" s="171" t="s">
        <v>8</v>
      </c>
      <c r="C51" s="171"/>
      <c r="D51" s="171"/>
      <c r="E51" s="171"/>
      <c r="F51" s="171"/>
      <c r="G51" s="169" t="str">
        <f>F21</f>
        <v>必須</v>
      </c>
      <c r="H51" s="169"/>
      <c r="I51" s="169"/>
      <c r="J51" s="169"/>
      <c r="K51" s="169"/>
      <c r="L51" s="25"/>
      <c r="M51" s="25"/>
      <c r="N51" s="39"/>
      <c r="X51" s="39"/>
      <c r="Y51" s="39"/>
      <c r="Z51" s="39"/>
    </row>
    <row r="52" spans="1:26" ht="17.100000000000001" customHeight="1" x14ac:dyDescent="0.15">
      <c r="A52" s="25"/>
      <c r="B52" s="171" t="s">
        <v>12</v>
      </c>
      <c r="C52" s="171"/>
      <c r="D52" s="171"/>
      <c r="E52" s="171"/>
      <c r="F52" s="171"/>
      <c r="G52" s="169" t="s">
        <v>597</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9">
      <formula>#REF!="令和2年度の応募時に提出した"</formula>
    </cfRule>
  </conditionalFormatting>
  <conditionalFormatting sqref="B13:B14 F13:F16 B16:B19 F18:F19 H19 K19">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10">
      <formula>#REF!="令和3年度の応募時に提出した"</formula>
    </cfRule>
    <cfRule type="expression" dxfId="8" priority="9">
      <formula>#REF!="令和4年度の応募時に提出した"</formula>
    </cfRule>
  </conditionalFormatting>
  <conditionalFormatting sqref="H19:H20">
    <cfRule type="expression" dxfId="7" priority="16">
      <formula>#REF!="令和元年度の応募時に提出した"</formula>
    </cfRule>
    <cfRule type="expression" dxfId="6" priority="15">
      <formula>#REF!="令和2年度の応募時に提出した"</formula>
    </cfRule>
  </conditionalFormatting>
  <conditionalFormatting sqref="H20">
    <cfRule type="expression" dxfId="5" priority="14">
      <formula>#REF!="令和3年度の応募時に提出した"</formula>
    </cfRule>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4" fitToWidth="2" fitToHeight="0" orientation="portrait" r:id="rId1"/>
  <headerFooter>
    <oddHeader>&amp;R&amp;9&amp;K00-039&amp;F</oddHeader>
  </headerFooter>
  <rowBreaks count="1" manualBreakCount="1">
    <brk id="45" max="16383" man="1"/>
  </rowBreaks>
  <colBreaks count="1" manualBreakCount="1">
    <brk id="13" max="10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78"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75" customFormat="1" ht="48.75" customHeight="1" x14ac:dyDescent="0.15">
      <c r="A1" s="76" t="s">
        <v>0</v>
      </c>
      <c r="B1" s="76" t="s">
        <v>75</v>
      </c>
      <c r="C1" s="76" t="s">
        <v>77</v>
      </c>
      <c r="D1" s="76" t="s">
        <v>78</v>
      </c>
      <c r="E1" s="76" t="s">
        <v>3</v>
      </c>
      <c r="F1" s="76" t="s">
        <v>79</v>
      </c>
      <c r="G1" s="76" t="s">
        <v>80</v>
      </c>
      <c r="H1" s="76" t="s">
        <v>81</v>
      </c>
      <c r="I1" s="76" t="s">
        <v>82</v>
      </c>
      <c r="J1" s="76" t="s">
        <v>83</v>
      </c>
      <c r="K1" s="76" t="s">
        <v>84</v>
      </c>
      <c r="L1" s="76" t="s">
        <v>85</v>
      </c>
      <c r="M1" s="76" t="s">
        <v>86</v>
      </c>
      <c r="N1" s="76" t="s">
        <v>87</v>
      </c>
      <c r="O1" s="76" t="s">
        <v>88</v>
      </c>
      <c r="P1" s="76" t="s">
        <v>89</v>
      </c>
      <c r="Q1" s="76" t="s">
        <v>90</v>
      </c>
      <c r="R1" s="76" t="s">
        <v>91</v>
      </c>
      <c r="S1" s="76" t="s">
        <v>92</v>
      </c>
      <c r="T1" s="76" t="s">
        <v>93</v>
      </c>
      <c r="U1" s="76" t="s">
        <v>94</v>
      </c>
      <c r="V1" s="76" t="s">
        <v>95</v>
      </c>
      <c r="W1" s="76" t="s">
        <v>96</v>
      </c>
      <c r="X1" s="76" t="s">
        <v>76</v>
      </c>
      <c r="Y1" s="76" t="s">
        <v>97</v>
      </c>
      <c r="Z1" s="76" t="s">
        <v>98</v>
      </c>
      <c r="AA1" s="76" t="s">
        <v>99</v>
      </c>
      <c r="AB1" s="76" t="s">
        <v>117</v>
      </c>
      <c r="AC1" s="76" t="s">
        <v>118</v>
      </c>
      <c r="AD1" s="76" t="s">
        <v>100</v>
      </c>
      <c r="AE1" s="76" t="s">
        <v>101</v>
      </c>
      <c r="AF1" s="76" t="s">
        <v>102</v>
      </c>
      <c r="AG1" s="76" t="s">
        <v>103</v>
      </c>
      <c r="AH1" s="76" t="s">
        <v>104</v>
      </c>
      <c r="AI1" s="76" t="s">
        <v>105</v>
      </c>
      <c r="AJ1" s="76" t="s">
        <v>106</v>
      </c>
      <c r="AK1" s="76" t="s">
        <v>107</v>
      </c>
      <c r="AL1" s="76" t="s">
        <v>108</v>
      </c>
      <c r="AM1" s="76" t="s">
        <v>109</v>
      </c>
    </row>
    <row r="2" spans="1:39" ht="13.5" customHeight="1" x14ac:dyDescent="0.15">
      <c r="A2" s="77" t="str">
        <f>①ヒアリングシートについて!C2</f>
        <v>I126</v>
      </c>
      <c r="B2" s="77" t="str">
        <f>①ヒアリングシートについて!F2</f>
        <v>伝統芸能</v>
      </c>
      <c r="C2" s="77" t="str">
        <f>①ヒアリングシートについて!H2</f>
        <v>演芸</v>
      </c>
      <c r="D2" s="77" t="str">
        <f>①ヒアリングシートについて!J2</f>
        <v>A区分</v>
      </c>
      <c r="E2" s="77" t="str">
        <f>①ヒアリングシートについて!L2</f>
        <v>I</v>
      </c>
      <c r="F2" s="77" t="str">
        <f>①ヒアリングシートについて!C3</f>
        <v>一般社団法人沖縄歌舞劇団美</v>
      </c>
      <c r="G2" s="77" t="str">
        <f>①ヒアリングシートについて!I3</f>
        <v>株式会社CHURA</v>
      </c>
      <c r="H2" s="77" t="str">
        <f>①ヒアリングシートについて!F13</f>
        <v>2F以上可(エレベーター必須)</v>
      </c>
      <c r="I2" s="77">
        <f>①ヒアリングシートについて!K13</f>
        <v>60</v>
      </c>
      <c r="J2" s="77" t="str">
        <f>①ヒアリングシートについて!G14</f>
        <v>7〜</v>
      </c>
      <c r="K2" s="77" t="str">
        <f>①ヒアリングシートについて!J14</f>
        <v>５〜</v>
      </c>
      <c r="L2" s="77">
        <f>①ヒアリングシートについて!G15</f>
        <v>4</v>
      </c>
      <c r="M2" s="77" t="str">
        <f>①ヒアリングシートについて!G16</f>
        <v>条件が合えば可</v>
      </c>
      <c r="N2" s="77" t="str">
        <f>①ヒアリングシートについて!K16</f>
        <v>可</v>
      </c>
      <c r="O2" s="77">
        <f>①ヒアリングシートについて!G17</f>
        <v>1</v>
      </c>
      <c r="P2" s="77">
        <f>①ヒアリングシートについて!J17</f>
        <v>1.8</v>
      </c>
      <c r="Q2" s="77" t="str">
        <f>①ヒアリングシートについて!F18</f>
        <v>7割程度必要</v>
      </c>
      <c r="R2" s="77" t="str">
        <f>①ヒアリングシートについて!K18</f>
        <v>有無さえ分ればよい</v>
      </c>
      <c r="S2" s="77" t="str">
        <f>①ヒアリングシートについて!F19</f>
        <v>使わない</v>
      </c>
      <c r="T2" s="77">
        <f>①ヒアリングシートについて!K19</f>
        <v>0</v>
      </c>
      <c r="U2" s="77" t="str">
        <f>①ヒアリングシートについて!K20</f>
        <v>要</v>
      </c>
      <c r="V2" s="77" t="str">
        <f>①ヒアリングシートについて!F21</f>
        <v>必須</v>
      </c>
      <c r="W2" s="77" t="str">
        <f>①ヒアリングシートについて!K21</f>
        <v>10〜20</v>
      </c>
      <c r="X2" s="77" t="str">
        <f>①ヒアリングシートについて!F22</f>
        <v>中型トラック</v>
      </c>
      <c r="Y2" s="77">
        <f>①ヒアリングシートについて!I22</f>
        <v>1</v>
      </c>
      <c r="Z2" s="77">
        <f>①ヒアリングシートについて!G23</f>
        <v>2</v>
      </c>
      <c r="AA2" s="77">
        <f>①ヒアリングシートについて!J23</f>
        <v>6.23</v>
      </c>
      <c r="AB2" s="77" t="str">
        <f>①ヒアリングシートについて!F27</f>
        <v>要</v>
      </c>
      <c r="AC2" s="77">
        <f>①ヒアリングシートについて!F28</f>
        <v>0</v>
      </c>
      <c r="AD2" s="77" t="str">
        <f>①ヒアリングシートについて!B32</f>
        <v>舞台袖を早着替えで使用希望。スペースの確保をお願いします。</v>
      </c>
      <c r="AE2" s="77" t="str">
        <f>①ヒアリングシートについて!B33</f>
        <v>舞台前の階段使用希望。できれば左右２箇所（左１箇所でも可）</v>
      </c>
      <c r="AF2" s="77" t="str">
        <f>①ヒアリングシートについて!B34</f>
        <v>搬入から搬出まで鑑賞時以外は、安全確保の為、体育館への立入りを制限させていただいております。（清掃・授業・部活動など）</v>
      </c>
      <c r="AG2" s="77">
        <f>①ヒアリングシートについて!B35</f>
        <v>0</v>
      </c>
      <c r="AH2" s="77">
        <f>①ヒアリングシートについて!B36</f>
        <v>0</v>
      </c>
      <c r="AI2" s="77">
        <f>①ヒアリングシートについて!B37</f>
        <v>0</v>
      </c>
      <c r="AJ2" s="77">
        <f>①ヒアリングシートについて!B38</f>
        <v>0</v>
      </c>
      <c r="AK2" s="77">
        <f>①ヒアリングシートについて!B39</f>
        <v>0</v>
      </c>
      <c r="AL2" s="77">
        <f>①ヒアリングシートについて!B40</f>
        <v>0</v>
      </c>
      <c r="AM2" s="77">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2023-11-07T06:07:39Z</dcterms:modified>
</cp:coreProperties>
</file>