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I3" i="3"/>
  <c r="G2" i="15" s="1"/>
  <c r="C3" i="3"/>
  <c r="F2" i="15" s="1"/>
  <c r="L2" i="3"/>
  <c r="E2" i="15" s="1"/>
  <c r="J2" i="3"/>
  <c r="D2" i="15" s="1"/>
</calcChain>
</file>

<file path=xl/sharedStrings.xml><?xml version="1.0" encoding="utf-8"?>
<sst xmlns="http://schemas.openxmlformats.org/spreadsheetml/2006/main" count="1347" uniqueCount="592">
  <si>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</si>
  <si>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</si>
  <si>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</si>
  <si>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</si>
  <si>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</si>
  <si>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</si>
  <si>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</si>
  <si>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</si>
  <si>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</si>
  <si>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</si>
  <si>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</si>
  <si>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</si>
  <si>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</si>
  <si>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</si>
  <si>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</si>
  <si>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</si>
  <si>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</si>
  <si>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</si>
  <si>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</si>
  <si>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</si>
  <si>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</si>
  <si>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</si>
  <si>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</si>
  <si>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</si>
  <si>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</si>
  <si>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</si>
  <si>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</si>
  <si>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</si>
  <si>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</si>
  <si>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</si>
  <si>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</si>
  <si>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</si>
  <si>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</si>
  <si>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</si>
  <si>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</si>
  <si>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</si>
  <si>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</si>
  <si>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</si>
  <si>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</si>
  <si>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</si>
  <si>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</si>
  <si>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</si>
  <si>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</si>
  <si>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</si>
  <si>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</si>
  <si>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</si>
  <si>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</si>
  <si>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</si>
  <si>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</si>
  <si>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</si>
  <si>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</si>
  <si>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</si>
  <si>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</si>
  <si>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</si>
  <si>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</si>
  <si>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</si>
  <si>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</si>
  <si>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</si>
  <si>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</si>
  <si>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</si>
  <si>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</si>
  <si>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</si>
  <si>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</si>
  <si>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</si>
  <si>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</si>
  <si>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</si>
  <si>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</si>
  <si>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</si>
  <si>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</si>
  <si>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</si>
  <si>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</si>
  <si>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</si>
  <si>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</si>
  <si>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</si>
  <si>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</si>
  <si>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</si>
  <si>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</si>
  <si>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</si>
  <si>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</si>
  <si>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</si>
  <si>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</si>
  <si>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</si>
  <si>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</si>
  <si>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</si>
  <si>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</si>
  <si>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</si>
  <si>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</si>
  <si>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</si>
  <si>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</si>
  <si>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</si>
  <si>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</si>
  <si>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</si>
  <si>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</si>
  <si>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</si>
  <si>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</si>
  <si>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</si>
  <si>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</si>
  <si>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</si>
  <si>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</si>
  <si>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</si>
  <si>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</si>
  <si>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</si>
  <si>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</si>
  <si>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</si>
  <si>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</si>
  <si>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</si>
  <si>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</si>
  <si>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</si>
  <si>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</si>
  <si>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</si>
  <si>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</si>
  <si>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</si>
  <si>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</si>
  <si>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</si>
  <si>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</si>
  <si>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</si>
  <si>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</si>
  <si>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</si>
  <si>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</si>
  <si>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</si>
  <si>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</si>
  <si>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</si>
  <si>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</si>
  <si>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</si>
  <si>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</si>
  <si>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</si>
  <si>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</si>
  <si>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</si>
  <si>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</si>
  <si>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</si>
  <si>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</si>
  <si>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</si>
  <si>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</si>
  <si>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</si>
  <si>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</si>
  <si>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</si>
  <si>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</si>
  <si>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</si>
  <si>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</si>
  <si>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</si>
  <si>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</si>
  <si>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</si>
  <si>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</si>
  <si>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</si>
  <si>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</si>
  <si>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</si>
  <si>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</si>
  <si>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</si>
  <si>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</si>
  <si>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</si>
  <si>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</si>
  <si>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</si>
  <si>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</si>
  <si>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</si>
  <si>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</si>
  <si>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</si>
  <si>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</si>
  <si>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</si>
  <si>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</si>
  <si>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</si>
  <si>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</si>
  <si>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</si>
  <si>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</si>
  <si>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</si>
  <si>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</si>
  <si>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</si>
  <si>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</si>
  <si>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</si>
  <si>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</si>
  <si>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</si>
  <si>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</si>
  <si>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</si>
  <si>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</si>
  <si>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</si>
  <si>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</si>
  <si>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</si>
  <si>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</si>
  <si>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</si>
  <si>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</si>
  <si>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</si>
  <si>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</si>
  <si>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</si>
  <si>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</si>
  <si>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</si>
  <si>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</si>
  <si>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</si>
  <si>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</si>
  <si>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</si>
  <si>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</si>
  <si>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</si>
  <si>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</si>
  <si>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</si>
  <si>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</si>
  <si>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</si>
  <si>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</si>
  <si>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</si>
  <si>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</si>
  <si>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</si>
  <si>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</si>
  <si>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</si>
  <si>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</si>
  <si>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</si>
  <si>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</si>
  <si>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</si>
  <si>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</si>
  <si>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</si>
  <si>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</si>
  <si>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</si>
  <si>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</si>
  <si>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</si>
  <si>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</si>
  <si>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</si>
  <si>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</si>
  <si>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</si>
  <si>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</si>
  <si>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</si>
  <si>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</si>
  <si>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</si>
  <si>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</si>
  <si>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</si>
  <si>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</si>
  <si>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</si>
  <si>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</si>
  <si>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</si>
  <si>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</si>
  <si>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</si>
  <si>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</si>
  <si>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</si>
  <si>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</si>
  <si>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</si>
  <si>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</si>
  <si>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</si>
  <si>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</si>
  <si>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</si>
  <si>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</si>
  <si>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</si>
  <si>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</si>
  <si>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</si>
  <si>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</si>
  <si>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</si>
  <si>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</si>
  <si>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</si>
  <si>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</si>
  <si>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</si>
  <si>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</si>
  <si>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</si>
  <si>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</si>
  <si>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</si>
  <si>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</si>
  <si>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</si>
  <si>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</si>
  <si>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</si>
  <si>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</si>
  <si>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</si>
  <si>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</si>
  <si>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</si>
  <si>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</si>
  <si>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</si>
  <si>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</si>
  <si>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</si>
  <si>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</si>
  <si>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</si>
  <si>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</si>
  <si>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</si>
  <si>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</si>
  <si>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</si>
  <si>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</si>
  <si>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</si>
  <si>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</si>
  <si>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</si>
  <si>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</si>
  <si>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</si>
  <si>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</si>
  <si>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</si>
  <si>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</si>
  <si>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</si>
  <si>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</si>
  <si>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</si>
  <si>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</si>
  <si>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</si>
  <si>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</si>
  <si>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</si>
  <si>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</si>
  <si>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</si>
  <si>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</si>
  <si>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</si>
  <si>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</si>
  <si>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</si>
  <si>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</si>
  <si>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</si>
  <si>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</si>
  <si>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</si>
  <si>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</si>
  <si>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</si>
  <si>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</si>
  <si>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</si>
  <si>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</si>
  <si>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</si>
  <si>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</si>
  <si>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</si>
  <si>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</si>
  <si>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</si>
  <si>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</si>
  <si>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</si>
  <si>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</si>
  <si>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</si>
  <si>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</si>
  <si>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</si>
  <si>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</si>
  <si>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</si>
  <si>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</si>
  <si>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</si>
  <si>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</si>
  <si>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</si>
  <si>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</si>
  <si>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</si>
  <si>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</si>
  <si>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</si>
  <si>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</si>
  <si>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</si>
  <si>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</si>
  <si>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</si>
  <si>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</si>
  <si>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</si>
  <si>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</si>
  <si>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</si>
  <si>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</si>
  <si>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</si>
  <si>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</si>
  <si>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</si>
  <si>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</si>
  <si>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</si>
  <si>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</si>
  <si>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</si>
  <si>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</si>
  <si>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</si>
  <si>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</si>
  <si>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</si>
  <si>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</si>
  <si>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</si>
  <si>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</si>
  <si>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</si>
  <si>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</si>
  <si>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</si>
  <si>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</si>
  <si>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</si>
  <si>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</si>
  <si>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</si>
  <si>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</si>
  <si>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</si>
  <si>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</si>
  <si>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</si>
  <si>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</si>
  <si>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</si>
  <si>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</si>
  <si>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</si>
  <si>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</si>
  <si>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</si>
  <si>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</si>
  <si>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</si>
  <si>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</si>
  <si>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</si>
  <si>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</si>
  <si>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</si>
  <si>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</si>
  <si>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</si>
  <si>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</si>
  <si>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</si>
  <si>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</si>
  <si>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</si>
  <si>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</si>
  <si>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</si>
  <si>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</si>
  <si>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</si>
  <si>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</si>
  <si>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</si>
  <si>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</si>
  <si>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</si>
  <si>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</si>
  <si>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</si>
  <si>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</si>
  <si>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</si>
  <si>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</si>
  <si>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</si>
  <si>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</si>
  <si>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</si>
  <si>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</si>
  <si>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</si>
  <si>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</si>
  <si>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</si>
  <si>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</si>
  <si>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</si>
  <si>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</si>
  <si>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</si>
  <si>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</si>
  <si>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</si>
  <si>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</si>
  <si>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</si>
  <si>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</si>
  <si>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</si>
  <si>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</si>
  <si>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</si>
  <si>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</si>
  <si>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</si>
  <si>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</si>
  <si>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</si>
  <si>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</si>
  <si>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</si>
  <si>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</si>
  <si>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</si>
  <si>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</si>
  <si>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</si>
  <si>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</si>
  <si>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</si>
  <si>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</si>
  <si>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</si>
  <si>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</si>
  <si>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</si>
  <si>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</si>
  <si>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</si>
  <si>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</si>
  <si>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</si>
  <si>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</si>
  <si>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</si>
  <si>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</si>
  <si>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</si>
  <si>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</si>
  <si>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</si>
  <si>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</si>
  <si>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</si>
  <si>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</si>
  <si>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</si>
  <si>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</si>
  <si>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</si>
  <si>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</si>
  <si>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</si>
  <si>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</si>
  <si>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</si>
  <si>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</si>
  <si>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</si>
  <si>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</si>
  <si>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</si>
  <si>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</si>
  <si>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</si>
  <si>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</si>
  <si>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</si>
  <si>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</si>
  <si>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</si>
  <si>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</si>
  <si>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</si>
  <si>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</si>
  <si>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</si>
  <si>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</si>
  <si>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</si>
  <si>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</si>
  <si>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</si>
  <si>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</si>
  <si>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</si>
  <si>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</si>
  <si>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</si>
  <si>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</si>
  <si>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</si>
  <si>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</si>
  <si>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</si>
  <si>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</si>
  <si>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</si>
  <si>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</si>
  <si>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</si>
  <si>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</si>
  <si>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</si>
  <si>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</si>
  <si>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</si>
  <si>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</si>
  <si>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</si>
  <si>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</si>
  <si>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</si>
  <si>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</si>
  <si>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</si>
  <si>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</si>
  <si>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</si>
  <si>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</si>
  <si>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</si>
  <si>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</si>
  <si>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</si>
  <si>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</si>
  <si>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</si>
  <si>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</si>
  <si>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</si>
  <si>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</si>
  <si>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</si>
  <si>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</si>
  <si>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</si>
  <si>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</si>
  <si>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</si>
  <si>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</si>
  <si>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</si>
  <si>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</si>
  <si>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</si>
  <si>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</si>
  <si>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</si>
  <si>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</si>
  <si>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</si>
  <si>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</si>
  <si>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</si>
  <si>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</si>
  <si>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</si>
  <si>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</si>
  <si>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</si>
  <si>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</si>
  <si>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</si>
  <si>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</si>
  <si>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</si>
  <si>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</si>
  <si>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</si>
  <si>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</si>
  <si>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</si>
  <si>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</si>
  <si>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</si>
  <si>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</si>
  <si>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</si>
  <si>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</si>
  <si>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</si>
  <si>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</si>
  <si>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</si>
  <si>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</si>
  <si>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</si>
  <si>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</si>
  <si>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</si>
  <si>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</si>
  <si>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</si>
  <si>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</si>
  <si>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</si>
  <si>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</si>
  <si>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</si>
  <si>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</si>
  <si>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</si>
  <si>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</si>
  <si>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</si>
  <si>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</si>
  <si>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</si>
  <si>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</si>
  <si>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</si>
  <si>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</si>
  <si>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</si>
  <si>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</si>
  <si>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</si>
  <si>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</si>
  <si>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</si>
  <si>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</si>
  <si>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</si>
  <si>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</si>
  <si>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</si>
  <si>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</si>
  <si>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</si>
  <si>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</si>
  <si>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</si>
  <si>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</si>
  <si>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</si>
  <si>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</si>
  <si>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</si>
  <si>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</si>
  <si>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</si>
  <si>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</si>
  <si>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</si>
  <si>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</si>
  <si>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</si>
  <si>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</si>
  <si>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</si>
  <si>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</si>
  <si>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</si>
  <si>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</si>
  <si>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</si>
  <si>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</si>
  <si>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</si>
  <si>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</si>
  <si>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</si>
  <si>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</si>
  <si>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</si>
  <si>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</si>
  <si>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</si>
  <si>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</si>
  <si>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</si>
  <si>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</si>
  <si>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</si>
  <si>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</si>
  <si>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</si>
  <si>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</si>
  <si>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要</t>
  </si>
  <si>
    <t>応相談</t>
  </si>
  <si>
    <t>ハイエース</t>
  </si>
  <si>
    <t>応相談</t>
    <rPh sb="0" eb="3">
      <t>オウソウダン</t>
    </rPh>
    <phoneticPr fontId="1"/>
  </si>
  <si>
    <t>舞台両スペースを控室として楽器を置いたり着替えをします</t>
    <rPh sb="0" eb="2">
      <t>ブタイ</t>
    </rPh>
    <rPh sb="2" eb="3">
      <t>リョウ</t>
    </rPh>
    <rPh sb="8" eb="10">
      <t>ヒカエシツ</t>
    </rPh>
    <rPh sb="13" eb="15">
      <t>ガッキ</t>
    </rPh>
    <rPh sb="16" eb="17">
      <t>オ</t>
    </rPh>
    <rPh sb="20" eb="22">
      <t>キガ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</si>
</sst>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298942</xdr:colOff>
      <xdr:row>54</xdr:row>
      <xdr:rowOff>33176</xdr:rowOff>
    </xdr:from>
    <xdr:to>
      <xdr:col>11</xdr:col>
      <xdr:colOff>347604</xdr:colOff>
      <xdr:row>94</xdr:row>
      <xdr:rowOff>101926</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59532" y="14491407"/>
          <a:ext cx="6644275" cy="9863326"/>
          <a:chOff x="459618" y="10982477"/>
          <a:chExt cx="5551716"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094703"/>
            <a:ext cx="648063" cy="304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282740"/>
            <a:ext cx="648063" cy="207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459618" y="10982477"/>
            <a:ext cx="5551716" cy="7095789"/>
            <a:chOff x="459618" y="10982477"/>
            <a:chExt cx="5551716" cy="7095789"/>
          </a:xfrm>
        </xdr:grpSpPr>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521178</xdr:colOff>
      <xdr:row>55</xdr:row>
      <xdr:rowOff>107831</xdr:rowOff>
    </xdr:from>
    <xdr:to>
      <xdr:col>9</xdr:col>
      <xdr:colOff>404363</xdr:colOff>
      <xdr:row>64</xdr:row>
      <xdr:rowOff>8986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24126" y="14790708"/>
          <a:ext cx="4052619" cy="197688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240842</xdr:colOff>
      <xdr:row>76</xdr:row>
      <xdr:rowOff>47831</xdr:rowOff>
    </xdr:from>
    <xdr:to>
      <xdr:col>10</xdr:col>
      <xdr:colOff>156174</xdr:colOff>
      <xdr:row>77</xdr:row>
      <xdr:rowOff>80930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3790" y="19717855"/>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応相談　　　ｍ</a:t>
            </a:r>
          </a:p>
        </xdr:txBody>
      </xdr:sp>
    </xdr:grpSp>
    <xdr:clientData/>
  </xdr:twoCellAnchor>
  <xdr:twoCellAnchor>
    <xdr:from>
      <xdr:col>10</xdr:col>
      <xdr:colOff>26959</xdr:colOff>
      <xdr:row>64</xdr:row>
      <xdr:rowOff>44930</xdr:rowOff>
    </xdr:from>
    <xdr:to>
      <xdr:col>11</xdr:col>
      <xdr:colOff>364221</xdr:colOff>
      <xdr:row>75</xdr:row>
      <xdr:rowOff>215659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236181" y="16803538"/>
          <a:ext cx="984243" cy="2839527"/>
          <a:chOff x="5088063" y="13014477"/>
          <a:chExt cx="911176"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088063" y="13601096"/>
            <a:ext cx="911176"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a:t>
            </a:r>
            <a:r>
              <a:rPr kumimoji="1" lang="en-US" altLang="ja-JP" sz="1100" b="1"/>
              <a:t>8</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323491</xdr:colOff>
      <xdr:row>57</xdr:row>
      <xdr:rowOff>35943</xdr:rowOff>
    </xdr:from>
    <xdr:to>
      <xdr:col>3</xdr:col>
      <xdr:colOff>260591</xdr:colOff>
      <xdr:row>63</xdr:row>
      <xdr:rowOff>53916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584081" y="15168113"/>
          <a:ext cx="979458" cy="140179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a:t>
          </a:r>
        </a:p>
      </xdr:txBody>
    </xdr:sp>
    <xdr:clientData/>
  </xdr:twoCellAnchor>
  <xdr:twoCellAnchor>
    <xdr:from>
      <xdr:col>9</xdr:col>
      <xdr:colOff>670218</xdr:colOff>
      <xdr:row>56</xdr:row>
      <xdr:rowOff>35942</xdr:rowOff>
    </xdr:from>
    <xdr:to>
      <xdr:col>11</xdr:col>
      <xdr:colOff>299845</xdr:colOff>
      <xdr:row>63</xdr:row>
      <xdr:rowOff>44928</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142600" y="14943466"/>
          <a:ext cx="1013448" cy="16174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629009</xdr:colOff>
      <xdr:row>54</xdr:row>
      <xdr:rowOff>35943</xdr:rowOff>
    </xdr:from>
    <xdr:to>
      <xdr:col>3</xdr:col>
      <xdr:colOff>512194</xdr:colOff>
      <xdr:row>55</xdr:row>
      <xdr:rowOff>215661</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889599" y="14494174"/>
          <a:ext cx="925543" cy="40436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ピアノ設置位置または舞台下</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1496"/>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0" y="17325015"/>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5</xdr:col>
      <xdr:colOff>637996</xdr:colOff>
      <xdr:row>66</xdr:row>
      <xdr:rowOff>179717</xdr:rowOff>
    </xdr:from>
    <xdr:ext cx="886420"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3234906" y="17423561"/>
          <a:ext cx="886420"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0</xdr:colOff>
      <xdr:row>65</xdr:row>
      <xdr:rowOff>143774</xdr:rowOff>
    </xdr:from>
    <xdr:to>
      <xdr:col>3</xdr:col>
      <xdr:colOff>404363</xdr:colOff>
      <xdr:row>74</xdr:row>
      <xdr:rowOff>116816</xdr:rowOff>
    </xdr:to>
    <xdr:sp macro="" textlink="">
      <xdr:nvSpPr>
        <xdr:cNvPr id="135" name="テキスト ボックス 134">
          <a:extLst>
            <a:ext uri="{FF2B5EF4-FFF2-40B4-BE49-F238E27FC236}">
              <a16:creationId xmlns:a16="http://schemas.microsoft.com/office/drawing/2014/main" id="{00000000-0008-0000-0200-00007C000000}"/>
            </a:ext>
          </a:extLst>
        </xdr:cNvPr>
        <xdr:cNvSpPr txBox="1"/>
      </xdr:nvSpPr>
      <xdr:spPr>
        <a:xfrm>
          <a:off x="943514" y="17145000"/>
          <a:ext cx="763797" cy="215660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音響席</a:t>
          </a:r>
        </a:p>
      </xdr:txBody>
    </xdr:sp>
    <xdr:clientData/>
  </xdr:twoCellAnchor>
  <xdr:twoCellAnchor>
    <xdr:from>
      <xdr:col>1</xdr:col>
      <xdr:colOff>224646</xdr:colOff>
      <xdr:row>64</xdr:row>
      <xdr:rowOff>1</xdr:rowOff>
    </xdr:from>
    <xdr:to>
      <xdr:col>3</xdr:col>
      <xdr:colOff>170731</xdr:colOff>
      <xdr:row>65</xdr:row>
      <xdr:rowOff>71887</xdr:rowOff>
    </xdr:to>
    <xdr:sp macro="" textlink="">
      <xdr:nvSpPr>
        <xdr:cNvPr id="139" name="テキスト ボックス 138">
          <a:extLst>
            <a:ext uri="{FF2B5EF4-FFF2-40B4-BE49-F238E27FC236}">
              <a16:creationId xmlns:a16="http://schemas.microsoft.com/office/drawing/2014/main" id="{00000000-0008-0000-0200-000088000000}"/>
            </a:ext>
          </a:extLst>
        </xdr:cNvPr>
        <xdr:cNvSpPr txBox="1"/>
      </xdr:nvSpPr>
      <xdr:spPr>
        <a:xfrm>
          <a:off x="485236" y="16758609"/>
          <a:ext cx="988443" cy="31450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solidFill>
                <a:schemeClr val="bg2">
                  <a:lumMod val="25000"/>
                </a:schemeClr>
              </a:solidFill>
            </a:rPr>
            <a:t>ピアノ設置位置</a:t>
          </a:r>
        </a:p>
      </xdr:txBody>
    </xdr:sp>
    <xdr:clientData/>
  </xdr:twoCellAnchor>
  <xdr:twoCellAnchor>
    <xdr:from>
      <xdr:col>0</xdr:col>
      <xdr:colOff>248983</xdr:colOff>
      <xdr:row>66</xdr:row>
      <xdr:rowOff>29877</xdr:rowOff>
    </xdr:from>
    <xdr:to>
      <xdr:col>1</xdr:col>
      <xdr:colOff>139253</xdr:colOff>
      <xdr:row>71</xdr:row>
      <xdr:rowOff>148537</xdr:rowOff>
    </xdr:to>
    <xdr:sp macro="" textlink="">
      <xdr:nvSpPr>
        <xdr:cNvPr id="141" name="正方形/長方形 140">
          <a:extLst>
            <a:ext uri="{FF2B5EF4-FFF2-40B4-BE49-F238E27FC236}">
              <a16:creationId xmlns:a16="http://schemas.microsoft.com/office/drawing/2014/main" id="{00000000-0008-0000-0200-00001A000000}"/>
            </a:ext>
          </a:extLst>
        </xdr:cNvPr>
        <xdr:cNvSpPr/>
      </xdr:nvSpPr>
      <xdr:spPr>
        <a:xfrm rot="16200000">
          <a:off x="-341462" y="17864166"/>
          <a:ext cx="1331750" cy="15086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98844</xdr:colOff>
      <xdr:row>68</xdr:row>
      <xdr:rowOff>8986</xdr:rowOff>
    </xdr:from>
    <xdr:to>
      <xdr:col>1</xdr:col>
      <xdr:colOff>623354</xdr:colOff>
      <xdr:row>69</xdr:row>
      <xdr:rowOff>108294</xdr:rowOff>
    </xdr:to>
    <xdr:sp macro="" textlink="">
      <xdr:nvSpPr>
        <xdr:cNvPr id="144" name="テキスト ボックス 143">
          <a:extLst>
            <a:ext uri="{FF2B5EF4-FFF2-40B4-BE49-F238E27FC236}">
              <a16:creationId xmlns:a16="http://schemas.microsoft.com/office/drawing/2014/main" id="{00000000-0008-0000-0200-00001B000000}"/>
            </a:ext>
          </a:extLst>
        </xdr:cNvPr>
        <xdr:cNvSpPr txBox="1"/>
      </xdr:nvSpPr>
      <xdr:spPr>
        <a:xfrm>
          <a:off x="359434" y="17738066"/>
          <a:ext cx="524510" cy="3419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7" zoomScale="85" zoomScaleNormal="85" zoomScaleSheetLayoutView="85"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P21" sqref="P2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1" t="s">
        <v>110</v>
      </c>
      <c r="C1" s="171"/>
      <c r="D1" s="171"/>
      <c r="E1" s="171"/>
      <c r="F1" s="171"/>
      <c r="G1" s="171"/>
      <c r="H1" s="171"/>
      <c r="I1" s="171"/>
      <c r="J1" s="171"/>
      <c r="K1" s="171"/>
      <c r="L1" s="171"/>
      <c r="M1" s="31"/>
      <c r="N1" s="64"/>
      <c r="O1" s="64"/>
      <c r="P1" s="64"/>
      <c r="Q1" s="64"/>
      <c r="R1" s="64"/>
      <c r="S1" s="64"/>
      <c r="T1" s="64"/>
      <c r="U1" s="64"/>
      <c r="V1" s="64"/>
      <c r="W1" s="64"/>
      <c r="X1" s="64"/>
      <c r="Y1" s="64"/>
      <c r="Z1" s="64"/>
    </row>
    <row r="2" spans="1:27" ht="19.899999999999999" customHeight="1" x14ac:dyDescent="0.15">
      <c r="A2" s="34"/>
      <c r="B2" s="32" t="s">
        <v>0</v>
      </c>
      <c r="C2" s="174" t="s">
        <v>233</v>
      </c>
      <c r="D2" s="175"/>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I</v>
      </c>
      <c r="M2" s="34"/>
      <c r="N2" s="64"/>
      <c r="O2" s="64"/>
      <c r="P2" s="64"/>
      <c r="Q2" s="64"/>
      <c r="R2" s="64"/>
      <c r="S2" s="64"/>
      <c r="T2" s="64"/>
      <c r="U2" s="64"/>
      <c r="V2" s="64"/>
      <c r="W2" s="64"/>
      <c r="X2" s="64"/>
      <c r="Y2" s="64"/>
      <c r="Z2" s="64"/>
      <c r="AA2" s="64"/>
    </row>
    <row r="3" spans="1:27" ht="19.899999999999999" customHeight="1" x14ac:dyDescent="0.15">
      <c r="A3" s="34"/>
      <c r="B3" s="33" t="s">
        <v>1</v>
      </c>
      <c r="C3" s="172" t="str">
        <f>VLOOKUP($C$2,'R6_制作団体一覧'!A:H,8,FALSE)</f>
        <v>邦楽グループ「玉手箱」</v>
      </c>
      <c r="D3" s="172"/>
      <c r="E3" s="172"/>
      <c r="F3" s="172"/>
      <c r="G3" s="172"/>
      <c r="H3" s="33" t="s">
        <v>4</v>
      </c>
      <c r="I3" s="173" t="str">
        <f>VLOOKUP($C$2,'R6_制作団体一覧'!A:H,7,FALSE)</f>
        <v>株式会社アート・メディア・オフィス</v>
      </c>
      <c r="J3" s="173"/>
      <c r="K3" s="173"/>
      <c r="L3" s="17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6" t="s">
        <v>578</v>
      </c>
      <c r="C6" s="176"/>
      <c r="D6" s="176"/>
      <c r="E6" s="176"/>
      <c r="F6" s="176"/>
      <c r="G6" s="176"/>
      <c r="H6" s="176"/>
      <c r="I6" s="176"/>
      <c r="J6" s="176"/>
      <c r="K6" s="176"/>
      <c r="L6" s="176"/>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7" t="s">
        <v>72</v>
      </c>
      <c r="C12" s="177"/>
      <c r="D12" s="177"/>
      <c r="E12" s="177"/>
      <c r="F12" s="177"/>
      <c r="G12" s="177"/>
      <c r="H12" s="177"/>
      <c r="I12" s="177"/>
      <c r="J12" s="177"/>
      <c r="K12" s="177"/>
      <c r="L12" s="177"/>
      <c r="M12" s="51"/>
      <c r="N12" s="64"/>
      <c r="O12" s="64"/>
      <c r="P12" s="64"/>
      <c r="Q12" s="64"/>
      <c r="R12" s="64"/>
      <c r="S12" s="64"/>
      <c r="T12" s="64"/>
      <c r="U12" s="64"/>
      <c r="V12" s="64"/>
      <c r="W12" s="64"/>
      <c r="X12" s="64"/>
      <c r="Y12" s="64"/>
      <c r="Z12" s="64"/>
      <c r="AA12" s="64"/>
    </row>
    <row r="13" spans="1:27" ht="20.25" customHeight="1" x14ac:dyDescent="0.15">
      <c r="A13" s="51"/>
      <c r="B13" s="148" t="s">
        <v>41</v>
      </c>
      <c r="C13" s="149"/>
      <c r="D13" s="149"/>
      <c r="E13" s="149"/>
      <c r="F13" s="179" t="s">
        <v>582</v>
      </c>
      <c r="G13" s="180"/>
      <c r="H13" s="144" t="s">
        <v>51</v>
      </c>
      <c r="I13" s="145"/>
      <c r="J13" s="145"/>
      <c r="K13" s="68"/>
      <c r="L13" s="69" t="s">
        <v>52</v>
      </c>
      <c r="M13" s="53"/>
      <c r="N13" s="64"/>
      <c r="O13" s="64"/>
      <c r="P13" s="64"/>
      <c r="Q13" s="64"/>
      <c r="R13" s="64"/>
      <c r="S13" s="64"/>
      <c r="T13" s="64"/>
      <c r="U13" s="64"/>
      <c r="V13" s="64"/>
      <c r="W13" s="64"/>
      <c r="X13" s="64"/>
      <c r="Y13" s="64"/>
      <c r="Z13" s="64"/>
      <c r="AA13" s="64"/>
    </row>
    <row r="14" spans="1:27" ht="20.25" customHeight="1" x14ac:dyDescent="0.15">
      <c r="A14" s="51"/>
      <c r="B14" s="181" t="s">
        <v>42</v>
      </c>
      <c r="C14" s="182"/>
      <c r="D14" s="182"/>
      <c r="E14" s="183"/>
      <c r="F14" s="70" t="s">
        <v>44</v>
      </c>
      <c r="G14" s="71"/>
      <c r="H14" s="72" t="s">
        <v>43</v>
      </c>
      <c r="I14" s="73" t="s">
        <v>45</v>
      </c>
      <c r="J14" s="74"/>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4"/>
      <c r="C15" s="185"/>
      <c r="D15" s="185"/>
      <c r="E15" s="186"/>
      <c r="F15" s="76" t="s">
        <v>46</v>
      </c>
      <c r="G15" s="77"/>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6" t="s">
        <v>47</v>
      </c>
      <c r="C16" s="157"/>
      <c r="D16" s="157"/>
      <c r="E16" s="158"/>
      <c r="F16" s="81" t="s">
        <v>48</v>
      </c>
      <c r="G16" s="187" t="s">
        <v>583</v>
      </c>
      <c r="H16" s="187"/>
      <c r="I16" s="188" t="s">
        <v>49</v>
      </c>
      <c r="J16" s="189"/>
      <c r="K16" s="142" t="s">
        <v>583</v>
      </c>
      <c r="L16" s="143"/>
      <c r="M16" s="43"/>
      <c r="N16" s="64"/>
      <c r="O16" s="64"/>
      <c r="P16" s="64"/>
      <c r="Q16" s="64"/>
      <c r="R16" s="64"/>
      <c r="S16" s="64"/>
      <c r="T16" s="64"/>
      <c r="U16" s="64"/>
      <c r="V16" s="64"/>
      <c r="W16" s="64"/>
      <c r="X16" s="64"/>
      <c r="Y16" s="64"/>
      <c r="Z16" s="64"/>
      <c r="AA16" s="64"/>
    </row>
    <row r="17" spans="1:27" ht="22.9" customHeight="1" x14ac:dyDescent="0.15">
      <c r="A17" s="56"/>
      <c r="B17" s="148" t="s">
        <v>56</v>
      </c>
      <c r="C17" s="149"/>
      <c r="D17" s="149"/>
      <c r="E17" s="149"/>
      <c r="F17" s="70" t="s">
        <v>57</v>
      </c>
      <c r="G17" s="71">
        <v>2</v>
      </c>
      <c r="H17" s="72" t="s">
        <v>43</v>
      </c>
      <c r="I17" s="70" t="s">
        <v>46</v>
      </c>
      <c r="J17" s="71">
        <v>2</v>
      </c>
      <c r="K17" s="146" t="s">
        <v>43</v>
      </c>
      <c r="L17" s="147"/>
      <c r="M17" s="43"/>
      <c r="N17" s="64"/>
      <c r="O17" s="64"/>
      <c r="P17" s="64"/>
      <c r="Q17" s="64"/>
      <c r="R17" s="64"/>
      <c r="S17" s="64"/>
      <c r="T17" s="64"/>
      <c r="U17" s="64"/>
      <c r="V17" s="64"/>
      <c r="W17" s="64"/>
      <c r="X17" s="64"/>
      <c r="Y17" s="64"/>
      <c r="Z17" s="64"/>
      <c r="AA17" s="64"/>
    </row>
    <row r="18" spans="1:27" ht="22.9" customHeight="1" x14ac:dyDescent="0.15">
      <c r="A18" s="58"/>
      <c r="B18" s="148" t="s">
        <v>50</v>
      </c>
      <c r="C18" s="149"/>
      <c r="D18" s="149"/>
      <c r="E18" s="178"/>
      <c r="F18" s="166" t="s">
        <v>584</v>
      </c>
      <c r="G18" s="166"/>
      <c r="H18" s="137" t="s">
        <v>55</v>
      </c>
      <c r="I18" s="132"/>
      <c r="J18" s="132"/>
      <c r="K18" s="150" t="s">
        <v>585</v>
      </c>
      <c r="L18" s="151"/>
      <c r="M18" s="27"/>
      <c r="N18" s="64"/>
      <c r="O18" s="64"/>
      <c r="P18" s="64"/>
      <c r="Q18" s="64"/>
      <c r="R18" s="64"/>
      <c r="S18" s="64"/>
      <c r="T18" s="64"/>
      <c r="U18" s="64"/>
      <c r="V18" s="64"/>
      <c r="W18" s="64"/>
      <c r="X18" s="64"/>
      <c r="Y18" s="64"/>
      <c r="Z18" s="64"/>
      <c r="AA18" s="64"/>
    </row>
    <row r="19" spans="1:27" ht="23.45" customHeight="1" x14ac:dyDescent="0.15">
      <c r="A19" s="27"/>
      <c r="B19" s="156" t="s">
        <v>54</v>
      </c>
      <c r="C19" s="157"/>
      <c r="D19" s="157"/>
      <c r="E19" s="158"/>
      <c r="F19" s="162" t="s">
        <v>586</v>
      </c>
      <c r="G19" s="163"/>
      <c r="H19" s="154" t="s">
        <v>53</v>
      </c>
      <c r="I19" s="155"/>
      <c r="J19" s="155"/>
      <c r="K19" s="166"/>
      <c r="L19" s="167"/>
      <c r="M19" s="59"/>
      <c r="N19" s="64"/>
      <c r="O19" s="64"/>
      <c r="P19" s="64"/>
      <c r="Q19" s="64"/>
      <c r="R19" s="64"/>
      <c r="S19" s="64"/>
      <c r="T19" s="64"/>
      <c r="U19" s="64"/>
      <c r="V19" s="64"/>
      <c r="W19" s="64"/>
      <c r="X19" s="64"/>
      <c r="Y19" s="64"/>
      <c r="Z19" s="64"/>
      <c r="AA19" s="64"/>
    </row>
    <row r="20" spans="1:27" ht="23.45" customHeight="1" x14ac:dyDescent="0.15">
      <c r="A20" s="27"/>
      <c r="B20" s="159"/>
      <c r="C20" s="160"/>
      <c r="D20" s="160"/>
      <c r="E20" s="161"/>
      <c r="F20" s="164"/>
      <c r="G20" s="165"/>
      <c r="H20" s="154" t="s">
        <v>68</v>
      </c>
      <c r="I20" s="155"/>
      <c r="J20" s="155"/>
      <c r="K20" s="150" t="s">
        <v>587</v>
      </c>
      <c r="L20" s="151"/>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0" t="s">
        <v>588</v>
      </c>
      <c r="G21" s="151"/>
      <c r="H21" s="152" t="s">
        <v>59</v>
      </c>
      <c r="I21" s="153"/>
      <c r="J21" s="153"/>
      <c r="K21" s="68" t="s">
        <v>590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589</v>
      </c>
      <c r="G22" s="140"/>
      <c r="H22" s="65" t="s">
        <v>62</v>
      </c>
      <c r="I22" s="66">
        <v>2</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v>2</v>
      </c>
      <c r="H23" s="84" t="s">
        <v>43</v>
      </c>
      <c r="I23" s="85" t="s">
        <v>61</v>
      </c>
      <c r="J23" s="83">
        <v>5</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584</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1" t="s">
        <v>70</v>
      </c>
      <c r="I31" s="141"/>
      <c r="J31" s="141"/>
      <c r="K31" s="141"/>
      <c r="L31" s="141"/>
      <c r="M31" s="25"/>
      <c r="N31" s="64"/>
      <c r="O31" s="64"/>
      <c r="P31" s="64"/>
      <c r="Q31" s="64"/>
      <c r="R31" s="64"/>
      <c r="S31" s="64"/>
      <c r="T31" s="64"/>
      <c r="U31" s="64"/>
      <c r="V31" s="64"/>
      <c r="W31" s="64"/>
      <c r="X31" s="64"/>
      <c r="Y31" s="64"/>
      <c r="Z31" s="64"/>
      <c r="AA31" s="64"/>
    </row>
    <row r="32" spans="1:27" ht="27.75" customHeight="1" x14ac:dyDescent="0.15">
      <c r="A32" s="61">
        <v>1</v>
      </c>
      <c r="B32" s="129" t="s">
        <v>591</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8" t="s">
        <v>10</v>
      </c>
      <c r="C48" s="168"/>
      <c r="D48" s="168"/>
      <c r="E48" s="168"/>
      <c r="F48" s="168"/>
      <c r="G48" s="168"/>
      <c r="H48" s="168"/>
      <c r="I48" s="168"/>
      <c r="J48" s="168"/>
      <c r="K48" s="168"/>
      <c r="L48" s="16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1" t="s">
        <v>9</v>
      </c>
      <c r="C50" s="191"/>
      <c r="D50" s="191"/>
      <c r="E50" s="191"/>
      <c r="F50" s="57" t="s">
        <v>6</v>
      </c>
      <c r="G50" s="169">
        <v>2</v>
      </c>
      <c r="H50" s="170"/>
      <c r="I50" s="26" t="s">
        <v>7</v>
      </c>
      <c r="J50" s="169">
        <f>J17</f>
        <v>2</v>
      </c>
      <c r="K50" s="170"/>
      <c r="L50" s="25"/>
      <c r="M50" s="25"/>
      <c r="N50" s="40"/>
      <c r="X50" s="40"/>
      <c r="Y50" s="40"/>
      <c r="Z50" s="40"/>
    </row>
    <row r="51" spans="1:26" ht="16.899999999999999" customHeight="1" x14ac:dyDescent="0.15">
      <c r="A51" s="25"/>
      <c r="B51" s="192" t="s">
        <v>8</v>
      </c>
      <c r="C51" s="192"/>
      <c r="D51" s="192"/>
      <c r="E51" s="192"/>
      <c r="F51" s="192"/>
      <c r="G51" s="190" t="str">
        <f>F21</f>
        <v>応相談</v>
      </c>
      <c r="H51" s="190"/>
      <c r="I51" s="190"/>
      <c r="J51" s="190"/>
      <c r="K51" s="190"/>
      <c r="L51" s="25"/>
      <c r="M51" s="25"/>
      <c r="N51" s="40"/>
      <c r="X51" s="40"/>
      <c r="Y51" s="40"/>
      <c r="Z51" s="40"/>
    </row>
    <row r="52" spans="1:26" ht="16.899999999999999" customHeight="1" x14ac:dyDescent="0.15">
      <c r="A52" s="25"/>
      <c r="B52" s="192" t="s">
        <v>12</v>
      </c>
      <c r="C52" s="192"/>
      <c r="D52" s="192"/>
      <c r="E52" s="192"/>
      <c r="F52" s="192"/>
      <c r="G52" s="190" t="str">
        <f>K21</f>
        <v>応相談</v>
      </c>
      <c r="H52" s="190"/>
      <c r="I52" s="190"/>
      <c r="J52" s="190"/>
      <c r="K52" s="19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I125</v>
      </c>
      <c r="B2" s="95" t="str">
        <f>①ヒアリングシートについて!F2</f>
        <v>伝統芸能</v>
      </c>
      <c r="C2" s="95" t="str">
        <f>①ヒアリングシートについて!H2</f>
        <v>邦楽</v>
      </c>
      <c r="D2" s="95" t="str">
        <f>①ヒアリングシートについて!J2</f>
        <v>A区分</v>
      </c>
      <c r="E2" s="95" t="str">
        <f>①ヒアリングシートについて!L2</f>
        <v>I</v>
      </c>
      <c r="F2" s="95" t="str">
        <f>①ヒアリングシートについて!C3</f>
        <v>邦楽グループ「玉手箱」</v>
      </c>
      <c r="G2" s="95" t="str">
        <f>①ヒアリングシートについて!I3</f>
        <v>株式会社アート・メディア・オフィス</v>
      </c>
      <c r="H2" s="95" t="str">
        <f>①ヒアリングシートについて!F13</f>
        <v>制限なし</v>
      </c>
      <c r="I2" s="95">
        <f>①ヒアリングシートについて!K13</f>
        <v>0</v>
      </c>
      <c r="J2" s="95">
        <f>①ヒアリングシートについて!G14</f>
        <v>0</v>
      </c>
      <c r="K2" s="95">
        <f>①ヒアリングシートについて!J14</f>
        <v>0</v>
      </c>
      <c r="L2" s="95">
        <f>①ヒアリングシートについて!G15</f>
        <v>0</v>
      </c>
      <c r="M2" s="95" t="str">
        <f>①ヒアリングシートについて!G16</f>
        <v>可</v>
      </c>
      <c r="N2" s="95" t="str">
        <f>①ヒアリングシートについて!K16</f>
        <v>可</v>
      </c>
      <c r="O2" s="95">
        <f>①ヒアリングシートについて!G17</f>
        <v>2</v>
      </c>
      <c r="P2" s="95">
        <f>①ヒアリングシートについて!J17</f>
        <v>2</v>
      </c>
      <c r="Q2" s="95" t="str">
        <f>①ヒアリングシートについて!F18</f>
        <v>不要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t="str">
        <f>①ヒアリングシートについて!K21</f>
        <v>応相談</v>
      </c>
      <c r="X2" s="95" t="str">
        <f>①ヒアリングシートについて!F22</f>
        <v>ハイエース</v>
      </c>
      <c r="Y2" s="95">
        <f>①ヒアリングシートについて!I22</f>
        <v>2</v>
      </c>
      <c r="Z2" s="95">
        <f>①ヒアリングシートについて!G23</f>
        <v>2</v>
      </c>
      <c r="AA2" s="95">
        <f>①ヒアリングシートについて!J23</f>
        <v>5</v>
      </c>
      <c r="AB2" s="95" t="str">
        <f>①ヒアリングシートについて!F27</f>
        <v>不要</v>
      </c>
      <c r="AC2" s="95">
        <f>①ヒアリングシートについて!F28</f>
        <v>0</v>
      </c>
      <c r="AD2" s="95" t="str">
        <f>①ヒアリングシートについて!B32</f>
        <v>舞台両スペースを控室として楽器を置いたり着替えをします</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2023-11-02T00:10:03Z</cp:lastPrinted>
  <dcterms:created xsi:type="dcterms:W3CDTF">2017-09-27T00:12:11Z</dcterms:created>
  <dcterms:modified xsi:type="dcterms:W3CDTF">2023-11-07T03:31:42Z</dcterms:modified>
</cp:coreProperties>
</file>