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<sst xmlns="http://schemas.openxmlformats.org/spreadsheetml/2006/main" count="1345" uniqueCount="591">
  <si>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</si>
  <si>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</si>
  <si>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</si>
  <si>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</si>
  <si>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</si>
  <si>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</si>
  <si>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</si>
  <si>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</si>
  <si>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</si>
  <si>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</si>
  <si>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</si>
  <si>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</si>
  <si>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</si>
  <si>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</si>
  <si>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</si>
  <si>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</si>
  <si>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</si>
  <si>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</si>
  <si>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</si>
  <si>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</si>
  <si>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</si>
  <si>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</si>
  <si>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</si>
  <si>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</si>
  <si>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</si>
  <si>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</si>
  <si>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</si>
  <si>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</si>
  <si>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</si>
  <si>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</si>
  <si>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</si>
  <si>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</si>
  <si>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</si>
  <si>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</si>
  <si>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</si>
  <si>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</si>
  <si>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</si>
  <si>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</si>
  <si>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</si>
  <si>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</si>
  <si>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</si>
  <si>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</si>
  <si>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</si>
  <si>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</si>
  <si>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</si>
  <si>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</si>
  <si>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</si>
  <si>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</si>
  <si>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</si>
  <si>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</si>
  <si>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</si>
  <si>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</si>
  <si>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</si>
  <si>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</si>
  <si>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</si>
  <si>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</si>
  <si>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</si>
  <si>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</si>
  <si>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</si>
  <si>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</si>
  <si>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</si>
  <si>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</si>
  <si>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</si>
  <si>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</si>
  <si>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</si>
  <si>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</si>
  <si>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</si>
  <si>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</si>
  <si>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</si>
  <si>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</si>
  <si>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</si>
  <si>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</si>
  <si>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</si>
  <si>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</si>
  <si>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</si>
  <si>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</si>
  <si>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</si>
  <si>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</si>
  <si>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</si>
  <si>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</si>
  <si>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</si>
  <si>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</si>
  <si>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</si>
  <si>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</si>
  <si>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</si>
  <si>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</si>
  <si>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</si>
  <si>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</si>
  <si>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</si>
  <si>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</si>
  <si>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</si>
  <si>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</si>
  <si>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</si>
  <si>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</si>
  <si>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</si>
  <si>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</si>
  <si>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</si>
  <si>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</si>
  <si>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</si>
  <si>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</si>
  <si>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</si>
  <si>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</si>
  <si>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</si>
  <si>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</si>
  <si>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</si>
  <si>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</si>
  <si>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</si>
  <si>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</si>
  <si>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</si>
  <si>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</si>
  <si>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</si>
  <si>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</si>
  <si>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</si>
  <si>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</si>
  <si>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</si>
  <si>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</si>
  <si>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</si>
  <si>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</si>
  <si>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</si>
  <si>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</si>
  <si>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</si>
  <si>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</si>
  <si>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</si>
  <si>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</si>
  <si>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</si>
  <si>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</si>
  <si>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</si>
  <si>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</si>
  <si>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</si>
  <si>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</si>
  <si>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</si>
  <si>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</si>
  <si>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</si>
  <si>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</si>
  <si>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</si>
  <si>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</si>
  <si>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</si>
  <si>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</si>
  <si>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</si>
  <si>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</si>
  <si>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</si>
  <si>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</si>
  <si>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</si>
  <si>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</si>
  <si>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</si>
  <si>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</si>
  <si>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</si>
  <si>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</si>
  <si>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</si>
  <si>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</si>
  <si>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</si>
  <si>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</si>
  <si>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</si>
  <si>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</si>
  <si>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</si>
  <si>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</si>
  <si>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</si>
  <si>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</si>
  <si>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</si>
  <si>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</si>
  <si>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</si>
  <si>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</si>
  <si>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</si>
  <si>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</si>
  <si>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</si>
  <si>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</si>
  <si>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</si>
  <si>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</si>
  <si>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</si>
  <si>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</si>
  <si>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</si>
  <si>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</si>
  <si>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</si>
  <si>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</si>
  <si>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</si>
  <si>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</si>
  <si>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</si>
  <si>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</si>
  <si>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</si>
  <si>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</si>
  <si>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</si>
  <si>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</si>
  <si>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</si>
  <si>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</si>
  <si>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</si>
  <si>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</si>
  <si>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</si>
  <si>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</si>
  <si>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</si>
  <si>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</si>
  <si>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</si>
  <si>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</si>
  <si>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</si>
  <si>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</si>
  <si>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</si>
  <si>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</si>
  <si>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</si>
  <si>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</si>
  <si>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</si>
  <si>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</si>
  <si>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</si>
  <si>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</si>
  <si>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</si>
  <si>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</si>
  <si>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</si>
  <si>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</si>
  <si>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</si>
  <si>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</si>
  <si>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</si>
  <si>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</si>
  <si>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</si>
  <si>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</si>
  <si>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</si>
  <si>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</si>
  <si>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</si>
  <si>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</si>
  <si>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</si>
  <si>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</si>
  <si>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</si>
  <si>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</si>
  <si>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</si>
  <si>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</si>
  <si>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</si>
  <si>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</si>
  <si>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</si>
  <si>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</si>
  <si>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</si>
  <si>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</si>
  <si>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</si>
  <si>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</si>
  <si>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</si>
  <si>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</si>
  <si>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</si>
  <si>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</si>
  <si>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</si>
  <si>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</si>
  <si>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</si>
  <si>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</si>
  <si>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</si>
  <si>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</si>
  <si>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</si>
  <si>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</si>
  <si>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</si>
  <si>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</si>
  <si>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</si>
  <si>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</si>
  <si>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</si>
  <si>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</si>
  <si>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</si>
  <si>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</si>
  <si>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</si>
  <si>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</si>
  <si>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</si>
  <si>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</si>
  <si>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</si>
  <si>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</si>
  <si>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</si>
  <si>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</si>
  <si>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</si>
  <si>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</si>
  <si>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</si>
  <si>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</si>
  <si>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</si>
  <si>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</si>
  <si>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</si>
  <si>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</si>
  <si>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</si>
  <si>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</si>
  <si>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</si>
  <si>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</si>
  <si>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</si>
  <si>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</si>
  <si>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</si>
  <si>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</si>
  <si>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</si>
  <si>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</si>
  <si>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</si>
  <si>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</si>
  <si>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</si>
  <si>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</si>
  <si>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</si>
  <si>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</si>
  <si>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</si>
  <si>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</si>
  <si>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</si>
  <si>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</si>
  <si>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</si>
  <si>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</si>
  <si>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</si>
  <si>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</si>
  <si>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</si>
  <si>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</si>
  <si>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</si>
  <si>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</si>
  <si>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</si>
  <si>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</si>
  <si>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</si>
  <si>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</si>
  <si>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</si>
  <si>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</si>
  <si>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</si>
  <si>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</si>
  <si>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</si>
  <si>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</si>
  <si>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</si>
  <si>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</si>
  <si>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</si>
  <si>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</si>
  <si>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</si>
  <si>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</si>
  <si>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</si>
  <si>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</si>
  <si>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</si>
  <si>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</si>
  <si>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</si>
  <si>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</si>
  <si>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</si>
  <si>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</si>
  <si>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</si>
  <si>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</si>
  <si>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</si>
  <si>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</si>
  <si>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</si>
  <si>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</si>
  <si>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</si>
  <si>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</si>
  <si>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</si>
  <si>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</si>
  <si>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</si>
  <si>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</si>
  <si>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</si>
  <si>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</si>
  <si>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</si>
  <si>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</si>
  <si>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</si>
  <si>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</si>
  <si>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</si>
  <si>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</si>
  <si>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</si>
  <si>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</si>
  <si>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</si>
  <si>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</si>
  <si>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</si>
  <si>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</si>
  <si>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</si>
  <si>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</si>
  <si>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</si>
  <si>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</si>
  <si>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</si>
  <si>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</si>
  <si>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</si>
  <si>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</si>
  <si>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</si>
  <si>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</si>
  <si>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</si>
  <si>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</si>
  <si>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</si>
  <si>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</si>
  <si>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</si>
  <si>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</si>
  <si>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</si>
  <si>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</si>
  <si>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</si>
  <si>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</si>
  <si>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</si>
  <si>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</si>
  <si>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</si>
  <si>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</si>
  <si>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</si>
  <si>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</si>
  <si>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</si>
  <si>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</si>
  <si>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</si>
  <si>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</si>
  <si>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</si>
  <si>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</si>
  <si>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</si>
  <si>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</si>
  <si>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</si>
  <si>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</si>
  <si>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</si>
  <si>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</si>
  <si>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</si>
  <si>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</si>
  <si>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</si>
  <si>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</si>
  <si>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</si>
  <si>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</si>
  <si>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</si>
  <si>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</si>
  <si>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</si>
  <si>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</si>
  <si>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</si>
  <si>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</si>
  <si>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</si>
  <si>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</si>
  <si>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</si>
  <si>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</si>
  <si>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</si>
  <si>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</si>
  <si>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</si>
  <si>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</si>
  <si>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</si>
  <si>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</si>
  <si>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</si>
  <si>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</si>
  <si>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</si>
  <si>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</si>
  <si>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</si>
  <si>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</si>
  <si>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</si>
  <si>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</si>
  <si>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</si>
  <si>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</si>
  <si>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</si>
  <si>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</si>
  <si>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</si>
  <si>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</si>
  <si>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</si>
  <si>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</si>
  <si>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</si>
  <si>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</si>
  <si>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</si>
  <si>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</si>
  <si>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</si>
  <si>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</si>
  <si>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</si>
  <si>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</si>
  <si>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</si>
  <si>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</si>
  <si>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</si>
  <si>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</si>
  <si>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</si>
  <si>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</si>
  <si>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</si>
  <si>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</si>
  <si>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</si>
  <si>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</si>
  <si>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</si>
  <si>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</si>
  <si>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</si>
  <si>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</si>
  <si>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</si>
  <si>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</si>
  <si>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</si>
  <si>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</si>
  <si>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</si>
  <si>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</si>
  <si>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</si>
  <si>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</si>
  <si>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</si>
  <si>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</si>
  <si>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</si>
  <si>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</si>
  <si>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</si>
  <si>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</si>
  <si>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</si>
  <si>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</si>
  <si>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</si>
  <si>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</si>
  <si>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</si>
  <si>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</si>
  <si>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</si>
  <si>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</si>
  <si>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</si>
  <si>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</si>
  <si>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</si>
  <si>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</si>
  <si>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</si>
  <si>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</si>
  <si>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</si>
  <si>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</si>
  <si>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</si>
  <si>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</si>
  <si>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</si>
  <si>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</si>
  <si>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</si>
  <si>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</si>
  <si>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</si>
  <si>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</si>
  <si>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</si>
  <si>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</si>
  <si>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</si>
  <si>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</si>
  <si>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</si>
  <si>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</si>
  <si>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</si>
  <si>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</si>
  <si>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</si>
  <si>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</si>
  <si>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</si>
  <si>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</si>
  <si>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</si>
  <si>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</si>
  <si>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</si>
  <si>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</si>
  <si>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</si>
  <si>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</si>
  <si>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</si>
  <si>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</si>
  <si>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</si>
  <si>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</si>
  <si>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</si>
  <si>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</si>
  <si>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</si>
  <si>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</si>
  <si>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</si>
  <si>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</si>
  <si>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</si>
  <si>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</si>
  <si>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</si>
  <si>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</si>
  <si>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</si>
  <si>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</si>
  <si>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</si>
  <si>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</si>
  <si>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</si>
  <si>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</si>
  <si>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</si>
  <si>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</si>
  <si>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</si>
  <si>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</si>
  <si>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</si>
  <si>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</si>
  <si>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</si>
  <si>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</si>
  <si>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</si>
  <si>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</si>
  <si>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</si>
  <si>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</si>
  <si>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</si>
  <si>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</si>
  <si>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</si>
  <si>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</si>
  <si>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</si>
  <si>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</si>
  <si>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</si>
  <si>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</si>
  <si>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</si>
  <si>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</si>
  <si>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</si>
  <si>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</si>
  <si>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</si>
  <si>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</si>
  <si>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</si>
  <si>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</si>
  <si>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</si>
  <si>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</si>
  <si>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</si>
  <si>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</si>
  <si>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</si>
  <si>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</si>
  <si>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</si>
  <si>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</si>
  <si>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</si>
  <si>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</si>
  <si>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</si>
  <si>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</si>
  <si>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</si>
  <si>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</si>
  <si>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</si>
  <si>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</si>
  <si>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</si>
  <si>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</si>
  <si>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</si>
  <si>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</si>
  <si>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</si>
  <si>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</si>
  <si>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</si>
  <si>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</si>
  <si>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</si>
  <si>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</si>
  <si>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</si>
  <si>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</si>
  <si>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</si>
  <si>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</si>
  <si>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</si>
  <si>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</si>
  <si>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</si>
  <si>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</si>
  <si>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</si>
  <si>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</si>
  <si>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</si>
  <si>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不要</t>
  </si>
  <si>
    <t>指定なし</t>
    <rPh sb="0" eb="2">
      <t>シテイナセィ</t>
    </rPh>
    <phoneticPr fontId="1"/>
  </si>
  <si>
    <t>可</t>
  </si>
  <si>
    <t>条件が合えば可</t>
  </si>
  <si>
    <t>なくても良い</t>
  </si>
  <si>
    <t>使わない</t>
  </si>
  <si>
    <t>応相談</t>
  </si>
  <si>
    <t>中型トラック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</si>
</sst>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32" fillId="0" borderId="0" xfId="4" applyAlignment="1">
      <alignment horizontal="lef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551132</xdr:colOff>
      <xdr:row>64</xdr:row>
      <xdr:rowOff>131792</xdr:rowOff>
    </xdr:from>
    <xdr:to>
      <xdr:col>11</xdr:col>
      <xdr:colOff>427326</xdr:colOff>
      <xdr:row>92</xdr:row>
      <xdr:rowOff>146556</xdr:rowOff>
    </xdr:to>
    <xdr:grpSp>
      <xdr:nvGrpSpPr>
        <xdr:cNvPr id="51" name="グループ化 50">
          <a:extLst>
            <a:ext uri="{FF2B5EF4-FFF2-40B4-BE49-F238E27FC236}">
              <a16:creationId xmlns:a16="http://schemas.microsoft.com/office/drawing/2014/main" id="{A855C83D-BB5E-61CE-D51E-80115CC68992}"/>
            </a:ext>
          </a:extLst>
        </xdr:cNvPr>
        <xdr:cNvGrpSpPr/>
      </xdr:nvGrpSpPr>
      <xdr:grpSpPr>
        <a:xfrm>
          <a:off x="811722" y="16890400"/>
          <a:ext cx="6453835" cy="6808066"/>
          <a:chOff x="1293962" y="17133019"/>
          <a:chExt cx="6453835" cy="6724198"/>
        </a:xfrm>
      </xdr:grpSpPr>
      <xdr:sp macro="" textlink="">
        <xdr:nvSpPr>
          <xdr:cNvPr id="23" name="正方形/長方形 22">
            <a:extLst>
              <a:ext uri="{FF2B5EF4-FFF2-40B4-BE49-F238E27FC236}">
                <a16:creationId xmlns:a16="http://schemas.microsoft.com/office/drawing/2014/main" id="{B5B562DE-D413-8B4A-A08F-1FE76C1ECE4F}"/>
              </a:ext>
            </a:extLst>
          </xdr:cNvPr>
          <xdr:cNvSpPr/>
        </xdr:nvSpPr>
        <xdr:spPr>
          <a:xfrm>
            <a:off x="4044433" y="17590792"/>
            <a:ext cx="2898094" cy="21856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grpSp>
        <xdr:nvGrpSpPr>
          <xdr:cNvPr id="32" name="グループ化 31">
            <a:extLst>
              <a:ext uri="{FF2B5EF4-FFF2-40B4-BE49-F238E27FC236}">
                <a16:creationId xmlns:a16="http://schemas.microsoft.com/office/drawing/2014/main" id="{727164BF-2B4D-9C46-A4F8-72FEA299A2CC}"/>
              </a:ext>
            </a:extLst>
          </xdr:cNvPr>
          <xdr:cNvGrpSpPr/>
        </xdr:nvGrpSpPr>
        <xdr:grpSpPr>
          <a:xfrm>
            <a:off x="2026126" y="17133019"/>
            <a:ext cx="4834465" cy="283638"/>
            <a:chOff x="1076477" y="14929052"/>
            <a:chExt cx="4160761" cy="323740"/>
          </a:xfrm>
        </xdr:grpSpPr>
        <xdr:cxnSp macro="">
          <xdr:nvCxnSpPr>
            <xdr:cNvPr id="34" name="直線矢印コネクタ 33">
              <a:extLst>
                <a:ext uri="{FF2B5EF4-FFF2-40B4-BE49-F238E27FC236}">
                  <a16:creationId xmlns:a16="http://schemas.microsoft.com/office/drawing/2014/main" id="{DE1FD571-3C17-72ED-E6B9-7FDB9E2B102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 name="テキスト ボックス 36">
              <a:extLst>
                <a:ext uri="{FF2B5EF4-FFF2-40B4-BE49-F238E27FC236}">
                  <a16:creationId xmlns:a16="http://schemas.microsoft.com/office/drawing/2014/main" id="{3D28FA5B-16DE-8178-EC3F-EC695393D9C6}"/>
                </a:ext>
              </a:extLst>
            </xdr:cNvPr>
            <xdr:cNvSpPr txBox="1"/>
          </xdr:nvSpPr>
          <xdr:spPr>
            <a:xfrm>
              <a:off x="2794000" y="14929052"/>
              <a:ext cx="1056317" cy="32374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grpSp>
        <xdr:nvGrpSpPr>
          <xdr:cNvPr id="38" name="グループ化 37">
            <a:extLst>
              <a:ext uri="{FF2B5EF4-FFF2-40B4-BE49-F238E27FC236}">
                <a16:creationId xmlns:a16="http://schemas.microsoft.com/office/drawing/2014/main" id="{FFE2E693-FFBF-144D-8943-B450D8687A1A}"/>
              </a:ext>
            </a:extLst>
          </xdr:cNvPr>
          <xdr:cNvGrpSpPr/>
        </xdr:nvGrpSpPr>
        <xdr:grpSpPr>
          <a:xfrm>
            <a:off x="7011195" y="17604055"/>
            <a:ext cx="736602" cy="2056853"/>
            <a:chOff x="5321905" y="13014477"/>
            <a:chExt cx="677334" cy="1439333"/>
          </a:xfrm>
        </xdr:grpSpPr>
        <xdr:cxnSp macro="">
          <xdr:nvCxnSpPr>
            <xdr:cNvPr id="41" name="直線矢印コネクタ 40">
              <a:extLst>
                <a:ext uri="{FF2B5EF4-FFF2-40B4-BE49-F238E27FC236}">
                  <a16:creationId xmlns:a16="http://schemas.microsoft.com/office/drawing/2014/main" id="{87C1F149-AC54-C3A7-576C-9DC55560D76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35E29308-7F0D-A24B-7917-553AE17129F1}"/>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　　ｍ</a:t>
              </a:r>
            </a:p>
          </xdr:txBody>
        </xdr:sp>
      </xdr:grpSp>
      <xdr:sp macro="" textlink="">
        <xdr:nvSpPr>
          <xdr:cNvPr id="46" name="正方形/長方形 45">
            <a:extLst>
              <a:ext uri="{FF2B5EF4-FFF2-40B4-BE49-F238E27FC236}">
                <a16:creationId xmlns:a16="http://schemas.microsoft.com/office/drawing/2014/main" id="{AC8A0F1B-2121-E243-B737-8B3DEF362715}"/>
              </a:ext>
            </a:extLst>
          </xdr:cNvPr>
          <xdr:cNvSpPr/>
        </xdr:nvSpPr>
        <xdr:spPr>
          <a:xfrm>
            <a:off x="2068209" y="19925171"/>
            <a:ext cx="4916411" cy="393204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47" name="正方形/長方形 46">
            <a:extLst>
              <a:ext uri="{FF2B5EF4-FFF2-40B4-BE49-F238E27FC236}">
                <a16:creationId xmlns:a16="http://schemas.microsoft.com/office/drawing/2014/main" id="{A6FC3598-1C27-724B-8991-FC96B2E4E3B5}"/>
              </a:ext>
            </a:extLst>
          </xdr:cNvPr>
          <xdr:cNvSpPr/>
        </xdr:nvSpPr>
        <xdr:spPr>
          <a:xfrm>
            <a:off x="2074704" y="19016779"/>
            <a:ext cx="1871407" cy="90839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48" name="正方形/長方形 47">
            <a:extLst>
              <a:ext uri="{FF2B5EF4-FFF2-40B4-BE49-F238E27FC236}">
                <a16:creationId xmlns:a16="http://schemas.microsoft.com/office/drawing/2014/main" id="{7E3DA1EA-20C1-6A44-9FEC-A42357175D9E}"/>
              </a:ext>
            </a:extLst>
          </xdr:cNvPr>
          <xdr:cNvSpPr/>
        </xdr:nvSpPr>
        <xdr:spPr>
          <a:xfrm>
            <a:off x="2017350" y="17600211"/>
            <a:ext cx="2011943" cy="7537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49" name="直線コネクタ 48">
            <a:extLst>
              <a:ext uri="{FF2B5EF4-FFF2-40B4-BE49-F238E27FC236}">
                <a16:creationId xmlns:a16="http://schemas.microsoft.com/office/drawing/2014/main" id="{531957A8-DF9E-4941-8717-A34010D19A9C}"/>
              </a:ext>
            </a:extLst>
          </xdr:cNvPr>
          <xdr:cNvCxnSpPr/>
        </xdr:nvCxnSpPr>
        <xdr:spPr>
          <a:xfrm flipV="1">
            <a:off x="1293962" y="19836397"/>
            <a:ext cx="574538" cy="96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B1AF6269-CDD9-A640-97BB-2D17BDE98E59}"/>
              </a:ext>
            </a:extLst>
          </xdr:cNvPr>
          <xdr:cNvCxnSpPr/>
        </xdr:nvCxnSpPr>
        <xdr:spPr>
          <a:xfrm>
            <a:off x="1861672" y="17469837"/>
            <a:ext cx="0" cy="23900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83868</xdr:colOff>
      <xdr:row>65</xdr:row>
      <xdr:rowOff>215660</xdr:rowOff>
    </xdr:from>
    <xdr:to>
      <xdr:col>10</xdr:col>
      <xdr:colOff>352312</xdr:colOff>
      <xdr:row>65</xdr:row>
      <xdr:rowOff>215660</xdr:rowOff>
    </xdr:to>
    <xdr:cxnSp macro="">
      <xdr:nvCxnSpPr>
        <xdr:cNvPr id="52" name="直線コネクタ 51">
          <a:extLst>
            <a:ext uri="{FF2B5EF4-FFF2-40B4-BE49-F238E27FC236}">
              <a16:creationId xmlns:a16="http://schemas.microsoft.com/office/drawing/2014/main" id="{B8265253-3976-B248-A897-C2442976896F}"/>
            </a:ext>
          </a:extLst>
        </xdr:cNvPr>
        <xdr:cNvCxnSpPr/>
      </xdr:nvCxnSpPr>
      <xdr:spPr>
        <a:xfrm>
          <a:off x="1377830" y="17109056"/>
          <a:ext cx="5156746"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A2" sqref="A2:XFD2"/>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95"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L79" sqref="L79"/>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20.100000000000001" customHeight="1" x14ac:dyDescent="0.15">
      <c r="A2" s="34"/>
      <c r="B2" s="32" t="s">
        <v>0</v>
      </c>
      <c r="C2" s="154" t="s">
        <v>232</v>
      </c>
      <c r="D2" s="155"/>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I</v>
      </c>
      <c r="M2" s="34"/>
      <c r="N2" s="54"/>
      <c r="O2" s="54"/>
      <c r="P2" s="54"/>
      <c r="Q2" s="54"/>
      <c r="R2" s="54"/>
      <c r="S2" s="54"/>
      <c r="T2" s="54"/>
      <c r="U2" s="54"/>
      <c r="V2" s="54"/>
      <c r="W2" s="54"/>
      <c r="X2" s="54"/>
      <c r="Y2" s="54"/>
      <c r="Z2" s="54"/>
      <c r="AA2" s="54"/>
    </row>
    <row r="3" spans="1:27" ht="20.100000000000001" customHeight="1" x14ac:dyDescent="0.15">
      <c r="A3" s="34"/>
      <c r="B3" s="33" t="s">
        <v>1</v>
      </c>
      <c r="C3" s="152" t="str">
        <f>VLOOKUP($C$2,'R6_制作団体一覧'!A:H,8,FALSE)</f>
        <v>日本ろう者劇団</v>
      </c>
      <c r="D3" s="152"/>
      <c r="E3" s="152"/>
      <c r="F3" s="152"/>
      <c r="G3" s="152"/>
      <c r="H3" s="33" t="s">
        <v>4</v>
      </c>
      <c r="I3" s="153" t="str">
        <f>VLOOKUP($C$2,'R6_制作団体一覧'!A:H,7,FALSE)</f>
        <v>社会福祉法人トット基金　</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12</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t="s">
        <v>584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585</v>
      </c>
      <c r="H16" s="166"/>
      <c r="I16" s="167" t="s">
        <v>49</v>
      </c>
      <c r="J16" s="168"/>
      <c r="K16" s="122" t="s">
        <v>586</v>
      </c>
      <c r="L16" s="123"/>
      <c r="M16" s="41"/>
      <c r="N16" s="54"/>
      <c r="O16" s="54"/>
      <c r="P16" s="54"/>
      <c r="Q16" s="54"/>
      <c r="R16" s="54"/>
      <c r="S16" s="54"/>
      <c r="T16" s="54"/>
      <c r="U16" s="54"/>
      <c r="V16" s="54"/>
      <c r="W16" s="54"/>
      <c r="X16" s="54"/>
      <c r="Y16" s="54"/>
      <c r="Z16" s="54"/>
      <c r="AA16" s="54"/>
    </row>
    <row r="17" spans="1:27" ht="23.1" customHeight="1" x14ac:dyDescent="0.15">
      <c r="A17" s="41"/>
      <c r="B17" s="128" t="s">
        <v>56</v>
      </c>
      <c r="C17" s="129"/>
      <c r="D17" s="129"/>
      <c r="E17" s="129"/>
      <c r="F17" s="60" t="s">
        <v>57</v>
      </c>
      <c r="G17" s="61">
        <v>1.8</v>
      </c>
      <c r="H17" s="62" t="s">
        <v>43</v>
      </c>
      <c r="I17" s="60" t="s">
        <v>46</v>
      </c>
      <c r="J17" s="61">
        <v>1.8</v>
      </c>
      <c r="K17" s="126" t="s">
        <v>43</v>
      </c>
      <c r="L17" s="127"/>
      <c r="M17" s="41"/>
      <c r="N17" s="54"/>
      <c r="O17" s="54"/>
      <c r="P17" s="54"/>
      <c r="Q17" s="54"/>
      <c r="R17" s="54"/>
      <c r="S17" s="54"/>
      <c r="T17" s="54"/>
      <c r="U17" s="54"/>
      <c r="V17" s="54"/>
      <c r="W17" s="54"/>
      <c r="X17" s="54"/>
      <c r="Y17" s="54"/>
      <c r="Z17" s="54"/>
      <c r="AA17" s="54"/>
    </row>
    <row r="18" spans="1:27" ht="23.1" customHeight="1" x14ac:dyDescent="0.15">
      <c r="A18" s="27"/>
      <c r="B18" s="128" t="s">
        <v>50</v>
      </c>
      <c r="C18" s="129"/>
      <c r="D18" s="129"/>
      <c r="E18" s="157"/>
      <c r="F18" s="146" t="s">
        <v>583</v>
      </c>
      <c r="G18" s="146"/>
      <c r="H18" s="117" t="s">
        <v>55</v>
      </c>
      <c r="I18" s="112"/>
      <c r="J18" s="112"/>
      <c r="K18" s="130" t="s">
        <v>587</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588</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c r="L20" s="131"/>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0" t="s">
        <v>589</v>
      </c>
      <c r="G21" s="131"/>
      <c r="H21" s="132" t="s">
        <v>59</v>
      </c>
      <c r="I21" s="133"/>
      <c r="J21" s="133"/>
      <c r="K21" s="58">
        <v>50</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590</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35" customHeight="1" x14ac:dyDescent="0.15">
      <c r="A23" s="29"/>
      <c r="B23" s="114" t="s">
        <v>65</v>
      </c>
      <c r="C23" s="115"/>
      <c r="D23" s="115"/>
      <c r="E23" s="116"/>
      <c r="F23" s="72" t="s">
        <v>60</v>
      </c>
      <c r="G23" s="73">
        <v>1.9</v>
      </c>
      <c r="H23" s="74" t="s">
        <v>43</v>
      </c>
      <c r="I23" s="75" t="s">
        <v>61</v>
      </c>
      <c r="J23" s="73">
        <v>4.7</v>
      </c>
      <c r="K23" s="110" t="s">
        <v>43</v>
      </c>
      <c r="L23" s="111"/>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583</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09"/>
      <c r="C32" s="109"/>
      <c r="D32" s="109"/>
      <c r="E32" s="109"/>
      <c r="F32" s="109"/>
      <c r="G32" s="109"/>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0" t="s">
        <v>9</v>
      </c>
      <c r="C50" s="170"/>
      <c r="D50" s="170"/>
      <c r="E50" s="170"/>
      <c r="F50" s="48" t="s">
        <v>6</v>
      </c>
      <c r="G50" s="149">
        <f>G17</f>
        <v>1.8</v>
      </c>
      <c r="H50" s="150"/>
      <c r="I50" s="26" t="s">
        <v>7</v>
      </c>
      <c r="J50" s="149">
        <f>J17</f>
        <v>1.8</v>
      </c>
      <c r="K50" s="150"/>
      <c r="L50" s="25"/>
      <c r="M50" s="25"/>
      <c r="N50" s="39"/>
      <c r="X50" s="39"/>
      <c r="Y50" s="39"/>
      <c r="Z50" s="39"/>
    </row>
    <row r="51" spans="1:26" ht="17.100000000000001"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7.100000000000001" customHeight="1" x14ac:dyDescent="0.15">
      <c r="A52" s="25"/>
      <c r="B52" s="171" t="s">
        <v>12</v>
      </c>
      <c r="C52" s="171"/>
      <c r="D52" s="171"/>
      <c r="E52" s="171"/>
      <c r="F52" s="171"/>
      <c r="G52" s="169">
        <f>K21</f>
        <v>50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9">
      <formula>#REF!="令和2年度の応募時に提出した"</formula>
    </cfRule>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10">
      <formula>#REF!="令和3年度の応募時に提出した"</formula>
    </cfRule>
    <cfRule type="expression" dxfId="9" priority="9">
      <formula>#REF!="令和4年度の応募時に提出した"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4">
      <formula>#REF!="令和3年度の応募時に提出した"</formula>
    </cfRule>
    <cfRule type="expression" dxfId="5" priority="15">
      <formula>#REF!="令和2年度の応募時に提出した"</formula>
    </cfRule>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I124</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I</v>
      </c>
      <c r="F2" s="83" t="str">
        <f>①ヒアリングシートについて!C3</f>
        <v>日本ろう者劇団</v>
      </c>
      <c r="G2" s="83" t="str">
        <f>①ヒアリングシートについて!I3</f>
        <v>社会福祉法人トット基金　</v>
      </c>
      <c r="H2" s="83" t="str">
        <f>①ヒアリングシートについて!F13</f>
        <v>制限なし</v>
      </c>
      <c r="I2" s="83">
        <f>①ヒアリングシートについて!K13</f>
        <v>30</v>
      </c>
      <c r="J2" s="83">
        <f>①ヒアリングシートについて!G14</f>
        <v>12</v>
      </c>
      <c r="K2" s="83">
        <f>①ヒアリングシートについて!J14</f>
        <v>9</v>
      </c>
      <c r="L2" s="83" t="str">
        <f>①ヒアリングシートについて!G15</f>
        <v>指定なし</v>
      </c>
      <c r="M2" s="83" t="str">
        <f>①ヒアリングシートについて!G16</f>
        <v>可</v>
      </c>
      <c r="N2" s="83" t="str">
        <f>①ヒアリングシートについて!K16</f>
        <v>条件が合えば可</v>
      </c>
      <c r="O2" s="83">
        <f>①ヒアリングシートについて!G17</f>
        <v>1.8</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50</v>
      </c>
      <c r="X2" s="83" t="str">
        <f>①ヒアリングシートについて!F22</f>
        <v>中型トラック</v>
      </c>
      <c r="Y2" s="83">
        <f>①ヒアリングシートについて!I22</f>
        <v>1</v>
      </c>
      <c r="Z2" s="83">
        <f>①ヒアリングシートについて!G23</f>
        <v>1.9</v>
      </c>
      <c r="AA2" s="83">
        <f>①ヒアリングシートについて!J23</f>
        <v>4.7</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2023-11-08T08:16:53Z</dcterms:modified>
</cp:coreProperties>
</file>