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<sst xmlns="http://schemas.openxmlformats.org/spreadsheetml/2006/main" count="1349" uniqueCount="593">
  <si>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</si>
  <si>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</si>
  <si>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</si>
  <si>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</si>
  <si>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</si>
  <si>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</si>
  <si>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</si>
  <si>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</si>
  <si>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</si>
  <si>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</si>
  <si>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</si>
  <si>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</si>
  <si>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</si>
  <si>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</si>
  <si>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</si>
  <si>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</si>
  <si>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</si>
  <si>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</si>
  <si>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</si>
  <si>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</si>
  <si>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</si>
  <si>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</si>
  <si>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</si>
  <si>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</si>
  <si>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</si>
  <si>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</si>
  <si>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</si>
  <si>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</si>
  <si>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</si>
  <si>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</si>
  <si>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</si>
  <si>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</si>
  <si>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</si>
  <si>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</si>
  <si>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</si>
  <si>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</si>
  <si>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</si>
  <si>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</si>
  <si>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</si>
  <si>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</si>
  <si>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</si>
  <si>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</si>
  <si>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</si>
  <si>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</si>
  <si>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</si>
  <si>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</si>
  <si>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</si>
  <si>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</si>
  <si>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</si>
  <si>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</si>
  <si>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</si>
  <si>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</si>
  <si>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</si>
  <si>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</si>
  <si>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</si>
  <si>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</si>
  <si>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</si>
  <si>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</si>
  <si>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</si>
  <si>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</si>
  <si>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</si>
  <si>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</si>
  <si>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</si>
  <si>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</si>
  <si>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</si>
  <si>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</si>
  <si>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</si>
  <si>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</si>
  <si>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</si>
  <si>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</si>
  <si>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</si>
  <si>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</si>
  <si>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</si>
  <si>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</si>
  <si>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</si>
  <si>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</si>
  <si>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</si>
  <si>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</si>
  <si>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</si>
  <si>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</si>
  <si>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</si>
  <si>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</si>
  <si>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</si>
  <si>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</si>
  <si>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</si>
  <si>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</si>
  <si>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</si>
  <si>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</si>
  <si>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</si>
  <si>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</si>
  <si>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</si>
  <si>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</si>
  <si>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</si>
  <si>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</si>
  <si>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</si>
  <si>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</si>
  <si>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</si>
  <si>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</si>
  <si>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</si>
  <si>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</si>
  <si>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</si>
  <si>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</si>
  <si>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</si>
  <si>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</si>
  <si>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</si>
  <si>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</si>
  <si>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</si>
  <si>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</si>
  <si>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</si>
  <si>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</si>
  <si>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</si>
  <si>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</si>
  <si>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</si>
  <si>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</si>
  <si>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</si>
  <si>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</si>
  <si>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</si>
  <si>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</si>
  <si>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</si>
  <si>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</si>
  <si>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</si>
  <si>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</si>
  <si>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</si>
  <si>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</si>
  <si>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</si>
  <si>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</si>
  <si>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</si>
  <si>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</si>
  <si>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</si>
  <si>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</si>
  <si>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</si>
  <si>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</si>
  <si>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</si>
  <si>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</si>
  <si>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</si>
  <si>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</si>
  <si>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</si>
  <si>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</si>
  <si>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</si>
  <si>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</si>
  <si>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</si>
  <si>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</si>
  <si>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</si>
  <si>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</si>
  <si>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</si>
  <si>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</si>
  <si>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</si>
  <si>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</si>
  <si>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</si>
  <si>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</si>
  <si>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</si>
  <si>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</si>
  <si>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</si>
  <si>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</si>
  <si>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</si>
  <si>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</si>
  <si>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</si>
  <si>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</si>
  <si>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</si>
  <si>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</si>
  <si>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</si>
  <si>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</si>
  <si>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</si>
  <si>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</si>
  <si>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</si>
  <si>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</si>
  <si>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</si>
  <si>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</si>
  <si>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</si>
  <si>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</si>
  <si>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</si>
  <si>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</si>
  <si>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</si>
  <si>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</si>
  <si>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</si>
  <si>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</si>
  <si>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</si>
  <si>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</si>
  <si>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</si>
  <si>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</si>
  <si>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</si>
  <si>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</si>
  <si>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</si>
  <si>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</si>
  <si>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</si>
  <si>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</si>
  <si>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</si>
  <si>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</si>
  <si>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</si>
  <si>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</si>
  <si>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</si>
  <si>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</si>
  <si>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</si>
  <si>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</si>
  <si>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</si>
  <si>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</si>
  <si>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</si>
  <si>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</si>
  <si>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</si>
  <si>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</si>
  <si>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</si>
  <si>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</si>
  <si>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</si>
  <si>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</si>
  <si>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</si>
  <si>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</si>
  <si>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</si>
  <si>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</si>
  <si>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</si>
  <si>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</si>
  <si>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</si>
  <si>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</si>
  <si>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</si>
  <si>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</si>
  <si>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</si>
  <si>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</si>
  <si>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</si>
  <si>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</si>
  <si>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</si>
  <si>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</si>
  <si>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</si>
  <si>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</si>
  <si>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</si>
  <si>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</si>
  <si>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</si>
  <si>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</si>
  <si>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</si>
  <si>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</si>
  <si>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</si>
  <si>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</si>
  <si>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</si>
  <si>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</si>
  <si>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</si>
  <si>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</si>
  <si>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</si>
  <si>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</si>
  <si>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</si>
  <si>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</si>
  <si>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</si>
  <si>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</si>
  <si>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</si>
  <si>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</si>
  <si>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</si>
  <si>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</si>
  <si>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</si>
  <si>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</si>
  <si>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</si>
  <si>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</si>
  <si>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</si>
  <si>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</si>
  <si>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</si>
  <si>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</si>
  <si>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</si>
  <si>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</si>
  <si>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</si>
  <si>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</si>
  <si>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</si>
  <si>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</si>
  <si>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</si>
  <si>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</si>
  <si>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</si>
  <si>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</si>
  <si>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</si>
  <si>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</si>
  <si>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</si>
  <si>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</si>
  <si>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</si>
  <si>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</si>
  <si>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</si>
  <si>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</si>
  <si>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</si>
  <si>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</si>
  <si>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</si>
  <si>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</si>
  <si>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</si>
  <si>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</si>
  <si>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</si>
  <si>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</si>
  <si>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</si>
  <si>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</si>
  <si>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</si>
  <si>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</si>
  <si>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</si>
  <si>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</si>
  <si>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</si>
  <si>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</si>
  <si>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</si>
  <si>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</si>
  <si>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</si>
  <si>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</si>
  <si>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</si>
  <si>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</si>
  <si>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</si>
  <si>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</si>
  <si>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</si>
  <si>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</si>
  <si>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</si>
  <si>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</si>
  <si>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</si>
  <si>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</si>
  <si>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</si>
  <si>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</si>
  <si>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</si>
  <si>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</si>
  <si>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</si>
  <si>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</si>
  <si>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</si>
  <si>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</si>
  <si>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</si>
  <si>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</si>
  <si>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</si>
  <si>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</si>
  <si>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</si>
  <si>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</si>
  <si>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</si>
  <si>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</si>
  <si>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</si>
  <si>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</si>
  <si>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</si>
  <si>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</si>
  <si>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</si>
  <si>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</si>
  <si>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</si>
  <si>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</si>
  <si>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</si>
  <si>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</si>
  <si>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</si>
  <si>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</si>
  <si>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</si>
  <si>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</si>
  <si>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</si>
  <si>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</si>
  <si>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</si>
  <si>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</si>
  <si>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</si>
  <si>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</si>
  <si>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</si>
  <si>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</si>
  <si>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</si>
  <si>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</si>
  <si>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</si>
  <si>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</si>
  <si>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</si>
  <si>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</si>
  <si>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</si>
  <si>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</si>
  <si>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</si>
  <si>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</si>
  <si>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</si>
  <si>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</si>
  <si>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</si>
  <si>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</si>
  <si>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</si>
  <si>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</si>
  <si>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</si>
  <si>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</si>
  <si>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</si>
  <si>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</si>
  <si>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</si>
  <si>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</si>
  <si>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</si>
  <si>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</si>
  <si>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</si>
  <si>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</si>
  <si>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</si>
  <si>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</si>
  <si>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</si>
  <si>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</si>
  <si>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</si>
  <si>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</si>
  <si>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</si>
  <si>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</si>
  <si>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</si>
  <si>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</si>
  <si>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</si>
  <si>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</si>
  <si>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</si>
  <si>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</si>
  <si>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</si>
  <si>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</si>
  <si>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</si>
  <si>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</si>
  <si>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</si>
  <si>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</si>
  <si>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</si>
  <si>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</si>
  <si>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</si>
  <si>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</si>
  <si>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</si>
  <si>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</si>
  <si>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</si>
  <si>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</si>
  <si>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</si>
  <si>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</si>
  <si>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</si>
  <si>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</si>
  <si>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</si>
  <si>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</si>
  <si>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</si>
  <si>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</si>
  <si>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</si>
  <si>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</si>
  <si>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</si>
  <si>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</si>
  <si>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</si>
  <si>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</si>
  <si>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</si>
  <si>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</si>
  <si>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</si>
  <si>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</si>
  <si>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</si>
  <si>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</si>
  <si>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</si>
  <si>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</si>
  <si>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</si>
  <si>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</si>
  <si>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</si>
  <si>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</si>
  <si>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</si>
  <si>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</si>
  <si>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</si>
  <si>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</si>
  <si>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</si>
  <si>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</si>
  <si>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</si>
  <si>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</si>
  <si>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</si>
  <si>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</si>
  <si>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</si>
  <si>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</si>
  <si>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</si>
  <si>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</si>
  <si>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</si>
  <si>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</si>
  <si>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</si>
  <si>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</si>
  <si>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</si>
  <si>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</si>
  <si>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</si>
  <si>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</si>
  <si>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</si>
  <si>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</si>
  <si>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</si>
  <si>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</si>
  <si>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</si>
  <si>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</si>
  <si>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</si>
  <si>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</si>
  <si>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</si>
  <si>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</si>
  <si>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</si>
  <si>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</si>
  <si>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</si>
  <si>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</si>
  <si>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</si>
  <si>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</si>
  <si>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</si>
  <si>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</si>
  <si>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</si>
  <si>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</si>
  <si>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</si>
  <si>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</si>
  <si>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</si>
  <si>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</si>
  <si>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</si>
  <si>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</si>
  <si>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</si>
  <si>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</si>
  <si>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</si>
  <si>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</si>
  <si>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</si>
  <si>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</si>
  <si>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</si>
  <si>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</si>
  <si>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</si>
  <si>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</si>
  <si>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</si>
  <si>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</si>
  <si>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</si>
  <si>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</si>
  <si>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</si>
  <si>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</si>
  <si>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</si>
  <si>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</si>
  <si>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</si>
  <si>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</si>
  <si>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</si>
  <si>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</si>
  <si>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</si>
  <si>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</si>
  <si>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</si>
  <si>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</si>
  <si>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</si>
  <si>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</si>
  <si>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</si>
  <si>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</si>
  <si>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</si>
  <si>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</si>
  <si>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</si>
  <si>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</si>
  <si>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</si>
  <si>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</si>
  <si>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</si>
  <si>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</si>
  <si>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</si>
  <si>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</si>
  <si>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</si>
  <si>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</si>
  <si>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</si>
  <si>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</si>
  <si>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</si>
  <si>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</si>
  <si>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</si>
  <si>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</si>
  <si>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</si>
  <si>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</si>
  <si>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</si>
  <si>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</si>
  <si>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</si>
  <si>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</si>
  <si>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</si>
  <si>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</si>
  <si>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</si>
  <si>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</si>
  <si>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</si>
  <si>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</si>
  <si>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</si>
  <si>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</si>
  <si>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</si>
  <si>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</si>
  <si>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</si>
  <si>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</si>
  <si>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</si>
  <si>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</si>
  <si>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</si>
  <si>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</si>
  <si>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</si>
  <si>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</si>
  <si>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</si>
  <si>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</si>
  <si>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</si>
  <si>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</si>
  <si>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</si>
  <si>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</si>
  <si>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</si>
  <si>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</si>
  <si>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</si>
  <si>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</si>
  <si>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</si>
  <si>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</si>
  <si>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</si>
  <si>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</si>
  <si>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</si>
  <si>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</si>
  <si>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</si>
  <si>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</si>
  <si>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</si>
  <si>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</si>
  <si>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</si>
  <si>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</si>
  <si>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</si>
  <si>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</si>
  <si>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</si>
  <si>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</si>
  <si>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</si>
  <si>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</si>
  <si>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</si>
  <si>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</si>
  <si>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</si>
  <si>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</si>
  <si>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</si>
  <si>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</si>
  <si>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</si>
  <si>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</si>
  <si>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</si>
  <si>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</si>
  <si>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</si>
  <si>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</si>
  <si>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</si>
  <si>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</si>
  <si>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</si>
  <si>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</si>
  <si>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可</t>
  </si>
  <si>
    <t>不要</t>
  </si>
  <si>
    <t>有無さえ分ればよい</t>
  </si>
  <si>
    <t>使わない</t>
  </si>
  <si>
    <t>小型トラック(軽トラック)</t>
  </si>
  <si>
    <t>基本不要ですが必要な場合は提出をお願い致します</t>
    <rPh sb="0" eb="2">
      <t>キホン</t>
    </rPh>
    <rPh sb="2" eb="4">
      <t>フヨウ</t>
    </rPh>
    <rPh sb="7" eb="9">
      <t>ヒツヨウ</t>
    </rPh>
    <rPh sb="10" eb="12">
      <t>バアイ</t>
    </rPh>
    <rPh sb="13" eb="15">
      <t>テイシュツ</t>
    </rPh>
    <rPh sb="17" eb="18">
      <t>ネガ</t>
    </rPh>
    <rPh sb="19" eb="20">
      <t>イタ</t>
    </rPh>
    <phoneticPr fontId="1"/>
  </si>
  <si>
    <t>2F以上応相談</t>
  </si>
  <si>
    <t>ワイヤレスマイクを2～3本使用させて頂きます</t>
    <rPh sb="12" eb="13">
      <t>ホン</t>
    </rPh>
    <rPh sb="13" eb="15">
      <t>シヨウ</t>
    </rPh>
    <rPh sb="18" eb="19">
      <t>イタダ</t>
    </rPh>
    <phoneticPr fontId="1"/>
  </si>
  <si>
    <t>出演者人数分のスリッパ（20足前後）をお借りします</t>
    <rPh sb="0" eb="3">
      <t>シュツエンシャ</t>
    </rPh>
    <rPh sb="3" eb="6">
      <t>ニンズウブン</t>
    </rPh>
    <rPh sb="14" eb="15">
      <t>ソク</t>
    </rPh>
    <rPh sb="15" eb="17">
      <t>ゼンゴ</t>
    </rPh>
    <rPh sb="20" eb="21">
      <t>カ</t>
    </rPh>
    <phoneticPr fontId="1"/>
  </si>
  <si>
    <t>上記のトラック以外にバン（3台）、乗用車（5台）ほどの駐車をお願いします</t>
    <rPh sb="0" eb="2">
      <t>ジョウキ</t>
    </rPh>
    <rPh sb="7" eb="9">
      <t>イガイ</t>
    </rPh>
    <rPh sb="14" eb="15">
      <t>ダイ</t>
    </rPh>
    <rPh sb="17" eb="20">
      <t>ジョウヨウシャ</t>
    </rPh>
    <rPh sb="22" eb="23">
      <t>ダイ</t>
    </rPh>
    <rPh sb="27" eb="29">
      <t>チュウシャ</t>
    </rPh>
    <rPh sb="31" eb="32">
      <t>ネガ</t>
    </rPh>
    <phoneticPr fontId="1"/>
  </si>
  <si>
    <t>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</si>
</sst>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shrinkToFit="1"/>
    </xf>
    <xf numFmtId="0" fontId="21" fillId="2" borderId="5" xfId="0" applyFont="1" applyFill="1" applyBorder="1" applyAlignment="1">
      <alignment horizontal="center" vertical="center" wrapText="1"/>
    </xf>
    <xf numFmtId="0" fontId="21" fillId="0" borderId="7" xfId="0" applyFont="1" applyBorder="1" applyAlignment="1">
      <alignment horizontal="left" vertical="center" shrinkToFit="1"/>
    </xf>
    <xf numFmtId="0" fontId="21" fillId="0" borderId="9" xfId="0" applyFont="1" applyBorder="1" applyAlignment="1">
      <alignment horizontal="left" vertical="center" shrinkToFit="1"/>
    </xf>
    <xf numFmtId="0" fontId="21" fillId="0" borderId="8" xfId="0" applyFont="1" applyBorder="1" applyAlignment="1">
      <alignment horizontal="left"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106667</xdr:rowOff>
    </xdr:from>
    <xdr:to>
      <xdr:col>10</xdr:col>
      <xdr:colOff>219076</xdr:colOff>
      <xdr:row>72</xdr:row>
      <xdr:rowOff>82476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467986" y="16618255"/>
          <a:ext cx="4342265" cy="194748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63049</xdr:rowOff>
    </xdr:from>
    <xdr:to>
      <xdr:col>10</xdr:col>
      <xdr:colOff>219075</xdr:colOff>
      <xdr:row>74</xdr:row>
      <xdr:rowOff>119691</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5219"/>
          <a:ext cx="4821606" cy="299260"/>
          <a:chOff x="1076477" y="14919832"/>
          <a:chExt cx="4160761" cy="342180"/>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19832"/>
            <a:ext cx="1056317" cy="3421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6</a:t>
            </a:r>
            <a:r>
              <a:rPr kumimoji="1" lang="ja-JP" altLang="en-US" sz="1100" b="1"/>
              <a:t>ｍ以上</a:t>
            </a:r>
          </a:p>
        </xdr:txBody>
      </xdr:sp>
    </xdr:grpSp>
    <xdr:clientData/>
  </xdr:twoCellAnchor>
  <xdr:twoCellAnchor>
    <xdr:from>
      <xdr:col>10</xdr:col>
      <xdr:colOff>279548</xdr:colOff>
      <xdr:row>64</xdr:row>
      <xdr:rowOff>60477</xdr:rowOff>
    </xdr:from>
    <xdr:to>
      <xdr:col>11</xdr:col>
      <xdr:colOff>400047</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0" y="16819085"/>
          <a:ext cx="767480" cy="2025610"/>
          <a:chOff x="5321905" y="13014477"/>
          <a:chExt cx="713792"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71379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6</a:t>
            </a:r>
            <a:r>
              <a:rPr kumimoji="1" lang="ja-JP" altLang="en-US" sz="1100" b="1"/>
              <a:t>ｍ以上</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419100</xdr:colOff>
      <xdr:row>70</xdr:row>
      <xdr:rowOff>195262</xdr:rowOff>
    </xdr:from>
    <xdr:to>
      <xdr:col>3</xdr:col>
      <xdr:colOff>211001</xdr:colOff>
      <xdr:row>70</xdr:row>
      <xdr:rowOff>200645</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647700" y="18240375"/>
          <a:ext cx="739639" cy="538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185946</xdr:colOff>
      <xdr:row>63</xdr:row>
      <xdr:rowOff>38930</xdr:rowOff>
    </xdr:from>
    <xdr:to>
      <xdr:col>3</xdr:col>
      <xdr:colOff>192572</xdr:colOff>
      <xdr:row>71</xdr:row>
      <xdr:rowOff>10355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503584" y="17409218"/>
          <a:ext cx="172402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178881</xdr:colOff>
      <xdr:row>41</xdr:row>
      <xdr:rowOff>161754</xdr:rowOff>
    </xdr:from>
    <xdr:to>
      <xdr:col>21</xdr:col>
      <xdr:colOff>52836</xdr:colOff>
      <xdr:row>47</xdr:row>
      <xdr:rowOff>86185</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625579" y="12112933"/>
          <a:ext cx="3710913" cy="1056648"/>
          <a:chOff x="9559991" y="23471037"/>
          <a:chExt cx="3710913" cy="956182"/>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559991" y="23649011"/>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1</xdr:col>
      <xdr:colOff>452438</xdr:colOff>
      <xdr:row>66</xdr:row>
      <xdr:rowOff>133348</xdr:rowOff>
    </xdr:from>
    <xdr:ext cx="619126" cy="296333"/>
    <xdr:sp macro="" textlink="">
      <xdr:nvSpPr>
        <xdr:cNvPr id="4" name="テキスト ボックス 3">
          <a:extLst>
            <a:ext uri="{FF2B5EF4-FFF2-40B4-BE49-F238E27FC236}">
              <a16:creationId xmlns:a16="http://schemas.microsoft.com/office/drawing/2014/main" id="{D168A061-138C-466F-BA46-C54B11A115B8}"/>
            </a:ext>
          </a:extLst>
        </xdr:cNvPr>
        <xdr:cNvSpPr txBox="1"/>
      </xdr:nvSpPr>
      <xdr:spPr>
        <a:xfrm>
          <a:off x="681038" y="17302161"/>
          <a:ext cx="619126" cy="296333"/>
        </a:xfrm>
        <a:prstGeom prst="rect">
          <a:avLst/>
        </a:prstGeom>
        <a:solidFill>
          <a:sysClr val="window" lastClr="FFFFFF"/>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簡易楽屋</a:t>
          </a:r>
        </a:p>
      </xdr:txBody>
    </xdr:sp>
    <xdr:clientData/>
  </xdr:oneCellAnchor>
  <xdr:twoCellAnchor>
    <xdr:from>
      <xdr:col>16</xdr:col>
      <xdr:colOff>39235</xdr:colOff>
      <xdr:row>46</xdr:row>
      <xdr:rowOff>49516</xdr:rowOff>
    </xdr:from>
    <xdr:to>
      <xdr:col>24</xdr:col>
      <xdr:colOff>419100</xdr:colOff>
      <xdr:row>56</xdr:row>
      <xdr:rowOff>44375</xdr:rowOff>
    </xdr:to>
    <xdr:sp macro="" textlink="">
      <xdr:nvSpPr>
        <xdr:cNvPr id="9" name="正方形/長方形 8">
          <a:extLst>
            <a:ext uri="{FF2B5EF4-FFF2-40B4-BE49-F238E27FC236}">
              <a16:creationId xmlns:a16="http://schemas.microsoft.com/office/drawing/2014/main" id="{5308BEC2-9AEB-4532-AA49-686CD95C9164}"/>
            </a:ext>
          </a:extLst>
        </xdr:cNvPr>
        <xdr:cNvSpPr/>
      </xdr:nvSpPr>
      <xdr:spPr>
        <a:xfrm>
          <a:off x="8635548" y="13027329"/>
          <a:ext cx="4342265" cy="194748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195262</xdr:colOff>
      <xdr:row>55</xdr:row>
      <xdr:rowOff>68359</xdr:rowOff>
    </xdr:from>
    <xdr:to>
      <xdr:col>9</xdr:col>
      <xdr:colOff>427489</xdr:colOff>
      <xdr:row>62</xdr:row>
      <xdr:rowOff>4384</xdr:rowOff>
    </xdr:to>
    <xdr:sp macro="" textlink="">
      <xdr:nvSpPr>
        <xdr:cNvPr id="11" name="正方形/長方形 10">
          <a:extLst>
            <a:ext uri="{FF2B5EF4-FFF2-40B4-BE49-F238E27FC236}">
              <a16:creationId xmlns:a16="http://schemas.microsoft.com/office/drawing/2014/main" id="{6F6525AC-921A-4E45-826D-C76906B946DD}"/>
            </a:ext>
          </a:extLst>
        </xdr:cNvPr>
        <xdr:cNvSpPr/>
      </xdr:nvSpPr>
      <xdr:spPr>
        <a:xfrm>
          <a:off x="1952625" y="14770197"/>
          <a:ext cx="3404052" cy="15267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233362</xdr:colOff>
      <xdr:row>60</xdr:row>
      <xdr:rowOff>104775</xdr:rowOff>
    </xdr:from>
    <xdr:to>
      <xdr:col>9</xdr:col>
      <xdr:colOff>381000</xdr:colOff>
      <xdr:row>61</xdr:row>
      <xdr:rowOff>151892</xdr:rowOff>
    </xdr:to>
    <xdr:grpSp>
      <xdr:nvGrpSpPr>
        <xdr:cNvPr id="12" name="グループ化 11">
          <a:extLst>
            <a:ext uri="{FF2B5EF4-FFF2-40B4-BE49-F238E27FC236}">
              <a16:creationId xmlns:a16="http://schemas.microsoft.com/office/drawing/2014/main" id="{1F731BC5-BA6B-4528-9954-3E8D761C25DA}"/>
            </a:ext>
          </a:extLst>
        </xdr:cNvPr>
        <xdr:cNvGrpSpPr/>
      </xdr:nvGrpSpPr>
      <xdr:grpSpPr>
        <a:xfrm>
          <a:off x="2183291" y="15910883"/>
          <a:ext cx="3670091" cy="271764"/>
          <a:chOff x="1076477" y="14919832"/>
          <a:chExt cx="4160761" cy="342180"/>
        </a:xfrm>
      </xdr:grpSpPr>
      <xdr:cxnSp macro="">
        <xdr:nvCxnSpPr>
          <xdr:cNvPr id="13" name="直線矢印コネクタ 12">
            <a:extLst>
              <a:ext uri="{FF2B5EF4-FFF2-40B4-BE49-F238E27FC236}">
                <a16:creationId xmlns:a16="http://schemas.microsoft.com/office/drawing/2014/main" id="{B1445A35-2A69-CDA6-61A1-4C63AD6BB97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55B48D24-E2C3-15BC-4CC7-E1E6E85F63B8}"/>
              </a:ext>
            </a:extLst>
          </xdr:cNvPr>
          <xdr:cNvSpPr txBox="1"/>
        </xdr:nvSpPr>
        <xdr:spPr>
          <a:xfrm>
            <a:off x="2794000" y="14919832"/>
            <a:ext cx="1056317" cy="34218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6</a:t>
            </a:r>
            <a:r>
              <a:rPr kumimoji="1" lang="ja-JP" altLang="en-US" sz="1100" b="1"/>
              <a:t>ｍ以上</a:t>
            </a:r>
          </a:p>
        </xdr:txBody>
      </xdr:sp>
    </xdr:grpSp>
    <xdr:clientData/>
  </xdr:twoCellAnchor>
  <xdr:twoCellAnchor>
    <xdr:from>
      <xdr:col>8</xdr:col>
      <xdr:colOff>147630</xdr:colOff>
      <xdr:row>55</xdr:row>
      <xdr:rowOff>80963</xdr:rowOff>
    </xdr:from>
    <xdr:to>
      <xdr:col>9</xdr:col>
      <xdr:colOff>268129</xdr:colOff>
      <xdr:row>61</xdr:row>
      <xdr:rowOff>200025</xdr:rowOff>
    </xdr:to>
    <xdr:grpSp>
      <xdr:nvGrpSpPr>
        <xdr:cNvPr id="15" name="グループ化 14">
          <a:extLst>
            <a:ext uri="{FF2B5EF4-FFF2-40B4-BE49-F238E27FC236}">
              <a16:creationId xmlns:a16="http://schemas.microsoft.com/office/drawing/2014/main" id="{85984798-197C-4243-B5B0-335C114A9A96}"/>
            </a:ext>
          </a:extLst>
        </xdr:cNvPr>
        <xdr:cNvGrpSpPr/>
      </xdr:nvGrpSpPr>
      <xdr:grpSpPr>
        <a:xfrm>
          <a:off x="4973031" y="14763840"/>
          <a:ext cx="767480" cy="1466940"/>
          <a:chOff x="5321905" y="13014477"/>
          <a:chExt cx="713792" cy="1439333"/>
        </a:xfrm>
      </xdr:grpSpPr>
      <xdr:cxnSp macro="">
        <xdr:nvCxnSpPr>
          <xdr:cNvPr id="18" name="直線矢印コネクタ 17">
            <a:extLst>
              <a:ext uri="{FF2B5EF4-FFF2-40B4-BE49-F238E27FC236}">
                <a16:creationId xmlns:a16="http://schemas.microsoft.com/office/drawing/2014/main" id="{C2665C94-C69C-0DB9-B63F-83E290C162F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934821A6-DB82-EE08-02C9-F1BF624CA46D}"/>
              </a:ext>
            </a:extLst>
          </xdr:cNvPr>
          <xdr:cNvSpPr txBox="1"/>
        </xdr:nvSpPr>
        <xdr:spPr>
          <a:xfrm>
            <a:off x="5321905" y="13601096"/>
            <a:ext cx="71379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ｍ以上</a:t>
            </a:r>
          </a:p>
        </xdr:txBody>
      </xdr:sp>
    </xdr:grpSp>
    <xdr:clientData/>
  </xdr:twoCellAnchor>
  <xdr:oneCellAnchor>
    <xdr:from>
      <xdr:col>4</xdr:col>
      <xdr:colOff>302826</xdr:colOff>
      <xdr:row>55</xdr:row>
      <xdr:rowOff>147078</xdr:rowOff>
    </xdr:from>
    <xdr:ext cx="1737463"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60189" y="14848916"/>
          <a:ext cx="173746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ステージ設置の場合</a:t>
          </a:r>
        </a:p>
      </xdr:txBody>
    </xdr:sp>
    <xdr:clientData/>
  </xdr:oneCellAnchor>
  <xdr:oneCellAnchor>
    <xdr:from>
      <xdr:col>16</xdr:col>
      <xdr:colOff>39235</xdr:colOff>
      <xdr:row>46</xdr:row>
      <xdr:rowOff>49516</xdr:rowOff>
    </xdr:from>
    <xdr:ext cx="1737463" cy="325730"/>
    <xdr:sp macro="" textlink="">
      <xdr:nvSpPr>
        <xdr:cNvPr id="22" name="テキスト ボックス 21">
          <a:extLst>
            <a:ext uri="{FF2B5EF4-FFF2-40B4-BE49-F238E27FC236}">
              <a16:creationId xmlns:a16="http://schemas.microsoft.com/office/drawing/2014/main" id="{E4F893A4-FEB4-446F-9FDA-06B68B7FFB53}"/>
            </a:ext>
          </a:extLst>
        </xdr:cNvPr>
        <xdr:cNvSpPr txBox="1"/>
      </xdr:nvSpPr>
      <xdr:spPr>
        <a:xfrm>
          <a:off x="8635548" y="13027329"/>
          <a:ext cx="173746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ステージ設置の場合</a:t>
          </a:r>
        </a:p>
      </xdr:txBody>
    </xdr:sp>
    <xdr:clientData/>
  </xdr:oneCellAnchor>
  <xdr:oneCellAnchor>
    <xdr:from>
      <xdr:col>16</xdr:col>
      <xdr:colOff>191635</xdr:colOff>
      <xdr:row>47</xdr:row>
      <xdr:rowOff>111429</xdr:rowOff>
    </xdr:from>
    <xdr:ext cx="1737463" cy="325730"/>
    <xdr:sp macro="" textlink="">
      <xdr:nvSpPr>
        <xdr:cNvPr id="23" name="テキスト ボックス 22">
          <a:extLst>
            <a:ext uri="{FF2B5EF4-FFF2-40B4-BE49-F238E27FC236}">
              <a16:creationId xmlns:a16="http://schemas.microsoft.com/office/drawing/2014/main" id="{CFBFD470-B853-491F-941E-67D4BE7602E9}"/>
            </a:ext>
          </a:extLst>
        </xdr:cNvPr>
        <xdr:cNvSpPr txBox="1"/>
      </xdr:nvSpPr>
      <xdr:spPr>
        <a:xfrm>
          <a:off x="8787948" y="13179729"/>
          <a:ext cx="173746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ステージ設置の場合</a:t>
          </a:r>
        </a:p>
      </xdr:txBody>
    </xdr:sp>
    <xdr:clientData/>
  </xdr:oneCellAnchor>
  <xdr:oneCellAnchor>
    <xdr:from>
      <xdr:col>3</xdr:col>
      <xdr:colOff>372611</xdr:colOff>
      <xdr:row>63</xdr:row>
      <xdr:rowOff>201917</xdr:rowOff>
    </xdr:from>
    <xdr:ext cx="1543115" cy="325730"/>
    <xdr:sp macro="" textlink="">
      <xdr:nvSpPr>
        <xdr:cNvPr id="224" name="テキスト ボックス 223">
          <a:extLst>
            <a:ext uri="{FF2B5EF4-FFF2-40B4-BE49-F238E27FC236}">
              <a16:creationId xmlns:a16="http://schemas.microsoft.com/office/drawing/2014/main" id="{C9F2565F-CB00-4493-901E-234028948F7D}"/>
            </a:ext>
          </a:extLst>
        </xdr:cNvPr>
        <xdr:cNvSpPr txBox="1"/>
      </xdr:nvSpPr>
      <xdr:spPr>
        <a:xfrm>
          <a:off x="1548949" y="16713505"/>
          <a:ext cx="154311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フロア設置の場合</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P17" sqref="P17"/>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4" t="s">
        <v>110</v>
      </c>
      <c r="C1" s="154"/>
      <c r="D1" s="154"/>
      <c r="E1" s="154"/>
      <c r="F1" s="154"/>
      <c r="G1" s="154"/>
      <c r="H1" s="154"/>
      <c r="I1" s="154"/>
      <c r="J1" s="154"/>
      <c r="K1" s="154"/>
      <c r="L1" s="154"/>
      <c r="M1" s="31"/>
      <c r="N1" s="54"/>
      <c r="O1" s="54"/>
      <c r="P1" s="54"/>
      <c r="Q1" s="54"/>
      <c r="R1" s="54"/>
      <c r="S1" s="54"/>
      <c r="T1" s="54"/>
      <c r="U1" s="54"/>
      <c r="V1" s="54"/>
      <c r="W1" s="54"/>
      <c r="X1" s="54"/>
      <c r="Y1" s="54"/>
      <c r="Z1" s="54"/>
    </row>
    <row r="2" spans="1:27" ht="19.899999999999999" customHeight="1" x14ac:dyDescent="0.15">
      <c r="A2" s="34"/>
      <c r="B2" s="32" t="s">
        <v>0</v>
      </c>
      <c r="C2" s="157" t="s">
        <v>231</v>
      </c>
      <c r="D2" s="158"/>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55" t="str">
        <f>VLOOKUP($C$2,'R6_制作団体一覧'!A:H,8,FALSE)</f>
        <v>公益財団法人梅若会</v>
      </c>
      <c r="D3" s="155"/>
      <c r="E3" s="155"/>
      <c r="F3" s="155"/>
      <c r="G3" s="155"/>
      <c r="H3" s="33" t="s">
        <v>4</v>
      </c>
      <c r="I3" s="156" t="str">
        <f>VLOOKUP($C$2,'R6_制作団体一覧'!A:H,7,FALSE)</f>
        <v>公益財団法人梅若会</v>
      </c>
      <c r="J3" s="156"/>
      <c r="K3" s="156"/>
      <c r="L3" s="156"/>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9" t="s">
        <v>578</v>
      </c>
      <c r="C6" s="159"/>
      <c r="D6" s="159"/>
      <c r="E6" s="159"/>
      <c r="F6" s="159"/>
      <c r="G6" s="159"/>
      <c r="H6" s="159"/>
      <c r="I6" s="159"/>
      <c r="J6" s="159"/>
      <c r="K6" s="159"/>
      <c r="L6" s="159"/>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31" t="s">
        <v>41</v>
      </c>
      <c r="C13" s="132"/>
      <c r="D13" s="132"/>
      <c r="E13" s="132"/>
      <c r="F13" s="161" t="s">
        <v>588</v>
      </c>
      <c r="G13" s="162"/>
      <c r="H13" s="127" t="s">
        <v>51</v>
      </c>
      <c r="I13" s="128"/>
      <c r="J13" s="128"/>
      <c r="K13" s="58">
        <v>20</v>
      </c>
      <c r="L13" s="59" t="s">
        <v>52</v>
      </c>
      <c r="M13" s="46"/>
      <c r="N13" s="54"/>
      <c r="O13" s="54"/>
      <c r="P13" s="54"/>
      <c r="Q13" s="54"/>
      <c r="R13" s="54"/>
      <c r="S13" s="54"/>
      <c r="T13" s="54"/>
      <c r="U13" s="54"/>
      <c r="V13" s="54"/>
      <c r="W13" s="54"/>
      <c r="X13" s="54"/>
      <c r="Y13" s="54"/>
      <c r="Z13" s="54"/>
      <c r="AA13" s="54"/>
    </row>
    <row r="14" spans="1:27" ht="20.25" customHeight="1" x14ac:dyDescent="0.15">
      <c r="A14" s="46"/>
      <c r="B14" s="163" t="s">
        <v>42</v>
      </c>
      <c r="C14" s="164"/>
      <c r="D14" s="164"/>
      <c r="E14" s="165"/>
      <c r="F14" s="60" t="s">
        <v>44</v>
      </c>
      <c r="G14" s="61">
        <v>8</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6"/>
      <c r="C15" s="167"/>
      <c r="D15" s="167"/>
      <c r="E15" s="168"/>
      <c r="F15" s="66" t="s">
        <v>46</v>
      </c>
      <c r="G15" s="67">
        <v>1</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9" t="s">
        <v>47</v>
      </c>
      <c r="C16" s="140"/>
      <c r="D16" s="140"/>
      <c r="E16" s="141"/>
      <c r="F16" s="71" t="s">
        <v>48</v>
      </c>
      <c r="G16" s="169" t="s">
        <v>582</v>
      </c>
      <c r="H16" s="169"/>
      <c r="I16" s="170" t="s">
        <v>49</v>
      </c>
      <c r="J16" s="171"/>
      <c r="K16" s="125" t="s">
        <v>582</v>
      </c>
      <c r="L16" s="126"/>
      <c r="M16" s="41"/>
      <c r="N16" s="54"/>
      <c r="O16" s="54"/>
      <c r="P16" s="54"/>
      <c r="Q16" s="54"/>
      <c r="R16" s="54"/>
      <c r="S16" s="54"/>
      <c r="T16" s="54"/>
      <c r="U16" s="54"/>
      <c r="V16" s="54"/>
      <c r="W16" s="54"/>
      <c r="X16" s="54"/>
      <c r="Y16" s="54"/>
      <c r="Z16" s="54"/>
      <c r="AA16" s="54"/>
    </row>
    <row r="17" spans="1:27" ht="22.9" customHeight="1" x14ac:dyDescent="0.15">
      <c r="A17" s="41"/>
      <c r="B17" s="131" t="s">
        <v>56</v>
      </c>
      <c r="C17" s="132"/>
      <c r="D17" s="132"/>
      <c r="E17" s="132"/>
      <c r="F17" s="60" t="s">
        <v>57</v>
      </c>
      <c r="G17" s="61">
        <v>2</v>
      </c>
      <c r="H17" s="62" t="s">
        <v>43</v>
      </c>
      <c r="I17" s="60" t="s">
        <v>46</v>
      </c>
      <c r="J17" s="61">
        <v>2</v>
      </c>
      <c r="K17" s="129" t="s">
        <v>43</v>
      </c>
      <c r="L17" s="130"/>
      <c r="M17" s="41"/>
      <c r="N17" s="54"/>
      <c r="O17" s="54"/>
      <c r="P17" s="54"/>
      <c r="Q17" s="54"/>
      <c r="R17" s="54"/>
      <c r="S17" s="54"/>
      <c r="T17" s="54"/>
      <c r="U17" s="54"/>
      <c r="V17" s="54"/>
      <c r="W17" s="54"/>
      <c r="X17" s="54"/>
      <c r="Y17" s="54"/>
      <c r="Z17" s="54"/>
      <c r="AA17" s="54"/>
    </row>
    <row r="18" spans="1:27" ht="22.9" customHeight="1" x14ac:dyDescent="0.15">
      <c r="A18" s="27"/>
      <c r="B18" s="131" t="s">
        <v>50</v>
      </c>
      <c r="C18" s="132"/>
      <c r="D18" s="132"/>
      <c r="E18" s="160"/>
      <c r="F18" s="149" t="s">
        <v>583</v>
      </c>
      <c r="G18" s="149"/>
      <c r="H18" s="116" t="s">
        <v>55</v>
      </c>
      <c r="I18" s="111"/>
      <c r="J18" s="111"/>
      <c r="K18" s="133" t="s">
        <v>584</v>
      </c>
      <c r="L18" s="134"/>
      <c r="M18" s="27"/>
      <c r="N18" s="54"/>
      <c r="O18" s="54"/>
      <c r="P18" s="54"/>
      <c r="Q18" s="54"/>
      <c r="R18" s="54"/>
      <c r="S18" s="54"/>
      <c r="T18" s="54"/>
      <c r="U18" s="54"/>
      <c r="V18" s="54"/>
      <c r="W18" s="54"/>
      <c r="X18" s="54"/>
      <c r="Y18" s="54"/>
      <c r="Z18" s="54"/>
      <c r="AA18" s="54"/>
    </row>
    <row r="19" spans="1:27" ht="23.45" customHeight="1" x14ac:dyDescent="0.15">
      <c r="A19" s="27"/>
      <c r="B19" s="139" t="s">
        <v>54</v>
      </c>
      <c r="C19" s="140"/>
      <c r="D19" s="140"/>
      <c r="E19" s="141"/>
      <c r="F19" s="145" t="s">
        <v>585</v>
      </c>
      <c r="G19" s="146"/>
      <c r="H19" s="137" t="s">
        <v>53</v>
      </c>
      <c r="I19" s="138"/>
      <c r="J19" s="138"/>
      <c r="K19" s="149"/>
      <c r="L19" s="150"/>
      <c r="M19" s="49"/>
      <c r="N19" s="54"/>
      <c r="O19" s="54"/>
      <c r="P19" s="54"/>
      <c r="Q19" s="54"/>
      <c r="R19" s="54"/>
      <c r="S19" s="54"/>
      <c r="T19" s="54"/>
      <c r="U19" s="54"/>
      <c r="V19" s="54"/>
      <c r="W19" s="54"/>
      <c r="X19" s="54"/>
      <c r="Y19" s="54"/>
      <c r="Z19" s="54"/>
      <c r="AA19" s="54"/>
    </row>
    <row r="20" spans="1:27" ht="23.45" customHeight="1" x14ac:dyDescent="0.15">
      <c r="A20" s="27"/>
      <c r="B20" s="142"/>
      <c r="C20" s="143"/>
      <c r="D20" s="143"/>
      <c r="E20" s="144"/>
      <c r="F20" s="147"/>
      <c r="G20" s="148"/>
      <c r="H20" s="137" t="s">
        <v>68</v>
      </c>
      <c r="I20" s="138"/>
      <c r="J20" s="138"/>
      <c r="K20" s="133" t="s">
        <v>583</v>
      </c>
      <c r="L20" s="134"/>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3" t="s">
        <v>592</v>
      </c>
      <c r="G21" s="134"/>
      <c r="H21" s="135" t="s">
        <v>59</v>
      </c>
      <c r="I21" s="136"/>
      <c r="J21" s="136"/>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586</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1.7</v>
      </c>
      <c r="H23" s="74" t="s">
        <v>43</v>
      </c>
      <c r="I23" s="75" t="s">
        <v>61</v>
      </c>
      <c r="J23" s="73">
        <v>5</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583</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587</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20" t="s">
        <v>589</v>
      </c>
      <c r="C32" s="120"/>
      <c r="D32" s="120"/>
      <c r="E32" s="120"/>
      <c r="F32" s="120"/>
      <c r="G32" s="12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2" t="s">
        <v>590</v>
      </c>
      <c r="C33" s="123"/>
      <c r="D33" s="123"/>
      <c r="E33" s="123"/>
      <c r="F33" s="123"/>
      <c r="G33" s="124"/>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20" t="s">
        <v>591</v>
      </c>
      <c r="C34" s="120"/>
      <c r="D34" s="120"/>
      <c r="E34" s="120"/>
      <c r="F34" s="120"/>
      <c r="G34" s="120"/>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51" t="s">
        <v>10</v>
      </c>
      <c r="C48" s="151"/>
      <c r="D48" s="151"/>
      <c r="E48" s="151"/>
      <c r="F48" s="151"/>
      <c r="G48" s="151"/>
      <c r="H48" s="151"/>
      <c r="I48" s="151"/>
      <c r="J48" s="151"/>
      <c r="K48" s="151"/>
      <c r="L48" s="151"/>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3" t="s">
        <v>9</v>
      </c>
      <c r="C50" s="173"/>
      <c r="D50" s="173"/>
      <c r="E50" s="173"/>
      <c r="F50" s="48" t="s">
        <v>6</v>
      </c>
      <c r="G50" s="152">
        <f>G17</f>
        <v>2</v>
      </c>
      <c r="H50" s="153"/>
      <c r="I50" s="26" t="s">
        <v>7</v>
      </c>
      <c r="J50" s="152">
        <f>J17</f>
        <v>2</v>
      </c>
      <c r="K50" s="153"/>
      <c r="L50" s="25"/>
      <c r="M50" s="25"/>
      <c r="N50" s="39"/>
      <c r="X50" s="39"/>
      <c r="Y50" s="39"/>
      <c r="Z50" s="39"/>
    </row>
    <row r="51" spans="1:26" ht="16.899999999999999" customHeight="1" x14ac:dyDescent="0.15">
      <c r="A51" s="25"/>
      <c r="B51" s="174" t="s">
        <v>8</v>
      </c>
      <c r="C51" s="174"/>
      <c r="D51" s="174"/>
      <c r="E51" s="174"/>
      <c r="F51" s="174"/>
      <c r="G51" s="172" t="str">
        <f>F21</f>
        <v>応相談</v>
      </c>
      <c r="H51" s="172"/>
      <c r="I51" s="172"/>
      <c r="J51" s="172"/>
      <c r="K51" s="172"/>
      <c r="L51" s="25"/>
      <c r="M51" s="25"/>
      <c r="N51" s="39"/>
      <c r="X51" s="39"/>
      <c r="Y51" s="39"/>
      <c r="Z51" s="39"/>
    </row>
    <row r="52" spans="1:26" ht="16.899999999999999" customHeight="1" x14ac:dyDescent="0.15">
      <c r="A52" s="25"/>
      <c r="B52" s="174" t="s">
        <v>12</v>
      </c>
      <c r="C52" s="174"/>
      <c r="D52" s="174"/>
      <c r="E52" s="174"/>
      <c r="F52" s="174"/>
      <c r="G52" s="172">
        <f>K21</f>
        <v>10</v>
      </c>
      <c r="H52" s="172"/>
      <c r="I52" s="172"/>
      <c r="J52" s="172"/>
      <c r="K52" s="17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I123</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I</v>
      </c>
      <c r="F2" s="83" t="str">
        <f>①ヒアリングシートについて!C3</f>
        <v>公益財団法人梅若会</v>
      </c>
      <c r="G2" s="83" t="str">
        <f>①ヒアリングシートについて!I3</f>
        <v>公益財団法人梅若会</v>
      </c>
      <c r="H2" s="83" t="str">
        <f>①ヒアリングシートについて!F13</f>
        <v>2F以上応相談</v>
      </c>
      <c r="I2" s="83">
        <f>①ヒアリングシートについて!K13</f>
        <v>20</v>
      </c>
      <c r="J2" s="83">
        <f>①ヒアリングシートについて!G14</f>
        <v>8</v>
      </c>
      <c r="K2" s="83">
        <f>①ヒアリングシートについて!J14</f>
        <v>5</v>
      </c>
      <c r="L2" s="83">
        <f>①ヒアリングシートについて!G15</f>
        <v>1</v>
      </c>
      <c r="M2" s="83" t="str">
        <f>①ヒアリングシートについて!G16</f>
        <v>可</v>
      </c>
      <c r="N2" s="83" t="str">
        <f>①ヒアリングシートについて!K16</f>
        <v>可</v>
      </c>
      <c r="O2" s="83">
        <f>①ヒアリングシートについて!G17</f>
        <v>2</v>
      </c>
      <c r="P2" s="83">
        <f>①ヒアリングシートについて!J17</f>
        <v>2</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10</v>
      </c>
      <c r="X2" s="83" t="str">
        <f>①ヒアリングシートについて!F22</f>
        <v>小型トラック(軽トラック)</v>
      </c>
      <c r="Y2" s="83">
        <f>①ヒアリングシートについて!I22</f>
        <v>1</v>
      </c>
      <c r="Z2" s="83">
        <f>①ヒアリングシートについて!G23</f>
        <v>1.7</v>
      </c>
      <c r="AA2" s="83">
        <f>①ヒアリングシートについて!J23</f>
        <v>5</v>
      </c>
      <c r="AB2" s="83" t="str">
        <f>①ヒアリングシートについて!F27</f>
        <v>不要</v>
      </c>
      <c r="AC2" s="83" t="str">
        <f>①ヒアリングシートについて!F28</f>
        <v>基本不要ですが必要な場合は提出をお願い致します</v>
      </c>
      <c r="AD2" s="83" t="str">
        <f>①ヒアリングシートについて!B32</f>
        <v>ワイヤレスマイクを2～3本使用させて頂きます</v>
      </c>
      <c r="AE2" s="83" t="str">
        <f>①ヒアリングシートについて!B33</f>
        <v>出演者人数分のスリッパ（20足前後）をお借りします</v>
      </c>
      <c r="AF2" s="83" t="str">
        <f>①ヒアリングシートについて!B34</f>
        <v>上記のトラック以外にバン（3台）、乗用車（5台）ほどの駐車をお願いします</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2023-11-09T01:05:10Z</dcterms:modified>
</cp:coreProperties>
</file>