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18825" windowHeight="1197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3" l="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c r="G52" i="3"/>
  <c r="G51" i="3"/>
  <c r="J50" i="3"/>
  <c r="G50" i="3"/>
  <c r="I3" i="3"/>
  <c r="G2" i="15"/>
  <c r="C3" i="3"/>
  <c r="F2" i="15"/>
  <c r="L2" i="3"/>
  <c r="E2" i="15"/>
  <c r="C2" i="15"/>
  <c r="J2" i="3"/>
  <c r="D2" i="15"/>
</calcChain>
</file>

<file path=xl/sharedStrings.xml><?xml version="1.0" encoding="utf-8"?>
<sst xmlns="http://schemas.openxmlformats.org/spreadsheetml/2006/main" count="1347" uniqueCount="594">
  <si>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</si>
  <si>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</si>
  <si>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</si>
  <si>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</si>
  <si>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</si>
  <si>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</si>
  <si>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</si>
  <si>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</si>
  <si>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</si>
  <si>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</si>
  <si>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</si>
  <si>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</si>
  <si>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</si>
  <si>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</si>
  <si>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</si>
  <si>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</si>
  <si>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</si>
  <si>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</si>
  <si>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</si>
  <si>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</si>
  <si>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</si>
  <si>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</si>
  <si>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</si>
  <si>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</si>
  <si>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</si>
  <si>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</si>
  <si>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</si>
  <si>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</si>
  <si>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</si>
  <si>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</si>
  <si>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</si>
  <si>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</si>
  <si>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</si>
  <si>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</si>
  <si>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</si>
  <si>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</si>
  <si>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</si>
  <si>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</si>
  <si>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</si>
  <si>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</si>
  <si>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</si>
  <si>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</si>
  <si>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</si>
  <si>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</si>
  <si>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</si>
  <si>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</si>
  <si>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</si>
  <si>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</si>
  <si>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</si>
  <si>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</si>
  <si>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</si>
  <si>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</si>
  <si>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</si>
  <si>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</si>
  <si>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</si>
  <si>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</si>
  <si>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</si>
  <si>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</si>
  <si>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</si>
  <si>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</si>
  <si>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</si>
  <si>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</si>
  <si>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</si>
  <si>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</si>
  <si>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</si>
  <si>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</si>
  <si>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</si>
  <si>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</si>
  <si>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</si>
  <si>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</si>
  <si>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</si>
  <si>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</si>
  <si>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</si>
  <si>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</si>
  <si>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</si>
  <si>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</si>
  <si>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</si>
  <si>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</si>
  <si>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</si>
  <si>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</si>
  <si>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</si>
  <si>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</si>
  <si>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</si>
  <si>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</si>
  <si>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</si>
  <si>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</si>
  <si>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</si>
  <si>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</si>
  <si>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</si>
  <si>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</si>
  <si>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</si>
  <si>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</si>
  <si>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</si>
  <si>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</si>
  <si>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</si>
  <si>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</si>
  <si>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</si>
  <si>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</si>
  <si>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</si>
  <si>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</si>
  <si>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</si>
  <si>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</si>
  <si>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</si>
  <si>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</si>
  <si>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</si>
  <si>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</si>
  <si>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</si>
  <si>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</si>
  <si>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</si>
  <si>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</si>
  <si>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</si>
  <si>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</si>
  <si>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</si>
  <si>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</si>
  <si>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</si>
  <si>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</si>
  <si>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</si>
  <si>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</si>
  <si>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</si>
  <si>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</si>
  <si>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</si>
  <si>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</si>
  <si>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</si>
  <si>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</si>
  <si>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</si>
  <si>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</si>
  <si>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</si>
  <si>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</si>
  <si>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</si>
  <si>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</si>
  <si>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</si>
  <si>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</si>
  <si>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</si>
  <si>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</si>
  <si>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</si>
  <si>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</si>
  <si>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</si>
  <si>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</si>
  <si>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</si>
  <si>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</si>
  <si>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</si>
  <si>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</si>
  <si>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</si>
  <si>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</si>
  <si>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</si>
  <si>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</si>
  <si>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</si>
  <si>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</si>
  <si>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</si>
  <si>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</si>
  <si>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</si>
  <si>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</si>
  <si>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</si>
  <si>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</si>
  <si>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</si>
  <si>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</si>
  <si>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</si>
  <si>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</si>
  <si>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</si>
  <si>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</si>
  <si>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</si>
  <si>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</si>
  <si>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</si>
  <si>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</si>
  <si>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</si>
  <si>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</si>
  <si>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</si>
  <si>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</si>
  <si>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</si>
  <si>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</si>
  <si>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</si>
  <si>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</si>
  <si>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</si>
  <si>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</si>
  <si>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</si>
  <si>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</si>
  <si>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</si>
  <si>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</si>
  <si>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</si>
  <si>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</si>
  <si>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</si>
  <si>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</si>
  <si>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</si>
  <si>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</si>
  <si>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</si>
  <si>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</si>
  <si>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</si>
  <si>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</si>
  <si>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</si>
  <si>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</si>
  <si>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</si>
  <si>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</si>
  <si>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</si>
  <si>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</si>
  <si>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</si>
  <si>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</si>
  <si>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</si>
  <si>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</si>
  <si>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</si>
  <si>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</si>
  <si>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</si>
  <si>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</si>
  <si>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</si>
  <si>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</si>
  <si>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</si>
  <si>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</si>
  <si>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</si>
  <si>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</si>
  <si>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</si>
  <si>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</si>
  <si>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</si>
  <si>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</si>
  <si>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</si>
  <si>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</si>
  <si>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</si>
  <si>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</si>
  <si>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</si>
  <si>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</si>
  <si>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</si>
  <si>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</si>
  <si>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</si>
  <si>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</si>
  <si>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</si>
  <si>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</si>
  <si>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</si>
  <si>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</si>
  <si>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</si>
  <si>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</si>
  <si>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</si>
  <si>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</si>
  <si>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</si>
  <si>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</si>
  <si>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</si>
  <si>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</si>
  <si>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</si>
  <si>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</si>
  <si>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</si>
  <si>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</si>
  <si>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</si>
  <si>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</si>
  <si>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</si>
  <si>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</si>
  <si>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</si>
  <si>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</si>
  <si>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</si>
  <si>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</si>
  <si>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</si>
  <si>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</si>
  <si>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</si>
  <si>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</si>
  <si>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</si>
  <si>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</si>
  <si>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</si>
  <si>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</si>
  <si>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</si>
  <si>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</si>
  <si>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</si>
  <si>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</si>
  <si>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</si>
  <si>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</si>
  <si>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</si>
  <si>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</si>
  <si>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</si>
  <si>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</si>
  <si>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</si>
  <si>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</si>
  <si>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</si>
  <si>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</si>
  <si>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</si>
  <si>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</si>
  <si>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</si>
  <si>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</si>
  <si>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</si>
  <si>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</si>
  <si>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</si>
  <si>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</si>
  <si>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</si>
  <si>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</si>
  <si>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</si>
  <si>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</si>
  <si>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</si>
  <si>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</si>
  <si>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</si>
  <si>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</si>
  <si>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</si>
  <si>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</si>
  <si>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</si>
  <si>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</si>
  <si>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</si>
  <si>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</si>
  <si>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</si>
  <si>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</si>
  <si>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</si>
  <si>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</si>
  <si>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</si>
  <si>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</si>
  <si>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</si>
  <si>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</si>
  <si>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</si>
  <si>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</si>
  <si>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</si>
  <si>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</si>
  <si>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</si>
  <si>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</si>
  <si>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</si>
  <si>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</si>
  <si>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</si>
  <si>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</si>
  <si>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</si>
  <si>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</si>
  <si>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</si>
  <si>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</si>
  <si>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</si>
  <si>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</si>
  <si>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</si>
  <si>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</si>
  <si>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</si>
  <si>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</si>
  <si>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</si>
  <si>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</si>
  <si>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</si>
  <si>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</si>
  <si>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</si>
  <si>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</si>
  <si>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</si>
  <si>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</si>
  <si>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</si>
  <si>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</si>
  <si>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</si>
  <si>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</si>
  <si>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</si>
  <si>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</si>
  <si>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</si>
  <si>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</si>
  <si>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</si>
  <si>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</si>
  <si>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</si>
  <si>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</si>
  <si>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</si>
  <si>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</si>
  <si>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</si>
  <si>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</si>
  <si>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</si>
  <si>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</si>
  <si>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</si>
  <si>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</si>
  <si>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</si>
  <si>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</si>
  <si>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</si>
  <si>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</si>
  <si>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</si>
  <si>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</si>
  <si>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</si>
  <si>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</si>
  <si>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</si>
  <si>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</si>
  <si>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</si>
  <si>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</si>
  <si>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</si>
  <si>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</si>
  <si>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</si>
  <si>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</si>
  <si>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</si>
  <si>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</si>
  <si>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</si>
  <si>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</si>
  <si>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</si>
  <si>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</si>
  <si>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</si>
  <si>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</si>
  <si>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</si>
  <si>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</si>
  <si>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</si>
  <si>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</si>
  <si>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</si>
  <si>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</si>
  <si>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</si>
  <si>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</si>
  <si>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</si>
  <si>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</si>
  <si>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</si>
  <si>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</si>
  <si>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</si>
  <si>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</si>
  <si>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</si>
  <si>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</si>
  <si>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</si>
  <si>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</si>
  <si>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</si>
  <si>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</si>
  <si>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</si>
  <si>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</si>
  <si>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</si>
  <si>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</si>
  <si>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</si>
  <si>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</si>
  <si>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</si>
  <si>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</si>
  <si>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</si>
  <si>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</si>
  <si>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</si>
  <si>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</si>
  <si>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</si>
  <si>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</si>
  <si>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</si>
  <si>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</si>
  <si>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</si>
  <si>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</si>
  <si>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</si>
  <si>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</si>
  <si>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</si>
  <si>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</si>
  <si>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</si>
  <si>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</si>
  <si>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</si>
  <si>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</si>
  <si>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</si>
  <si>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</si>
  <si>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</si>
  <si>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</si>
  <si>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</si>
  <si>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</si>
  <si>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</si>
  <si>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</si>
  <si>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</si>
  <si>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</si>
  <si>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</si>
  <si>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</si>
  <si>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</si>
  <si>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</si>
  <si>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</si>
  <si>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</si>
  <si>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</si>
  <si>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</si>
  <si>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</si>
  <si>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</si>
  <si>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</si>
  <si>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</si>
  <si>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</si>
  <si>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</si>
  <si>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</si>
  <si>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</si>
  <si>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</si>
  <si>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</si>
  <si>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</si>
  <si>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</si>
  <si>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</si>
  <si>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</si>
  <si>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</si>
  <si>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</si>
  <si>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</si>
  <si>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</si>
  <si>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</si>
  <si>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</si>
  <si>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</si>
  <si>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</si>
  <si>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</si>
  <si>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</si>
  <si>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</si>
  <si>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</si>
  <si>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</si>
  <si>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</si>
  <si>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</si>
  <si>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</si>
  <si>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</si>
  <si>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</si>
  <si>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</si>
  <si>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</si>
  <si>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</si>
  <si>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</si>
  <si>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</si>
  <si>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</si>
  <si>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</si>
  <si>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</si>
  <si>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</si>
  <si>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</si>
  <si>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</si>
  <si>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</si>
  <si>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</si>
  <si>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</si>
  <si>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</si>
  <si>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</si>
  <si>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</si>
  <si>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</si>
  <si>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</si>
  <si>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</si>
  <si>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</si>
  <si>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</si>
  <si>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</si>
  <si>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</si>
  <si>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</si>
  <si>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</si>
  <si>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</si>
  <si>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</si>
  <si>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</si>
  <si>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</si>
  <si>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</si>
  <si>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</si>
  <si>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</si>
  <si>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</si>
  <si>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</si>
  <si>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</si>
  <si>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</si>
  <si>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</si>
  <si>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</si>
  <si>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</si>
  <si>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</si>
  <si>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</si>
  <si>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</si>
  <si>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</si>
  <si>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</si>
  <si>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</si>
  <si>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</si>
  <si>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</si>
  <si>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</si>
  <si>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</si>
  <si>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</si>
  <si>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</si>
  <si>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</si>
  <si>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</si>
  <si>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</si>
  <si>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</si>
  <si>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</si>
  <si>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</si>
  <si>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</si>
  <si>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</si>
  <si>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</si>
  <si>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</si>
  <si>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</si>
  <si>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</si>
  <si>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</si>
  <si>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</si>
  <si>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</si>
  <si>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</si>
  <si>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</si>
  <si>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</si>
  <si>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</si>
  <si>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</si>
  <si>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</si>
  <si>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</si>
  <si>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</si>
  <si>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</si>
  <si>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</si>
  <si>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</si>
  <si>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</si>
  <si>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</si>
  <si>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</si>
  <si>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</si>
  <si>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</si>
  <si>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</si>
  <si>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</si>
  <si>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</si>
  <si>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</si>
  <si>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</si>
  <si>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</si>
  <si>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</si>
  <si>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</si>
  <si>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</si>
  <si>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</si>
  <si>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</si>
  <si>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</si>
  <si>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</si>
  <si>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</si>
  <si>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</si>
  <si>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</si>
  <si>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</si>
  <si>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</si>
  <si>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</si>
  <si>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</si>
  <si>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</si>
  <si>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</si>
  <si>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</si>
  <si>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</si>
  <si>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</si>
  <si>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</si>
  <si>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</si>
  <si>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</si>
  <si>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</si>
  <si>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</si>
  <si>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</si>
  <si>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</si>
  <si>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</si>
  <si>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2F以上応相談</t>
  </si>
  <si>
    <t>可</t>
  </si>
  <si>
    <t>不可</t>
  </si>
  <si>
    <t>7割程度必要</t>
  </si>
  <si>
    <t>必ず必要</t>
  </si>
  <si>
    <t>必ず使う</t>
  </si>
  <si>
    <t>あり</t>
  </si>
  <si>
    <t>応相談</t>
  </si>
  <si>
    <t>中型トラック</t>
  </si>
  <si>
    <t>要</t>
  </si>
  <si>
    <t>電源容量が100Aに満たない場合も対応可能です。
その場合、容量が何Ａか教えて下さい。</t>
    <phoneticPr fontId="1"/>
  </si>
  <si>
    <t>図面の提出は体育館の形状や構造が特殊な場合のみで構いません</t>
    <rPh sb="0" eb="2">
      <t>ズメン</t>
    </rPh>
    <rPh sb="3" eb="5">
      <t>テイシュツ</t>
    </rPh>
    <rPh sb="6" eb="9">
      <t>タイイクカン</t>
    </rPh>
    <rPh sb="10" eb="12">
      <t>ケイジョウ</t>
    </rPh>
    <rPh sb="13" eb="15">
      <t>コウゾウ</t>
    </rPh>
    <rPh sb="16" eb="18">
      <t>トクシュ</t>
    </rPh>
    <rPh sb="19" eb="21">
      <t>バアイ</t>
    </rPh>
    <rPh sb="24" eb="25">
      <t>カマ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</si>
</sst>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2">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pplyAlignment="1">
      <alignment horizontal="left" vertical="top" wrapText="1"/>
    </xf>
    <xf numFmtId="0" fontId="33" fillId="0" borderId="0" xfId="4" applyFont="1" applyAlignment="1">
      <alignment horizontal="lef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Alignment="1">
      <alignment horizontal="left" vertical="center" wrapText="1"/>
    </xf>
    <xf numFmtId="0" fontId="17" fillId="0" borderId="0" xfId="0" applyFont="1" applyAlignment="1">
      <alignment horizontal="left" vertical="center"/>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21" fillId="0" borderId="5" xfId="0" applyFont="1" applyBorder="1" applyAlignment="1">
      <alignment horizontal="left" vertical="center" wrapText="1"/>
    </xf>
    <xf numFmtId="0" fontId="21" fillId="0" borderId="5" xfId="0" applyFont="1" applyBorder="1" applyAlignment="1">
      <alignment horizontal="left" vertical="center"/>
    </xf>
    <xf numFmtId="0" fontId="21" fillId="2" borderId="5" xfId="0" applyFont="1" applyFill="1" applyBorder="1" applyAlignment="1">
      <alignment horizontal="center" vertical="center" wrapText="1"/>
    </xf>
    <xf numFmtId="0" fontId="21" fillId="2" borderId="5"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54</xdr:row>
      <xdr:rowOff>24190</xdr:rowOff>
    </xdr:from>
    <xdr:to>
      <xdr:col>11</xdr:col>
      <xdr:colOff>628649</xdr:colOff>
      <xdr:row>94</xdr:row>
      <xdr:rowOff>92940</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623446" y="14554308"/>
          <a:ext cx="6861406" cy="9863325"/>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11347249" y="17409339"/>
          <a:ext cx="732197" cy="2102574"/>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94</xdr:row>
      <xdr:rowOff>124844</xdr:rowOff>
    </xdr:from>
    <xdr:to>
      <xdr:col>7</xdr:col>
      <xdr:colOff>397354</xdr:colOff>
      <xdr:row>100</xdr:row>
      <xdr:rowOff>125982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11922843" y="17396087"/>
          <a:ext cx="732196" cy="2025609"/>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643409" y="17396087"/>
          <a:ext cx="783376" cy="2025609"/>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388197" y="17396087"/>
          <a:ext cx="732197" cy="2025609"/>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4099779" y="17396087"/>
          <a:ext cx="590365" cy="2159527"/>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10145958" y="16675520"/>
          <a:ext cx="4631731" cy="310363"/>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132706" y="15950730"/>
          <a:ext cx="4631731" cy="292392"/>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136019" y="15544508"/>
          <a:ext cx="4631731"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139333" y="15121719"/>
          <a:ext cx="4631731" cy="226131"/>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57</xdr:row>
      <xdr:rowOff>16566</xdr:rowOff>
    </xdr:from>
    <xdr:to>
      <xdr:col>14</xdr:col>
      <xdr:colOff>480390</xdr:colOff>
      <xdr:row>59</xdr:row>
      <xdr:rowOff>66262</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60</xdr:row>
      <xdr:rowOff>19879</xdr:rowOff>
    </xdr:from>
    <xdr:to>
      <xdr:col>15</xdr:col>
      <xdr:colOff>3312</xdr:colOff>
      <xdr:row>63</xdr:row>
      <xdr:rowOff>36444</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0306455" y="14530118"/>
          <a:ext cx="1694107"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3067017" y="14533430"/>
          <a:ext cx="1694107"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53</xdr:row>
      <xdr:rowOff>23190</xdr:rowOff>
    </xdr:from>
    <xdr:to>
      <xdr:col>15</xdr:col>
      <xdr:colOff>298174</xdr:colOff>
      <xdr:row>56</xdr:row>
      <xdr:rowOff>33312</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76</xdr:row>
      <xdr:rowOff>117162</xdr:rowOff>
    </xdr:from>
    <xdr:to>
      <xdr:col>25</xdr:col>
      <xdr:colOff>397566</xdr:colOff>
      <xdr:row>86</xdr:row>
      <xdr:rowOff>3312</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66</xdr:row>
      <xdr:rowOff>32304</xdr:rowOff>
    </xdr:from>
    <xdr:ext cx="710644" cy="325730"/>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66</xdr:row>
      <xdr:rowOff>81171</xdr:rowOff>
    </xdr:from>
    <xdr:ext cx="712305" cy="325730"/>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95</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53</xdr:row>
      <xdr:rowOff>11206</xdr:rowOff>
    </xdr:from>
    <xdr:to>
      <xdr:col>1</xdr:col>
      <xdr:colOff>212911</xdr:colOff>
      <xdr:row>60</xdr:row>
      <xdr:rowOff>89647</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61</xdr:row>
      <xdr:rowOff>6723</xdr:rowOff>
    </xdr:from>
    <xdr:to>
      <xdr:col>1</xdr:col>
      <xdr:colOff>179294</xdr:colOff>
      <xdr:row>93</xdr:row>
      <xdr:rowOff>381000</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56</xdr:row>
      <xdr:rowOff>33619</xdr:rowOff>
    </xdr:from>
    <xdr:ext cx="607859" cy="45910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96492" y="12184811"/>
          <a:ext cx="3710913" cy="1249034"/>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1</xdr:col>
      <xdr:colOff>654844</xdr:colOff>
      <xdr:row>57</xdr:row>
      <xdr:rowOff>35724</xdr:rowOff>
    </xdr:from>
    <xdr:to>
      <xdr:col>11</xdr:col>
      <xdr:colOff>416534</xdr:colOff>
      <xdr:row>64</xdr:row>
      <xdr:rowOff>228760</xdr:rowOff>
    </xdr:to>
    <xdr:grpSp>
      <xdr:nvGrpSpPr>
        <xdr:cNvPr id="4" name="グループ化 3">
          <a:extLst>
            <a:ext uri="{FF2B5EF4-FFF2-40B4-BE49-F238E27FC236}">
              <a16:creationId xmlns:a16="http://schemas.microsoft.com/office/drawing/2014/main" id="{74E8AA3E-0442-41BC-B1FE-B5D5E0245950}"/>
            </a:ext>
          </a:extLst>
        </xdr:cNvPr>
        <xdr:cNvGrpSpPr/>
      </xdr:nvGrpSpPr>
      <xdr:grpSpPr>
        <a:xfrm>
          <a:off x="915434" y="15239781"/>
          <a:ext cx="6357303" cy="1819474"/>
          <a:chOff x="907570" y="14305472"/>
          <a:chExt cx="6357752" cy="1812286"/>
        </a:xfrm>
      </xdr:grpSpPr>
      <xdr:cxnSp macro="">
        <xdr:nvCxnSpPr>
          <xdr:cNvPr id="5" name="直線コネクタ 4">
            <a:extLst>
              <a:ext uri="{FF2B5EF4-FFF2-40B4-BE49-F238E27FC236}">
                <a16:creationId xmlns:a16="http://schemas.microsoft.com/office/drawing/2014/main" id="{F6871E3A-DCFD-2C27-F127-5ECEE01C625E}"/>
              </a:ext>
            </a:extLst>
          </xdr:cNvPr>
          <xdr:cNvCxnSpPr/>
        </xdr:nvCxnSpPr>
        <xdr:spPr>
          <a:xfrm>
            <a:off x="2066168" y="15769307"/>
            <a:ext cx="3882464" cy="858"/>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grpSp>
        <xdr:nvGrpSpPr>
          <xdr:cNvPr id="8" name="グループ化 7">
            <a:extLst>
              <a:ext uri="{FF2B5EF4-FFF2-40B4-BE49-F238E27FC236}">
                <a16:creationId xmlns:a16="http://schemas.microsoft.com/office/drawing/2014/main" id="{5D4E8936-F2CC-B343-2DB1-E93FBD22DFBE}"/>
              </a:ext>
            </a:extLst>
          </xdr:cNvPr>
          <xdr:cNvGrpSpPr/>
        </xdr:nvGrpSpPr>
        <xdr:grpSpPr>
          <a:xfrm>
            <a:off x="907570" y="15323928"/>
            <a:ext cx="1252255" cy="793830"/>
            <a:chOff x="8365825" y="14044882"/>
            <a:chExt cx="1258366" cy="780351"/>
          </a:xfrm>
        </xdr:grpSpPr>
        <xdr:cxnSp macro="">
          <xdr:nvCxnSpPr>
            <xdr:cNvPr id="18" name="直線矢印コネクタ 17">
              <a:extLst>
                <a:ext uri="{FF2B5EF4-FFF2-40B4-BE49-F238E27FC236}">
                  <a16:creationId xmlns:a16="http://schemas.microsoft.com/office/drawing/2014/main" id="{1B65B4B9-0B8F-0074-C787-F8D593278F1B}"/>
                </a:ext>
              </a:extLst>
            </xdr:cNvPr>
            <xdr:cNvCxnSpPr/>
          </xdr:nvCxnSpPr>
          <xdr:spPr>
            <a:xfrm>
              <a:off x="8754972" y="14193543"/>
              <a:ext cx="0" cy="63169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20" name="直線矢印コネクタ 19">
              <a:extLst>
                <a:ext uri="{FF2B5EF4-FFF2-40B4-BE49-F238E27FC236}">
                  <a16:creationId xmlns:a16="http://schemas.microsoft.com/office/drawing/2014/main" id="{67CF79CF-1B3A-EC09-E9D9-46FC8AE817E1}"/>
                </a:ext>
              </a:extLst>
            </xdr:cNvPr>
            <xdr:cNvCxnSpPr/>
          </xdr:nvCxnSpPr>
          <xdr:spPr>
            <a:xfrm>
              <a:off x="8595776" y="14176757"/>
              <a:ext cx="1028415"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22" name="テキスト ボックス 21">
              <a:extLst>
                <a:ext uri="{FF2B5EF4-FFF2-40B4-BE49-F238E27FC236}">
                  <a16:creationId xmlns:a16="http://schemas.microsoft.com/office/drawing/2014/main" id="{3EFBEF12-2B73-7BB9-2A0B-64F94252997C}"/>
                </a:ext>
              </a:extLst>
            </xdr:cNvPr>
            <xdr:cNvSpPr txBox="1"/>
          </xdr:nvSpPr>
          <xdr:spPr>
            <a:xfrm>
              <a:off x="8365825" y="14044882"/>
              <a:ext cx="785813" cy="286828"/>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通り抜け</a:t>
              </a:r>
            </a:p>
          </xdr:txBody>
        </xdr:sp>
      </xdr:grpSp>
      <xdr:grpSp>
        <xdr:nvGrpSpPr>
          <xdr:cNvPr id="9" name="グループ化 8">
            <a:extLst>
              <a:ext uri="{FF2B5EF4-FFF2-40B4-BE49-F238E27FC236}">
                <a16:creationId xmlns:a16="http://schemas.microsoft.com/office/drawing/2014/main" id="{D850EAEA-2D74-D6DF-400F-0F55C016A167}"/>
              </a:ext>
            </a:extLst>
          </xdr:cNvPr>
          <xdr:cNvGrpSpPr/>
        </xdr:nvGrpSpPr>
        <xdr:grpSpPr>
          <a:xfrm>
            <a:off x="5900287" y="15333453"/>
            <a:ext cx="1365035" cy="745973"/>
            <a:chOff x="13388916" y="14053868"/>
            <a:chExt cx="1362339" cy="732494"/>
          </a:xfrm>
        </xdr:grpSpPr>
        <xdr:cxnSp macro="">
          <xdr:nvCxnSpPr>
            <xdr:cNvPr id="13" name="直線矢印コネクタ 12">
              <a:extLst>
                <a:ext uri="{FF2B5EF4-FFF2-40B4-BE49-F238E27FC236}">
                  <a16:creationId xmlns:a16="http://schemas.microsoft.com/office/drawing/2014/main" id="{1233AE04-3B5A-5439-522C-666A92143215}"/>
                </a:ext>
              </a:extLst>
            </xdr:cNvPr>
            <xdr:cNvCxnSpPr/>
          </xdr:nvCxnSpPr>
          <xdr:spPr>
            <a:xfrm>
              <a:off x="14342680" y="14153213"/>
              <a:ext cx="0" cy="633149"/>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14" name="直線矢印コネクタ 13">
              <a:extLst>
                <a:ext uri="{FF2B5EF4-FFF2-40B4-BE49-F238E27FC236}">
                  <a16:creationId xmlns:a16="http://schemas.microsoft.com/office/drawing/2014/main" id="{7E94E564-F51C-5D48-6492-2934723CBCCA}"/>
                </a:ext>
              </a:extLst>
            </xdr:cNvPr>
            <xdr:cNvCxnSpPr/>
          </xdr:nvCxnSpPr>
          <xdr:spPr>
            <a:xfrm>
              <a:off x="13388916" y="14161217"/>
              <a:ext cx="1037887"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5" name="テキスト ボックス 14">
              <a:extLst>
                <a:ext uri="{FF2B5EF4-FFF2-40B4-BE49-F238E27FC236}">
                  <a16:creationId xmlns:a16="http://schemas.microsoft.com/office/drawing/2014/main" id="{838298A9-D6D8-2906-5117-BA6637CC730C}"/>
                </a:ext>
              </a:extLst>
            </xdr:cNvPr>
            <xdr:cNvSpPr txBox="1"/>
          </xdr:nvSpPr>
          <xdr:spPr>
            <a:xfrm>
              <a:off x="13869866" y="14053868"/>
              <a:ext cx="881389" cy="28749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　通り抜け</a:t>
              </a:r>
            </a:p>
          </xdr:txBody>
        </xdr:sp>
      </xdr:grpSp>
      <xdr:sp macro="" textlink="">
        <xdr:nvSpPr>
          <xdr:cNvPr id="11" name="テキスト ボックス 10">
            <a:extLst>
              <a:ext uri="{FF2B5EF4-FFF2-40B4-BE49-F238E27FC236}">
                <a16:creationId xmlns:a16="http://schemas.microsoft.com/office/drawing/2014/main" id="{53911D88-8BEF-A0AC-0C4F-B0F51F3A3804}"/>
              </a:ext>
            </a:extLst>
          </xdr:cNvPr>
          <xdr:cNvSpPr txBox="1"/>
        </xdr:nvSpPr>
        <xdr:spPr>
          <a:xfrm>
            <a:off x="2206384" y="14305472"/>
            <a:ext cx="3615218" cy="134793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chemeClr val="bg2">
                    <a:lumMod val="25000"/>
                  </a:schemeClr>
                </a:solidFill>
              </a:rPr>
              <a:t>ｽﾃｰｼﾞ上は楽屋（控室）として利用します</a:t>
            </a:r>
          </a:p>
        </xdr:txBody>
      </xdr:sp>
      <xdr:sp macro="" textlink="">
        <xdr:nvSpPr>
          <xdr:cNvPr id="12" name="テキスト ボックス 11">
            <a:extLst>
              <a:ext uri="{FF2B5EF4-FFF2-40B4-BE49-F238E27FC236}">
                <a16:creationId xmlns:a16="http://schemas.microsoft.com/office/drawing/2014/main" id="{9B3DB6F2-7041-28FB-E535-9F41A65EFC25}"/>
              </a:ext>
            </a:extLst>
          </xdr:cNvPr>
          <xdr:cNvSpPr txBox="1"/>
        </xdr:nvSpPr>
        <xdr:spPr>
          <a:xfrm>
            <a:off x="3783043" y="15529556"/>
            <a:ext cx="585670" cy="27655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t>緞帳</a:t>
            </a:r>
          </a:p>
        </xdr:txBody>
      </xdr:sp>
    </xdr:grpSp>
    <xdr:clientData/>
  </xdr:twoCellAnchor>
  <xdr:twoCellAnchor>
    <xdr:from>
      <xdr:col>1</xdr:col>
      <xdr:colOff>392911</xdr:colOff>
      <xdr:row>64</xdr:row>
      <xdr:rowOff>214312</xdr:rowOff>
    </xdr:from>
    <xdr:to>
      <xdr:col>11</xdr:col>
      <xdr:colOff>420300</xdr:colOff>
      <xdr:row>93</xdr:row>
      <xdr:rowOff>90833</xdr:rowOff>
    </xdr:to>
    <xdr:grpSp>
      <xdr:nvGrpSpPr>
        <xdr:cNvPr id="23" name="グループ化 22">
          <a:extLst>
            <a:ext uri="{FF2B5EF4-FFF2-40B4-BE49-F238E27FC236}">
              <a16:creationId xmlns:a16="http://schemas.microsoft.com/office/drawing/2014/main" id="{B0AA12BC-4AB3-45E6-9852-0C93C3E7FA83}"/>
            </a:ext>
          </a:extLst>
        </xdr:cNvPr>
        <xdr:cNvGrpSpPr/>
      </xdr:nvGrpSpPr>
      <xdr:grpSpPr>
        <a:xfrm>
          <a:off x="653501" y="17044807"/>
          <a:ext cx="6623002" cy="6912441"/>
          <a:chOff x="649377" y="16241626"/>
          <a:chExt cx="6623451" cy="6782146"/>
        </a:xfrm>
      </xdr:grpSpPr>
      <xdr:sp macro="" textlink="">
        <xdr:nvSpPr>
          <xdr:cNvPr id="32" name="正方形/長方形 31">
            <a:extLst>
              <a:ext uri="{FF2B5EF4-FFF2-40B4-BE49-F238E27FC236}">
                <a16:creationId xmlns:a16="http://schemas.microsoft.com/office/drawing/2014/main" id="{138D0CEC-F92F-B541-CC3D-0431D0C0A99A}"/>
              </a:ext>
            </a:extLst>
          </xdr:cNvPr>
          <xdr:cNvSpPr/>
        </xdr:nvSpPr>
        <xdr:spPr>
          <a:xfrm>
            <a:off x="829094" y="17019501"/>
            <a:ext cx="2977694" cy="5231342"/>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grpSp>
        <xdr:nvGrpSpPr>
          <xdr:cNvPr id="34" name="グループ化 33">
            <a:extLst>
              <a:ext uri="{FF2B5EF4-FFF2-40B4-BE49-F238E27FC236}">
                <a16:creationId xmlns:a16="http://schemas.microsoft.com/office/drawing/2014/main" id="{A0FDCB76-B218-D109-CFAD-99DDE37ABA75}"/>
              </a:ext>
            </a:extLst>
          </xdr:cNvPr>
          <xdr:cNvGrpSpPr/>
        </xdr:nvGrpSpPr>
        <xdr:grpSpPr>
          <a:xfrm>
            <a:off x="838079" y="17455074"/>
            <a:ext cx="2959182" cy="281009"/>
            <a:chOff x="1076477" y="14929293"/>
            <a:chExt cx="4160761" cy="323259"/>
          </a:xfrm>
        </xdr:grpSpPr>
        <xdr:cxnSp macro="">
          <xdr:nvCxnSpPr>
            <xdr:cNvPr id="53" name="直線矢印コネクタ 52">
              <a:extLst>
                <a:ext uri="{FF2B5EF4-FFF2-40B4-BE49-F238E27FC236}">
                  <a16:creationId xmlns:a16="http://schemas.microsoft.com/office/drawing/2014/main" id="{10012A3B-6660-7CBA-6801-01A4AF1CDB11}"/>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2F5FD005-1B93-EF29-ADC6-1DB9A843BC63}"/>
                </a:ext>
              </a:extLst>
            </xdr:cNvPr>
            <xdr:cNvSpPr txBox="1"/>
          </xdr:nvSpPr>
          <xdr:spPr>
            <a:xfrm>
              <a:off x="2701865" y="14929293"/>
              <a:ext cx="1225737" cy="32325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１０．８ ｍ</a:t>
              </a:r>
            </a:p>
          </xdr:txBody>
        </xdr:sp>
      </xdr:grpSp>
      <xdr:grpSp>
        <xdr:nvGrpSpPr>
          <xdr:cNvPr id="37" name="グループ化 36">
            <a:extLst>
              <a:ext uri="{FF2B5EF4-FFF2-40B4-BE49-F238E27FC236}">
                <a16:creationId xmlns:a16="http://schemas.microsoft.com/office/drawing/2014/main" id="{059C2F27-074F-415A-0724-DE830496DB2A}"/>
              </a:ext>
            </a:extLst>
          </xdr:cNvPr>
          <xdr:cNvGrpSpPr/>
        </xdr:nvGrpSpPr>
        <xdr:grpSpPr>
          <a:xfrm>
            <a:off x="909518" y="17051402"/>
            <a:ext cx="868481" cy="5208966"/>
            <a:chOff x="5313095" y="13014477"/>
            <a:chExt cx="800922" cy="1439333"/>
          </a:xfrm>
        </xdr:grpSpPr>
        <xdr:cxnSp macro="">
          <xdr:nvCxnSpPr>
            <xdr:cNvPr id="51" name="直線矢印コネクタ 50">
              <a:extLst>
                <a:ext uri="{FF2B5EF4-FFF2-40B4-BE49-F238E27FC236}">
                  <a16:creationId xmlns:a16="http://schemas.microsoft.com/office/drawing/2014/main" id="{8E949591-6C34-5DA1-EFF5-10D34988D44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2" name="テキスト ボックス 51">
              <a:extLst>
                <a:ext uri="{FF2B5EF4-FFF2-40B4-BE49-F238E27FC236}">
                  <a16:creationId xmlns:a16="http://schemas.microsoft.com/office/drawing/2014/main" id="{874326A6-CC2F-3603-8A7E-113E673A2B6C}"/>
                </a:ext>
              </a:extLst>
            </xdr:cNvPr>
            <xdr:cNvSpPr txBox="1"/>
          </xdr:nvSpPr>
          <xdr:spPr>
            <a:xfrm>
              <a:off x="5313095" y="13471875"/>
              <a:ext cx="800922" cy="93542"/>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１６．２ ｍ</a:t>
              </a:r>
            </a:p>
          </xdr:txBody>
        </xdr:sp>
      </xdr:grpSp>
      <xdr:sp macro="" textlink="">
        <xdr:nvSpPr>
          <xdr:cNvPr id="38" name="正方形/長方形 37">
            <a:extLst>
              <a:ext uri="{FF2B5EF4-FFF2-40B4-BE49-F238E27FC236}">
                <a16:creationId xmlns:a16="http://schemas.microsoft.com/office/drawing/2014/main" id="{D52E3697-E0C6-2B47-D183-7B48B9A2A425}"/>
              </a:ext>
            </a:extLst>
          </xdr:cNvPr>
          <xdr:cNvSpPr/>
        </xdr:nvSpPr>
        <xdr:spPr>
          <a:xfrm>
            <a:off x="4140162" y="16690359"/>
            <a:ext cx="3132666" cy="5822950"/>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sp macro="" textlink="">
        <xdr:nvSpPr>
          <xdr:cNvPr id="41" name="テキスト ボックス 40">
            <a:extLst>
              <a:ext uri="{FF2B5EF4-FFF2-40B4-BE49-F238E27FC236}">
                <a16:creationId xmlns:a16="http://schemas.microsoft.com/office/drawing/2014/main" id="{D10CDF68-5C26-E3A7-4D0F-ED1ADE31FFF5}"/>
              </a:ext>
            </a:extLst>
          </xdr:cNvPr>
          <xdr:cNvSpPr txBox="1"/>
        </xdr:nvSpPr>
        <xdr:spPr>
          <a:xfrm>
            <a:off x="2611466" y="21539642"/>
            <a:ext cx="1033396" cy="653496"/>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　　　　　　設置位置</a:t>
            </a:r>
          </a:p>
        </xdr:txBody>
      </xdr:sp>
      <xdr:sp macro="" textlink="">
        <xdr:nvSpPr>
          <xdr:cNvPr id="45" name="テキスト ボックス 44">
            <a:extLst>
              <a:ext uri="{FF2B5EF4-FFF2-40B4-BE49-F238E27FC236}">
                <a16:creationId xmlns:a16="http://schemas.microsoft.com/office/drawing/2014/main" id="{A504EBA7-71E5-CF6D-6BD4-954CEA606DE0}"/>
              </a:ext>
            </a:extLst>
          </xdr:cNvPr>
          <xdr:cNvSpPr txBox="1"/>
        </xdr:nvSpPr>
        <xdr:spPr>
          <a:xfrm>
            <a:off x="2373803" y="22445072"/>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sp macro="" textlink="">
        <xdr:nvSpPr>
          <xdr:cNvPr id="46" name="テキスト ボックス 45">
            <a:extLst>
              <a:ext uri="{FF2B5EF4-FFF2-40B4-BE49-F238E27FC236}">
                <a16:creationId xmlns:a16="http://schemas.microsoft.com/office/drawing/2014/main" id="{A760E46A-8B78-DDB4-DE14-0DBBA6243BBB}"/>
              </a:ext>
            </a:extLst>
          </xdr:cNvPr>
          <xdr:cNvSpPr txBox="1"/>
        </xdr:nvSpPr>
        <xdr:spPr>
          <a:xfrm>
            <a:off x="2392853" y="16575739"/>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xnSp macro="">
        <xdr:nvCxnSpPr>
          <xdr:cNvPr id="47" name="直線コネクタ 46">
            <a:extLst>
              <a:ext uri="{FF2B5EF4-FFF2-40B4-BE49-F238E27FC236}">
                <a16:creationId xmlns:a16="http://schemas.microsoft.com/office/drawing/2014/main" id="{65CBFFF3-6420-63D9-7395-4E5F8FEEFC6B}"/>
              </a:ext>
            </a:extLst>
          </xdr:cNvPr>
          <xdr:cNvCxnSpPr/>
        </xdr:nvCxnSpPr>
        <xdr:spPr>
          <a:xfrm>
            <a:off x="2249978" y="22279418"/>
            <a:ext cx="226983" cy="74435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xnSp macro="">
        <xdr:nvCxnSpPr>
          <xdr:cNvPr id="48" name="直線コネクタ 47">
            <a:extLst>
              <a:ext uri="{FF2B5EF4-FFF2-40B4-BE49-F238E27FC236}">
                <a16:creationId xmlns:a16="http://schemas.microsoft.com/office/drawing/2014/main" id="{00E1C5C0-CE23-0FA0-27DA-378744F8DCAA}"/>
              </a:ext>
            </a:extLst>
          </xdr:cNvPr>
          <xdr:cNvCxnSpPr/>
        </xdr:nvCxnSpPr>
        <xdr:spPr>
          <a:xfrm flipH="1">
            <a:off x="2249978" y="16241626"/>
            <a:ext cx="368225" cy="732390"/>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xnSp macro="">
        <xdr:nvCxnSpPr>
          <xdr:cNvPr id="49" name="直線コネクタ 48">
            <a:extLst>
              <a:ext uri="{FF2B5EF4-FFF2-40B4-BE49-F238E27FC236}">
                <a16:creationId xmlns:a16="http://schemas.microsoft.com/office/drawing/2014/main" id="{CC644923-B1E1-8281-7159-B26A8EBCBDDB}"/>
              </a:ext>
            </a:extLst>
          </xdr:cNvPr>
          <xdr:cNvCxnSpPr/>
        </xdr:nvCxnSpPr>
        <xdr:spPr>
          <a:xfrm>
            <a:off x="766195" y="16842759"/>
            <a:ext cx="9525" cy="555095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sp macro="" textlink="">
        <xdr:nvSpPr>
          <xdr:cNvPr id="50" name="テキスト ボックス 49">
            <a:extLst>
              <a:ext uri="{FF2B5EF4-FFF2-40B4-BE49-F238E27FC236}">
                <a16:creationId xmlns:a16="http://schemas.microsoft.com/office/drawing/2014/main" id="{4F16BE24-6CB7-3B56-C260-0B792C67F4FD}"/>
              </a:ext>
            </a:extLst>
          </xdr:cNvPr>
          <xdr:cNvSpPr txBox="1"/>
        </xdr:nvSpPr>
        <xdr:spPr>
          <a:xfrm>
            <a:off x="649377" y="22371969"/>
            <a:ext cx="547693" cy="3783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l"/>
            <a:r>
              <a:rPr kumimoji="1" lang="ja-JP" altLang="en-US" sz="1400"/>
              <a:t>黒幕</a:t>
            </a:r>
          </a:p>
        </xdr:txBody>
      </xdr:sp>
    </xdr:grpSp>
    <xdr:clientData/>
  </xdr:twoCellAnchor>
  <xdr:twoCellAnchor>
    <xdr:from>
      <xdr:col>6</xdr:col>
      <xdr:colOff>476249</xdr:colOff>
      <xdr:row>89</xdr:row>
      <xdr:rowOff>214313</xdr:rowOff>
    </xdr:from>
    <xdr:to>
      <xdr:col>11</xdr:col>
      <xdr:colOff>530184</xdr:colOff>
      <xdr:row>93</xdr:row>
      <xdr:rowOff>77788</xdr:rowOff>
    </xdr:to>
    <xdr:sp macro="" textlink="">
      <xdr:nvSpPr>
        <xdr:cNvPr id="75" name="テキスト ボックス 74">
          <a:extLst>
            <a:ext uri="{FF2B5EF4-FFF2-40B4-BE49-F238E27FC236}">
              <a16:creationId xmlns:a16="http://schemas.microsoft.com/office/drawing/2014/main" id="{DFFB7E1E-F3EE-4A86-938F-B632777297C5}"/>
            </a:ext>
          </a:extLst>
        </xdr:cNvPr>
        <xdr:cNvSpPr txBox="1"/>
      </xdr:nvSpPr>
      <xdr:spPr>
        <a:xfrm>
          <a:off x="3905249" y="23038594"/>
          <a:ext cx="3482935" cy="815975"/>
        </a:xfrm>
        <a:prstGeom prst="rect">
          <a:avLst/>
        </a:prstGeom>
        <a:solidFill>
          <a:schemeClr val="bg1"/>
        </a:solidFill>
        <a:ln w="19050">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lang="ja-JP" altLang="en-US" sz="1100" b="0" i="0" u="none" strike="noStrike" baseline="0">
              <a:solidFill>
                <a:schemeClr val="tx1"/>
              </a:solidFill>
              <a:latin typeface="+mn-lt"/>
              <a:ea typeface="+mn-ea"/>
              <a:cs typeface="+mn-cs"/>
            </a:rPr>
            <a:t> </a:t>
          </a:r>
          <a:r>
            <a:rPr lang="ja-JP" altLang="en-US" sz="1200" b="1" i="0" u="none" strike="noStrike" baseline="0">
              <a:solidFill>
                <a:schemeClr val="tx1"/>
              </a:solidFill>
              <a:latin typeface="+mn-lt"/>
              <a:ea typeface="+mn-ea"/>
              <a:cs typeface="+mn-cs"/>
            </a:rPr>
            <a:t>舞台と鑑賞位置は、体育館への児童の入口や分電盤の位置によって、左右逆となる場合がございます。個別にご相談させて下さい。</a:t>
          </a:r>
          <a:endParaRPr kumimoji="1" lang="ja-JP" altLang="en-US" sz="1400" b="1"/>
        </a:p>
      </xdr:txBody>
    </xdr:sp>
    <xdr:clientData/>
  </xdr:twoCellAnchor>
  <xdr:twoCellAnchor>
    <xdr:from>
      <xdr:col>7</xdr:col>
      <xdr:colOff>559600</xdr:colOff>
      <xdr:row>94</xdr:row>
      <xdr:rowOff>154781</xdr:rowOff>
    </xdr:from>
    <xdr:to>
      <xdr:col>11</xdr:col>
      <xdr:colOff>755689</xdr:colOff>
      <xdr:row>98</xdr:row>
      <xdr:rowOff>121792</xdr:rowOff>
    </xdr:to>
    <xdr:sp macro="" textlink="">
      <xdr:nvSpPr>
        <xdr:cNvPr id="76" name="テキスト ボックス 75">
          <a:extLst>
            <a:ext uri="{FF2B5EF4-FFF2-40B4-BE49-F238E27FC236}">
              <a16:creationId xmlns:a16="http://schemas.microsoft.com/office/drawing/2014/main" id="{08732FA9-FD3B-4261-9BE1-37321663BA4F}"/>
            </a:ext>
          </a:extLst>
        </xdr:cNvPr>
        <xdr:cNvSpPr txBox="1"/>
      </xdr:nvSpPr>
      <xdr:spPr>
        <a:xfrm>
          <a:off x="4655350" y="24384000"/>
          <a:ext cx="2958339" cy="776636"/>
        </a:xfrm>
        <a:prstGeom prst="rect">
          <a:avLst/>
        </a:prstGeom>
        <a:solidFill>
          <a:schemeClr val="bg1"/>
        </a:solidFill>
        <a:ln w="19050">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b="1"/>
            <a:t>搬入口は体育館のどの入口からも可能。　　トラックが一番停めやすい（搬入しやすい）入口から搬入します。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zoomScale="85" zoomScaleNormal="85" zoomScaleSheetLayoutView="85" workbookViewId="0">
      <selection activeCell="A2" sqref="A2:XFD2"/>
    </sheetView>
  </sheetViews>
  <sheetFormatPr defaultRowHeight="18.75" x14ac:dyDescent="0.15"/>
  <cols>
    <col min="1" max="1" width="9" style="22"/>
    <col min="2" max="3" width="10.25" style="22" customWidth="1"/>
    <col min="4" max="4" width="8.625" style="22" customWidth="1"/>
    <col min="5" max="5" width="10.25" style="22" customWidth="1"/>
    <col min="6" max="7" width="15.375" style="22" customWidth="1"/>
    <col min="8" max="12" width="10.25" style="22" customWidth="1"/>
    <col min="13" max="13" width="9" style="22"/>
    <col min="14" max="14" width="3.875" style="22" customWidth="1"/>
    <col min="30" max="33" width="19" style="22" customWidth="1"/>
    <col min="34" max="16384" width="9" style="22"/>
  </cols>
  <sheetData>
    <row r="1" spans="1:45" ht="18.75" customHeight="1" x14ac:dyDescent="0.15"/>
    <row r="2" spans="1:45" ht="35.25" customHeight="1" x14ac:dyDescent="0.15">
      <c r="I2" s="92"/>
      <c r="J2" s="92"/>
      <c r="K2" s="92"/>
      <c r="L2" s="92"/>
    </row>
    <row r="3" spans="1:45" ht="48" customHeight="1" x14ac:dyDescent="0.15">
      <c r="B3" s="93"/>
      <c r="C3" s="93"/>
      <c r="D3" s="93"/>
      <c r="E3" s="93"/>
      <c r="F3" s="93"/>
      <c r="G3" s="93"/>
      <c r="H3" s="93"/>
      <c r="I3" s="93"/>
      <c r="J3" s="93"/>
      <c r="K3" s="93"/>
      <c r="L3" s="93"/>
      <c r="AH3" s="24"/>
    </row>
    <row r="4" spans="1:45" ht="31.5" customHeight="1" x14ac:dyDescent="0.15">
      <c r="A4" s="24"/>
      <c r="I4" s="94"/>
      <c r="J4" s="94"/>
      <c r="K4" s="94"/>
      <c r="L4" s="94"/>
    </row>
    <row r="5" spans="1:45" ht="123.75" customHeight="1" x14ac:dyDescent="0.15">
      <c r="B5" s="95"/>
      <c r="C5" s="95"/>
      <c r="D5" s="95"/>
      <c r="E5" s="95"/>
      <c r="F5" s="95"/>
      <c r="G5" s="95"/>
      <c r="H5" s="95"/>
      <c r="I5" s="95"/>
      <c r="J5" s="95"/>
      <c r="K5" s="95"/>
      <c r="L5" s="95"/>
    </row>
    <row r="6" spans="1:45" ht="22.5" x14ac:dyDescent="0.15">
      <c r="A6" s="97" t="s">
        <v>576</v>
      </c>
      <c r="B6" s="97"/>
      <c r="C6" s="97"/>
      <c r="D6" s="97"/>
      <c r="E6" s="97"/>
      <c r="F6" s="97"/>
      <c r="G6" s="97"/>
      <c r="H6" s="97"/>
      <c r="I6" s="97"/>
      <c r="J6" s="97"/>
      <c r="K6" s="97"/>
    </row>
    <row r="7" spans="1:45" ht="22.5" customHeight="1" x14ac:dyDescent="0.15">
      <c r="A7" s="98" t="s">
        <v>577</v>
      </c>
      <c r="B7" s="98"/>
      <c r="C7" s="98"/>
      <c r="D7" s="98"/>
      <c r="E7" s="96" t="s">
        <v>575</v>
      </c>
      <c r="F7" s="96"/>
      <c r="G7" s="96"/>
      <c r="H7" s="96"/>
      <c r="I7" s="96"/>
      <c r="J7" s="96"/>
      <c r="K7" s="96"/>
    </row>
    <row r="8" spans="1:45" ht="22.5" x14ac:dyDescent="0.15">
      <c r="B8" s="99"/>
      <c r="C8" s="97"/>
      <c r="D8" s="97"/>
      <c r="E8" s="97"/>
      <c r="F8" s="97"/>
      <c r="G8" s="97"/>
      <c r="H8" s="97"/>
      <c r="I8" s="97"/>
      <c r="J8" s="97"/>
      <c r="K8" s="97"/>
      <c r="L8" s="97"/>
    </row>
    <row r="9" spans="1:45" ht="43.5" customHeight="1" x14ac:dyDescent="0.15">
      <c r="B9" s="100"/>
      <c r="C9" s="100"/>
      <c r="D9" s="100"/>
      <c r="E9" s="100"/>
      <c r="F9" s="100"/>
      <c r="G9" s="100"/>
      <c r="H9" s="100"/>
      <c r="I9" s="100"/>
      <c r="J9" s="100"/>
      <c r="K9" s="100"/>
      <c r="L9" s="100"/>
    </row>
    <row r="10" spans="1:45" ht="23.25" customHeight="1" x14ac:dyDescent="0.15">
      <c r="B10" s="25"/>
      <c r="C10" s="95"/>
      <c r="D10" s="95"/>
      <c r="E10" s="95"/>
      <c r="F10" s="95"/>
      <c r="G10" s="95"/>
      <c r="H10" s="95"/>
      <c r="I10" s="95"/>
      <c r="J10" s="95"/>
      <c r="K10" s="95"/>
      <c r="L10" s="25"/>
      <c r="O10" s="22"/>
      <c r="P10" s="22"/>
      <c r="Q10" s="22"/>
      <c r="R10" s="22"/>
      <c r="S10" s="22"/>
      <c r="T10" s="22"/>
      <c r="U10" s="22"/>
      <c r="V10" s="22"/>
      <c r="W10" s="22"/>
      <c r="X10" s="22"/>
      <c r="Y10" s="22"/>
      <c r="Z10" s="22"/>
      <c r="AA10" s="22"/>
      <c r="AB10" s="22"/>
      <c r="AC10" s="22"/>
      <c r="AI10" s="97"/>
      <c r="AJ10" s="97"/>
      <c r="AK10" s="97"/>
      <c r="AL10" s="97"/>
      <c r="AM10" s="97"/>
      <c r="AN10" s="97"/>
      <c r="AO10" s="97"/>
      <c r="AP10" s="97"/>
      <c r="AQ10" s="97"/>
      <c r="AR10" s="97"/>
      <c r="AS10" s="97"/>
    </row>
    <row r="11" spans="1:45" ht="23.25" customHeight="1" x14ac:dyDescent="0.15">
      <c r="B11" s="25"/>
      <c r="C11" s="95"/>
      <c r="D11" s="95"/>
      <c r="E11" s="95"/>
      <c r="F11" s="95"/>
      <c r="G11" s="95"/>
      <c r="H11" s="95"/>
      <c r="I11" s="95"/>
      <c r="J11" s="95"/>
      <c r="K11" s="95"/>
      <c r="L11" s="25"/>
      <c r="O11" s="22"/>
      <c r="P11" s="22"/>
      <c r="Q11" s="22"/>
      <c r="R11" s="22"/>
      <c r="S11" s="22"/>
      <c r="T11" s="22"/>
      <c r="U11" s="22"/>
      <c r="V11" s="22"/>
      <c r="W11" s="22"/>
      <c r="X11" s="22"/>
      <c r="Y11" s="22"/>
      <c r="Z11" s="22"/>
      <c r="AA11" s="22"/>
      <c r="AB11" s="22"/>
      <c r="AC11" s="22"/>
      <c r="AI11" s="98"/>
      <c r="AJ11" s="98"/>
      <c r="AK11" s="98"/>
      <c r="AL11" s="96"/>
      <c r="AM11" s="96"/>
      <c r="AN11" s="96"/>
      <c r="AO11" s="96"/>
      <c r="AP11" s="96"/>
      <c r="AQ11" s="96"/>
      <c r="AR11" s="96"/>
      <c r="AS11" s="85"/>
    </row>
    <row r="12" spans="1:45" x14ac:dyDescent="0.15">
      <c r="B12" s="25"/>
      <c r="C12" s="95"/>
      <c r="D12" s="95"/>
      <c r="E12" s="95"/>
      <c r="F12" s="95"/>
      <c r="G12" s="95"/>
      <c r="H12" s="95"/>
      <c r="I12" s="95"/>
      <c r="J12" s="95"/>
      <c r="K12" s="95"/>
      <c r="L12" s="25"/>
    </row>
    <row r="13" spans="1:45" x14ac:dyDescent="0.15">
      <c r="B13" s="25"/>
      <c r="C13" s="95"/>
      <c r="D13" s="95"/>
      <c r="E13" s="95"/>
      <c r="F13" s="95"/>
      <c r="G13" s="95"/>
      <c r="H13" s="95"/>
      <c r="I13" s="95"/>
      <c r="J13" s="95"/>
      <c r="K13" s="95"/>
      <c r="L13" s="25"/>
    </row>
    <row r="14" spans="1:45" ht="23.25" customHeight="1" x14ac:dyDescent="0.15">
      <c r="B14" s="25"/>
      <c r="C14" s="27"/>
      <c r="D14" s="25"/>
      <c r="E14" s="25"/>
      <c r="F14" s="25"/>
      <c r="G14" s="25"/>
      <c r="H14" s="25"/>
      <c r="I14" s="25"/>
      <c r="J14" s="88"/>
      <c r="K14" s="88"/>
      <c r="L14" s="25"/>
    </row>
    <row r="15" spans="1:45" ht="23.25" customHeight="1" x14ac:dyDescent="0.15">
      <c r="A15" s="23"/>
      <c r="B15" s="25"/>
      <c r="C15" s="89"/>
      <c r="D15" s="89"/>
      <c r="E15" s="89"/>
      <c r="F15" s="89"/>
      <c r="G15" s="89"/>
      <c r="H15" s="89"/>
      <c r="I15" s="89"/>
      <c r="J15" s="89"/>
      <c r="K15" s="89"/>
      <c r="L15" s="25"/>
    </row>
    <row r="16" spans="1:45" ht="23.25" customHeight="1" x14ac:dyDescent="0.15">
      <c r="B16" s="25"/>
      <c r="C16" s="90"/>
      <c r="D16" s="90"/>
      <c r="E16" s="90"/>
      <c r="F16" s="90"/>
      <c r="G16" s="90"/>
      <c r="H16" s="90"/>
      <c r="I16" s="90"/>
      <c r="L16" s="25"/>
    </row>
    <row r="17" spans="2:12" ht="34.5" customHeight="1" x14ac:dyDescent="0.15">
      <c r="B17" s="25"/>
      <c r="C17" s="37"/>
      <c r="D17" s="87"/>
      <c r="E17" s="87"/>
      <c r="F17" s="24"/>
      <c r="G17" s="24"/>
      <c r="H17" s="91"/>
      <c r="I17" s="91"/>
      <c r="J17" s="91"/>
      <c r="K17" s="91"/>
      <c r="L17" s="25"/>
    </row>
    <row r="18" spans="2:12" ht="23.25" customHeight="1" x14ac:dyDescent="0.15">
      <c r="B18" s="25"/>
      <c r="C18" s="37"/>
      <c r="D18" s="86"/>
      <c r="E18" s="86"/>
      <c r="H18" s="87"/>
      <c r="I18" s="87"/>
      <c r="J18" s="87"/>
      <c r="K18" s="87"/>
      <c r="L18" s="25"/>
    </row>
    <row r="19" spans="2:12" ht="23.25" customHeight="1" x14ac:dyDescent="0.15">
      <c r="B19" s="25"/>
      <c r="C19" s="37"/>
      <c r="D19" s="86"/>
      <c r="E19" s="86"/>
      <c r="H19" s="87"/>
      <c r="I19" s="87"/>
      <c r="J19" s="87"/>
      <c r="K19" s="87"/>
      <c r="L19" s="25"/>
    </row>
    <row r="20" spans="2:12" ht="23.25" customHeight="1" x14ac:dyDescent="0.15">
      <c r="B20" s="25"/>
      <c r="C20" s="37"/>
      <c r="D20" s="86"/>
      <c r="E20" s="86"/>
      <c r="H20" s="87"/>
      <c r="I20" s="87"/>
      <c r="J20" s="87"/>
      <c r="K20" s="87"/>
      <c r="L20" s="25"/>
    </row>
    <row r="21" spans="2:12" x14ac:dyDescent="0.15">
      <c r="B21" s="25"/>
      <c r="F21" s="86"/>
      <c r="G21" s="86"/>
      <c r="H21" s="86"/>
      <c r="I21" s="86"/>
      <c r="J21" s="86"/>
      <c r="K21" s="86"/>
      <c r="L21" s="25"/>
    </row>
    <row r="22" spans="2:12" x14ac:dyDescent="0.15">
      <c r="B22" s="25"/>
      <c r="C22" s="37"/>
      <c r="D22" s="86"/>
      <c r="E22" s="86"/>
      <c r="H22" s="87"/>
      <c r="I22" s="87"/>
      <c r="J22" s="87"/>
      <c r="K22" s="87"/>
      <c r="L22" s="25"/>
    </row>
    <row r="23" spans="2:12" x14ac:dyDescent="0.15">
      <c r="B23" s="25"/>
      <c r="C23" s="37"/>
      <c r="D23" s="86"/>
      <c r="E23" s="86"/>
      <c r="H23" s="87"/>
      <c r="I23" s="87"/>
      <c r="J23" s="87"/>
      <c r="K23" s="87"/>
      <c r="L23" s="25"/>
    </row>
    <row r="24" spans="2:12" x14ac:dyDescent="0.15">
      <c r="B24" s="25"/>
      <c r="C24" s="37"/>
      <c r="D24" s="86"/>
      <c r="E24" s="86"/>
      <c r="H24" s="87"/>
      <c r="I24" s="87"/>
      <c r="J24" s="87"/>
      <c r="K24" s="87"/>
      <c r="L24" s="25"/>
    </row>
    <row r="25" spans="2:12" x14ac:dyDescent="0.15">
      <c r="B25" s="25"/>
      <c r="C25" s="27"/>
      <c r="D25" s="25"/>
      <c r="E25" s="25"/>
      <c r="F25" s="25"/>
      <c r="G25" s="25"/>
      <c r="H25" s="25"/>
      <c r="I25" s="25"/>
      <c r="J25" s="25"/>
      <c r="K25" s="25"/>
      <c r="L25" s="25"/>
    </row>
  </sheetData>
  <mergeCells count="33">
    <mergeCell ref="AI10:AS10"/>
    <mergeCell ref="AI11:AK11"/>
    <mergeCell ref="AL11:AR11"/>
    <mergeCell ref="B8:L8"/>
    <mergeCell ref="B9:L9"/>
    <mergeCell ref="C10:K13"/>
    <mergeCell ref="I2:L2"/>
    <mergeCell ref="B3:L3"/>
    <mergeCell ref="I4:L4"/>
    <mergeCell ref="B5:L5"/>
    <mergeCell ref="E7:K7"/>
    <mergeCell ref="A6:K6"/>
    <mergeCell ref="A7:D7"/>
    <mergeCell ref="D24:E24"/>
    <mergeCell ref="H24:K24"/>
    <mergeCell ref="D19:E19"/>
    <mergeCell ref="H19:K19"/>
    <mergeCell ref="D20:E20"/>
    <mergeCell ref="H20:K20"/>
    <mergeCell ref="F21:G21"/>
    <mergeCell ref="H21:I21"/>
    <mergeCell ref="J21:K21"/>
    <mergeCell ref="D22:E22"/>
    <mergeCell ref="H22:K22"/>
    <mergeCell ref="D23:E23"/>
    <mergeCell ref="H23:K23"/>
    <mergeCell ref="D18:E18"/>
    <mergeCell ref="H18:K18"/>
    <mergeCell ref="J14:K14"/>
    <mergeCell ref="C15:K15"/>
    <mergeCell ref="C16:I16"/>
    <mergeCell ref="D17:E17"/>
    <mergeCell ref="H17:K17"/>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zoomScale="106" zoomScaleNormal="106" zoomScaleSheetLayoutView="106" workbookViewId="0">
      <selection activeCell="L25" sqref="L25"/>
    </sheetView>
  </sheetViews>
  <sheetFormatPr defaultRowHeight="18.75" x14ac:dyDescent="0.15"/>
  <cols>
    <col min="1" max="1" width="3.375" style="22" customWidth="1"/>
    <col min="2" max="2" width="9" style="22"/>
    <col min="3" max="3" width="4.75" style="22" customWidth="1"/>
    <col min="4" max="5" width="8.5" style="22" customWidth="1"/>
    <col min="6" max="6" width="10.875" style="22" customWidth="1"/>
    <col min="7" max="7" width="8.7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25" style="37" customWidth="1"/>
    <col min="27" max="16384" width="9" style="22"/>
  </cols>
  <sheetData>
    <row r="1" spans="1:27" ht="22.15" customHeight="1" x14ac:dyDescent="0.15">
      <c r="A1" s="31"/>
      <c r="B1" s="107" t="s">
        <v>110</v>
      </c>
      <c r="C1" s="107"/>
      <c r="D1" s="107"/>
      <c r="E1" s="107"/>
      <c r="F1" s="107"/>
      <c r="G1" s="107"/>
      <c r="H1" s="107"/>
      <c r="I1" s="107"/>
      <c r="J1" s="107"/>
      <c r="K1" s="107"/>
      <c r="L1" s="107"/>
      <c r="M1" s="31"/>
      <c r="N1" s="54"/>
      <c r="O1" s="54"/>
      <c r="P1" s="54"/>
      <c r="Q1" s="54"/>
      <c r="R1" s="54"/>
      <c r="S1" s="54"/>
      <c r="T1" s="54"/>
      <c r="U1" s="54"/>
      <c r="V1" s="54"/>
      <c r="W1" s="54"/>
      <c r="X1" s="54"/>
      <c r="Y1" s="54"/>
      <c r="Z1" s="54"/>
    </row>
    <row r="2" spans="1:27" ht="19.899999999999999" customHeight="1" x14ac:dyDescent="0.15">
      <c r="A2" s="34"/>
      <c r="B2" s="32" t="s">
        <v>0</v>
      </c>
      <c r="C2" s="110" t="s">
        <v>229</v>
      </c>
      <c r="D2" s="111"/>
      <c r="E2" s="33" t="s">
        <v>5</v>
      </c>
      <c r="F2" s="35" t="str">
        <f>VLOOKUP($C$2,'R6_制作団体一覧'!A:H,2,FALSE)</f>
        <v>演劇</v>
      </c>
      <c r="G2" s="32" t="s">
        <v>2</v>
      </c>
      <c r="H2" s="36" t="str">
        <f>VLOOKUP($C$2,'R6_制作団体一覧'!A:H,3,FALSE)</f>
        <v>ミュージカル</v>
      </c>
      <c r="I2" s="33" t="s">
        <v>20</v>
      </c>
      <c r="J2" s="35" t="str">
        <f>VLOOKUP($C$2,'R6_制作団体一覧'!A:H,5,FALSE)</f>
        <v>B区分</v>
      </c>
      <c r="K2" s="33" t="s">
        <v>3</v>
      </c>
      <c r="L2" s="35" t="str">
        <f>VLOOKUP($C$2,'R6_制作団体一覧'!A:H,6,FALSE)</f>
        <v>I</v>
      </c>
      <c r="M2" s="34"/>
      <c r="N2" s="54"/>
      <c r="O2" s="54"/>
      <c r="P2" s="54"/>
      <c r="Q2" s="54"/>
      <c r="R2" s="54"/>
      <c r="S2" s="54"/>
      <c r="T2" s="54"/>
      <c r="U2" s="54"/>
      <c r="V2" s="54"/>
      <c r="W2" s="54"/>
      <c r="X2" s="54"/>
      <c r="Y2" s="54"/>
      <c r="Z2" s="54"/>
      <c r="AA2" s="54"/>
    </row>
    <row r="3" spans="1:27" ht="19.899999999999999" customHeight="1" x14ac:dyDescent="0.15">
      <c r="A3" s="34"/>
      <c r="B3" s="33" t="s">
        <v>1</v>
      </c>
      <c r="C3" s="108" t="str">
        <f>VLOOKUP($C$2,'R6_制作団体一覧'!A:H,8,FALSE)</f>
        <v>オペラシアターこんにゃく座</v>
      </c>
      <c r="D3" s="108"/>
      <c r="E3" s="108"/>
      <c r="F3" s="108"/>
      <c r="G3" s="108"/>
      <c r="H3" s="33" t="s">
        <v>4</v>
      </c>
      <c r="I3" s="109" t="str">
        <f>VLOOKUP($C$2,'R6_制作団体一覧'!A:H,7,FALSE)</f>
        <v>有限会社　オペラシアターこんにゃく座</v>
      </c>
      <c r="J3" s="109"/>
      <c r="K3" s="109"/>
      <c r="L3" s="109"/>
      <c r="M3" s="34"/>
      <c r="N3" s="54"/>
      <c r="O3" s="54"/>
      <c r="P3" s="54"/>
      <c r="Q3" s="54"/>
      <c r="R3" s="54"/>
      <c r="S3" s="54"/>
      <c r="T3" s="54"/>
      <c r="U3" s="54"/>
      <c r="V3" s="54"/>
      <c r="W3" s="54"/>
      <c r="X3" s="54"/>
      <c r="Y3" s="54"/>
      <c r="Z3" s="54"/>
      <c r="AA3" s="54"/>
    </row>
    <row r="4" spans="1:27" x14ac:dyDescent="0.15">
      <c r="N4" s="54"/>
      <c r="O4" s="54"/>
      <c r="P4" s="54"/>
      <c r="Q4" s="54"/>
      <c r="R4" s="54"/>
      <c r="S4" s="54"/>
      <c r="T4" s="54"/>
      <c r="U4" s="54"/>
      <c r="V4" s="54"/>
      <c r="W4" s="54"/>
      <c r="X4" s="54"/>
      <c r="Y4" s="54"/>
      <c r="Z4" s="54"/>
      <c r="AA4" s="54"/>
    </row>
    <row r="5" spans="1:27" ht="10.5" customHeight="1" x14ac:dyDescent="0.15">
      <c r="B5" s="38"/>
      <c r="N5" s="54"/>
      <c r="O5" s="54"/>
      <c r="P5" s="54"/>
      <c r="Q5" s="54"/>
      <c r="R5" s="54"/>
      <c r="S5" s="54"/>
      <c r="T5" s="54"/>
      <c r="U5" s="54"/>
      <c r="V5" s="54"/>
      <c r="W5" s="54"/>
      <c r="X5" s="54"/>
      <c r="Y5" s="54"/>
      <c r="Z5" s="54"/>
      <c r="AA5" s="54"/>
    </row>
    <row r="6" spans="1:27" ht="21" customHeight="1" x14ac:dyDescent="0.15">
      <c r="A6" s="40" t="s">
        <v>40</v>
      </c>
      <c r="B6" s="112" t="s">
        <v>578</v>
      </c>
      <c r="C6" s="112"/>
      <c r="D6" s="112"/>
      <c r="E6" s="112"/>
      <c r="F6" s="112"/>
      <c r="G6" s="112"/>
      <c r="H6" s="112"/>
      <c r="I6" s="112"/>
      <c r="J6" s="112"/>
      <c r="K6" s="112"/>
      <c r="L6" s="112"/>
      <c r="M6" s="40"/>
      <c r="N6" s="54"/>
      <c r="O6" s="54"/>
      <c r="P6" s="54"/>
      <c r="Q6" s="54"/>
      <c r="R6" s="54"/>
      <c r="S6" s="54"/>
      <c r="T6" s="54"/>
      <c r="U6" s="54"/>
      <c r="V6" s="54"/>
      <c r="W6" s="54"/>
      <c r="X6" s="54"/>
      <c r="Y6" s="54"/>
      <c r="Z6" s="54"/>
      <c r="AA6" s="54"/>
    </row>
    <row r="7" spans="1:27" ht="28.15" customHeight="1" x14ac:dyDescent="0.15">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15" customHeight="1" x14ac:dyDescent="0.15">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x14ac:dyDescent="0.15">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15" customHeight="1" x14ac:dyDescent="0.15">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x14ac:dyDescent="0.15">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15" customHeight="1" x14ac:dyDescent="0.15">
      <c r="A12" s="77" t="s">
        <v>67</v>
      </c>
      <c r="B12" s="113" t="s">
        <v>72</v>
      </c>
      <c r="C12" s="113"/>
      <c r="D12" s="113"/>
      <c r="E12" s="113"/>
      <c r="F12" s="113"/>
      <c r="G12" s="113"/>
      <c r="H12" s="113"/>
      <c r="I12" s="113"/>
      <c r="J12" s="113"/>
      <c r="K12" s="113"/>
      <c r="L12" s="113"/>
      <c r="M12" s="46"/>
      <c r="N12" s="54"/>
      <c r="O12" s="54"/>
      <c r="P12" s="54"/>
      <c r="Q12" s="54"/>
      <c r="R12" s="54"/>
      <c r="S12" s="54"/>
      <c r="T12" s="54"/>
      <c r="U12" s="54"/>
      <c r="V12" s="54"/>
      <c r="W12" s="54"/>
      <c r="X12" s="54"/>
      <c r="Y12" s="54"/>
      <c r="Z12" s="54"/>
      <c r="AA12" s="54"/>
    </row>
    <row r="13" spans="1:27" ht="20.25" customHeight="1" x14ac:dyDescent="0.15">
      <c r="A13" s="46"/>
      <c r="B13" s="114" t="s">
        <v>41</v>
      </c>
      <c r="C13" s="115"/>
      <c r="D13" s="115"/>
      <c r="E13" s="115"/>
      <c r="F13" s="120" t="s">
        <v>582</v>
      </c>
      <c r="G13" s="121"/>
      <c r="H13" s="133" t="s">
        <v>51</v>
      </c>
      <c r="I13" s="134"/>
      <c r="J13" s="134"/>
      <c r="K13" s="58">
        <v>100</v>
      </c>
      <c r="L13" s="59" t="s">
        <v>52</v>
      </c>
      <c r="M13" s="46"/>
      <c r="N13" s="54"/>
      <c r="O13" s="54"/>
      <c r="P13" s="54"/>
      <c r="Q13" s="54"/>
      <c r="R13" s="54"/>
      <c r="S13" s="54"/>
      <c r="T13" s="54"/>
      <c r="U13" s="54"/>
      <c r="V13" s="54"/>
      <c r="W13" s="54"/>
      <c r="X13" s="54"/>
      <c r="Y13" s="54"/>
      <c r="Z13" s="54"/>
      <c r="AA13" s="54"/>
    </row>
    <row r="14" spans="1:27" ht="20.25" customHeight="1" x14ac:dyDescent="0.15">
      <c r="A14" s="46"/>
      <c r="B14" s="122" t="s">
        <v>42</v>
      </c>
      <c r="C14" s="123"/>
      <c r="D14" s="123"/>
      <c r="E14" s="124"/>
      <c r="F14" s="60" t="s">
        <v>44</v>
      </c>
      <c r="G14" s="61">
        <v>16.2</v>
      </c>
      <c r="H14" s="62" t="s">
        <v>43</v>
      </c>
      <c r="I14" s="63" t="s">
        <v>45</v>
      </c>
      <c r="J14" s="64">
        <v>10.8</v>
      </c>
      <c r="K14" s="63" t="s">
        <v>43</v>
      </c>
      <c r="L14" s="65"/>
      <c r="M14" s="46"/>
      <c r="N14" s="54"/>
      <c r="O14" s="54"/>
      <c r="P14" s="54"/>
      <c r="Q14" s="54"/>
      <c r="R14" s="54"/>
      <c r="S14" s="54"/>
      <c r="T14" s="54"/>
      <c r="U14" s="54"/>
      <c r="V14" s="54"/>
      <c r="W14" s="54"/>
      <c r="X14" s="54"/>
      <c r="Y14" s="54"/>
      <c r="Z14" s="54"/>
      <c r="AA14" s="54"/>
    </row>
    <row r="15" spans="1:27" ht="20.25" customHeight="1" x14ac:dyDescent="0.15">
      <c r="A15" s="46"/>
      <c r="B15" s="125"/>
      <c r="C15" s="126"/>
      <c r="D15" s="126"/>
      <c r="E15" s="127"/>
      <c r="F15" s="66" t="s">
        <v>46</v>
      </c>
      <c r="G15" s="67">
        <v>4.8</v>
      </c>
      <c r="H15" s="68" t="s">
        <v>43</v>
      </c>
      <c r="I15" s="69"/>
      <c r="J15" s="69"/>
      <c r="K15" s="69"/>
      <c r="L15" s="70"/>
      <c r="M15" s="46"/>
      <c r="N15" s="54"/>
      <c r="O15" s="54"/>
      <c r="P15" s="54"/>
      <c r="Q15" s="54"/>
      <c r="R15" s="54"/>
      <c r="S15" s="54"/>
      <c r="T15" s="54"/>
      <c r="U15" s="54"/>
      <c r="V15" s="54"/>
      <c r="W15" s="54"/>
      <c r="X15" s="54"/>
      <c r="Y15" s="54"/>
      <c r="Z15" s="54"/>
      <c r="AA15" s="54"/>
    </row>
    <row r="16" spans="1:27" ht="23.25" customHeight="1" x14ac:dyDescent="0.15">
      <c r="A16" s="41"/>
      <c r="B16" s="116" t="s">
        <v>47</v>
      </c>
      <c r="C16" s="117"/>
      <c r="D16" s="117"/>
      <c r="E16" s="118"/>
      <c r="F16" s="71" t="s">
        <v>48</v>
      </c>
      <c r="G16" s="128" t="s">
        <v>583</v>
      </c>
      <c r="H16" s="128"/>
      <c r="I16" s="129" t="s">
        <v>49</v>
      </c>
      <c r="J16" s="130"/>
      <c r="K16" s="131" t="s">
        <v>584</v>
      </c>
      <c r="L16" s="132"/>
      <c r="M16" s="41"/>
      <c r="N16" s="54"/>
      <c r="O16" s="54"/>
      <c r="P16" s="54"/>
      <c r="Q16" s="54"/>
      <c r="R16" s="54"/>
      <c r="S16" s="54"/>
      <c r="T16" s="54"/>
      <c r="U16" s="54"/>
      <c r="V16" s="54"/>
      <c r="W16" s="54"/>
      <c r="X16" s="54"/>
      <c r="Y16" s="54"/>
      <c r="Z16" s="54"/>
      <c r="AA16" s="54"/>
    </row>
    <row r="17" spans="1:27" ht="22.9" customHeight="1" x14ac:dyDescent="0.15">
      <c r="A17" s="41"/>
      <c r="B17" s="114" t="s">
        <v>56</v>
      </c>
      <c r="C17" s="115"/>
      <c r="D17" s="115"/>
      <c r="E17" s="115"/>
      <c r="F17" s="60" t="s">
        <v>57</v>
      </c>
      <c r="G17" s="61">
        <v>1.8</v>
      </c>
      <c r="H17" s="62" t="s">
        <v>43</v>
      </c>
      <c r="I17" s="60" t="s">
        <v>46</v>
      </c>
      <c r="J17" s="61">
        <v>2</v>
      </c>
      <c r="K17" s="135" t="s">
        <v>43</v>
      </c>
      <c r="L17" s="136"/>
      <c r="M17" s="41"/>
      <c r="N17" s="54"/>
      <c r="O17" s="54"/>
      <c r="P17" s="54"/>
      <c r="Q17" s="54"/>
      <c r="R17" s="54"/>
      <c r="S17" s="54"/>
      <c r="T17" s="54"/>
      <c r="U17" s="54"/>
      <c r="V17" s="54"/>
      <c r="W17" s="54"/>
      <c r="X17" s="54"/>
      <c r="Y17" s="54"/>
      <c r="Z17" s="54"/>
      <c r="AA17" s="54"/>
    </row>
    <row r="18" spans="1:27" ht="22.9" customHeight="1" x14ac:dyDescent="0.15">
      <c r="A18" s="27"/>
      <c r="B18" s="114" t="s">
        <v>50</v>
      </c>
      <c r="C18" s="115"/>
      <c r="D18" s="115"/>
      <c r="E18" s="119"/>
      <c r="F18" s="153" t="s">
        <v>585</v>
      </c>
      <c r="G18" s="153"/>
      <c r="H18" s="137" t="s">
        <v>55</v>
      </c>
      <c r="I18" s="138"/>
      <c r="J18" s="138"/>
      <c r="K18" s="140" t="s">
        <v>586</v>
      </c>
      <c r="L18" s="141"/>
      <c r="M18" s="27"/>
      <c r="N18" s="54"/>
      <c r="O18" s="54"/>
      <c r="P18" s="54"/>
      <c r="Q18" s="54"/>
      <c r="R18" s="54"/>
      <c r="S18" s="54"/>
      <c r="T18" s="54"/>
      <c r="U18" s="54"/>
      <c r="V18" s="54"/>
      <c r="W18" s="54"/>
      <c r="X18" s="54"/>
      <c r="Y18" s="54"/>
      <c r="Z18" s="54"/>
      <c r="AA18" s="54"/>
    </row>
    <row r="19" spans="1:27" ht="23.45" customHeight="1" x14ac:dyDescent="0.15">
      <c r="A19" s="27"/>
      <c r="B19" s="116" t="s">
        <v>54</v>
      </c>
      <c r="C19" s="117"/>
      <c r="D19" s="117"/>
      <c r="E19" s="118"/>
      <c r="F19" s="149" t="s">
        <v>587</v>
      </c>
      <c r="G19" s="150"/>
      <c r="H19" s="144" t="s">
        <v>53</v>
      </c>
      <c r="I19" s="145"/>
      <c r="J19" s="145"/>
      <c r="K19" s="153" t="s">
        <v>588</v>
      </c>
      <c r="L19" s="154"/>
      <c r="M19" s="49"/>
      <c r="N19" s="54"/>
      <c r="O19" s="54"/>
      <c r="P19" s="54"/>
      <c r="Q19" s="54"/>
      <c r="R19" s="54"/>
      <c r="S19" s="54"/>
      <c r="T19" s="54"/>
      <c r="U19" s="54"/>
      <c r="V19" s="54"/>
      <c r="W19" s="54"/>
      <c r="X19" s="54"/>
      <c r="Y19" s="54"/>
      <c r="Z19" s="54"/>
      <c r="AA19" s="54"/>
    </row>
    <row r="20" spans="1:27" ht="23.45" customHeight="1" x14ac:dyDescent="0.15">
      <c r="A20" s="27"/>
      <c r="B20" s="146"/>
      <c r="C20" s="147"/>
      <c r="D20" s="147"/>
      <c r="E20" s="148"/>
      <c r="F20" s="151"/>
      <c r="G20" s="152"/>
      <c r="H20" s="144" t="s">
        <v>68</v>
      </c>
      <c r="I20" s="145"/>
      <c r="J20" s="145"/>
      <c r="K20" s="140"/>
      <c r="L20" s="141"/>
      <c r="M20" s="27"/>
      <c r="N20" s="54"/>
      <c r="O20" s="54"/>
      <c r="P20" s="54"/>
      <c r="Q20" s="54"/>
      <c r="R20" s="54"/>
      <c r="S20" s="54"/>
      <c r="T20" s="54"/>
      <c r="U20" s="54"/>
      <c r="V20" s="54"/>
      <c r="W20" s="54"/>
      <c r="X20" s="54"/>
      <c r="Y20" s="54"/>
      <c r="Z20" s="54"/>
      <c r="AA20" s="54"/>
    </row>
    <row r="21" spans="1:27" ht="31.5" customHeight="1" x14ac:dyDescent="0.15">
      <c r="A21" s="27"/>
      <c r="B21" s="137" t="s">
        <v>58</v>
      </c>
      <c r="C21" s="138"/>
      <c r="D21" s="138"/>
      <c r="E21" s="139"/>
      <c r="F21" s="140" t="s">
        <v>589</v>
      </c>
      <c r="G21" s="141"/>
      <c r="H21" s="142" t="s">
        <v>59</v>
      </c>
      <c r="I21" s="143"/>
      <c r="J21" s="143"/>
      <c r="K21" s="58">
        <v>20</v>
      </c>
      <c r="L21" s="59" t="s">
        <v>43</v>
      </c>
      <c r="M21" s="27"/>
      <c r="N21" s="54"/>
      <c r="O21" s="54"/>
      <c r="P21" s="54"/>
      <c r="Q21" s="54"/>
      <c r="R21" s="54"/>
      <c r="S21" s="54"/>
      <c r="T21" s="54"/>
      <c r="U21" s="54"/>
      <c r="V21" s="54"/>
      <c r="W21" s="54"/>
      <c r="X21" s="54"/>
      <c r="Y21" s="54"/>
      <c r="Z21" s="54"/>
      <c r="AA21" s="54"/>
    </row>
    <row r="22" spans="1:27" ht="30.6" customHeight="1" x14ac:dyDescent="0.15">
      <c r="A22" s="30"/>
      <c r="B22" s="137" t="s">
        <v>64</v>
      </c>
      <c r="C22" s="138"/>
      <c r="D22" s="138"/>
      <c r="E22" s="139"/>
      <c r="F22" s="165" t="s">
        <v>590</v>
      </c>
      <c r="G22" s="166"/>
      <c r="H22" s="55" t="s">
        <v>62</v>
      </c>
      <c r="I22" s="56">
        <v>2</v>
      </c>
      <c r="J22" s="57" t="s">
        <v>63</v>
      </c>
      <c r="K22" s="138"/>
      <c r="L22" s="161"/>
      <c r="M22" s="30"/>
      <c r="N22" s="54"/>
      <c r="O22" s="54"/>
      <c r="P22" s="54"/>
      <c r="Q22" s="54"/>
      <c r="R22" s="54"/>
      <c r="S22" s="54"/>
      <c r="T22" s="54"/>
      <c r="U22" s="54"/>
      <c r="V22" s="54"/>
      <c r="W22" s="54"/>
      <c r="X22" s="54"/>
      <c r="Y22" s="54"/>
      <c r="Z22" s="54"/>
      <c r="AA22" s="54"/>
    </row>
    <row r="23" spans="1:27" ht="25.15" customHeight="1" x14ac:dyDescent="0.15">
      <c r="A23" s="29"/>
      <c r="B23" s="162" t="s">
        <v>65</v>
      </c>
      <c r="C23" s="163"/>
      <c r="D23" s="163"/>
      <c r="E23" s="164"/>
      <c r="F23" s="72" t="s">
        <v>60</v>
      </c>
      <c r="G23" s="73">
        <v>2.2999999999999998</v>
      </c>
      <c r="H23" s="74" t="s">
        <v>43</v>
      </c>
      <c r="I23" s="75" t="s">
        <v>61</v>
      </c>
      <c r="J23" s="73">
        <v>8.4</v>
      </c>
      <c r="K23" s="159" t="s">
        <v>43</v>
      </c>
      <c r="L23" s="160"/>
      <c r="M23" s="29"/>
      <c r="N23" s="54"/>
      <c r="O23" s="54"/>
      <c r="P23" s="54"/>
      <c r="Q23" s="54"/>
      <c r="R23" s="54"/>
      <c r="S23" s="54"/>
      <c r="T23" s="54"/>
      <c r="U23" s="54"/>
      <c r="V23" s="54"/>
      <c r="W23" s="54"/>
      <c r="X23" s="54"/>
      <c r="Y23" s="54"/>
      <c r="Z23" s="54"/>
      <c r="AA23" s="54"/>
    </row>
    <row r="24" spans="1:27" ht="25.15" customHeight="1" x14ac:dyDescent="0.15">
      <c r="A24" s="27"/>
      <c r="B24" s="76" t="s">
        <v>71</v>
      </c>
      <c r="C24" s="25"/>
      <c r="D24" s="50"/>
      <c r="E24" s="50"/>
      <c r="F24" s="50"/>
      <c r="G24" s="42"/>
      <c r="H24" s="42"/>
      <c r="I24" s="42"/>
      <c r="J24" s="42"/>
      <c r="K24" s="42"/>
      <c r="L24" s="41"/>
      <c r="M24" s="27"/>
      <c r="N24" s="54"/>
      <c r="O24" s="54"/>
      <c r="P24" s="54"/>
      <c r="Q24" s="54"/>
      <c r="R24" s="54"/>
      <c r="S24" s="54"/>
      <c r="T24" s="54"/>
      <c r="U24" s="54"/>
      <c r="V24" s="54"/>
      <c r="W24" s="54"/>
      <c r="X24" s="54"/>
      <c r="Y24" s="54"/>
      <c r="Z24" s="54"/>
      <c r="AA24" s="54"/>
    </row>
    <row r="25" spans="1:27" ht="18.75" customHeight="1" x14ac:dyDescent="0.15">
      <c r="A25" s="28" t="s">
        <v>112</v>
      </c>
      <c r="B25" s="28" t="s">
        <v>113</v>
      </c>
      <c r="C25" s="28"/>
      <c r="D25" s="77"/>
      <c r="E25" s="77"/>
      <c r="F25" s="77"/>
      <c r="G25" s="78"/>
      <c r="H25" s="78"/>
      <c r="I25" s="78"/>
      <c r="J25" s="78"/>
      <c r="K25" s="78"/>
      <c r="L25" s="79"/>
      <c r="M25" s="28"/>
      <c r="N25" s="54"/>
      <c r="O25" s="54"/>
      <c r="P25" s="54"/>
      <c r="Q25" s="54"/>
      <c r="R25" s="54"/>
      <c r="S25" s="54"/>
      <c r="T25" s="54"/>
      <c r="U25" s="54"/>
      <c r="V25" s="54"/>
      <c r="W25" s="54"/>
      <c r="X25" s="54"/>
      <c r="Y25" s="54"/>
      <c r="Z25" s="54"/>
      <c r="AA25" s="54"/>
    </row>
    <row r="26" spans="1:27" ht="18.75" customHeight="1" x14ac:dyDescent="0.15">
      <c r="A26" s="28"/>
      <c r="B26" s="169" t="s">
        <v>116</v>
      </c>
      <c r="C26" s="169"/>
      <c r="D26" s="169"/>
      <c r="E26" s="169"/>
      <c r="F26" s="169"/>
      <c r="G26" s="169"/>
      <c r="H26" s="169"/>
      <c r="I26" s="169"/>
      <c r="J26" s="169"/>
      <c r="K26" s="169"/>
      <c r="L26" s="169"/>
      <c r="M26" s="28"/>
      <c r="N26" s="54"/>
      <c r="O26" s="54"/>
      <c r="P26" s="54"/>
      <c r="Q26" s="54"/>
      <c r="R26" s="54"/>
      <c r="S26" s="54"/>
      <c r="T26" s="54"/>
      <c r="U26" s="54"/>
      <c r="V26" s="54"/>
      <c r="W26" s="54"/>
      <c r="X26" s="54"/>
      <c r="Y26" s="54"/>
      <c r="Z26" s="54"/>
      <c r="AA26" s="54"/>
    </row>
    <row r="27" spans="1:27" ht="18.75" customHeight="1" x14ac:dyDescent="0.15">
      <c r="A27" s="27"/>
      <c r="B27" s="170" t="s">
        <v>114</v>
      </c>
      <c r="C27" s="170"/>
      <c r="D27" s="170"/>
      <c r="E27" s="170"/>
      <c r="F27" s="171" t="s">
        <v>591</v>
      </c>
      <c r="G27" s="171"/>
      <c r="H27" s="171"/>
      <c r="I27" s="171"/>
      <c r="J27" s="171"/>
      <c r="K27" s="171"/>
      <c r="L27" s="171"/>
      <c r="M27" s="27"/>
      <c r="N27" s="54"/>
      <c r="O27" s="54"/>
      <c r="P27" s="54"/>
      <c r="Q27" s="54"/>
      <c r="R27" s="54"/>
      <c r="S27" s="54"/>
      <c r="T27" s="54"/>
      <c r="U27" s="54"/>
      <c r="V27" s="54"/>
      <c r="W27" s="54"/>
      <c r="X27" s="54"/>
      <c r="Y27" s="54"/>
      <c r="Z27" s="54"/>
      <c r="AA27" s="54"/>
    </row>
    <row r="28" spans="1:27" ht="18.75" customHeight="1" x14ac:dyDescent="0.15">
      <c r="A28" s="27"/>
      <c r="B28" s="167" t="s">
        <v>115</v>
      </c>
      <c r="C28" s="167"/>
      <c r="D28" s="167"/>
      <c r="E28" s="167"/>
      <c r="F28" s="168" t="s">
        <v>593</v>
      </c>
      <c r="G28" s="168"/>
      <c r="H28" s="168"/>
      <c r="I28" s="168"/>
      <c r="J28" s="168"/>
      <c r="K28" s="168"/>
      <c r="L28" s="168"/>
      <c r="M28" s="27"/>
      <c r="N28" s="54"/>
      <c r="O28" s="54"/>
      <c r="P28" s="54"/>
      <c r="Q28" s="54"/>
      <c r="R28" s="54"/>
      <c r="S28" s="54"/>
      <c r="T28" s="54"/>
      <c r="U28" s="54"/>
      <c r="V28" s="54"/>
      <c r="W28" s="54"/>
      <c r="X28" s="54"/>
      <c r="Y28" s="54"/>
      <c r="Z28" s="54"/>
      <c r="AA28" s="54"/>
    </row>
    <row r="29" spans="1:27" ht="12" customHeight="1" x14ac:dyDescent="0.15">
      <c r="A29" s="27"/>
      <c r="B29" s="25"/>
      <c r="C29" s="25"/>
      <c r="D29" s="50"/>
      <c r="E29" s="50"/>
      <c r="F29" s="50"/>
      <c r="G29" s="42"/>
      <c r="H29" s="42"/>
      <c r="I29" s="42"/>
      <c r="J29" s="42"/>
      <c r="K29" s="42"/>
      <c r="L29" s="41"/>
      <c r="M29" s="27"/>
      <c r="N29" s="54"/>
      <c r="O29" s="54"/>
      <c r="P29" s="54"/>
      <c r="Q29" s="54"/>
      <c r="R29" s="54"/>
      <c r="S29" s="54"/>
      <c r="T29" s="54"/>
      <c r="U29" s="54"/>
      <c r="V29" s="54"/>
      <c r="W29" s="54"/>
      <c r="X29" s="54"/>
      <c r="Y29" s="54"/>
      <c r="Z29" s="54"/>
      <c r="AA29" s="54"/>
    </row>
    <row r="30" spans="1:27" ht="18.75" customHeight="1" x14ac:dyDescent="0.15">
      <c r="A30" s="28" t="s">
        <v>111</v>
      </c>
      <c r="B30" s="28" t="s">
        <v>66</v>
      </c>
      <c r="C30" s="28"/>
      <c r="D30" s="77"/>
      <c r="E30" s="77"/>
      <c r="F30" s="77"/>
      <c r="G30" s="78"/>
      <c r="H30" s="78"/>
      <c r="I30" s="78"/>
      <c r="J30" s="78"/>
      <c r="K30" s="78"/>
      <c r="L30" s="79"/>
      <c r="M30" s="28"/>
      <c r="N30" s="54"/>
      <c r="O30" s="54"/>
      <c r="P30" s="54"/>
      <c r="Q30" s="54"/>
      <c r="R30" s="54"/>
      <c r="S30" s="54"/>
      <c r="T30" s="54"/>
      <c r="U30" s="54"/>
      <c r="V30" s="54"/>
      <c r="W30" s="54"/>
      <c r="X30" s="54"/>
      <c r="Y30" s="54"/>
      <c r="Z30" s="54"/>
      <c r="AA30" s="54"/>
    </row>
    <row r="31" spans="1:27" ht="18.75" customHeight="1" x14ac:dyDescent="0.15">
      <c r="A31" s="158" t="s">
        <v>69</v>
      </c>
      <c r="B31" s="158"/>
      <c r="C31" s="158"/>
      <c r="D31" s="158"/>
      <c r="E31" s="158"/>
      <c r="F31" s="158"/>
      <c r="G31" s="158"/>
      <c r="H31" s="157" t="s">
        <v>70</v>
      </c>
      <c r="I31" s="157"/>
      <c r="J31" s="157"/>
      <c r="K31" s="157"/>
      <c r="L31" s="157"/>
      <c r="M31" s="25"/>
      <c r="N31" s="54"/>
      <c r="O31" s="54"/>
      <c r="P31" s="54"/>
      <c r="Q31" s="54"/>
      <c r="R31" s="54"/>
      <c r="S31" s="54"/>
      <c r="T31" s="54"/>
      <c r="U31" s="54"/>
      <c r="V31" s="54"/>
      <c r="W31" s="54"/>
      <c r="X31" s="54"/>
      <c r="Y31" s="54"/>
      <c r="Z31" s="54"/>
      <c r="AA31" s="54"/>
    </row>
    <row r="32" spans="1:27" ht="33" customHeight="1" x14ac:dyDescent="0.15">
      <c r="A32" s="51">
        <v>1</v>
      </c>
      <c r="B32" s="155" t="s">
        <v>592</v>
      </c>
      <c r="C32" s="156"/>
      <c r="D32" s="156"/>
      <c r="E32" s="156"/>
      <c r="F32" s="156"/>
      <c r="G32" s="156"/>
      <c r="H32" s="158"/>
      <c r="I32" s="158"/>
      <c r="J32" s="158"/>
      <c r="K32" s="158"/>
      <c r="L32" s="158"/>
      <c r="M32" s="27"/>
      <c r="N32" s="54"/>
      <c r="O32" s="54"/>
      <c r="P32" s="54"/>
      <c r="Q32" s="54"/>
      <c r="R32" s="54"/>
      <c r="S32" s="54"/>
      <c r="T32" s="54"/>
      <c r="U32" s="54"/>
      <c r="V32" s="54"/>
      <c r="W32" s="54"/>
      <c r="X32" s="54"/>
      <c r="Y32" s="54"/>
      <c r="Z32" s="54"/>
      <c r="AA32" s="54"/>
    </row>
    <row r="33" spans="1:27" ht="28.5" customHeight="1" x14ac:dyDescent="0.15">
      <c r="A33" s="51">
        <v>2</v>
      </c>
      <c r="B33" s="156"/>
      <c r="C33" s="156"/>
      <c r="D33" s="156"/>
      <c r="E33" s="156"/>
      <c r="F33" s="156"/>
      <c r="G33" s="156"/>
      <c r="H33" s="158"/>
      <c r="I33" s="158"/>
      <c r="J33" s="158"/>
      <c r="K33" s="158"/>
      <c r="L33" s="158"/>
      <c r="M33" s="27"/>
      <c r="N33" s="54"/>
      <c r="O33" s="54"/>
      <c r="P33" s="54"/>
      <c r="Q33" s="54"/>
      <c r="R33" s="54"/>
      <c r="S33" s="54"/>
      <c r="T33" s="54"/>
      <c r="U33" s="54"/>
      <c r="V33" s="54"/>
      <c r="W33" s="54"/>
      <c r="X33" s="54"/>
      <c r="Y33" s="54"/>
      <c r="Z33" s="54"/>
      <c r="AA33" s="54"/>
    </row>
    <row r="34" spans="1:27" ht="27.75" customHeight="1" x14ac:dyDescent="0.15">
      <c r="A34" s="51">
        <v>3</v>
      </c>
      <c r="B34" s="156"/>
      <c r="C34" s="156"/>
      <c r="D34" s="156"/>
      <c r="E34" s="156"/>
      <c r="F34" s="156"/>
      <c r="G34" s="156"/>
      <c r="H34" s="158"/>
      <c r="I34" s="158"/>
      <c r="J34" s="158"/>
      <c r="K34" s="158"/>
      <c r="L34" s="158"/>
      <c r="M34" s="27"/>
      <c r="N34" s="54"/>
      <c r="O34" s="54"/>
      <c r="P34" s="54"/>
      <c r="Q34" s="54"/>
      <c r="R34" s="54"/>
      <c r="S34" s="54"/>
      <c r="T34" s="54"/>
      <c r="U34" s="54"/>
      <c r="V34" s="54"/>
      <c r="W34" s="54"/>
      <c r="X34" s="54"/>
      <c r="Y34" s="54"/>
      <c r="Z34" s="54"/>
      <c r="AA34" s="54"/>
    </row>
    <row r="35" spans="1:27" ht="27.75" customHeight="1" x14ac:dyDescent="0.15">
      <c r="A35" s="51">
        <v>4</v>
      </c>
      <c r="B35" s="156"/>
      <c r="C35" s="156"/>
      <c r="D35" s="156"/>
      <c r="E35" s="156"/>
      <c r="F35" s="156"/>
      <c r="G35" s="156"/>
      <c r="H35" s="158"/>
      <c r="I35" s="158"/>
      <c r="J35" s="158"/>
      <c r="K35" s="158"/>
      <c r="L35" s="158"/>
      <c r="M35" s="29"/>
      <c r="N35" s="54"/>
      <c r="O35" s="54"/>
      <c r="P35" s="54"/>
      <c r="Q35" s="54"/>
      <c r="R35" s="54"/>
      <c r="S35" s="54"/>
      <c r="T35" s="54"/>
      <c r="U35" s="54"/>
      <c r="V35" s="54"/>
      <c r="W35" s="54"/>
      <c r="X35" s="54"/>
      <c r="Y35" s="54"/>
      <c r="Z35" s="54"/>
      <c r="AA35" s="54"/>
    </row>
    <row r="36" spans="1:27" ht="27.75" customHeight="1" x14ac:dyDescent="0.15">
      <c r="A36" s="51">
        <v>5</v>
      </c>
      <c r="B36" s="156"/>
      <c r="C36" s="156"/>
      <c r="D36" s="156"/>
      <c r="E36" s="156"/>
      <c r="F36" s="156"/>
      <c r="G36" s="156"/>
      <c r="H36" s="158"/>
      <c r="I36" s="158"/>
      <c r="J36" s="158"/>
      <c r="K36" s="158"/>
      <c r="L36" s="158"/>
      <c r="M36" s="30"/>
      <c r="N36" s="54"/>
      <c r="O36" s="54"/>
      <c r="P36" s="54"/>
      <c r="Q36" s="54"/>
      <c r="R36" s="54"/>
      <c r="S36" s="54"/>
      <c r="T36" s="54"/>
      <c r="U36" s="54"/>
      <c r="V36" s="54"/>
      <c r="W36" s="54"/>
      <c r="X36" s="54"/>
      <c r="Y36" s="54"/>
      <c r="Z36" s="54"/>
      <c r="AA36" s="54"/>
    </row>
    <row r="37" spans="1:27" ht="27.75" customHeight="1" x14ac:dyDescent="0.15">
      <c r="A37" s="51">
        <v>6</v>
      </c>
      <c r="B37" s="156"/>
      <c r="C37" s="156"/>
      <c r="D37" s="156"/>
      <c r="E37" s="156"/>
      <c r="F37" s="156"/>
      <c r="G37" s="156"/>
      <c r="H37" s="158"/>
      <c r="I37" s="158"/>
      <c r="J37" s="158"/>
      <c r="K37" s="158"/>
      <c r="L37" s="158"/>
      <c r="M37" s="27"/>
      <c r="N37" s="54"/>
      <c r="O37" s="54"/>
      <c r="P37" s="54"/>
      <c r="Q37" s="54"/>
      <c r="R37" s="54"/>
      <c r="S37" s="54"/>
      <c r="T37" s="54"/>
      <c r="U37" s="54"/>
      <c r="V37" s="54"/>
      <c r="W37" s="54"/>
      <c r="X37" s="54"/>
      <c r="Y37" s="54"/>
      <c r="Z37" s="54"/>
      <c r="AA37" s="54"/>
    </row>
    <row r="38" spans="1:27" ht="27.75" customHeight="1" x14ac:dyDescent="0.15">
      <c r="A38" s="51">
        <v>7</v>
      </c>
      <c r="B38" s="156"/>
      <c r="C38" s="156"/>
      <c r="D38" s="156"/>
      <c r="E38" s="156"/>
      <c r="F38" s="156"/>
      <c r="G38" s="156"/>
      <c r="H38" s="158"/>
      <c r="I38" s="158"/>
      <c r="J38" s="158"/>
      <c r="K38" s="158"/>
      <c r="L38" s="158"/>
      <c r="M38" s="27"/>
      <c r="N38" s="54"/>
      <c r="O38" s="54"/>
      <c r="P38" s="54"/>
      <c r="Q38" s="54"/>
      <c r="R38" s="54"/>
      <c r="S38" s="54"/>
      <c r="T38" s="54"/>
      <c r="U38" s="54"/>
      <c r="V38" s="54"/>
      <c r="W38" s="54"/>
      <c r="X38" s="54"/>
      <c r="Y38" s="54"/>
      <c r="Z38" s="54"/>
      <c r="AA38" s="54"/>
    </row>
    <row r="39" spans="1:27" ht="27.75" customHeight="1" x14ac:dyDescent="0.15">
      <c r="A39" s="51">
        <v>8</v>
      </c>
      <c r="B39" s="156"/>
      <c r="C39" s="156"/>
      <c r="D39" s="156"/>
      <c r="E39" s="156"/>
      <c r="F39" s="156"/>
      <c r="G39" s="156"/>
      <c r="H39" s="158"/>
      <c r="I39" s="158"/>
      <c r="J39" s="158"/>
      <c r="K39" s="158"/>
      <c r="L39" s="158"/>
      <c r="M39" s="52"/>
      <c r="N39" s="54"/>
      <c r="O39" s="54"/>
      <c r="P39" s="54"/>
      <c r="Q39" s="54"/>
      <c r="R39" s="54"/>
      <c r="S39" s="54"/>
      <c r="T39" s="54"/>
      <c r="U39" s="54"/>
      <c r="V39" s="54"/>
      <c r="W39" s="54"/>
      <c r="X39" s="54"/>
      <c r="Y39" s="54"/>
      <c r="Z39" s="54"/>
      <c r="AA39" s="54"/>
    </row>
    <row r="40" spans="1:27" ht="27.75" customHeight="1" x14ac:dyDescent="0.15">
      <c r="A40" s="51">
        <v>9</v>
      </c>
      <c r="B40" s="156"/>
      <c r="C40" s="156"/>
      <c r="D40" s="156"/>
      <c r="E40" s="156"/>
      <c r="F40" s="156"/>
      <c r="G40" s="156"/>
      <c r="H40" s="158"/>
      <c r="I40" s="158"/>
      <c r="J40" s="158"/>
      <c r="K40" s="158"/>
      <c r="L40" s="158"/>
      <c r="M40" s="27"/>
      <c r="N40" s="54"/>
      <c r="O40" s="54"/>
      <c r="P40" s="54"/>
      <c r="Q40" s="54"/>
      <c r="R40" s="54"/>
      <c r="S40" s="54"/>
      <c r="T40" s="54"/>
      <c r="U40" s="54"/>
      <c r="V40" s="54"/>
      <c r="W40" s="54"/>
      <c r="X40" s="54"/>
      <c r="Y40" s="54"/>
      <c r="Z40" s="54"/>
      <c r="AA40" s="54"/>
    </row>
    <row r="41" spans="1:27" ht="27" customHeight="1" x14ac:dyDescent="0.15">
      <c r="A41" s="51">
        <v>10</v>
      </c>
      <c r="B41" s="156"/>
      <c r="C41" s="156"/>
      <c r="D41" s="156"/>
      <c r="E41" s="156"/>
      <c r="F41" s="156"/>
      <c r="G41" s="156"/>
      <c r="H41" s="158"/>
      <c r="I41" s="158"/>
      <c r="J41" s="158"/>
      <c r="K41" s="158"/>
      <c r="L41" s="158"/>
      <c r="M41" s="25"/>
      <c r="N41" s="54"/>
      <c r="O41" s="54"/>
      <c r="P41" s="54"/>
      <c r="Q41" s="54"/>
      <c r="R41" s="54"/>
      <c r="S41" s="54"/>
      <c r="T41" s="54"/>
      <c r="U41" s="54"/>
      <c r="V41" s="54"/>
      <c r="W41" s="54"/>
      <c r="X41" s="54"/>
      <c r="Y41" s="54"/>
      <c r="Z41" s="54"/>
      <c r="AA41" s="54"/>
    </row>
    <row r="42" spans="1:27" ht="16.899999999999999" customHeight="1" x14ac:dyDescent="0.15">
      <c r="A42" s="25"/>
      <c r="B42" s="25"/>
      <c r="C42" s="25"/>
      <c r="D42" s="53"/>
      <c r="E42" s="53"/>
      <c r="F42" s="53"/>
      <c r="G42" s="53"/>
      <c r="H42" s="53"/>
      <c r="I42" s="53"/>
      <c r="J42" s="53"/>
      <c r="K42" s="53"/>
      <c r="L42" s="41"/>
      <c r="M42" s="25"/>
      <c r="N42" s="54"/>
      <c r="O42" s="54"/>
      <c r="P42" s="54"/>
      <c r="Q42" s="54"/>
      <c r="R42" s="54"/>
      <c r="S42" s="54"/>
      <c r="T42" s="54"/>
      <c r="U42" s="54"/>
      <c r="V42" s="54"/>
      <c r="W42" s="54"/>
      <c r="X42" s="54"/>
      <c r="Y42" s="54"/>
      <c r="Z42" s="54"/>
      <c r="AA42" s="54"/>
    </row>
    <row r="43" spans="1:27" ht="16.899999999999999" customHeight="1" x14ac:dyDescent="0.15">
      <c r="A43" s="25"/>
      <c r="B43" s="25"/>
      <c r="C43" s="25"/>
      <c r="D43" s="46"/>
      <c r="E43" s="46"/>
      <c r="F43" s="46"/>
      <c r="G43" s="46"/>
      <c r="H43" s="46"/>
      <c r="I43" s="46"/>
      <c r="J43" s="46"/>
      <c r="K43" s="46"/>
      <c r="L43" s="41"/>
      <c r="M43" s="25"/>
      <c r="N43" s="54"/>
      <c r="O43" s="54"/>
      <c r="P43" s="54"/>
      <c r="Q43" s="54"/>
      <c r="R43" s="54"/>
      <c r="S43" s="54"/>
      <c r="T43" s="54"/>
      <c r="U43" s="54"/>
      <c r="V43" s="54"/>
      <c r="W43" s="54"/>
      <c r="X43" s="54"/>
      <c r="Y43" s="54"/>
      <c r="Z43" s="54"/>
      <c r="AA43" s="54"/>
    </row>
    <row r="44" spans="1:27" ht="16.899999999999999" customHeight="1" x14ac:dyDescent="0.15">
      <c r="A44" s="25"/>
      <c r="B44" s="25"/>
      <c r="C44" s="25"/>
      <c r="D44" s="46"/>
      <c r="E44" s="46"/>
      <c r="F44" s="46"/>
      <c r="G44" s="46"/>
      <c r="H44" s="46"/>
      <c r="I44" s="46"/>
      <c r="J44" s="46"/>
      <c r="K44" s="46"/>
      <c r="L44" s="41"/>
      <c r="M44" s="25"/>
      <c r="N44" s="39"/>
      <c r="O44" s="39"/>
      <c r="P44" s="39"/>
      <c r="Q44" s="39"/>
      <c r="R44" s="39"/>
      <c r="S44" s="39"/>
      <c r="T44" s="39"/>
      <c r="U44" s="39"/>
      <c r="V44" s="39"/>
      <c r="W44" s="39"/>
      <c r="X44" s="39"/>
      <c r="Y44" s="39"/>
      <c r="Z44" s="39"/>
    </row>
    <row r="45" spans="1:27" ht="16.899999999999999" customHeight="1" x14ac:dyDescent="0.15">
      <c r="A45" s="25"/>
      <c r="B45" s="25"/>
      <c r="C45" s="25"/>
      <c r="D45" s="46"/>
      <c r="E45" s="46"/>
      <c r="F45" s="46"/>
      <c r="G45" s="46"/>
      <c r="H45" s="46"/>
      <c r="I45" s="46"/>
      <c r="J45" s="46"/>
      <c r="K45" s="46"/>
      <c r="L45" s="41"/>
      <c r="M45" s="25"/>
      <c r="N45" s="39"/>
      <c r="O45" s="39"/>
      <c r="P45" s="39"/>
      <c r="Q45" s="39"/>
      <c r="R45" s="39"/>
      <c r="S45" s="39"/>
      <c r="T45" s="39"/>
      <c r="U45" s="39"/>
      <c r="V45" s="39"/>
      <c r="W45" s="39"/>
      <c r="X45" s="39"/>
      <c r="Y45" s="39"/>
      <c r="Z45" s="39"/>
    </row>
    <row r="46" spans="1:27" ht="16.899999999999999" customHeight="1" x14ac:dyDescent="0.15">
      <c r="A46" s="28" t="s">
        <v>73</v>
      </c>
      <c r="B46" s="113" t="s">
        <v>74</v>
      </c>
      <c r="C46" s="113"/>
      <c r="D46" s="113"/>
      <c r="E46" s="113"/>
      <c r="F46" s="113"/>
      <c r="G46" s="113"/>
      <c r="H46" s="113"/>
      <c r="I46" s="113"/>
      <c r="J46" s="113"/>
      <c r="K46" s="113"/>
      <c r="L46" s="113"/>
      <c r="M46" s="25"/>
      <c r="N46" s="39"/>
      <c r="O46" s="39"/>
      <c r="P46" s="39"/>
      <c r="Q46" s="39"/>
      <c r="R46" s="39"/>
      <c r="S46" s="39"/>
      <c r="T46" s="39"/>
      <c r="U46" s="39"/>
      <c r="V46" s="39"/>
      <c r="W46" s="39"/>
      <c r="X46" s="39"/>
      <c r="Y46" s="39"/>
      <c r="Z46" s="39"/>
    </row>
    <row r="47" spans="1:27" ht="7.5" customHeight="1" x14ac:dyDescent="0.15">
      <c r="A47" s="28"/>
      <c r="B47" s="80"/>
      <c r="C47" s="80"/>
      <c r="D47" s="80"/>
      <c r="E47" s="80"/>
      <c r="F47" s="80"/>
      <c r="G47" s="80"/>
      <c r="H47" s="80"/>
      <c r="I47" s="80"/>
      <c r="J47" s="80"/>
      <c r="K47" s="80"/>
      <c r="L47" s="80"/>
      <c r="M47" s="25"/>
      <c r="N47" s="39"/>
      <c r="O47" s="39"/>
      <c r="P47" s="39"/>
      <c r="Q47" s="39"/>
      <c r="R47" s="39"/>
      <c r="S47" s="39"/>
      <c r="T47" s="39"/>
      <c r="U47" s="39"/>
      <c r="V47" s="39"/>
      <c r="W47" s="39"/>
      <c r="X47" s="39"/>
      <c r="Y47" s="39"/>
      <c r="Z47" s="39"/>
    </row>
    <row r="48" spans="1:27" ht="16.899999999999999" customHeight="1" x14ac:dyDescent="0.15">
      <c r="A48" s="25"/>
      <c r="B48" s="104" t="s">
        <v>10</v>
      </c>
      <c r="C48" s="104"/>
      <c r="D48" s="104"/>
      <c r="E48" s="104"/>
      <c r="F48" s="104"/>
      <c r="G48" s="104"/>
      <c r="H48" s="104"/>
      <c r="I48" s="104"/>
      <c r="J48" s="104"/>
      <c r="K48" s="104"/>
      <c r="L48" s="104"/>
      <c r="M48" s="25"/>
      <c r="N48" s="39"/>
      <c r="X48" s="39"/>
      <c r="Y48" s="39"/>
      <c r="Z48" s="39"/>
    </row>
    <row r="49" spans="1:26" ht="7.5" customHeight="1" x14ac:dyDescent="0.15">
      <c r="A49" s="25"/>
      <c r="B49" s="27"/>
      <c r="C49" s="27"/>
      <c r="D49" s="41"/>
      <c r="E49" s="25"/>
      <c r="F49" s="25"/>
      <c r="G49" s="25"/>
      <c r="H49" s="25"/>
      <c r="I49" s="25"/>
      <c r="J49" s="25"/>
      <c r="K49" s="25"/>
      <c r="L49" s="25"/>
      <c r="M49" s="25"/>
      <c r="N49" s="39"/>
      <c r="X49" s="39"/>
      <c r="Y49" s="39"/>
      <c r="Z49" s="39"/>
    </row>
    <row r="50" spans="1:26" ht="16.899999999999999" customHeight="1" x14ac:dyDescent="0.15">
      <c r="A50" s="25"/>
      <c r="B50" s="102" t="s">
        <v>9</v>
      </c>
      <c r="C50" s="102"/>
      <c r="D50" s="102"/>
      <c r="E50" s="102"/>
      <c r="F50" s="48" t="s">
        <v>6</v>
      </c>
      <c r="G50" s="105">
        <f>G17</f>
        <v>1.8</v>
      </c>
      <c r="H50" s="106"/>
      <c r="I50" s="26" t="s">
        <v>7</v>
      </c>
      <c r="J50" s="105">
        <f>J17</f>
        <v>2</v>
      </c>
      <c r="K50" s="106"/>
      <c r="L50" s="25"/>
      <c r="M50" s="25"/>
      <c r="N50" s="39"/>
      <c r="X50" s="39"/>
      <c r="Y50" s="39"/>
      <c r="Z50" s="39"/>
    </row>
    <row r="51" spans="1:26" ht="16.899999999999999" customHeight="1" x14ac:dyDescent="0.15">
      <c r="A51" s="25"/>
      <c r="B51" s="103" t="s">
        <v>8</v>
      </c>
      <c r="C51" s="103"/>
      <c r="D51" s="103"/>
      <c r="E51" s="103"/>
      <c r="F51" s="103"/>
      <c r="G51" s="101" t="str">
        <f>F21</f>
        <v>応相談</v>
      </c>
      <c r="H51" s="101"/>
      <c r="I51" s="101"/>
      <c r="J51" s="101"/>
      <c r="K51" s="101"/>
      <c r="L51" s="25"/>
      <c r="M51" s="25"/>
      <c r="N51" s="39"/>
      <c r="X51" s="39"/>
      <c r="Y51" s="39"/>
      <c r="Z51" s="39"/>
    </row>
    <row r="52" spans="1:26" ht="16.899999999999999" customHeight="1" x14ac:dyDescent="0.15">
      <c r="A52" s="25"/>
      <c r="B52" s="103" t="s">
        <v>12</v>
      </c>
      <c r="C52" s="103"/>
      <c r="D52" s="103"/>
      <c r="E52" s="103"/>
      <c r="F52" s="103"/>
      <c r="G52" s="101">
        <f>K21</f>
        <v>20</v>
      </c>
      <c r="H52" s="101"/>
      <c r="I52" s="101"/>
      <c r="J52" s="101"/>
      <c r="K52" s="101"/>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15" customHeight="1" x14ac:dyDescent="0.15">
      <c r="B97" s="25"/>
      <c r="C97" s="25"/>
      <c r="D97" s="25"/>
      <c r="E97" s="25"/>
      <c r="F97" s="25"/>
      <c r="G97" s="25"/>
      <c r="H97" s="25"/>
      <c r="I97" s="25"/>
      <c r="J97" s="25"/>
      <c r="K97" s="25"/>
      <c r="L97" s="25"/>
    </row>
    <row r="98" spans="1:13" ht="13.5" customHeight="1" x14ac:dyDescent="0.15"/>
    <row r="99" spans="1:13" ht="13.15" customHeight="1" x14ac:dyDescent="0.15"/>
    <row r="100" spans="1:13" ht="16.899999999999999" customHeight="1" x14ac:dyDescent="0.15">
      <c r="A100" s="25"/>
      <c r="M100" s="25"/>
    </row>
    <row r="101" spans="1:13" ht="16.899999999999999" customHeight="1" x14ac:dyDescent="0.15">
      <c r="B101" s="25"/>
      <c r="C101" s="25"/>
      <c r="D101" s="25"/>
      <c r="E101" s="25"/>
      <c r="F101" s="25"/>
      <c r="G101" s="25"/>
      <c r="H101" s="25"/>
      <c r="I101" s="25"/>
      <c r="J101" s="25"/>
      <c r="K101" s="25"/>
      <c r="L101" s="25"/>
    </row>
    <row r="102" spans="1:13" ht="16.899999999999999" customHeight="1" x14ac:dyDescent="0.15">
      <c r="B102" s="25"/>
      <c r="C102" s="25"/>
      <c r="D102" s="25"/>
      <c r="E102" s="25"/>
    </row>
    <row r="103" spans="1:13" ht="13.15" customHeight="1" x14ac:dyDescent="0.15">
      <c r="A103" s="25"/>
      <c r="B103" s="25"/>
      <c r="C103" s="25"/>
      <c r="D103" s="25"/>
      <c r="E103" s="25"/>
      <c r="M103" s="25"/>
    </row>
    <row r="104" spans="1:13" ht="13.15" customHeight="1" x14ac:dyDescent="0.15">
      <c r="A104" s="25"/>
      <c r="B104" s="25"/>
      <c r="C104" s="25"/>
      <c r="M104" s="25"/>
    </row>
    <row r="105" spans="1:13" x14ac:dyDescent="0.15">
      <c r="A105" s="25"/>
      <c r="B105" s="25"/>
      <c r="M105" s="25"/>
    </row>
    <row r="106" spans="1:13" ht="16.899999999999999"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B28:E28"/>
    <mergeCell ref="F28:L28"/>
    <mergeCell ref="B26:L26"/>
    <mergeCell ref="B27:E27"/>
    <mergeCell ref="F27:L27"/>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K23:L23"/>
    <mergeCell ref="K22:L22"/>
    <mergeCell ref="B23:E23"/>
    <mergeCell ref="B22:E22"/>
    <mergeCell ref="F22:G22"/>
    <mergeCell ref="B32:G32"/>
    <mergeCell ref="H31:L31"/>
    <mergeCell ref="A31:G31"/>
    <mergeCell ref="B33:G33"/>
    <mergeCell ref="B34:G34"/>
    <mergeCell ref="H32:L32"/>
    <mergeCell ref="H33:L33"/>
    <mergeCell ref="H34:L34"/>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G52:K52"/>
    <mergeCell ref="B50:E50"/>
    <mergeCell ref="B51:F51"/>
    <mergeCell ref="B52:F52"/>
    <mergeCell ref="G51:K51"/>
  </mergeCells>
  <phoneticPr fontId="1"/>
  <conditionalFormatting sqref="B13:B14 B16:B19 K19">
    <cfRule type="expression" dxfId="19" priority="19">
      <formula>#REF!="令和2年度の応募時に提出した"</formula>
    </cfRule>
    <cfRule type="expression" dxfId="18" priority="20">
      <formula>#REF!="令和元年度の応募時に提出した"</formula>
    </cfRule>
  </conditionalFormatting>
  <conditionalFormatting sqref="B13:B14 F13:F16 B16:B19 F18:F19 H19 K19">
    <cfRule type="expression" dxfId="17" priority="17">
      <formula>#REF!="令和4年度の応募時に提出した"</formula>
    </cfRule>
    <cfRule type="expression" dxfId="16" priority="18">
      <formula>#REF!="令和3年度の応募時に提出した"</formula>
    </cfRule>
  </conditionalFormatting>
  <conditionalFormatting sqref="B27:B28">
    <cfRule type="expression" dxfId="15" priority="1">
      <formula>#REF!="令和4年度の応募時に提出した"</formula>
    </cfRule>
    <cfRule type="expression" dxfId="14" priority="2">
      <formula>#REF!="令和3年度の応募時に提出した"</formula>
    </cfRule>
    <cfRule type="expression" dxfId="13" priority="3">
      <formula>#REF!="令和2年度の応募時に提出した"</formula>
    </cfRule>
    <cfRule type="expression" dxfId="12" priority="4">
      <formula>#REF!="令和元年度の応募時に提出した"</formula>
    </cfRule>
  </conditionalFormatting>
  <conditionalFormatting sqref="F13:F19">
    <cfRule type="expression" dxfId="11" priority="11">
      <formula>#REF!="令和2年度の応募時に提出した"</formula>
    </cfRule>
    <cfRule type="expression" dxfId="10" priority="12">
      <formula>#REF!="令和元年度の応募時に提出した"</formula>
    </cfRule>
  </conditionalFormatting>
  <conditionalFormatting sqref="F17">
    <cfRule type="expression" dxfId="9" priority="9">
      <formula>#REF!="令和4年度の応募時に提出した"</formula>
    </cfRule>
    <cfRule type="expression" dxfId="8" priority="10">
      <formula>#REF!="令和3年度の応募時に提出した"</formula>
    </cfRule>
  </conditionalFormatting>
  <conditionalFormatting sqref="H19:H20">
    <cfRule type="expression" dxfId="7" priority="15">
      <formula>#REF!="令和2年度の応募時に提出した"</formula>
    </cfRule>
    <cfRule type="expression" dxfId="6" priority="16">
      <formula>#REF!="令和元年度の応募時に提出した"</formula>
    </cfRule>
  </conditionalFormatting>
  <conditionalFormatting sqref="H20">
    <cfRule type="expression" dxfId="5" priority="13">
      <formula>#REF!="令和4年度の応募時に提出した"</formula>
    </cfRule>
    <cfRule type="expression" dxfId="4" priority="14">
      <formula>#REF!="令和3年度の応募時に提出した"</formula>
    </cfRule>
  </conditionalFormatting>
  <conditionalFormatting sqref="I17">
    <cfRule type="expression" dxfId="3" priority="5">
      <formula>#REF!="令和4年度の応募時に提出した"</formula>
    </cfRule>
    <cfRule type="expression" dxfId="2" priority="6">
      <formula>#REF!="令和3年度の応募時に提出した"</formula>
    </cfRule>
    <cfRule type="expression" dxfId="1" priority="7">
      <formula>#REF!="令和2年度の応募時に提出した"</formula>
    </cfRule>
    <cfRule type="expression" dxfId="0" priority="8">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84"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XFD2"/>
    </sheetView>
  </sheetViews>
  <sheetFormatPr defaultRowHeight="13.5" x14ac:dyDescent="0.15"/>
  <cols>
    <col min="6" max="6" width="17.25" bestFit="1" customWidth="1"/>
    <col min="7" max="7" width="31.75" bestFit="1" customWidth="1"/>
  </cols>
  <sheetData>
    <row r="1" spans="1:39" s="81" customFormat="1" ht="48.75" customHeight="1" x14ac:dyDescent="0.15">
      <c r="A1" s="82" t="s">
        <v>0</v>
      </c>
      <c r="B1" s="82" t="s">
        <v>75</v>
      </c>
      <c r="C1" s="82" t="s">
        <v>77</v>
      </c>
      <c r="D1" s="82" t="s">
        <v>78</v>
      </c>
      <c r="E1" s="82" t="s">
        <v>3</v>
      </c>
      <c r="F1" s="82" t="s">
        <v>79</v>
      </c>
      <c r="G1" s="82" t="s">
        <v>80</v>
      </c>
      <c r="H1" s="82" t="s">
        <v>81</v>
      </c>
      <c r="I1" s="82" t="s">
        <v>82</v>
      </c>
      <c r="J1" s="82" t="s">
        <v>83</v>
      </c>
      <c r="K1" s="82" t="s">
        <v>84</v>
      </c>
      <c r="L1" s="82" t="s">
        <v>85</v>
      </c>
      <c r="M1" s="82" t="s">
        <v>86</v>
      </c>
      <c r="N1" s="82" t="s">
        <v>87</v>
      </c>
      <c r="O1" s="82" t="s">
        <v>88</v>
      </c>
      <c r="P1" s="82" t="s">
        <v>89</v>
      </c>
      <c r="Q1" s="82" t="s">
        <v>90</v>
      </c>
      <c r="R1" s="82" t="s">
        <v>91</v>
      </c>
      <c r="S1" s="82" t="s">
        <v>92</v>
      </c>
      <c r="T1" s="82" t="s">
        <v>93</v>
      </c>
      <c r="U1" s="82" t="s">
        <v>94</v>
      </c>
      <c r="V1" s="82" t="s">
        <v>95</v>
      </c>
      <c r="W1" s="82" t="s">
        <v>96</v>
      </c>
      <c r="X1" s="82" t="s">
        <v>76</v>
      </c>
      <c r="Y1" s="82" t="s">
        <v>97</v>
      </c>
      <c r="Z1" s="82" t="s">
        <v>98</v>
      </c>
      <c r="AA1" s="82" t="s">
        <v>99</v>
      </c>
      <c r="AB1" s="82" t="s">
        <v>117</v>
      </c>
      <c r="AC1" s="82" t="s">
        <v>118</v>
      </c>
      <c r="AD1" s="82" t="s">
        <v>100</v>
      </c>
      <c r="AE1" s="82" t="s">
        <v>101</v>
      </c>
      <c r="AF1" s="82" t="s">
        <v>102</v>
      </c>
      <c r="AG1" s="82" t="s">
        <v>103</v>
      </c>
      <c r="AH1" s="82" t="s">
        <v>104</v>
      </c>
      <c r="AI1" s="82" t="s">
        <v>105</v>
      </c>
      <c r="AJ1" s="82" t="s">
        <v>106</v>
      </c>
      <c r="AK1" s="82" t="s">
        <v>107</v>
      </c>
      <c r="AL1" s="82" t="s">
        <v>108</v>
      </c>
      <c r="AM1" s="82" t="s">
        <v>109</v>
      </c>
    </row>
    <row r="2" spans="1:39" ht="13.5" customHeight="1" x14ac:dyDescent="0.15">
      <c r="A2" s="83" t="str">
        <f>①ヒアリングシートについて!C2</f>
        <v>I121</v>
      </c>
      <c r="B2" s="83" t="str">
        <f>①ヒアリングシートについて!F2</f>
        <v>演劇</v>
      </c>
      <c r="C2" s="83" t="str">
        <f>①ヒアリングシートについて!H2</f>
        <v>ミュージカル</v>
      </c>
      <c r="D2" s="83" t="str">
        <f>①ヒアリングシートについて!J2</f>
        <v>B区分</v>
      </c>
      <c r="E2" s="83" t="str">
        <f>①ヒアリングシートについて!L2</f>
        <v>I</v>
      </c>
      <c r="F2" s="83" t="str">
        <f>①ヒアリングシートについて!C3</f>
        <v>オペラシアターこんにゃく座</v>
      </c>
      <c r="G2" s="83" t="str">
        <f>①ヒアリングシートについて!I3</f>
        <v>有限会社　オペラシアターこんにゃく座</v>
      </c>
      <c r="H2" s="83" t="str">
        <f>①ヒアリングシートについて!F13</f>
        <v>2F以上応相談</v>
      </c>
      <c r="I2" s="83">
        <f>①ヒアリングシートについて!K13</f>
        <v>100</v>
      </c>
      <c r="J2" s="83">
        <f>①ヒアリングシートについて!G14</f>
        <v>16.2</v>
      </c>
      <c r="K2" s="83">
        <f>①ヒアリングシートについて!J14</f>
        <v>10.8</v>
      </c>
      <c r="L2" s="83">
        <f>①ヒアリングシートについて!G15</f>
        <v>4.8</v>
      </c>
      <c r="M2" s="83" t="str">
        <f>①ヒアリングシートについて!G16</f>
        <v>可</v>
      </c>
      <c r="N2" s="83" t="str">
        <f>①ヒアリングシートについて!K16</f>
        <v>不可</v>
      </c>
      <c r="O2" s="83">
        <f>①ヒアリングシートについて!G17</f>
        <v>1.8</v>
      </c>
      <c r="P2" s="83">
        <f>①ヒアリングシートについて!J17</f>
        <v>2</v>
      </c>
      <c r="Q2" s="83" t="str">
        <f>①ヒアリングシートについて!F18</f>
        <v>7割程度必要</v>
      </c>
      <c r="R2" s="83" t="str">
        <f>①ヒアリングシートについて!K18</f>
        <v>必ず必要</v>
      </c>
      <c r="S2" s="83" t="str">
        <f>①ヒアリングシートについて!F19</f>
        <v>必ず使う</v>
      </c>
      <c r="T2" s="83" t="str">
        <f>①ヒアリングシートについて!K19</f>
        <v>あり</v>
      </c>
      <c r="U2" s="83">
        <f>①ヒアリングシートについて!K20</f>
        <v>0</v>
      </c>
      <c r="V2" s="83" t="str">
        <f>①ヒアリングシートについて!F21</f>
        <v>応相談</v>
      </c>
      <c r="W2" s="83">
        <f>①ヒアリングシートについて!K21</f>
        <v>20</v>
      </c>
      <c r="X2" s="83" t="str">
        <f>①ヒアリングシートについて!F22</f>
        <v>中型トラック</v>
      </c>
      <c r="Y2" s="83">
        <f>①ヒアリングシートについて!I22</f>
        <v>2</v>
      </c>
      <c r="Z2" s="83">
        <f>①ヒアリングシートについて!G23</f>
        <v>2.2999999999999998</v>
      </c>
      <c r="AA2" s="83">
        <f>①ヒアリングシートについて!J23</f>
        <v>8.4</v>
      </c>
      <c r="AB2" s="83" t="str">
        <f>①ヒアリングシートについて!F27</f>
        <v>要</v>
      </c>
      <c r="AC2" s="83" t="str">
        <f>①ヒアリングシートについて!F28</f>
        <v>図面の提出は体育館の形状や構造が特殊な場合のみで構いません</v>
      </c>
      <c r="AD2" s="83" t="str">
        <f>①ヒアリングシートについて!B32</f>
        <v>電源容量が100Aに満たない場合も対応可能です。
その場合、容量が何Ａか教えて下さい。</v>
      </c>
      <c r="AE2" s="83">
        <f>①ヒアリングシートについて!B33</f>
        <v>0</v>
      </c>
      <c r="AF2" s="83">
        <f>①ヒアリングシートについて!B34</f>
        <v>0</v>
      </c>
      <c r="AG2" s="83">
        <f>①ヒアリングシートについて!B35</f>
        <v>0</v>
      </c>
      <c r="AH2" s="83">
        <f>①ヒアリングシートについて!B36</f>
        <v>0</v>
      </c>
      <c r="AI2" s="83">
        <f>①ヒアリングシートについて!B37</f>
        <v>0</v>
      </c>
      <c r="AJ2" s="83">
        <f>①ヒアリングシートについて!B38</f>
        <v>0</v>
      </c>
      <c r="AK2" s="83">
        <f>①ヒアリングシートについて!B39</f>
        <v>0</v>
      </c>
      <c r="AL2" s="83">
        <f>①ヒアリングシートについて!B40</f>
        <v>0</v>
      </c>
      <c r="AM2" s="83">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kodomo027</cp:lastModifiedBy>
  <cp:lastPrinted>2023-11-08T02:54:37Z</cp:lastPrinted>
  <dcterms:created xsi:type="dcterms:W3CDTF">2017-09-27T00:12:11Z</dcterms:created>
  <dcterms:modified xsi:type="dcterms:W3CDTF">2023-11-08T08:17:32Z</dcterms:modified>
</cp:coreProperties>
</file>