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4" i="3"/>
  <c r="G53" i="3"/>
  <c r="J52" i="3"/>
  <c r="G52" i="3"/>
  <c r="I3" i="3"/>
  <c r="G2" i="15" s="1"/>
  <c r="C3" i="3"/>
  <c r="F2" i="15" s="1"/>
  <c r="L2" i="3"/>
  <c r="E2" i="15" s="1"/>
  <c r="J2" i="3"/>
  <c r="D2" i="15" s="1"/>
</calcChain>
</file>

<file path=xl/sharedStrings.xml><?xml version="1.0" encoding="utf-8"?>
<sst xmlns="http://schemas.openxmlformats.org/spreadsheetml/2006/main" count="1363" uniqueCount="597">
  <si>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</si>
  <si>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</si>
  <si>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</si>
  <si>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</si>
  <si>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</si>
  <si>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</si>
  <si>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</si>
  <si>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</si>
  <si>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</si>
  <si>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</si>
  <si>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</si>
  <si>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</si>
  <si>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</si>
  <si>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</si>
  <si>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</si>
  <si>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</si>
  <si>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</si>
  <si>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</si>
  <si>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</si>
  <si>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</si>
  <si>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</si>
  <si>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</si>
  <si>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</si>
  <si>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</si>
  <si>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</si>
  <si>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</si>
  <si>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</si>
  <si>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</si>
  <si>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</si>
  <si>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</si>
  <si>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</si>
  <si>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</si>
  <si>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</si>
  <si>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</si>
  <si>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</si>
  <si>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</si>
  <si>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</si>
  <si>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</si>
  <si>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</si>
  <si>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</si>
  <si>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</si>
  <si>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</si>
  <si>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</si>
  <si>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</si>
  <si>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</si>
  <si>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</si>
  <si>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</si>
  <si>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</si>
  <si>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</si>
  <si>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</si>
  <si>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</si>
  <si>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</si>
  <si>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</si>
  <si>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</si>
  <si>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</si>
  <si>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</si>
  <si>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</si>
  <si>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</si>
  <si>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</si>
  <si>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</si>
  <si>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</si>
  <si>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</si>
  <si>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</si>
  <si>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</si>
  <si>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</si>
  <si>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</si>
  <si>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</si>
  <si>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</si>
  <si>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</si>
  <si>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</si>
  <si>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</si>
  <si>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</si>
  <si>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</si>
  <si>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</si>
  <si>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</si>
  <si>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</si>
  <si>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</si>
  <si>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</si>
  <si>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</si>
  <si>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</si>
  <si>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</si>
  <si>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</si>
  <si>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</si>
  <si>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</si>
  <si>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</si>
  <si>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</si>
  <si>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</si>
  <si>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</si>
  <si>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</si>
  <si>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</si>
  <si>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</si>
  <si>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</si>
  <si>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</si>
  <si>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</si>
  <si>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</si>
  <si>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</si>
  <si>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</si>
  <si>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</si>
  <si>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</si>
  <si>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</si>
  <si>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</si>
  <si>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</si>
  <si>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</si>
  <si>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</si>
  <si>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</si>
  <si>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</si>
  <si>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</si>
  <si>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</si>
  <si>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</si>
  <si>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</si>
  <si>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</si>
  <si>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</si>
  <si>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</si>
  <si>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</si>
  <si>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</si>
  <si>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</si>
  <si>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</si>
  <si>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</si>
  <si>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</si>
  <si>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</si>
  <si>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</si>
  <si>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</si>
  <si>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</si>
  <si>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</si>
  <si>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</si>
  <si>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</si>
  <si>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</si>
  <si>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</si>
  <si>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</si>
  <si>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</si>
  <si>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</si>
  <si>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</si>
  <si>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</si>
  <si>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</si>
  <si>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</si>
  <si>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</si>
  <si>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</si>
  <si>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</si>
  <si>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</si>
  <si>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</si>
  <si>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</si>
  <si>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</si>
  <si>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</si>
  <si>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</si>
  <si>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</si>
  <si>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</si>
  <si>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</si>
  <si>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</si>
  <si>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</si>
  <si>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</si>
  <si>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</si>
  <si>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</si>
  <si>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</si>
  <si>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</si>
  <si>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</si>
  <si>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</si>
  <si>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</si>
  <si>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</si>
  <si>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</si>
  <si>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</si>
  <si>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</si>
  <si>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</si>
  <si>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</si>
  <si>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</si>
  <si>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</si>
  <si>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</si>
  <si>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</si>
  <si>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</si>
  <si>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</si>
  <si>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</si>
  <si>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</si>
  <si>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</si>
  <si>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</si>
  <si>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</si>
  <si>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</si>
  <si>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</si>
  <si>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</si>
  <si>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</si>
  <si>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</si>
  <si>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</si>
  <si>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</si>
  <si>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</si>
  <si>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</si>
  <si>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</si>
  <si>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</si>
  <si>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</si>
  <si>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</si>
  <si>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</si>
  <si>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</si>
  <si>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</si>
  <si>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</si>
  <si>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</si>
  <si>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</si>
  <si>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</si>
  <si>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</si>
  <si>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</si>
  <si>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</si>
  <si>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</si>
  <si>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</si>
  <si>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</si>
  <si>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</si>
  <si>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</si>
  <si>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</si>
  <si>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</si>
  <si>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</si>
  <si>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</si>
  <si>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</si>
  <si>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</si>
  <si>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</si>
  <si>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</si>
  <si>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</si>
  <si>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</si>
  <si>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</si>
  <si>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</si>
  <si>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</si>
  <si>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</si>
  <si>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</si>
  <si>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</si>
  <si>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</si>
  <si>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</si>
  <si>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</si>
  <si>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</si>
  <si>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</si>
  <si>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</si>
  <si>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</si>
  <si>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</si>
  <si>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</si>
  <si>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</si>
  <si>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</si>
  <si>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</si>
  <si>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</si>
  <si>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</si>
  <si>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</si>
  <si>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</si>
  <si>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</si>
  <si>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</si>
  <si>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</si>
  <si>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</si>
  <si>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</si>
  <si>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</si>
  <si>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</si>
  <si>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</si>
  <si>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</si>
  <si>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</si>
  <si>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</si>
  <si>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</si>
  <si>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</si>
  <si>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</si>
  <si>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</si>
  <si>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</si>
  <si>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</si>
  <si>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</si>
  <si>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</si>
  <si>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</si>
  <si>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</si>
  <si>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</si>
  <si>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</si>
  <si>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</si>
  <si>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</si>
  <si>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</si>
  <si>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</si>
  <si>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</si>
  <si>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</si>
  <si>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</si>
  <si>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</si>
  <si>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</si>
  <si>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</si>
  <si>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</si>
  <si>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</si>
  <si>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</si>
  <si>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</si>
  <si>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</si>
  <si>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</si>
  <si>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</si>
  <si>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</si>
  <si>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</si>
  <si>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</si>
  <si>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</si>
  <si>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</si>
  <si>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</si>
  <si>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</si>
  <si>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</si>
  <si>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</si>
  <si>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</si>
  <si>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</si>
  <si>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</si>
  <si>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</si>
  <si>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</si>
  <si>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</si>
  <si>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</si>
  <si>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</si>
  <si>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</si>
  <si>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</si>
  <si>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</si>
  <si>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</si>
  <si>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</si>
  <si>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</si>
  <si>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</si>
  <si>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</si>
  <si>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</si>
  <si>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</si>
  <si>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</si>
  <si>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</si>
  <si>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</si>
  <si>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</si>
  <si>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</si>
  <si>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</si>
  <si>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</si>
  <si>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</si>
  <si>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</si>
  <si>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</si>
  <si>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</si>
  <si>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</si>
  <si>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</si>
  <si>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</si>
  <si>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</si>
  <si>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</si>
  <si>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</si>
  <si>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</si>
  <si>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</si>
  <si>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</si>
  <si>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</si>
  <si>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</si>
  <si>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</si>
  <si>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</si>
  <si>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</si>
  <si>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</si>
  <si>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</si>
  <si>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</si>
  <si>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</si>
  <si>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</si>
  <si>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</si>
  <si>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</si>
  <si>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</si>
  <si>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</si>
  <si>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</si>
  <si>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</si>
  <si>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</si>
  <si>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</si>
  <si>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</si>
  <si>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</si>
  <si>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</si>
  <si>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</si>
  <si>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</si>
  <si>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</si>
  <si>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</si>
  <si>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</si>
  <si>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</si>
  <si>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</si>
  <si>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</si>
  <si>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</si>
  <si>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</si>
  <si>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</si>
  <si>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</si>
  <si>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</si>
  <si>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</si>
  <si>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</si>
  <si>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</si>
  <si>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</si>
  <si>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</si>
  <si>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</si>
  <si>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</si>
  <si>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</si>
  <si>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</si>
  <si>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</si>
  <si>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</si>
  <si>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</si>
  <si>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</si>
  <si>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</si>
  <si>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</si>
  <si>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</si>
  <si>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</si>
  <si>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</si>
  <si>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</si>
  <si>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</si>
  <si>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</si>
  <si>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</si>
  <si>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</si>
  <si>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</si>
  <si>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</si>
  <si>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</si>
  <si>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</si>
  <si>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</si>
  <si>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</si>
  <si>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</si>
  <si>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</si>
  <si>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</si>
  <si>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</si>
  <si>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</si>
  <si>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</si>
  <si>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</si>
  <si>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</si>
  <si>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</si>
  <si>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</si>
  <si>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</si>
  <si>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</si>
  <si>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</si>
  <si>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</si>
  <si>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</si>
  <si>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</si>
  <si>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</si>
  <si>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</si>
  <si>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</si>
  <si>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</si>
  <si>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</si>
  <si>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</si>
  <si>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</si>
  <si>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</si>
  <si>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</si>
  <si>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</si>
  <si>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</si>
  <si>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</si>
  <si>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</si>
  <si>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</si>
  <si>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</si>
  <si>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</si>
  <si>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</si>
  <si>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</si>
  <si>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</si>
  <si>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</si>
  <si>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</si>
  <si>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</si>
  <si>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</si>
  <si>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</si>
  <si>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</si>
  <si>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</si>
  <si>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</si>
  <si>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</si>
  <si>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</si>
  <si>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</si>
  <si>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</si>
  <si>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</si>
  <si>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</si>
  <si>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</si>
  <si>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</si>
  <si>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</si>
  <si>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</si>
  <si>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</si>
  <si>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</si>
  <si>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</si>
  <si>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</si>
  <si>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</si>
  <si>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</si>
  <si>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</si>
  <si>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</si>
  <si>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</si>
  <si>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</si>
  <si>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</si>
  <si>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</si>
  <si>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</si>
  <si>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</si>
  <si>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</si>
  <si>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</si>
  <si>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</si>
  <si>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</si>
  <si>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</si>
  <si>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</si>
  <si>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</si>
  <si>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</si>
  <si>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</si>
  <si>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</si>
  <si>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</si>
  <si>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</si>
  <si>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</si>
  <si>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</si>
  <si>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</si>
  <si>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</si>
  <si>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</si>
  <si>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</si>
  <si>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</si>
  <si>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</si>
  <si>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</si>
  <si>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</si>
  <si>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</si>
  <si>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</si>
  <si>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</si>
  <si>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</si>
  <si>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</si>
  <si>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</si>
  <si>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</si>
  <si>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</si>
  <si>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</si>
  <si>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</si>
  <si>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</si>
  <si>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</si>
  <si>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</si>
  <si>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</si>
  <si>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</si>
  <si>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</si>
  <si>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</si>
  <si>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</si>
  <si>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</si>
  <si>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</si>
  <si>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</si>
  <si>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</si>
  <si>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</si>
  <si>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</si>
  <si>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</si>
  <si>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</si>
  <si>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</si>
  <si>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</si>
  <si>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</si>
  <si>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</si>
  <si>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</si>
  <si>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</si>
  <si>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</si>
  <si>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</si>
  <si>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</si>
  <si>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</si>
  <si>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</si>
  <si>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</si>
  <si>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</si>
  <si>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</si>
  <si>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</si>
  <si>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</si>
  <si>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</si>
  <si>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</si>
  <si>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</si>
  <si>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</si>
  <si>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</si>
  <si>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</si>
  <si>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</si>
  <si>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</si>
  <si>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</si>
  <si>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</si>
  <si>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</si>
  <si>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</si>
  <si>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</si>
  <si>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</si>
  <si>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</si>
  <si>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</si>
  <si>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</si>
  <si>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</si>
  <si>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</si>
  <si>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</si>
  <si>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</si>
  <si>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</si>
  <si>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</si>
  <si>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</si>
  <si>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</si>
  <si>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</si>
  <si>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</si>
  <si>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</si>
  <si>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</si>
  <si>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</si>
  <si>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</si>
  <si>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</si>
  <si>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</si>
  <si>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</si>
  <si>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</si>
  <si>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</si>
  <si>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</si>
  <si>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</si>
  <si>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</si>
  <si>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</si>
  <si>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</si>
  <si>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</si>
  <si>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</si>
  <si>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</si>
  <si>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</si>
  <si>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</si>
  <si>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</si>
  <si>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</si>
  <si>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</si>
  <si>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</si>
  <si>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</si>
  <si>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</si>
  <si>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</si>
  <si>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</si>
  <si>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</si>
  <si>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</si>
  <si>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</si>
  <si>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</si>
  <si>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</si>
  <si>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</si>
  <si>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</si>
  <si>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</si>
  <si>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</si>
  <si>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</si>
  <si>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</si>
  <si>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</si>
  <si>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</si>
  <si>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</si>
  <si>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条件が合えば可</t>
  </si>
  <si>
    <t>可</t>
  </si>
  <si>
    <t>完全暗転必須</t>
  </si>
  <si>
    <t>有無さえ分ればよい</t>
  </si>
  <si>
    <t>使わない</t>
  </si>
  <si>
    <t>要</t>
  </si>
  <si>
    <t>応相談</t>
  </si>
  <si>
    <t>パネル</t>
    <phoneticPr fontId="1"/>
  </si>
  <si>
    <t>音響機材</t>
    <rPh sb="0" eb="4">
      <t>オンキョウキザイ</t>
    </rPh>
    <phoneticPr fontId="1"/>
  </si>
  <si>
    <t>音響照明卓</t>
    <rPh sb="0" eb="4">
      <t>オンキョウショウメイ</t>
    </rPh>
    <rPh sb="4" eb="5">
      <t>タク</t>
    </rPh>
    <phoneticPr fontId="1"/>
  </si>
  <si>
    <t>証明機</t>
    <rPh sb="0" eb="2">
      <t>ショウメイ</t>
    </rPh>
    <rPh sb="2" eb="3">
      <t>キ</t>
    </rPh>
    <phoneticPr fontId="1"/>
  </si>
  <si>
    <t>照明機</t>
    <rPh sb="0" eb="2">
      <t>ショウメイ</t>
    </rPh>
    <rPh sb="2" eb="3">
      <t>キ</t>
    </rPh>
    <phoneticPr fontId="1"/>
  </si>
  <si>
    <t>中型トラック</t>
  </si>
  <si>
    <t>ハイエース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</si>
</sst>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12"/>
      <color theme="1"/>
      <name val="メイリオ"/>
      <family val="3"/>
      <charset val="128"/>
    </font>
    <font>
      <sz val="16"/>
      <color theme="1"/>
      <name val="メイリオ"/>
      <family val="3"/>
      <charset val="128"/>
    </font>
    <font>
      <sz val="18"/>
      <color theme="1"/>
      <name val="メイリオ"/>
      <family val="3"/>
      <charset val="128"/>
    </font>
    <font>
      <sz val="14"/>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7">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13" fillId="0" borderId="0" xfId="0" applyFont="1">
      <alignment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7" fillId="0" borderId="14" xfId="0" applyFont="1" applyBorder="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26"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6" borderId="26"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56</xdr:row>
      <xdr:rowOff>24190</xdr:rowOff>
    </xdr:from>
    <xdr:to>
      <xdr:col>11</xdr:col>
      <xdr:colOff>628649</xdr:colOff>
      <xdr:row>96</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5174332"/>
          <a:ext cx="6861406" cy="10168844"/>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245929</xdr:colOff>
      <xdr:row>74</xdr:row>
      <xdr:rowOff>96763</xdr:rowOff>
    </xdr:from>
    <xdr:to>
      <xdr:col>3</xdr:col>
      <xdr:colOff>291648</xdr:colOff>
      <xdr:row>74</xdr:row>
      <xdr:rowOff>142482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flipH="1" flipV="1">
          <a:off x="1424872" y="18636367"/>
          <a:ext cx="45719" cy="4571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68</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397196</xdr:colOff>
      <xdr:row>77</xdr:row>
      <xdr:rowOff>9410</xdr:rowOff>
    </xdr:from>
    <xdr:to>
      <xdr:col>23</xdr:col>
      <xdr:colOff>269396</xdr:colOff>
      <xdr:row>78</xdr:row>
      <xdr:rowOff>115794</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8843894" y="20272500"/>
          <a:ext cx="4805431" cy="349002"/>
          <a:chOff x="1076477" y="14888966"/>
          <a:chExt cx="4160761" cy="40391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6</xdr:col>
      <xdr:colOff>358627</xdr:colOff>
      <xdr:row>65</xdr:row>
      <xdr:rowOff>153931</xdr:rowOff>
    </xdr:from>
    <xdr:to>
      <xdr:col>7</xdr:col>
      <xdr:colOff>421729</xdr:colOff>
      <xdr:row>70</xdr:row>
      <xdr:rowOff>172529</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3782235" y="17361832"/>
          <a:ext cx="728055" cy="130357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2.5</a:t>
            </a:r>
            <a:r>
              <a:rPr kumimoji="1" lang="ja-JP" altLang="en-US" sz="1100" b="1"/>
              <a:t>　ｍ</a:t>
            </a:r>
          </a:p>
        </xdr:txBody>
      </xdr:sp>
    </xdr:grpSp>
    <xdr:clientData/>
  </xdr:twoCellAnchor>
  <xdr:twoCellAnchor>
    <xdr:from>
      <xdr:col>4</xdr:col>
      <xdr:colOff>179717</xdr:colOff>
      <xdr:row>70</xdr:row>
      <xdr:rowOff>75539</xdr:rowOff>
    </xdr:from>
    <xdr:to>
      <xdr:col>9</xdr:col>
      <xdr:colOff>546340</xdr:colOff>
      <xdr:row>84</xdr:row>
      <xdr:rowOff>201627</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940943" y="17838765"/>
          <a:ext cx="3544020" cy="336099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67</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68</xdr:row>
      <xdr:rowOff>93608</xdr:rowOff>
    </xdr:from>
    <xdr:to>
      <xdr:col>20</xdr:col>
      <xdr:colOff>343927</xdr:colOff>
      <xdr:row>77</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8029363"/>
          <a:ext cx="732197" cy="224634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96</xdr:row>
      <xdr:rowOff>124844</xdr:rowOff>
    </xdr:from>
    <xdr:to>
      <xdr:col>7</xdr:col>
      <xdr:colOff>397354</xdr:colOff>
      <xdr:row>102</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67</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78</xdr:row>
      <xdr:rowOff>82826</xdr:rowOff>
    </xdr:from>
    <xdr:to>
      <xdr:col>19</xdr:col>
      <xdr:colOff>99392</xdr:colOff>
      <xdr:row>87</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43</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68</xdr:row>
      <xdr:rowOff>64826</xdr:rowOff>
    </xdr:from>
    <xdr:to>
      <xdr:col>19</xdr:col>
      <xdr:colOff>115957</xdr:colOff>
      <xdr:row>76</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295154</xdr:colOff>
      <xdr:row>56</xdr:row>
      <xdr:rowOff>22846</xdr:rowOff>
    </xdr:from>
    <xdr:to>
      <xdr:col>9</xdr:col>
      <xdr:colOff>392948</xdr:colOff>
      <xdr:row>65</xdr:row>
      <xdr:rowOff>64697</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5120555" y="15172988"/>
          <a:ext cx="744775" cy="2099610"/>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 </a:t>
            </a:r>
            <a:r>
              <a:rPr kumimoji="1" lang="en-US" altLang="ja-JP" sz="1400" b="1" baseline="0"/>
              <a:t> </a:t>
            </a:r>
            <a:r>
              <a:rPr kumimoji="1" lang="en-US" altLang="ja-JP" sz="1400" b="1"/>
              <a:t>4.5</a:t>
            </a:r>
            <a:r>
              <a:rPr kumimoji="1" lang="ja-JP" altLang="en-US" sz="1400" b="1"/>
              <a:t>ｍ</a:t>
            </a:r>
          </a:p>
        </xdr:txBody>
      </xdr:sp>
    </xdr:grpSp>
    <xdr:clientData/>
  </xdr:twoCellAnchor>
  <xdr:twoCellAnchor>
    <xdr:from>
      <xdr:col>21</xdr:col>
      <xdr:colOff>359753</xdr:colOff>
      <xdr:row>68</xdr:row>
      <xdr:rowOff>80356</xdr:rowOff>
    </xdr:from>
    <xdr:to>
      <xdr:col>23</xdr:col>
      <xdr:colOff>46856</xdr:colOff>
      <xdr:row>76</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8016111"/>
          <a:ext cx="783376" cy="209749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68</xdr:row>
      <xdr:rowOff>80356</xdr:rowOff>
    </xdr:from>
    <xdr:to>
      <xdr:col>24</xdr:col>
      <xdr:colOff>192328</xdr:colOff>
      <xdr:row>76</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8016111"/>
          <a:ext cx="732197" cy="209749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68</xdr:row>
      <xdr:rowOff>80356</xdr:rowOff>
    </xdr:from>
    <xdr:to>
      <xdr:col>25</xdr:col>
      <xdr:colOff>213941</xdr:colOff>
      <xdr:row>77</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8016111"/>
          <a:ext cx="590365" cy="230330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65</xdr:row>
      <xdr:rowOff>87643</xdr:rowOff>
    </xdr:from>
    <xdr:to>
      <xdr:col>25</xdr:col>
      <xdr:colOff>301486</xdr:colOff>
      <xdr:row>66</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7295544"/>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62</xdr:row>
      <xdr:rowOff>72735</xdr:rowOff>
    </xdr:from>
    <xdr:to>
      <xdr:col>25</xdr:col>
      <xdr:colOff>288234</xdr:colOff>
      <xdr:row>63</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6570754"/>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60</xdr:row>
      <xdr:rowOff>115805</xdr:rowOff>
    </xdr:from>
    <xdr:to>
      <xdr:col>25</xdr:col>
      <xdr:colOff>291547</xdr:colOff>
      <xdr:row>61</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6164531"/>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5095</xdr:colOff>
      <xdr:row>60</xdr:row>
      <xdr:rowOff>112602</xdr:rowOff>
    </xdr:from>
    <xdr:to>
      <xdr:col>9</xdr:col>
      <xdr:colOff>654170</xdr:colOff>
      <xdr:row>61</xdr:row>
      <xdr:rowOff>115961</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955024" y="16161328"/>
          <a:ext cx="4171528" cy="228006"/>
          <a:chOff x="1076477" y="14924107"/>
          <a:chExt cx="4160761" cy="349349"/>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4107"/>
            <a:ext cx="731911" cy="34934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7.2</a:t>
            </a:r>
            <a:r>
              <a:rPr kumimoji="1" lang="ja-JP" altLang="en-US" sz="1400" b="1"/>
              <a:t>ｍ</a:t>
            </a:r>
          </a:p>
        </xdr:txBody>
      </xdr:sp>
    </xdr:grpSp>
    <xdr:clientData/>
  </xdr:twoCellAnchor>
  <xdr:twoCellAnchor>
    <xdr:from>
      <xdr:col>13</xdr:col>
      <xdr:colOff>66260</xdr:colOff>
      <xdr:row>59</xdr:row>
      <xdr:rowOff>16566</xdr:rowOff>
    </xdr:from>
    <xdr:to>
      <xdr:col>14</xdr:col>
      <xdr:colOff>480390</xdr:colOff>
      <xdr:row>61</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62</xdr:row>
      <xdr:rowOff>19879</xdr:rowOff>
    </xdr:from>
    <xdr:to>
      <xdr:col>15</xdr:col>
      <xdr:colOff>3312</xdr:colOff>
      <xdr:row>65</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56</xdr:row>
      <xdr:rowOff>0</xdr:rowOff>
    </xdr:from>
    <xdr:to>
      <xdr:col>20</xdr:col>
      <xdr:colOff>265043</xdr:colOff>
      <xdr:row>57</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5150142"/>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56</xdr:row>
      <xdr:rowOff>3312</xdr:rowOff>
    </xdr:from>
    <xdr:to>
      <xdr:col>25</xdr:col>
      <xdr:colOff>284921</xdr:colOff>
      <xdr:row>57</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5153454"/>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55</xdr:row>
      <xdr:rowOff>23190</xdr:rowOff>
    </xdr:from>
    <xdr:to>
      <xdr:col>15</xdr:col>
      <xdr:colOff>298174</xdr:colOff>
      <xdr:row>58</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78</xdr:row>
      <xdr:rowOff>117162</xdr:rowOff>
    </xdr:from>
    <xdr:to>
      <xdr:col>25</xdr:col>
      <xdr:colOff>397566</xdr:colOff>
      <xdr:row>88</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53</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51</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53</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51</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388188</xdr:colOff>
      <xdr:row>65</xdr:row>
      <xdr:rowOff>186906</xdr:rowOff>
    </xdr:from>
    <xdr:to>
      <xdr:col>4</xdr:col>
      <xdr:colOff>129397</xdr:colOff>
      <xdr:row>69</xdr:row>
      <xdr:rowOff>143774</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618226" y="16720868"/>
          <a:ext cx="1272397" cy="84826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21566</xdr:colOff>
      <xdr:row>65</xdr:row>
      <xdr:rowOff>201283</xdr:rowOff>
    </xdr:from>
    <xdr:to>
      <xdr:col>11</xdr:col>
      <xdr:colOff>553528</xdr:colOff>
      <xdr:row>68</xdr:row>
      <xdr:rowOff>129397</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5621547" y="16735245"/>
          <a:ext cx="1114245" cy="59666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54</xdr:row>
      <xdr:rowOff>154057</xdr:rowOff>
    </xdr:from>
    <xdr:to>
      <xdr:col>19</xdr:col>
      <xdr:colOff>19879</xdr:colOff>
      <xdr:row>54</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53</xdr:row>
      <xdr:rowOff>115957</xdr:rowOff>
    </xdr:from>
    <xdr:to>
      <xdr:col>19</xdr:col>
      <xdr:colOff>19878</xdr:colOff>
      <xdr:row>53</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58</xdr:row>
      <xdr:rowOff>202347</xdr:rowOff>
    </xdr:from>
    <xdr:to>
      <xdr:col>16</xdr:col>
      <xdr:colOff>114301</xdr:colOff>
      <xdr:row>66</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58</xdr:row>
      <xdr:rowOff>197378</xdr:rowOff>
    </xdr:from>
    <xdr:to>
      <xdr:col>15</xdr:col>
      <xdr:colOff>415288</xdr:colOff>
      <xdr:row>66</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58</xdr:row>
      <xdr:rowOff>210379</xdr:rowOff>
    </xdr:from>
    <xdr:to>
      <xdr:col>15</xdr:col>
      <xdr:colOff>163997</xdr:colOff>
      <xdr:row>66</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53</xdr:row>
      <xdr:rowOff>0</xdr:rowOff>
    </xdr:from>
    <xdr:to>
      <xdr:col>20</xdr:col>
      <xdr:colOff>182218</xdr:colOff>
      <xdr:row>54</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53</xdr:row>
      <xdr:rowOff>0</xdr:rowOff>
    </xdr:from>
    <xdr:to>
      <xdr:col>21</xdr:col>
      <xdr:colOff>467139</xdr:colOff>
      <xdr:row>54</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68</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68</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89</xdr:row>
      <xdr:rowOff>21470</xdr:rowOff>
    </xdr:from>
    <xdr:to>
      <xdr:col>15</xdr:col>
      <xdr:colOff>780</xdr:colOff>
      <xdr:row>94</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90</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89</xdr:row>
      <xdr:rowOff>24783</xdr:rowOff>
    </xdr:from>
    <xdr:to>
      <xdr:col>18</xdr:col>
      <xdr:colOff>16564</xdr:colOff>
      <xdr:row>93</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128</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97</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87</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94</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55</xdr:row>
      <xdr:rowOff>11206</xdr:rowOff>
    </xdr:from>
    <xdr:to>
      <xdr:col>1</xdr:col>
      <xdr:colOff>212911</xdr:colOff>
      <xdr:row>62</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226807</xdr:colOff>
      <xdr:row>63</xdr:row>
      <xdr:rowOff>6723</xdr:rowOff>
    </xdr:from>
    <xdr:to>
      <xdr:col>1</xdr:col>
      <xdr:colOff>179294</xdr:colOff>
      <xdr:row>95</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26807" y="16094987"/>
          <a:ext cx="182525" cy="750544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58</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78</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67</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55</xdr:row>
      <xdr:rowOff>11206</xdr:rowOff>
    </xdr:from>
    <xdr:to>
      <xdr:col>27</xdr:col>
      <xdr:colOff>0</xdr:colOff>
      <xdr:row>62</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63</xdr:row>
      <xdr:rowOff>6723</xdr:rowOff>
    </xdr:from>
    <xdr:to>
      <xdr:col>27</xdr:col>
      <xdr:colOff>0</xdr:colOff>
      <xdr:row>95</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43</xdr:row>
      <xdr:rowOff>161745</xdr:rowOff>
    </xdr:from>
    <xdr:to>
      <xdr:col>20</xdr:col>
      <xdr:colOff>71886</xdr:colOff>
      <xdr:row>50</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804835"/>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4" zoomScaleNormal="85" zoomScaleSheetLayoutView="100"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9"/>
      <c r="J2" s="99"/>
      <c r="K2" s="99"/>
      <c r="L2" s="99"/>
    </row>
    <row r="3" spans="1:45" ht="48" customHeight="1" x14ac:dyDescent="0.15">
      <c r="B3" s="100"/>
      <c r="C3" s="100"/>
      <c r="D3" s="100"/>
      <c r="E3" s="100"/>
      <c r="F3" s="100"/>
      <c r="G3" s="100"/>
      <c r="H3" s="100"/>
      <c r="I3" s="100"/>
      <c r="J3" s="100"/>
      <c r="K3" s="100"/>
      <c r="L3" s="100"/>
      <c r="AH3" s="24"/>
    </row>
    <row r="4" spans="1:45" ht="31.5" customHeight="1" x14ac:dyDescent="0.15">
      <c r="A4" s="24"/>
      <c r="I4" s="101"/>
      <c r="J4" s="101"/>
      <c r="K4" s="101"/>
      <c r="L4" s="101"/>
    </row>
    <row r="5" spans="1:45" ht="123.75" customHeight="1" x14ac:dyDescent="0.15">
      <c r="B5" s="102"/>
      <c r="C5" s="102"/>
      <c r="D5" s="102"/>
      <c r="E5" s="102"/>
      <c r="F5" s="102"/>
      <c r="G5" s="102"/>
      <c r="H5" s="102"/>
      <c r="I5" s="102"/>
      <c r="J5" s="102"/>
      <c r="K5" s="102"/>
      <c r="L5" s="102"/>
    </row>
    <row r="6" spans="1:45" ht="22.5" x14ac:dyDescent="0.15">
      <c r="A6" s="104" t="s">
        <v>576</v>
      </c>
      <c r="B6" s="104"/>
      <c r="C6" s="104"/>
      <c r="D6" s="104"/>
      <c r="E6" s="104"/>
      <c r="F6" s="104"/>
      <c r="G6" s="104"/>
      <c r="H6" s="104"/>
      <c r="I6" s="104"/>
      <c r="J6" s="104"/>
      <c r="K6" s="104"/>
    </row>
    <row r="7" spans="1:45" ht="22.5" customHeight="1" x14ac:dyDescent="0.15">
      <c r="A7" s="105" t="s">
        <v>577</v>
      </c>
      <c r="B7" s="105"/>
      <c r="C7" s="105"/>
      <c r="D7" s="105"/>
      <c r="E7" s="103" t="s">
        <v>575</v>
      </c>
      <c r="F7" s="103"/>
      <c r="G7" s="103"/>
      <c r="H7" s="103"/>
      <c r="I7" s="103"/>
      <c r="J7" s="103"/>
      <c r="K7" s="103"/>
    </row>
    <row r="8" spans="1:45" ht="22.5" x14ac:dyDescent="0.15">
      <c r="B8" s="106"/>
      <c r="C8" s="104"/>
      <c r="D8" s="104"/>
      <c r="E8" s="104"/>
      <c r="F8" s="104"/>
      <c r="G8" s="104"/>
      <c r="H8" s="104"/>
      <c r="I8" s="104"/>
      <c r="J8" s="104"/>
      <c r="K8" s="104"/>
      <c r="L8" s="104"/>
    </row>
    <row r="9" spans="1:45" ht="43.5" customHeight="1" x14ac:dyDescent="0.15">
      <c r="B9" s="107"/>
      <c r="C9" s="107"/>
      <c r="D9" s="107"/>
      <c r="E9" s="107"/>
      <c r="F9" s="107"/>
      <c r="G9" s="107"/>
      <c r="H9" s="107"/>
      <c r="I9" s="107"/>
      <c r="J9" s="107"/>
      <c r="K9" s="107"/>
      <c r="L9" s="107"/>
    </row>
    <row r="10" spans="1:45" ht="23.25" customHeight="1" x14ac:dyDescent="0.15">
      <c r="B10" s="25"/>
      <c r="C10" s="102"/>
      <c r="D10" s="102"/>
      <c r="E10" s="102"/>
      <c r="F10" s="102"/>
      <c r="G10" s="102"/>
      <c r="H10" s="102"/>
      <c r="I10" s="102"/>
      <c r="J10" s="102"/>
      <c r="K10" s="102"/>
      <c r="L10" s="25"/>
      <c r="O10" s="22"/>
      <c r="P10" s="22"/>
      <c r="Q10" s="22"/>
      <c r="R10" s="22"/>
      <c r="S10" s="22"/>
      <c r="T10" s="22"/>
      <c r="U10" s="22"/>
      <c r="V10" s="22"/>
      <c r="W10" s="22"/>
      <c r="X10" s="22"/>
      <c r="Y10" s="22"/>
      <c r="Z10" s="22"/>
      <c r="AA10" s="22"/>
      <c r="AB10" s="22"/>
      <c r="AC10" s="22"/>
      <c r="AI10" s="104"/>
      <c r="AJ10" s="104"/>
      <c r="AK10" s="104"/>
      <c r="AL10" s="104"/>
      <c r="AM10" s="104"/>
      <c r="AN10" s="104"/>
      <c r="AO10" s="104"/>
      <c r="AP10" s="104"/>
      <c r="AQ10" s="104"/>
      <c r="AR10" s="104"/>
      <c r="AS10" s="104"/>
    </row>
    <row r="11" spans="1:45" ht="23.25" customHeight="1" x14ac:dyDescent="0.15">
      <c r="B11" s="25"/>
      <c r="C11" s="102"/>
      <c r="D11" s="102"/>
      <c r="E11" s="102"/>
      <c r="F11" s="102"/>
      <c r="G11" s="102"/>
      <c r="H11" s="102"/>
      <c r="I11" s="102"/>
      <c r="J11" s="102"/>
      <c r="K11" s="102"/>
      <c r="L11" s="25"/>
      <c r="O11" s="22"/>
      <c r="P11" s="22"/>
      <c r="Q11" s="22"/>
      <c r="R11" s="22"/>
      <c r="S11" s="22"/>
      <c r="T11" s="22"/>
      <c r="U11" s="22"/>
      <c r="V11" s="22"/>
      <c r="W11" s="22"/>
      <c r="X11" s="22"/>
      <c r="Y11" s="22"/>
      <c r="Z11" s="22"/>
      <c r="AA11" s="22"/>
      <c r="AB11" s="22"/>
      <c r="AC11" s="22"/>
      <c r="AI11" s="105"/>
      <c r="AJ11" s="105"/>
      <c r="AK11" s="105"/>
      <c r="AL11" s="103"/>
      <c r="AM11" s="103"/>
      <c r="AN11" s="103"/>
      <c r="AO11" s="103"/>
      <c r="AP11" s="103"/>
      <c r="AQ11" s="103"/>
      <c r="AR11" s="103"/>
      <c r="AS11" s="84"/>
    </row>
    <row r="12" spans="1:45" x14ac:dyDescent="0.15">
      <c r="B12" s="25"/>
      <c r="C12" s="102"/>
      <c r="D12" s="102"/>
      <c r="E12" s="102"/>
      <c r="F12" s="102"/>
      <c r="G12" s="102"/>
      <c r="H12" s="102"/>
      <c r="I12" s="102"/>
      <c r="J12" s="102"/>
      <c r="K12" s="102"/>
      <c r="L12" s="25"/>
    </row>
    <row r="13" spans="1:45" x14ac:dyDescent="0.15">
      <c r="B13" s="25"/>
      <c r="C13" s="102"/>
      <c r="D13" s="102"/>
      <c r="E13" s="102"/>
      <c r="F13" s="102"/>
      <c r="G13" s="102"/>
      <c r="H13" s="102"/>
      <c r="I13" s="102"/>
      <c r="J13" s="102"/>
      <c r="K13" s="102"/>
      <c r="L13" s="25"/>
    </row>
    <row r="14" spans="1:45" ht="23.25" customHeight="1" x14ac:dyDescent="0.15">
      <c r="B14" s="25"/>
      <c r="C14" s="27"/>
      <c r="D14" s="25"/>
      <c r="E14" s="25"/>
      <c r="F14" s="25"/>
      <c r="G14" s="25"/>
      <c r="H14" s="25"/>
      <c r="I14" s="25"/>
      <c r="J14" s="95"/>
      <c r="K14" s="95"/>
      <c r="L14" s="25"/>
    </row>
    <row r="15" spans="1:45" ht="23.25" customHeight="1" x14ac:dyDescent="0.15">
      <c r="A15" s="23"/>
      <c r="B15" s="25"/>
      <c r="C15" s="96"/>
      <c r="D15" s="96"/>
      <c r="E15" s="96"/>
      <c r="F15" s="96"/>
      <c r="G15" s="96"/>
      <c r="H15" s="96"/>
      <c r="I15" s="96"/>
      <c r="J15" s="96"/>
      <c r="K15" s="96"/>
      <c r="L15" s="25"/>
    </row>
    <row r="16" spans="1:45" ht="23.25" customHeight="1" x14ac:dyDescent="0.15">
      <c r="B16" s="25"/>
      <c r="C16" s="97"/>
      <c r="D16" s="97"/>
      <c r="E16" s="97"/>
      <c r="F16" s="97"/>
      <c r="G16" s="97"/>
      <c r="H16" s="97"/>
      <c r="I16" s="97"/>
      <c r="L16" s="25"/>
    </row>
    <row r="17" spans="2:12" ht="34.5" customHeight="1" x14ac:dyDescent="0.15">
      <c r="B17" s="25"/>
      <c r="C17" s="37"/>
      <c r="D17" s="94"/>
      <c r="E17" s="94"/>
      <c r="F17" s="24"/>
      <c r="G17" s="24"/>
      <c r="H17" s="98"/>
      <c r="I17" s="98"/>
      <c r="J17" s="98"/>
      <c r="K17" s="98"/>
      <c r="L17" s="25"/>
    </row>
    <row r="18" spans="2:12" ht="23.25" customHeight="1" x14ac:dyDescent="0.15">
      <c r="B18" s="25"/>
      <c r="C18" s="37"/>
      <c r="D18" s="93"/>
      <c r="E18" s="93"/>
      <c r="H18" s="94"/>
      <c r="I18" s="94"/>
      <c r="J18" s="94"/>
      <c r="K18" s="94"/>
      <c r="L18" s="25"/>
    </row>
    <row r="19" spans="2:12" ht="23.25" customHeight="1" x14ac:dyDescent="0.15">
      <c r="B19" s="25"/>
      <c r="C19" s="37"/>
      <c r="D19" s="93"/>
      <c r="E19" s="93"/>
      <c r="H19" s="94"/>
      <c r="I19" s="94"/>
      <c r="J19" s="94"/>
      <c r="K19" s="94"/>
      <c r="L19" s="25"/>
    </row>
    <row r="20" spans="2:12" ht="23.25" customHeight="1" x14ac:dyDescent="0.15">
      <c r="B20" s="25"/>
      <c r="C20" s="37"/>
      <c r="D20" s="93"/>
      <c r="E20" s="93"/>
      <c r="H20" s="94"/>
      <c r="I20" s="94"/>
      <c r="J20" s="94"/>
      <c r="K20" s="94"/>
      <c r="L20" s="25"/>
    </row>
    <row r="21" spans="2:12" x14ac:dyDescent="0.15">
      <c r="B21" s="25"/>
      <c r="F21" s="93"/>
      <c r="G21" s="93"/>
      <c r="H21" s="93"/>
      <c r="I21" s="93"/>
      <c r="J21" s="93"/>
      <c r="K21" s="93"/>
      <c r="L21" s="25"/>
    </row>
    <row r="22" spans="2:12" x14ac:dyDescent="0.15">
      <c r="B22" s="25"/>
      <c r="C22" s="37"/>
      <c r="D22" s="93"/>
      <c r="E22" s="93"/>
      <c r="H22" s="94"/>
      <c r="I22" s="94"/>
      <c r="J22" s="94"/>
      <c r="K22" s="94"/>
      <c r="L22" s="25"/>
    </row>
    <row r="23" spans="2:12" x14ac:dyDescent="0.15">
      <c r="B23" s="25"/>
      <c r="C23" s="37"/>
      <c r="D23" s="93"/>
      <c r="E23" s="93"/>
      <c r="H23" s="94"/>
      <c r="I23" s="94"/>
      <c r="J23" s="94"/>
      <c r="K23" s="94"/>
      <c r="L23" s="25"/>
    </row>
    <row r="24" spans="2:12" x14ac:dyDescent="0.15">
      <c r="B24" s="25"/>
      <c r="C24" s="37"/>
      <c r="D24" s="93"/>
      <c r="E24" s="93"/>
      <c r="H24" s="94"/>
      <c r="I24" s="94"/>
      <c r="J24" s="94"/>
      <c r="K24" s="94"/>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9"/>
  <sheetViews>
    <sheetView showGridLines="0" tabSelected="1" view="pageBreakPreview" topLeftCell="B1" zoomScale="106" zoomScaleNormal="106" zoomScaleSheetLayoutView="106" workbookViewId="0">
      <selection activeCell="B35" sqref="B35:G35"/>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14" t="s">
        <v>110</v>
      </c>
      <c r="C1" s="114"/>
      <c r="D1" s="114"/>
      <c r="E1" s="114"/>
      <c r="F1" s="114"/>
      <c r="G1" s="114"/>
      <c r="H1" s="114"/>
      <c r="I1" s="114"/>
      <c r="J1" s="114"/>
      <c r="K1" s="114"/>
      <c r="L1" s="114"/>
      <c r="M1" s="31"/>
      <c r="N1" s="54"/>
      <c r="O1" s="54"/>
      <c r="P1" s="54"/>
      <c r="Q1" s="54"/>
      <c r="R1" s="54"/>
      <c r="S1" s="54"/>
      <c r="T1" s="54"/>
      <c r="U1" s="54"/>
      <c r="V1" s="54"/>
      <c r="W1" s="54"/>
      <c r="X1" s="54"/>
      <c r="Y1" s="54"/>
      <c r="Z1" s="54"/>
    </row>
    <row r="2" spans="1:27" ht="19.899999999999999" customHeight="1" x14ac:dyDescent="0.15">
      <c r="A2" s="34"/>
      <c r="B2" s="32" t="s">
        <v>0</v>
      </c>
      <c r="C2" s="117" t="s">
        <v>224</v>
      </c>
      <c r="D2" s="118"/>
      <c r="E2" s="33" t="s">
        <v>5</v>
      </c>
      <c r="F2" s="35" t="str">
        <f>VLOOKUP($C$2,'R6_制作団体一覧'!A:H,2,FALSE)</f>
        <v>伝統芸能</v>
      </c>
      <c r="G2" s="32" t="s">
        <v>2</v>
      </c>
      <c r="H2" s="36" t="str">
        <f>VLOOKUP($C$2,'R6_制作団体一覧'!A:H,3,FALSE)</f>
        <v>演芸</v>
      </c>
      <c r="I2" s="33" t="s">
        <v>20</v>
      </c>
      <c r="J2" s="35" t="str">
        <f>VLOOKUP($C$2,'R6_制作団体一覧'!A:H,5,FALSE)</f>
        <v>A区分</v>
      </c>
      <c r="K2" s="33" t="s">
        <v>3</v>
      </c>
      <c r="L2" s="35" t="str">
        <f>VLOOKUP($C$2,'R6_制作団体一覧'!A:H,6,FALSE)</f>
        <v>H</v>
      </c>
      <c r="M2" s="34"/>
      <c r="N2" s="54"/>
      <c r="O2" s="54"/>
      <c r="P2" s="54"/>
      <c r="Q2" s="54"/>
      <c r="R2" s="54"/>
      <c r="S2" s="54"/>
      <c r="T2" s="54"/>
      <c r="U2" s="54"/>
      <c r="V2" s="54"/>
      <c r="W2" s="54"/>
      <c r="X2" s="54"/>
      <c r="Y2" s="54"/>
      <c r="Z2" s="54"/>
      <c r="AA2" s="54"/>
    </row>
    <row r="3" spans="1:27" ht="19.899999999999999" customHeight="1" x14ac:dyDescent="0.15">
      <c r="A3" s="34"/>
      <c r="B3" s="33" t="s">
        <v>1</v>
      </c>
      <c r="C3" s="115" t="str">
        <f>VLOOKUP($C$2,'R6_制作団体一覧'!A:H,8,FALSE)</f>
        <v>公益社団法人日本奇術協会</v>
      </c>
      <c r="D3" s="115"/>
      <c r="E3" s="115"/>
      <c r="F3" s="115"/>
      <c r="G3" s="115"/>
      <c r="H3" s="33" t="s">
        <v>4</v>
      </c>
      <c r="I3" s="116" t="str">
        <f>VLOOKUP($C$2,'R6_制作団体一覧'!A:H,7,FALSE)</f>
        <v>公益社団法人日本奇術協会</v>
      </c>
      <c r="J3" s="116"/>
      <c r="K3" s="116"/>
      <c r="L3" s="116"/>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9" t="s">
        <v>578</v>
      </c>
      <c r="C6" s="119"/>
      <c r="D6" s="119"/>
      <c r="E6" s="119"/>
      <c r="F6" s="119"/>
      <c r="G6" s="119"/>
      <c r="H6" s="119"/>
      <c r="I6" s="119"/>
      <c r="J6" s="119"/>
      <c r="K6" s="119"/>
      <c r="L6" s="119"/>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6" t="s">
        <v>67</v>
      </c>
      <c r="B12" s="120" t="s">
        <v>72</v>
      </c>
      <c r="C12" s="120"/>
      <c r="D12" s="120"/>
      <c r="E12" s="120"/>
      <c r="F12" s="120"/>
      <c r="G12" s="120"/>
      <c r="H12" s="120"/>
      <c r="I12" s="120"/>
      <c r="J12" s="120"/>
      <c r="K12" s="120"/>
      <c r="L12" s="120"/>
      <c r="M12" s="46"/>
      <c r="N12" s="54"/>
      <c r="O12" s="54"/>
      <c r="P12" s="54"/>
      <c r="Q12" s="54"/>
      <c r="R12" s="54"/>
      <c r="S12" s="54"/>
      <c r="T12" s="54"/>
      <c r="U12" s="54"/>
      <c r="V12" s="54"/>
      <c r="W12" s="54"/>
      <c r="X12" s="54"/>
      <c r="Y12" s="54"/>
      <c r="Z12" s="54"/>
      <c r="AA12" s="54"/>
    </row>
    <row r="13" spans="1:27" ht="20.25" customHeight="1" x14ac:dyDescent="0.15">
      <c r="A13" s="46"/>
      <c r="B13" s="121" t="s">
        <v>41</v>
      </c>
      <c r="C13" s="122"/>
      <c r="D13" s="122"/>
      <c r="E13" s="122"/>
      <c r="F13" s="127" t="s">
        <v>582</v>
      </c>
      <c r="G13" s="128"/>
      <c r="H13" s="140" t="s">
        <v>51</v>
      </c>
      <c r="I13" s="141"/>
      <c r="J13" s="141"/>
      <c r="K13" s="58">
        <v>50</v>
      </c>
      <c r="L13" s="59" t="s">
        <v>52</v>
      </c>
      <c r="M13" s="46"/>
      <c r="N13" s="54"/>
      <c r="O13" s="54"/>
      <c r="P13" s="54"/>
      <c r="Q13" s="54"/>
      <c r="R13" s="54"/>
      <c r="S13" s="54"/>
      <c r="T13" s="54"/>
      <c r="U13" s="54"/>
      <c r="V13" s="54"/>
      <c r="W13" s="54"/>
      <c r="X13" s="54"/>
      <c r="Y13" s="54"/>
      <c r="Z13" s="54"/>
      <c r="AA13" s="54"/>
    </row>
    <row r="14" spans="1:27" ht="20.25" customHeight="1" x14ac:dyDescent="0.15">
      <c r="A14" s="46"/>
      <c r="B14" s="129" t="s">
        <v>42</v>
      </c>
      <c r="C14" s="130"/>
      <c r="D14" s="130"/>
      <c r="E14" s="131"/>
      <c r="F14" s="60" t="s">
        <v>44</v>
      </c>
      <c r="G14" s="61">
        <v>7.2</v>
      </c>
      <c r="H14" s="62" t="s">
        <v>43</v>
      </c>
      <c r="I14" s="63" t="s">
        <v>45</v>
      </c>
      <c r="J14" s="64">
        <v>4.5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32"/>
      <c r="C15" s="133"/>
      <c r="D15" s="133"/>
      <c r="E15" s="134"/>
      <c r="F15" s="66" t="s">
        <v>46</v>
      </c>
      <c r="G15" s="67">
        <v>4.5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23" t="s">
        <v>47</v>
      </c>
      <c r="C16" s="124"/>
      <c r="D16" s="124"/>
      <c r="E16" s="125"/>
      <c r="F16" s="71" t="s">
        <v>48</v>
      </c>
      <c r="G16" s="135" t="s">
        <v>583</v>
      </c>
      <c r="H16" s="135"/>
      <c r="I16" s="136" t="s">
        <v>49</v>
      </c>
      <c r="J16" s="137"/>
      <c r="K16" s="138" t="s">
        <v>584</v>
      </c>
      <c r="L16" s="139"/>
      <c r="M16" s="41"/>
      <c r="N16" s="54"/>
      <c r="O16" s="54"/>
      <c r="P16" s="54"/>
      <c r="Q16" s="54"/>
      <c r="R16" s="54"/>
      <c r="S16" s="54"/>
      <c r="T16" s="54"/>
      <c r="U16" s="54"/>
      <c r="V16" s="54"/>
      <c r="W16" s="54"/>
      <c r="X16" s="54"/>
      <c r="Y16" s="54"/>
      <c r="Z16" s="54"/>
      <c r="AA16" s="54"/>
    </row>
    <row r="17" spans="1:27" ht="22.9" customHeight="1" x14ac:dyDescent="0.15">
      <c r="A17" s="41"/>
      <c r="B17" s="121" t="s">
        <v>56</v>
      </c>
      <c r="C17" s="122"/>
      <c r="D17" s="122"/>
      <c r="E17" s="122"/>
      <c r="F17" s="60" t="s">
        <v>57</v>
      </c>
      <c r="G17" s="61">
        <v>1.8</v>
      </c>
      <c r="H17" s="62" t="s">
        <v>43</v>
      </c>
      <c r="I17" s="60" t="s">
        <v>46</v>
      </c>
      <c r="J17" s="61">
        <v>1.8</v>
      </c>
      <c r="K17" s="142" t="s">
        <v>43</v>
      </c>
      <c r="L17" s="143"/>
      <c r="M17" s="41"/>
      <c r="N17" s="54"/>
      <c r="O17" s="54"/>
      <c r="P17" s="54"/>
      <c r="Q17" s="54"/>
      <c r="R17" s="54"/>
      <c r="S17" s="54"/>
      <c r="T17" s="54"/>
      <c r="U17" s="54"/>
      <c r="V17" s="54"/>
      <c r="W17" s="54"/>
      <c r="X17" s="54"/>
      <c r="Y17" s="54"/>
      <c r="Z17" s="54"/>
      <c r="AA17" s="54"/>
    </row>
    <row r="18" spans="1:27" ht="22.9" customHeight="1" x14ac:dyDescent="0.15">
      <c r="A18" s="27"/>
      <c r="B18" s="121" t="s">
        <v>50</v>
      </c>
      <c r="C18" s="122"/>
      <c r="D18" s="122"/>
      <c r="E18" s="126"/>
      <c r="F18" s="160" t="s">
        <v>585</v>
      </c>
      <c r="G18" s="160"/>
      <c r="H18" s="144" t="s">
        <v>55</v>
      </c>
      <c r="I18" s="145"/>
      <c r="J18" s="145"/>
      <c r="K18" s="147" t="s">
        <v>586</v>
      </c>
      <c r="L18" s="148"/>
      <c r="M18" s="27"/>
      <c r="N18" s="54"/>
      <c r="O18" s="54"/>
      <c r="P18" s="54"/>
      <c r="Q18" s="54"/>
      <c r="R18" s="54"/>
      <c r="S18" s="54"/>
      <c r="T18" s="54"/>
      <c r="U18" s="54"/>
      <c r="V18" s="54"/>
      <c r="W18" s="54"/>
      <c r="X18" s="54"/>
      <c r="Y18" s="54"/>
      <c r="Z18" s="54"/>
      <c r="AA18" s="54"/>
    </row>
    <row r="19" spans="1:27" ht="23.45" customHeight="1" x14ac:dyDescent="0.15">
      <c r="A19" s="27"/>
      <c r="B19" s="123" t="s">
        <v>54</v>
      </c>
      <c r="C19" s="124"/>
      <c r="D19" s="124"/>
      <c r="E19" s="125"/>
      <c r="F19" s="156" t="s">
        <v>587</v>
      </c>
      <c r="G19" s="157"/>
      <c r="H19" s="151" t="s">
        <v>53</v>
      </c>
      <c r="I19" s="152"/>
      <c r="J19" s="152"/>
      <c r="K19" s="160"/>
      <c r="L19" s="161"/>
      <c r="M19" s="49"/>
      <c r="N19" s="54"/>
      <c r="O19" s="54"/>
      <c r="P19" s="54"/>
      <c r="Q19" s="54"/>
      <c r="R19" s="54"/>
      <c r="S19" s="54"/>
      <c r="T19" s="54"/>
      <c r="U19" s="54"/>
      <c r="V19" s="54"/>
      <c r="W19" s="54"/>
      <c r="X19" s="54"/>
      <c r="Y19" s="54"/>
      <c r="Z19" s="54"/>
      <c r="AA19" s="54"/>
    </row>
    <row r="20" spans="1:27" ht="23.45" customHeight="1" x14ac:dyDescent="0.15">
      <c r="A20" s="27"/>
      <c r="B20" s="153"/>
      <c r="C20" s="154"/>
      <c r="D20" s="154"/>
      <c r="E20" s="155"/>
      <c r="F20" s="158"/>
      <c r="G20" s="159"/>
      <c r="H20" s="151" t="s">
        <v>68</v>
      </c>
      <c r="I20" s="152"/>
      <c r="J20" s="152"/>
      <c r="K20" s="147" t="s">
        <v>588</v>
      </c>
      <c r="L20" s="148"/>
      <c r="M20" s="27"/>
      <c r="N20" s="54"/>
      <c r="O20" s="54"/>
      <c r="P20" s="54"/>
      <c r="Q20" s="54"/>
      <c r="R20" s="54"/>
      <c r="S20" s="54"/>
      <c r="T20" s="54"/>
      <c r="U20" s="54"/>
      <c r="V20" s="54"/>
      <c r="W20" s="54"/>
      <c r="X20" s="54"/>
      <c r="Y20" s="54"/>
      <c r="Z20" s="54"/>
      <c r="AA20" s="54"/>
    </row>
    <row r="21" spans="1:27" ht="31.5" customHeight="1" x14ac:dyDescent="0.15">
      <c r="A21" s="27"/>
      <c r="B21" s="144" t="s">
        <v>58</v>
      </c>
      <c r="C21" s="145"/>
      <c r="D21" s="145"/>
      <c r="E21" s="146"/>
      <c r="F21" s="147" t="s">
        <v>589</v>
      </c>
      <c r="G21" s="148"/>
      <c r="H21" s="149" t="s">
        <v>59</v>
      </c>
      <c r="I21" s="150"/>
      <c r="J21" s="150"/>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44" t="s">
        <v>64</v>
      </c>
      <c r="C22" s="145"/>
      <c r="D22" s="145"/>
      <c r="E22" s="146"/>
      <c r="F22" s="170" t="s">
        <v>595</v>
      </c>
      <c r="G22" s="171"/>
      <c r="H22" s="55" t="s">
        <v>62</v>
      </c>
      <c r="I22" s="56">
        <v>1</v>
      </c>
      <c r="J22" s="57" t="s">
        <v>63</v>
      </c>
      <c r="K22" s="145"/>
      <c r="L22" s="167"/>
      <c r="M22" s="30"/>
      <c r="N22" s="54"/>
      <c r="O22" s="54"/>
      <c r="P22" s="54"/>
      <c r="Q22" s="54"/>
      <c r="R22" s="54"/>
      <c r="S22" s="54"/>
      <c r="T22" s="54"/>
      <c r="U22" s="54"/>
      <c r="V22" s="54"/>
      <c r="W22" s="54"/>
      <c r="X22" s="54"/>
      <c r="Y22" s="54"/>
      <c r="Z22" s="54"/>
      <c r="AA22" s="54"/>
    </row>
    <row r="23" spans="1:27" s="89" customFormat="1" ht="25.15" customHeight="1" x14ac:dyDescent="0.15">
      <c r="A23" s="29"/>
      <c r="B23" s="168" t="s">
        <v>65</v>
      </c>
      <c r="C23" s="169"/>
      <c r="D23" s="169"/>
      <c r="E23" s="169"/>
      <c r="F23" s="55" t="s">
        <v>60</v>
      </c>
      <c r="G23" s="72">
        <v>2.13</v>
      </c>
      <c r="H23" s="73" t="s">
        <v>43</v>
      </c>
      <c r="I23" s="74" t="s">
        <v>61</v>
      </c>
      <c r="J23" s="72">
        <v>6.2</v>
      </c>
      <c r="K23" s="165" t="s">
        <v>43</v>
      </c>
      <c r="L23" s="166"/>
      <c r="M23" s="29"/>
      <c r="N23" s="54"/>
      <c r="O23" s="54"/>
      <c r="P23" s="54"/>
      <c r="Q23" s="54"/>
      <c r="R23" s="54"/>
      <c r="S23" s="54"/>
      <c r="T23" s="54"/>
      <c r="U23" s="54"/>
      <c r="V23" s="54"/>
      <c r="W23" s="54"/>
      <c r="X23" s="54"/>
      <c r="Y23" s="54"/>
      <c r="Z23" s="54"/>
      <c r="AA23" s="54"/>
    </row>
    <row r="24" spans="1:27" s="89" customFormat="1" ht="30.6" customHeight="1" x14ac:dyDescent="0.15">
      <c r="A24" s="30"/>
      <c r="B24" s="144" t="s">
        <v>64</v>
      </c>
      <c r="C24" s="145"/>
      <c r="D24" s="145"/>
      <c r="E24" s="146"/>
      <c r="F24" s="170" t="s">
        <v>596</v>
      </c>
      <c r="G24" s="171"/>
      <c r="H24" s="55" t="s">
        <v>62</v>
      </c>
      <c r="I24" s="72">
        <v>3</v>
      </c>
      <c r="J24" s="57" t="s">
        <v>63</v>
      </c>
      <c r="K24" s="90"/>
      <c r="L24" s="91"/>
      <c r="M24" s="30"/>
      <c r="N24" s="54"/>
      <c r="O24" s="54"/>
      <c r="P24" s="54"/>
      <c r="Q24" s="54"/>
      <c r="R24" s="54"/>
      <c r="S24" s="54"/>
      <c r="T24" s="54"/>
      <c r="U24" s="54"/>
      <c r="V24" s="54"/>
      <c r="W24" s="54"/>
      <c r="X24" s="54"/>
      <c r="Y24" s="54"/>
      <c r="Z24" s="54"/>
      <c r="AA24" s="54"/>
    </row>
    <row r="25" spans="1:27" ht="25.15" customHeight="1" x14ac:dyDescent="0.15">
      <c r="A25" s="29"/>
      <c r="B25" s="168" t="s">
        <v>65</v>
      </c>
      <c r="C25" s="169"/>
      <c r="D25" s="169"/>
      <c r="E25" s="169"/>
      <c r="F25" s="55" t="s">
        <v>60</v>
      </c>
      <c r="G25" s="72">
        <v>1.7</v>
      </c>
      <c r="H25" s="73" t="s">
        <v>43</v>
      </c>
      <c r="I25" s="74" t="s">
        <v>61</v>
      </c>
      <c r="J25" s="72">
        <v>4.7</v>
      </c>
      <c r="K25" s="165" t="s">
        <v>43</v>
      </c>
      <c r="L25" s="166"/>
      <c r="M25" s="29"/>
      <c r="N25" s="54"/>
      <c r="O25" s="54"/>
      <c r="P25" s="54"/>
      <c r="Q25" s="54"/>
      <c r="R25" s="54"/>
      <c r="S25" s="54"/>
      <c r="T25" s="54"/>
      <c r="U25" s="54"/>
      <c r="V25" s="54"/>
      <c r="W25" s="54"/>
      <c r="X25" s="54"/>
      <c r="Y25" s="54"/>
      <c r="Z25" s="54"/>
      <c r="AA25" s="54"/>
    </row>
    <row r="26" spans="1:27" ht="25.15" customHeight="1" x14ac:dyDescent="0.15">
      <c r="A26" s="27"/>
      <c r="B26" s="75" t="s">
        <v>71</v>
      </c>
      <c r="C26" s="25"/>
      <c r="D26" s="50"/>
      <c r="E26" s="50"/>
      <c r="F26" s="50"/>
      <c r="G26" s="42"/>
      <c r="H26" s="92"/>
      <c r="I26" s="42"/>
      <c r="J26" s="42"/>
      <c r="K26" s="42"/>
      <c r="L26" s="41"/>
      <c r="M26" s="27"/>
      <c r="N26" s="54"/>
      <c r="O26" s="54"/>
      <c r="P26" s="54"/>
      <c r="Q26" s="54"/>
      <c r="R26" s="54"/>
      <c r="S26" s="54"/>
      <c r="T26" s="54"/>
      <c r="U26" s="54"/>
      <c r="V26" s="54"/>
      <c r="W26" s="54"/>
      <c r="X26" s="54"/>
      <c r="Y26" s="54"/>
      <c r="Z26" s="54"/>
      <c r="AA26" s="54"/>
    </row>
    <row r="27" spans="1:27" ht="18.75" customHeight="1" x14ac:dyDescent="0.15">
      <c r="A27" s="28" t="s">
        <v>112</v>
      </c>
      <c r="B27" s="28" t="s">
        <v>113</v>
      </c>
      <c r="C27" s="28"/>
      <c r="D27" s="76"/>
      <c r="E27" s="76"/>
      <c r="F27" s="76"/>
      <c r="G27" s="77"/>
      <c r="H27" s="77"/>
      <c r="I27" s="77"/>
      <c r="J27" s="77"/>
      <c r="K27" s="77"/>
      <c r="L27" s="78"/>
      <c r="M27" s="28"/>
      <c r="N27" s="54"/>
      <c r="O27" s="54"/>
      <c r="P27" s="54"/>
      <c r="Q27" s="54"/>
      <c r="R27" s="54"/>
      <c r="S27" s="54"/>
      <c r="T27" s="54"/>
      <c r="U27" s="54"/>
      <c r="V27" s="54"/>
      <c r="W27" s="54"/>
      <c r="X27" s="54"/>
      <c r="Y27" s="54"/>
      <c r="Z27" s="54"/>
      <c r="AA27" s="54"/>
    </row>
    <row r="28" spans="1:27" ht="18.75" customHeight="1" x14ac:dyDescent="0.15">
      <c r="A28" s="28"/>
      <c r="B28" s="174" t="s">
        <v>116</v>
      </c>
      <c r="C28" s="174"/>
      <c r="D28" s="174"/>
      <c r="E28" s="174"/>
      <c r="F28" s="174"/>
      <c r="G28" s="174"/>
      <c r="H28" s="174"/>
      <c r="I28" s="174"/>
      <c r="J28" s="174"/>
      <c r="K28" s="174"/>
      <c r="L28" s="174"/>
      <c r="M28" s="28"/>
      <c r="N28" s="54"/>
      <c r="O28" s="54"/>
      <c r="P28" s="54"/>
      <c r="Q28" s="54"/>
      <c r="R28" s="54"/>
      <c r="S28" s="54"/>
      <c r="T28" s="54"/>
      <c r="U28" s="54"/>
      <c r="V28" s="54"/>
      <c r="W28" s="54"/>
      <c r="X28" s="54"/>
      <c r="Y28" s="54"/>
      <c r="Z28" s="54"/>
      <c r="AA28" s="54"/>
    </row>
    <row r="29" spans="1:27" ht="18.75" customHeight="1" x14ac:dyDescent="0.15">
      <c r="A29" s="27"/>
      <c r="B29" s="175" t="s">
        <v>114</v>
      </c>
      <c r="C29" s="175"/>
      <c r="D29" s="175"/>
      <c r="E29" s="175"/>
      <c r="F29" s="176" t="s">
        <v>588</v>
      </c>
      <c r="G29" s="176"/>
      <c r="H29" s="176"/>
      <c r="I29" s="176"/>
      <c r="J29" s="176"/>
      <c r="K29" s="176"/>
      <c r="L29" s="176"/>
      <c r="M29" s="27"/>
      <c r="N29" s="54"/>
      <c r="O29" s="54"/>
      <c r="P29" s="54"/>
      <c r="Q29" s="54"/>
      <c r="R29" s="54"/>
      <c r="S29" s="54"/>
      <c r="T29" s="54"/>
      <c r="U29" s="54"/>
      <c r="V29" s="54"/>
      <c r="W29" s="54"/>
      <c r="X29" s="54"/>
      <c r="Y29" s="54"/>
      <c r="Z29" s="54"/>
      <c r="AA29" s="54"/>
    </row>
    <row r="30" spans="1:27" ht="18.75" customHeight="1" x14ac:dyDescent="0.15">
      <c r="A30" s="27"/>
      <c r="B30" s="172" t="s">
        <v>115</v>
      </c>
      <c r="C30" s="172"/>
      <c r="D30" s="172"/>
      <c r="E30" s="172"/>
      <c r="F30" s="173"/>
      <c r="G30" s="173"/>
      <c r="H30" s="173"/>
      <c r="I30" s="173"/>
      <c r="J30" s="173"/>
      <c r="K30" s="173"/>
      <c r="L30" s="173"/>
      <c r="M30" s="27"/>
      <c r="N30" s="54"/>
      <c r="O30" s="54"/>
      <c r="P30" s="54"/>
      <c r="Q30" s="54"/>
      <c r="R30" s="54"/>
      <c r="S30" s="54"/>
      <c r="T30" s="54"/>
      <c r="U30" s="54"/>
      <c r="V30" s="54"/>
      <c r="W30" s="54"/>
      <c r="X30" s="54"/>
      <c r="Y30" s="54"/>
      <c r="Z30" s="54"/>
      <c r="AA30" s="54"/>
    </row>
    <row r="31" spans="1:27" ht="12" customHeight="1" x14ac:dyDescent="0.15">
      <c r="A31" s="27"/>
      <c r="B31" s="25"/>
      <c r="C31" s="25"/>
      <c r="D31" s="50"/>
      <c r="E31" s="50"/>
      <c r="F31" s="50"/>
      <c r="G31" s="42"/>
      <c r="H31" s="42"/>
      <c r="I31" s="42"/>
      <c r="J31" s="42"/>
      <c r="K31" s="42"/>
      <c r="L31" s="41"/>
      <c r="M31" s="27"/>
      <c r="N31" s="54"/>
      <c r="O31" s="54"/>
      <c r="P31" s="54"/>
      <c r="Q31" s="54"/>
      <c r="R31" s="54"/>
      <c r="S31" s="54"/>
      <c r="T31" s="54"/>
      <c r="U31" s="54"/>
      <c r="V31" s="54"/>
      <c r="W31" s="54"/>
      <c r="X31" s="54"/>
      <c r="Y31" s="54"/>
      <c r="Z31" s="54"/>
      <c r="AA31" s="54"/>
    </row>
    <row r="32" spans="1:27" ht="18.75" customHeight="1" x14ac:dyDescent="0.15">
      <c r="A32" s="28" t="s">
        <v>111</v>
      </c>
      <c r="B32" s="28" t="s">
        <v>66</v>
      </c>
      <c r="C32" s="28"/>
      <c r="D32" s="76"/>
      <c r="E32" s="76"/>
      <c r="F32" s="76"/>
      <c r="G32" s="77"/>
      <c r="H32" s="77"/>
      <c r="I32" s="77"/>
      <c r="J32" s="77"/>
      <c r="K32" s="77"/>
      <c r="L32" s="78"/>
      <c r="M32" s="28"/>
      <c r="N32" s="54"/>
      <c r="O32" s="54"/>
      <c r="P32" s="54"/>
      <c r="Q32" s="54"/>
      <c r="R32" s="54"/>
      <c r="S32" s="54"/>
      <c r="T32" s="54"/>
      <c r="U32" s="54"/>
      <c r="V32" s="54"/>
      <c r="W32" s="54"/>
      <c r="X32" s="54"/>
      <c r="Y32" s="54"/>
      <c r="Z32" s="54"/>
      <c r="AA32" s="54"/>
    </row>
    <row r="33" spans="1:27" ht="18.75" customHeight="1" x14ac:dyDescent="0.15">
      <c r="A33" s="164" t="s">
        <v>69</v>
      </c>
      <c r="B33" s="164"/>
      <c r="C33" s="164"/>
      <c r="D33" s="164"/>
      <c r="E33" s="164"/>
      <c r="F33" s="164"/>
      <c r="G33" s="164"/>
      <c r="H33" s="163" t="s">
        <v>70</v>
      </c>
      <c r="I33" s="163"/>
      <c r="J33" s="163"/>
      <c r="K33" s="163"/>
      <c r="L33" s="163"/>
      <c r="M33" s="25"/>
      <c r="N33" s="54"/>
      <c r="O33" s="54"/>
      <c r="P33" s="54"/>
      <c r="Q33" s="54"/>
      <c r="R33" s="54"/>
      <c r="S33" s="54"/>
      <c r="T33" s="54"/>
      <c r="U33" s="54"/>
      <c r="V33" s="54"/>
      <c r="W33" s="54"/>
      <c r="X33" s="54"/>
      <c r="Y33" s="54"/>
      <c r="Z33" s="54"/>
      <c r="AA33" s="54"/>
    </row>
    <row r="34" spans="1:27" ht="27.75" customHeight="1" x14ac:dyDescent="0.15">
      <c r="A34" s="51">
        <v>1</v>
      </c>
      <c r="B34" s="162"/>
      <c r="C34" s="162"/>
      <c r="D34" s="162"/>
      <c r="E34" s="162"/>
      <c r="F34" s="162"/>
      <c r="G34" s="162"/>
      <c r="H34" s="164"/>
      <c r="I34" s="164"/>
      <c r="J34" s="164"/>
      <c r="K34" s="164"/>
      <c r="L34" s="164"/>
      <c r="M34" s="27"/>
      <c r="N34" s="54"/>
      <c r="O34" s="54"/>
      <c r="P34" s="54"/>
      <c r="Q34" s="54"/>
      <c r="R34" s="54"/>
      <c r="S34" s="54"/>
      <c r="T34" s="54"/>
      <c r="U34" s="54"/>
      <c r="V34" s="54"/>
      <c r="W34" s="54"/>
      <c r="X34" s="54"/>
      <c r="Y34" s="54"/>
      <c r="Z34" s="54"/>
      <c r="AA34" s="54"/>
    </row>
    <row r="35" spans="1:27" ht="27.75" customHeight="1" x14ac:dyDescent="0.15">
      <c r="A35" s="51">
        <v>2</v>
      </c>
      <c r="B35" s="162"/>
      <c r="C35" s="162"/>
      <c r="D35" s="162"/>
      <c r="E35" s="162"/>
      <c r="F35" s="162"/>
      <c r="G35" s="162"/>
      <c r="H35" s="164"/>
      <c r="I35" s="164"/>
      <c r="J35" s="164"/>
      <c r="K35" s="164"/>
      <c r="L35" s="164"/>
      <c r="M35" s="27"/>
      <c r="N35" s="54"/>
      <c r="O35" s="54"/>
      <c r="P35" s="54"/>
      <c r="Q35" s="54"/>
      <c r="R35" s="54"/>
      <c r="S35" s="54"/>
      <c r="T35" s="54"/>
      <c r="U35" s="54"/>
      <c r="V35" s="54"/>
      <c r="W35" s="54"/>
      <c r="X35" s="54"/>
      <c r="Y35" s="54"/>
      <c r="Z35" s="54"/>
      <c r="AA35" s="54"/>
    </row>
    <row r="36" spans="1:27" ht="27.75" customHeight="1" x14ac:dyDescent="0.15">
      <c r="A36" s="51">
        <v>3</v>
      </c>
      <c r="B36" s="162"/>
      <c r="C36" s="162"/>
      <c r="D36" s="162"/>
      <c r="E36" s="162"/>
      <c r="F36" s="162"/>
      <c r="G36" s="162"/>
      <c r="H36" s="164"/>
      <c r="I36" s="164"/>
      <c r="J36" s="164"/>
      <c r="K36" s="164"/>
      <c r="L36" s="164"/>
      <c r="M36" s="27"/>
      <c r="N36" s="54"/>
      <c r="O36" s="54"/>
      <c r="P36" s="54"/>
      <c r="Q36" s="54"/>
      <c r="R36" s="54"/>
      <c r="S36" s="54"/>
      <c r="T36" s="54"/>
      <c r="U36" s="54"/>
      <c r="V36" s="54"/>
      <c r="W36" s="54"/>
      <c r="X36" s="54"/>
      <c r="Y36" s="54"/>
      <c r="Z36" s="54"/>
      <c r="AA36" s="54"/>
    </row>
    <row r="37" spans="1:27" ht="27.75" customHeight="1" x14ac:dyDescent="0.15">
      <c r="A37" s="51">
        <v>4</v>
      </c>
      <c r="B37" s="162"/>
      <c r="C37" s="162"/>
      <c r="D37" s="162"/>
      <c r="E37" s="162"/>
      <c r="F37" s="162"/>
      <c r="G37" s="162"/>
      <c r="H37" s="164"/>
      <c r="I37" s="164"/>
      <c r="J37" s="164"/>
      <c r="K37" s="164"/>
      <c r="L37" s="164"/>
      <c r="M37" s="29"/>
      <c r="N37" s="54"/>
      <c r="O37" s="54"/>
      <c r="P37" s="54"/>
      <c r="Q37" s="54"/>
      <c r="R37" s="54"/>
      <c r="S37" s="54"/>
      <c r="T37" s="54"/>
      <c r="U37" s="54"/>
      <c r="V37" s="54"/>
      <c r="W37" s="54"/>
      <c r="X37" s="54"/>
      <c r="Y37" s="54"/>
      <c r="Z37" s="54"/>
      <c r="AA37" s="54"/>
    </row>
    <row r="38" spans="1:27" ht="27.75" customHeight="1" x14ac:dyDescent="0.15">
      <c r="A38" s="51">
        <v>5</v>
      </c>
      <c r="B38" s="162"/>
      <c r="C38" s="162"/>
      <c r="D38" s="162"/>
      <c r="E38" s="162"/>
      <c r="F38" s="162"/>
      <c r="G38" s="162"/>
      <c r="H38" s="164"/>
      <c r="I38" s="164"/>
      <c r="J38" s="164"/>
      <c r="K38" s="164"/>
      <c r="L38" s="164"/>
      <c r="M38" s="30"/>
      <c r="N38" s="54"/>
      <c r="O38" s="54"/>
      <c r="P38" s="54"/>
      <c r="Q38" s="54"/>
      <c r="R38" s="54"/>
      <c r="S38" s="54"/>
      <c r="T38" s="54"/>
      <c r="U38" s="54"/>
      <c r="V38" s="54"/>
      <c r="W38" s="54"/>
      <c r="X38" s="54"/>
      <c r="Y38" s="54"/>
      <c r="Z38" s="54"/>
      <c r="AA38" s="54"/>
    </row>
    <row r="39" spans="1:27" ht="27.75" customHeight="1" x14ac:dyDescent="0.15">
      <c r="A39" s="51">
        <v>6</v>
      </c>
      <c r="B39" s="162"/>
      <c r="C39" s="162"/>
      <c r="D39" s="162"/>
      <c r="E39" s="162"/>
      <c r="F39" s="162"/>
      <c r="G39" s="162"/>
      <c r="H39" s="164"/>
      <c r="I39" s="164"/>
      <c r="J39" s="164"/>
      <c r="K39" s="164"/>
      <c r="L39" s="164"/>
      <c r="M39" s="27"/>
      <c r="N39" s="54"/>
      <c r="O39" s="54"/>
      <c r="P39" s="54"/>
      <c r="Q39" s="54"/>
      <c r="R39" s="54"/>
      <c r="S39" s="54"/>
      <c r="T39" s="54"/>
      <c r="U39" s="54"/>
      <c r="V39" s="54"/>
      <c r="W39" s="54"/>
      <c r="X39" s="54"/>
      <c r="Y39" s="54"/>
      <c r="Z39" s="54"/>
      <c r="AA39" s="54"/>
    </row>
    <row r="40" spans="1:27" ht="27.75" customHeight="1" x14ac:dyDescent="0.15">
      <c r="A40" s="51">
        <v>7</v>
      </c>
      <c r="B40" s="162"/>
      <c r="C40" s="162"/>
      <c r="D40" s="162"/>
      <c r="E40" s="162"/>
      <c r="F40" s="162"/>
      <c r="G40" s="162"/>
      <c r="H40" s="164"/>
      <c r="I40" s="164"/>
      <c r="J40" s="164"/>
      <c r="K40" s="164"/>
      <c r="L40" s="164"/>
      <c r="M40" s="27"/>
      <c r="N40" s="54"/>
      <c r="O40" s="54"/>
      <c r="P40" s="54"/>
      <c r="Q40" s="54"/>
      <c r="R40" s="54"/>
      <c r="S40" s="54"/>
      <c r="T40" s="54"/>
      <c r="U40" s="54"/>
      <c r="V40" s="54"/>
      <c r="W40" s="54"/>
      <c r="X40" s="54"/>
      <c r="Y40" s="54"/>
      <c r="Z40" s="54"/>
      <c r="AA40" s="54"/>
    </row>
    <row r="41" spans="1:27" ht="27.75" customHeight="1" x14ac:dyDescent="0.15">
      <c r="A41" s="51">
        <v>8</v>
      </c>
      <c r="B41" s="162"/>
      <c r="C41" s="162"/>
      <c r="D41" s="162"/>
      <c r="E41" s="162"/>
      <c r="F41" s="162"/>
      <c r="G41" s="162"/>
      <c r="H41" s="164"/>
      <c r="I41" s="164"/>
      <c r="J41" s="164"/>
      <c r="K41" s="164"/>
      <c r="L41" s="164"/>
      <c r="M41" s="52"/>
      <c r="N41" s="54"/>
      <c r="O41" s="54"/>
      <c r="P41" s="54"/>
      <c r="Q41" s="54"/>
      <c r="R41" s="54"/>
      <c r="S41" s="54"/>
      <c r="T41" s="54"/>
      <c r="U41" s="54"/>
      <c r="V41" s="54"/>
      <c r="W41" s="54"/>
      <c r="X41" s="54"/>
      <c r="Y41" s="54"/>
      <c r="Z41" s="54"/>
      <c r="AA41" s="54"/>
    </row>
    <row r="42" spans="1:27" ht="27.75" customHeight="1" x14ac:dyDescent="0.15">
      <c r="A42" s="51">
        <v>9</v>
      </c>
      <c r="B42" s="162"/>
      <c r="C42" s="162"/>
      <c r="D42" s="162"/>
      <c r="E42" s="162"/>
      <c r="F42" s="162"/>
      <c r="G42" s="162"/>
      <c r="H42" s="164"/>
      <c r="I42" s="164"/>
      <c r="J42" s="164"/>
      <c r="K42" s="164"/>
      <c r="L42" s="164"/>
      <c r="M42" s="27"/>
      <c r="N42" s="54"/>
      <c r="O42" s="54"/>
      <c r="P42" s="54"/>
      <c r="Q42" s="54"/>
      <c r="R42" s="54"/>
      <c r="S42" s="54"/>
      <c r="T42" s="54"/>
      <c r="U42" s="54"/>
      <c r="V42" s="54"/>
      <c r="W42" s="54"/>
      <c r="X42" s="54"/>
      <c r="Y42" s="54"/>
      <c r="Z42" s="54"/>
      <c r="AA42" s="54"/>
    </row>
    <row r="43" spans="1:27" ht="27.75" customHeight="1" x14ac:dyDescent="0.15">
      <c r="A43" s="51">
        <v>10</v>
      </c>
      <c r="B43" s="162"/>
      <c r="C43" s="162"/>
      <c r="D43" s="162"/>
      <c r="E43" s="162"/>
      <c r="F43" s="162"/>
      <c r="G43" s="162"/>
      <c r="H43" s="164"/>
      <c r="I43" s="164"/>
      <c r="J43" s="164"/>
      <c r="K43" s="164"/>
      <c r="L43" s="164"/>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53"/>
      <c r="E44" s="53"/>
      <c r="F44" s="53"/>
      <c r="G44" s="53"/>
      <c r="H44" s="53"/>
      <c r="I44" s="53"/>
      <c r="J44" s="53"/>
      <c r="K44" s="53"/>
      <c r="L44" s="41"/>
      <c r="M44" s="25"/>
      <c r="N44" s="54"/>
      <c r="O44" s="54"/>
      <c r="P44" s="54"/>
      <c r="Q44" s="54"/>
      <c r="R44" s="54"/>
      <c r="S44" s="54"/>
      <c r="T44" s="54"/>
      <c r="U44" s="54"/>
      <c r="V44" s="54"/>
      <c r="W44" s="54"/>
      <c r="X44" s="54"/>
      <c r="Y44" s="54"/>
      <c r="Z44" s="54"/>
      <c r="AA44" s="54"/>
    </row>
    <row r="45" spans="1:27" ht="16.899999999999999" customHeight="1" x14ac:dyDescent="0.15">
      <c r="A45" s="25"/>
      <c r="B45" s="25"/>
      <c r="C45" s="25"/>
      <c r="D45" s="46"/>
      <c r="E45" s="46"/>
      <c r="F45" s="46"/>
      <c r="G45" s="46"/>
      <c r="H45" s="46"/>
      <c r="I45" s="46"/>
      <c r="J45" s="46"/>
      <c r="K45" s="46"/>
      <c r="L45" s="41"/>
      <c r="M45" s="25"/>
      <c r="N45" s="54"/>
      <c r="O45" s="54"/>
      <c r="P45" s="54"/>
      <c r="Q45" s="54"/>
      <c r="R45" s="54"/>
      <c r="S45" s="54"/>
      <c r="T45" s="54"/>
      <c r="U45" s="54"/>
      <c r="V45" s="54"/>
      <c r="W45" s="54"/>
      <c r="X45" s="54"/>
      <c r="Y45" s="54"/>
      <c r="Z45" s="54"/>
      <c r="AA45" s="54"/>
    </row>
    <row r="46" spans="1:27" ht="16.899999999999999" customHeight="1" x14ac:dyDescent="0.15">
      <c r="A46" s="25"/>
      <c r="B46" s="25"/>
      <c r="C46" s="25"/>
      <c r="D46" s="46"/>
      <c r="E46" s="46"/>
      <c r="F46" s="46"/>
      <c r="G46" s="46"/>
      <c r="H46" s="46"/>
      <c r="I46" s="46"/>
      <c r="J46" s="46"/>
      <c r="K46" s="46"/>
      <c r="L46" s="41"/>
      <c r="M46" s="25"/>
      <c r="N46" s="39"/>
      <c r="O46" s="39"/>
      <c r="P46" s="39"/>
      <c r="Q46" s="39"/>
      <c r="R46" s="39"/>
      <c r="S46" s="39"/>
      <c r="T46" s="39"/>
      <c r="U46" s="39"/>
      <c r="V46" s="39"/>
      <c r="W46" s="39"/>
      <c r="X46" s="39"/>
      <c r="Y46" s="39"/>
      <c r="Z46" s="39"/>
    </row>
    <row r="47" spans="1:27" ht="16.899999999999999" customHeight="1" x14ac:dyDescent="0.15">
      <c r="A47" s="25"/>
      <c r="B47" s="25"/>
      <c r="C47" s="25"/>
      <c r="D47" s="46"/>
      <c r="E47" s="46"/>
      <c r="F47" s="46"/>
      <c r="G47" s="46"/>
      <c r="H47" s="46"/>
      <c r="I47" s="46"/>
      <c r="J47" s="46"/>
      <c r="K47" s="46"/>
      <c r="L47" s="41"/>
      <c r="M47" s="25"/>
      <c r="N47" s="39"/>
      <c r="O47" s="39"/>
      <c r="P47" s="39"/>
      <c r="Q47" s="39"/>
      <c r="R47" s="39"/>
      <c r="S47" s="39"/>
      <c r="T47" s="39"/>
      <c r="U47" s="39"/>
      <c r="V47" s="39"/>
      <c r="W47" s="39"/>
      <c r="X47" s="39"/>
      <c r="Y47" s="39"/>
      <c r="Z47" s="39"/>
    </row>
    <row r="48" spans="1:27" ht="16.899999999999999" customHeight="1" x14ac:dyDescent="0.15">
      <c r="A48" s="28" t="s">
        <v>73</v>
      </c>
      <c r="B48" s="120" t="s">
        <v>74</v>
      </c>
      <c r="C48" s="120"/>
      <c r="D48" s="120"/>
      <c r="E48" s="120"/>
      <c r="F48" s="120"/>
      <c r="G48" s="120"/>
      <c r="H48" s="120"/>
      <c r="I48" s="120"/>
      <c r="J48" s="120"/>
      <c r="K48" s="120"/>
      <c r="L48" s="120"/>
      <c r="M48" s="25"/>
      <c r="N48" s="39"/>
      <c r="O48" s="39"/>
      <c r="P48" s="39"/>
      <c r="Q48" s="39"/>
      <c r="R48" s="39"/>
      <c r="S48" s="39"/>
      <c r="T48" s="39"/>
      <c r="U48" s="39"/>
      <c r="V48" s="39"/>
      <c r="W48" s="39"/>
      <c r="X48" s="39"/>
      <c r="Y48" s="39"/>
      <c r="Z48" s="39"/>
    </row>
    <row r="49" spans="1:26" ht="7.5" customHeight="1" x14ac:dyDescent="0.15">
      <c r="A49" s="28"/>
      <c r="B49" s="79"/>
      <c r="C49" s="79"/>
      <c r="D49" s="79"/>
      <c r="E49" s="79"/>
      <c r="F49" s="79"/>
      <c r="G49" s="79"/>
      <c r="H49" s="79"/>
      <c r="I49" s="79"/>
      <c r="J49" s="79"/>
      <c r="K49" s="79"/>
      <c r="L49" s="79"/>
      <c r="M49" s="25"/>
      <c r="N49" s="39"/>
      <c r="O49" s="39"/>
      <c r="P49" s="39"/>
      <c r="Q49" s="39"/>
      <c r="R49" s="39"/>
      <c r="S49" s="39"/>
      <c r="T49" s="39"/>
      <c r="U49" s="39"/>
      <c r="V49" s="39"/>
      <c r="W49" s="39"/>
      <c r="X49" s="39"/>
      <c r="Y49" s="39"/>
      <c r="Z49" s="39"/>
    </row>
    <row r="50" spans="1:26" ht="16.899999999999999" customHeight="1" x14ac:dyDescent="0.15">
      <c r="A50" s="25"/>
      <c r="B50" s="111" t="s">
        <v>10</v>
      </c>
      <c r="C50" s="111"/>
      <c r="D50" s="111"/>
      <c r="E50" s="111"/>
      <c r="F50" s="111"/>
      <c r="G50" s="111"/>
      <c r="H50" s="111"/>
      <c r="I50" s="111"/>
      <c r="J50" s="111"/>
      <c r="K50" s="111"/>
      <c r="L50" s="111"/>
      <c r="M50" s="25"/>
      <c r="N50" s="39"/>
      <c r="X50" s="39"/>
      <c r="Y50" s="39"/>
      <c r="Z50" s="39"/>
    </row>
    <row r="51" spans="1:26" ht="7.5" customHeight="1" x14ac:dyDescent="0.15">
      <c r="A51" s="25"/>
      <c r="B51" s="27"/>
      <c r="C51" s="27"/>
      <c r="D51" s="41"/>
      <c r="E51" s="25"/>
      <c r="F51" s="25"/>
      <c r="G51" s="25"/>
      <c r="H51" s="25"/>
      <c r="I51" s="25"/>
      <c r="J51" s="25"/>
      <c r="K51" s="25"/>
      <c r="L51" s="25"/>
      <c r="M51" s="25"/>
      <c r="N51" s="39"/>
      <c r="X51" s="39"/>
      <c r="Y51" s="39"/>
      <c r="Z51" s="39"/>
    </row>
    <row r="52" spans="1:26" ht="16.899999999999999" customHeight="1" x14ac:dyDescent="0.15">
      <c r="A52" s="25"/>
      <c r="B52" s="109" t="s">
        <v>9</v>
      </c>
      <c r="C52" s="109"/>
      <c r="D52" s="109"/>
      <c r="E52" s="109"/>
      <c r="F52" s="48" t="s">
        <v>6</v>
      </c>
      <c r="G52" s="112">
        <f>G17</f>
        <v>1.8</v>
      </c>
      <c r="H52" s="113"/>
      <c r="I52" s="26" t="s">
        <v>7</v>
      </c>
      <c r="J52" s="112">
        <f>J17</f>
        <v>1.8</v>
      </c>
      <c r="K52" s="113"/>
      <c r="L52" s="25"/>
      <c r="M52" s="25"/>
      <c r="N52" s="39"/>
      <c r="X52" s="39"/>
      <c r="Y52" s="39"/>
      <c r="Z52" s="39"/>
    </row>
    <row r="53" spans="1:26" ht="16.899999999999999" customHeight="1" x14ac:dyDescent="0.15">
      <c r="A53" s="25"/>
      <c r="B53" s="110" t="s">
        <v>8</v>
      </c>
      <c r="C53" s="110"/>
      <c r="D53" s="110"/>
      <c r="E53" s="110"/>
      <c r="F53" s="110"/>
      <c r="G53" s="108" t="str">
        <f>F21</f>
        <v>応相談</v>
      </c>
      <c r="H53" s="108"/>
      <c r="I53" s="108"/>
      <c r="J53" s="108"/>
      <c r="K53" s="108"/>
      <c r="L53" s="25"/>
      <c r="M53" s="25"/>
      <c r="N53" s="39"/>
      <c r="X53" s="39"/>
      <c r="Y53" s="39"/>
      <c r="Z53" s="39"/>
    </row>
    <row r="54" spans="1:26" ht="16.899999999999999" customHeight="1" x14ac:dyDescent="0.15">
      <c r="A54" s="25"/>
      <c r="B54" s="110" t="s">
        <v>12</v>
      </c>
      <c r="C54" s="110"/>
      <c r="D54" s="110"/>
      <c r="E54" s="110"/>
      <c r="F54" s="110"/>
      <c r="G54" s="108">
        <f>K21</f>
        <v>30</v>
      </c>
      <c r="H54" s="108"/>
      <c r="I54" s="108"/>
      <c r="J54" s="108"/>
      <c r="K54" s="108"/>
      <c r="L54" s="25"/>
      <c r="M54" s="25"/>
    </row>
    <row r="55" spans="1:26" ht="18" customHeight="1" x14ac:dyDescent="0.15">
      <c r="A55" s="25"/>
      <c r="C55" s="22" t="s">
        <v>11</v>
      </c>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ht="18" customHeight="1" x14ac:dyDescent="0.15">
      <c r="A62" s="25"/>
      <c r="B62" s="25"/>
      <c r="C62" s="25"/>
      <c r="D62" s="25"/>
      <c r="E62" s="25"/>
      <c r="F62" s="25"/>
      <c r="G62" s="25"/>
      <c r="H62" s="25"/>
      <c r="I62" s="25"/>
      <c r="J62" s="25"/>
      <c r="K62" s="25"/>
      <c r="L62" s="25"/>
      <c r="M62" s="25"/>
    </row>
    <row r="63" spans="1:26" ht="18" customHeight="1"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ht="24.75" x14ac:dyDescent="0.15">
      <c r="A69" s="25"/>
      <c r="B69" s="25"/>
      <c r="C69" s="25"/>
      <c r="D69" s="25" t="s">
        <v>590</v>
      </c>
      <c r="E69" s="86" t="s">
        <v>591</v>
      </c>
      <c r="F69" s="25"/>
      <c r="G69" s="25"/>
      <c r="H69" s="25"/>
      <c r="I69" s="86" t="s">
        <v>591</v>
      </c>
      <c r="J69" s="86"/>
      <c r="K69" s="25" t="s">
        <v>590</v>
      </c>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ht="24.75" x14ac:dyDescent="0.15">
      <c r="A77" s="25"/>
      <c r="B77" s="25"/>
      <c r="C77" s="86" t="s">
        <v>591</v>
      </c>
      <c r="D77" s="25"/>
      <c r="E77" s="25"/>
      <c r="F77" s="25"/>
      <c r="G77" s="25"/>
      <c r="H77" s="25"/>
      <c r="I77" s="25"/>
      <c r="J77" s="25"/>
      <c r="K77" s="86" t="s">
        <v>591</v>
      </c>
      <c r="L77" s="8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ht="22.5" x14ac:dyDescent="0.15">
      <c r="A80" s="25"/>
      <c r="B80" s="25"/>
      <c r="C80" s="88" t="s">
        <v>593</v>
      </c>
      <c r="D80" s="25"/>
      <c r="E80" s="25"/>
      <c r="F80" s="25"/>
      <c r="G80" s="25"/>
      <c r="H80" s="25"/>
      <c r="I80" s="25"/>
      <c r="J80" s="25"/>
      <c r="K80" s="88" t="s">
        <v>594</v>
      </c>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row>
    <row r="85" spans="1:27" x14ac:dyDescent="0.15">
      <c r="A85" s="25"/>
      <c r="B85" s="25"/>
      <c r="C85" s="25"/>
      <c r="D85" s="25"/>
      <c r="E85" s="25"/>
      <c r="F85" s="25"/>
      <c r="G85" s="25"/>
      <c r="H85" s="25"/>
      <c r="I85" s="25"/>
      <c r="J85" s="25"/>
      <c r="K85" s="25"/>
      <c r="L85" s="25"/>
      <c r="M85" s="25"/>
    </row>
    <row r="86" spans="1:27" x14ac:dyDescent="0.15">
      <c r="A86" s="25"/>
      <c r="B86" s="25"/>
      <c r="C86" s="25"/>
      <c r="D86" s="25"/>
      <c r="E86" s="25"/>
      <c r="F86" s="25"/>
      <c r="G86" s="25"/>
      <c r="H86" s="25"/>
      <c r="I86" s="25"/>
      <c r="J86" s="25"/>
      <c r="K86" s="25"/>
      <c r="L86" s="25"/>
      <c r="M86" s="25"/>
      <c r="AA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ht="28.5" x14ac:dyDescent="0.15">
      <c r="A91" s="25"/>
      <c r="B91" s="25"/>
      <c r="C91" s="25"/>
      <c r="D91" s="25"/>
      <c r="E91" s="25"/>
      <c r="F91" s="25"/>
      <c r="G91" s="87" t="s">
        <v>592</v>
      </c>
      <c r="H91" s="25"/>
      <c r="I91" s="25"/>
      <c r="J91" s="25"/>
      <c r="K91" s="25"/>
      <c r="L91" s="25"/>
      <c r="M91" s="25"/>
      <c r="AA91" s="25"/>
    </row>
    <row r="92" spans="1:27" x14ac:dyDescent="0.15">
      <c r="A92" s="25"/>
      <c r="B92" s="25"/>
      <c r="C92" s="25"/>
      <c r="D92" s="25"/>
      <c r="E92" s="25"/>
      <c r="F92" s="25"/>
      <c r="G92" s="25"/>
      <c r="H92" s="25"/>
      <c r="I92" s="25"/>
      <c r="J92" s="25"/>
      <c r="K92" s="25"/>
      <c r="L92" s="25"/>
      <c r="M92" s="25"/>
      <c r="AA92" s="25"/>
    </row>
    <row r="93" spans="1:27" x14ac:dyDescent="0.15">
      <c r="A93" s="25"/>
      <c r="B93" s="25"/>
      <c r="C93" s="25"/>
      <c r="D93" s="25"/>
      <c r="E93" s="25"/>
      <c r="F93" s="25"/>
      <c r="G93" s="25"/>
      <c r="H93" s="25"/>
      <c r="I93" s="25"/>
      <c r="J93" s="25"/>
      <c r="K93" s="25"/>
      <c r="L93" s="25"/>
      <c r="M93" s="25"/>
      <c r="AA93" s="25"/>
    </row>
    <row r="94" spans="1:27"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ht="36" customHeight="1" x14ac:dyDescent="0.15">
      <c r="A96" s="25"/>
      <c r="B96" s="25"/>
      <c r="C96" s="25"/>
      <c r="D96" s="25"/>
      <c r="E96" s="25"/>
      <c r="F96" s="25"/>
      <c r="G96" s="25"/>
      <c r="H96" s="25"/>
      <c r="I96" s="25"/>
      <c r="J96" s="25"/>
      <c r="K96" s="25"/>
      <c r="L96" s="25"/>
      <c r="M96" s="25"/>
    </row>
    <row r="97" spans="1:13" x14ac:dyDescent="0.15">
      <c r="A97" s="25"/>
      <c r="B97" s="25"/>
      <c r="C97" s="25"/>
      <c r="D97" s="25"/>
      <c r="E97" s="25"/>
      <c r="F97" s="25"/>
      <c r="G97" s="25"/>
      <c r="H97" s="25"/>
      <c r="I97" s="25"/>
      <c r="J97" s="25"/>
      <c r="K97" s="25"/>
      <c r="L97" s="25"/>
      <c r="M97" s="25"/>
    </row>
    <row r="98" spans="1:13" x14ac:dyDescent="0.15">
      <c r="A98" s="25"/>
      <c r="B98" s="25"/>
      <c r="C98" s="25"/>
      <c r="D98" s="25"/>
      <c r="E98" s="25"/>
      <c r="F98" s="25"/>
      <c r="G98" s="25"/>
      <c r="H98" s="25"/>
      <c r="I98" s="25"/>
      <c r="J98" s="25"/>
      <c r="K98" s="25"/>
      <c r="L98" s="25"/>
      <c r="M98" s="25"/>
    </row>
    <row r="99" spans="1:13" ht="13.15" customHeight="1" x14ac:dyDescent="0.15">
      <c r="B99" s="25"/>
      <c r="C99" s="25"/>
      <c r="D99" s="25"/>
      <c r="E99" s="25"/>
      <c r="F99" s="25"/>
      <c r="G99" s="25"/>
      <c r="H99" s="25"/>
      <c r="I99" s="25"/>
      <c r="J99" s="25"/>
      <c r="K99" s="25"/>
      <c r="L99" s="25"/>
    </row>
    <row r="100" spans="1:13" ht="13.5" customHeight="1" x14ac:dyDescent="0.15"/>
    <row r="101" spans="1:13" ht="13.15" customHeight="1" x14ac:dyDescent="0.15"/>
    <row r="102" spans="1:13" ht="16.899999999999999" customHeight="1" x14ac:dyDescent="0.15">
      <c r="A102" s="25"/>
      <c r="M102" s="25"/>
    </row>
    <row r="103" spans="1:13" ht="16.899999999999999" customHeight="1" x14ac:dyDescent="0.15">
      <c r="B103" s="25"/>
      <c r="C103" s="25"/>
      <c r="D103" s="25"/>
      <c r="E103" s="25"/>
      <c r="F103" s="25"/>
      <c r="G103" s="25"/>
      <c r="H103" s="25"/>
      <c r="I103" s="25"/>
      <c r="J103" s="25"/>
      <c r="K103" s="25"/>
      <c r="L103" s="25"/>
    </row>
    <row r="104" spans="1:13" ht="16.899999999999999" customHeight="1" x14ac:dyDescent="0.15">
      <c r="B104" s="25"/>
      <c r="C104" s="25"/>
      <c r="D104" s="25"/>
      <c r="E104" s="25"/>
    </row>
    <row r="105" spans="1:13" ht="13.15" customHeight="1" x14ac:dyDescent="0.15">
      <c r="A105" s="25"/>
      <c r="B105" s="25"/>
      <c r="C105" s="25"/>
      <c r="D105" s="25"/>
      <c r="E105" s="25"/>
      <c r="M105" s="25"/>
    </row>
    <row r="106" spans="1:13" ht="13.15" customHeight="1" x14ac:dyDescent="0.15">
      <c r="A106" s="25"/>
      <c r="B106" s="25"/>
      <c r="C106" s="25"/>
      <c r="M106" s="25"/>
    </row>
    <row r="107" spans="1:13" x14ac:dyDescent="0.15">
      <c r="A107" s="25"/>
      <c r="B107" s="25"/>
      <c r="M107" s="25"/>
    </row>
    <row r="108" spans="1:13" ht="16.899999999999999" customHeight="1" x14ac:dyDescent="0.15">
      <c r="A108" s="25"/>
      <c r="B108" s="25"/>
      <c r="M108" s="25"/>
    </row>
    <row r="109" spans="1:13" x14ac:dyDescent="0.15">
      <c r="B109" s="25"/>
    </row>
    <row r="110" spans="1:13" x14ac:dyDescent="0.15">
      <c r="A110" s="27"/>
      <c r="M110" s="25"/>
    </row>
    <row r="111" spans="1:13" x14ac:dyDescent="0.15">
      <c r="A111" s="27"/>
      <c r="B111" s="25"/>
      <c r="C111" s="25"/>
      <c r="D111" s="25"/>
      <c r="E111" s="25"/>
      <c r="F111" s="25"/>
      <c r="G111" s="25"/>
      <c r="H111" s="25"/>
      <c r="I111" s="25"/>
      <c r="J111" s="25"/>
      <c r="K111" s="25"/>
      <c r="L111" s="25"/>
      <c r="M111" s="25"/>
    </row>
    <row r="112" spans="1:13" ht="19.5" customHeight="1"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x14ac:dyDescent="0.15">
      <c r="A114" s="27"/>
      <c r="B114" s="25"/>
      <c r="C114" s="25"/>
      <c r="D114" s="25"/>
      <c r="E114" s="25"/>
      <c r="F114" s="25"/>
      <c r="G114" s="25"/>
      <c r="H114" s="25"/>
      <c r="I114" s="25"/>
      <c r="J114" s="25"/>
      <c r="K114" s="25"/>
      <c r="L114" s="25"/>
      <c r="M114" s="25"/>
    </row>
    <row r="115" spans="1:13" x14ac:dyDescent="0.15">
      <c r="A115" s="27"/>
      <c r="B115" s="25"/>
      <c r="C115" s="25"/>
      <c r="D115" s="25"/>
      <c r="E115" s="25"/>
      <c r="F115" s="25"/>
      <c r="G115" s="25"/>
      <c r="H115" s="25"/>
      <c r="I115" s="25"/>
      <c r="J115" s="25"/>
      <c r="K115" s="25"/>
      <c r="L115" s="25"/>
      <c r="M115" s="25"/>
    </row>
    <row r="116" spans="1:13" ht="21.75" customHeight="1"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A158" s="25"/>
      <c r="B158" s="25"/>
      <c r="C158" s="25"/>
      <c r="D158" s="25"/>
      <c r="E158" s="25"/>
      <c r="F158" s="25"/>
      <c r="G158" s="25"/>
      <c r="H158" s="25"/>
      <c r="I158" s="25"/>
      <c r="J158" s="25"/>
      <c r="K158" s="25"/>
      <c r="L158" s="25"/>
      <c r="M158" s="25"/>
    </row>
    <row r="159" spans="1:13" x14ac:dyDescent="0.15">
      <c r="A159" s="2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A163" s="25"/>
      <c r="B163" s="25"/>
      <c r="C163" s="25"/>
      <c r="D163" s="25"/>
      <c r="E163" s="25"/>
      <c r="F163" s="25"/>
      <c r="G163" s="25"/>
      <c r="H163" s="25"/>
      <c r="I163" s="25"/>
      <c r="J163" s="25"/>
      <c r="K163" s="25"/>
      <c r="L163" s="25"/>
      <c r="M163" s="25"/>
    </row>
    <row r="164" spans="1:13" x14ac:dyDescent="0.15">
      <c r="B164" s="25"/>
      <c r="C164" s="25"/>
      <c r="D164" s="25"/>
      <c r="E164" s="25"/>
      <c r="F164" s="25"/>
      <c r="G164" s="25"/>
      <c r="H164" s="25"/>
      <c r="I164" s="25"/>
      <c r="J164" s="25"/>
      <c r="K164" s="25"/>
      <c r="L164" s="25"/>
      <c r="M164" s="25"/>
    </row>
    <row r="165" spans="1:13" x14ac:dyDescent="0.15">
      <c r="B165" s="25"/>
      <c r="C165" s="25"/>
      <c r="D165" s="25"/>
      <c r="E165" s="25"/>
      <c r="F165" s="25"/>
      <c r="G165" s="25"/>
      <c r="H165" s="25"/>
      <c r="I165" s="25"/>
      <c r="J165" s="25"/>
      <c r="K165" s="25"/>
      <c r="L165" s="25"/>
      <c r="M165" s="25"/>
    </row>
    <row r="166" spans="1:13" x14ac:dyDescent="0.15">
      <c r="A166" s="25"/>
      <c r="B166" s="25"/>
      <c r="C166" s="25"/>
      <c r="D166" s="25"/>
      <c r="E166" s="25"/>
      <c r="F166" s="25"/>
      <c r="G166" s="25"/>
      <c r="H166" s="25"/>
      <c r="I166" s="25"/>
      <c r="J166" s="25"/>
      <c r="K166" s="25"/>
      <c r="L166" s="25"/>
      <c r="M166" s="25"/>
    </row>
    <row r="167" spans="1:13" x14ac:dyDescent="0.15">
      <c r="A167" s="25"/>
      <c r="B167" s="25"/>
      <c r="C167" s="25"/>
      <c r="D167" s="25"/>
      <c r="E167" s="25"/>
      <c r="F167" s="25"/>
      <c r="G167" s="25"/>
      <c r="H167" s="25"/>
      <c r="I167" s="25"/>
      <c r="J167" s="25"/>
      <c r="K167" s="25"/>
      <c r="L167" s="25"/>
      <c r="M167" s="25"/>
    </row>
    <row r="168" spans="1:13" x14ac:dyDescent="0.15">
      <c r="A168" s="25"/>
      <c r="M168" s="25"/>
    </row>
    <row r="169" spans="1:13" x14ac:dyDescent="0.15">
      <c r="A169" s="25"/>
      <c r="M169" s="25"/>
    </row>
  </sheetData>
  <mergeCells count="74">
    <mergeCell ref="B30:E30"/>
    <mergeCell ref="F30:L30"/>
    <mergeCell ref="B28:L28"/>
    <mergeCell ref="B29:E29"/>
    <mergeCell ref="F29:L29"/>
    <mergeCell ref="H37:L37"/>
    <mergeCell ref="H38:L38"/>
    <mergeCell ref="B48:L48"/>
    <mergeCell ref="B40:G40"/>
    <mergeCell ref="B41:G41"/>
    <mergeCell ref="B42:G42"/>
    <mergeCell ref="B43:G43"/>
    <mergeCell ref="H40:L40"/>
    <mergeCell ref="H41:L41"/>
    <mergeCell ref="H42:L42"/>
    <mergeCell ref="H43:L43"/>
    <mergeCell ref="B37:G37"/>
    <mergeCell ref="B38:G38"/>
    <mergeCell ref="B39:G39"/>
    <mergeCell ref="H39:L39"/>
    <mergeCell ref="K25:L25"/>
    <mergeCell ref="K22:L22"/>
    <mergeCell ref="B25:E25"/>
    <mergeCell ref="B22:E22"/>
    <mergeCell ref="F22:G22"/>
    <mergeCell ref="F24:G24"/>
    <mergeCell ref="B23:E23"/>
    <mergeCell ref="K23:L23"/>
    <mergeCell ref="B24:E24"/>
    <mergeCell ref="B34:G34"/>
    <mergeCell ref="H33:L33"/>
    <mergeCell ref="A33:G33"/>
    <mergeCell ref="B35:G35"/>
    <mergeCell ref="B36:G36"/>
    <mergeCell ref="H34:L34"/>
    <mergeCell ref="H35:L35"/>
    <mergeCell ref="H36:L3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50:L50"/>
    <mergeCell ref="G52:H52"/>
    <mergeCell ref="B1:L1"/>
    <mergeCell ref="C3:G3"/>
    <mergeCell ref="I3:L3"/>
    <mergeCell ref="C2:D2"/>
    <mergeCell ref="J52:K52"/>
    <mergeCell ref="B6:L6"/>
    <mergeCell ref="B12:L12"/>
    <mergeCell ref="B13:E13"/>
    <mergeCell ref="B16:E16"/>
    <mergeCell ref="B18:E18"/>
    <mergeCell ref="F13:G13"/>
    <mergeCell ref="B14:E15"/>
    <mergeCell ref="G16:H16"/>
    <mergeCell ref="I16:J16"/>
    <mergeCell ref="G54:K54"/>
    <mergeCell ref="B52:E52"/>
    <mergeCell ref="B53:F53"/>
    <mergeCell ref="B54:F54"/>
    <mergeCell ref="G53:K53"/>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9:B30">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3 G32:K32 G27:K27">
      <formula1>"体育館のステージ上,フロア,ステージ上・フロアの両方,ステージ上への設置・フロアへの設置ともに対応可能"</formula1>
    </dataValidation>
    <dataValidation type="list" allowBlank="1" showInputMessage="1" showErrorMessage="1" sqref="D51 L44:L47 L7:L11 L31:L32 L26:L27">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9:L29">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24">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7"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3"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0" customFormat="1" ht="48.75" customHeight="1" x14ac:dyDescent="0.15">
      <c r="A1" s="81" t="s">
        <v>0</v>
      </c>
      <c r="B1" s="81" t="s">
        <v>75</v>
      </c>
      <c r="C1" s="81" t="s">
        <v>77</v>
      </c>
      <c r="D1" s="81" t="s">
        <v>78</v>
      </c>
      <c r="E1" s="81" t="s">
        <v>3</v>
      </c>
      <c r="F1" s="81" t="s">
        <v>79</v>
      </c>
      <c r="G1" s="81" t="s">
        <v>80</v>
      </c>
      <c r="H1" s="81" t="s">
        <v>81</v>
      </c>
      <c r="I1" s="81" t="s">
        <v>82</v>
      </c>
      <c r="J1" s="81" t="s">
        <v>83</v>
      </c>
      <c r="K1" s="81" t="s">
        <v>84</v>
      </c>
      <c r="L1" s="81" t="s">
        <v>85</v>
      </c>
      <c r="M1" s="81" t="s">
        <v>86</v>
      </c>
      <c r="N1" s="81" t="s">
        <v>87</v>
      </c>
      <c r="O1" s="81" t="s">
        <v>88</v>
      </c>
      <c r="P1" s="81" t="s">
        <v>89</v>
      </c>
      <c r="Q1" s="81" t="s">
        <v>90</v>
      </c>
      <c r="R1" s="81" t="s">
        <v>91</v>
      </c>
      <c r="S1" s="81" t="s">
        <v>92</v>
      </c>
      <c r="T1" s="81" t="s">
        <v>93</v>
      </c>
      <c r="U1" s="81" t="s">
        <v>94</v>
      </c>
      <c r="V1" s="81" t="s">
        <v>95</v>
      </c>
      <c r="W1" s="81" t="s">
        <v>96</v>
      </c>
      <c r="X1" s="81" t="s">
        <v>76</v>
      </c>
      <c r="Y1" s="81" t="s">
        <v>97</v>
      </c>
      <c r="Z1" s="81" t="s">
        <v>98</v>
      </c>
      <c r="AA1" s="81" t="s">
        <v>99</v>
      </c>
      <c r="AB1" s="81" t="s">
        <v>117</v>
      </c>
      <c r="AC1" s="81" t="s">
        <v>118</v>
      </c>
      <c r="AD1" s="81" t="s">
        <v>100</v>
      </c>
      <c r="AE1" s="81" t="s">
        <v>101</v>
      </c>
      <c r="AF1" s="81" t="s">
        <v>102</v>
      </c>
      <c r="AG1" s="81" t="s">
        <v>103</v>
      </c>
      <c r="AH1" s="81" t="s">
        <v>104</v>
      </c>
      <c r="AI1" s="81" t="s">
        <v>105</v>
      </c>
      <c r="AJ1" s="81" t="s">
        <v>106</v>
      </c>
      <c r="AK1" s="81" t="s">
        <v>107</v>
      </c>
      <c r="AL1" s="81" t="s">
        <v>108</v>
      </c>
      <c r="AM1" s="81" t="s">
        <v>109</v>
      </c>
    </row>
    <row r="2" spans="1:39" ht="13.5" customHeight="1" x14ac:dyDescent="0.15">
      <c r="A2" s="82" t="str">
        <f>①ヒアリングシートについて!C2</f>
        <v>H115</v>
      </c>
      <c r="B2" s="82" t="str">
        <f>①ヒアリングシートについて!F2</f>
        <v>伝統芸能</v>
      </c>
      <c r="C2" s="82" t="str">
        <f>①ヒアリングシートについて!H2</f>
        <v>演芸</v>
      </c>
      <c r="D2" s="82" t="str">
        <f>①ヒアリングシートについて!J2</f>
        <v>A区分</v>
      </c>
      <c r="E2" s="82" t="str">
        <f>①ヒアリングシートについて!L2</f>
        <v>H</v>
      </c>
      <c r="F2" s="82" t="str">
        <f>①ヒアリングシートについて!C3</f>
        <v>公益社団法人日本奇術協会</v>
      </c>
      <c r="G2" s="82" t="str">
        <f>①ヒアリングシートについて!I3</f>
        <v>公益社団法人日本奇術協会</v>
      </c>
      <c r="H2" s="82" t="str">
        <f>①ヒアリングシートについて!F13</f>
        <v>2F以上可(エレベーター必須)</v>
      </c>
      <c r="I2" s="82">
        <f>①ヒアリングシートについて!K13</f>
        <v>50</v>
      </c>
      <c r="J2" s="82">
        <f>①ヒアリングシートについて!G14</f>
        <v>7.2</v>
      </c>
      <c r="K2" s="82">
        <f>①ヒアリングシートについて!J14</f>
        <v>4.5</v>
      </c>
      <c r="L2" s="82">
        <f>①ヒアリングシートについて!G15</f>
        <v>4.5</v>
      </c>
      <c r="M2" s="82" t="str">
        <f>①ヒアリングシートについて!G16</f>
        <v>条件が合えば可</v>
      </c>
      <c r="N2" s="82" t="str">
        <f>①ヒアリングシートについて!K16</f>
        <v>可</v>
      </c>
      <c r="O2" s="82">
        <f>①ヒアリングシートについて!G17</f>
        <v>1.8</v>
      </c>
      <c r="P2" s="82">
        <f>①ヒアリングシートについて!J17</f>
        <v>1.8</v>
      </c>
      <c r="Q2" s="82" t="str">
        <f>①ヒアリングシートについて!F18</f>
        <v>完全暗転必須</v>
      </c>
      <c r="R2" s="82" t="str">
        <f>①ヒアリングシートについて!K18</f>
        <v>有無さえ分ればよい</v>
      </c>
      <c r="S2" s="82" t="str">
        <f>①ヒアリングシートについて!F19</f>
        <v>使わない</v>
      </c>
      <c r="T2" s="82">
        <f>①ヒアリングシートについて!K19</f>
        <v>0</v>
      </c>
      <c r="U2" s="82" t="str">
        <f>①ヒアリングシートについて!K20</f>
        <v>要</v>
      </c>
      <c r="V2" s="82" t="str">
        <f>①ヒアリングシートについて!F21</f>
        <v>応相談</v>
      </c>
      <c r="W2" s="82">
        <f>①ヒアリングシートについて!K21</f>
        <v>30</v>
      </c>
      <c r="X2" s="82" t="str">
        <f>①ヒアリングシートについて!F22</f>
        <v>中型トラック</v>
      </c>
      <c r="Y2" s="82">
        <f>①ヒアリングシートについて!I22</f>
        <v>1</v>
      </c>
      <c r="Z2" s="82">
        <f>①ヒアリングシートについて!G25</f>
        <v>1.7</v>
      </c>
      <c r="AA2" s="82">
        <f>①ヒアリングシートについて!J25</f>
        <v>4.7</v>
      </c>
      <c r="AB2" s="82" t="str">
        <f>①ヒアリングシートについて!F29</f>
        <v>要</v>
      </c>
      <c r="AC2" s="82">
        <f>①ヒアリングシートについて!F30</f>
        <v>0</v>
      </c>
      <c r="AD2" s="82">
        <f>①ヒアリングシートについて!B34</f>
        <v>0</v>
      </c>
      <c r="AE2" s="82">
        <f>①ヒアリングシートについて!B35</f>
        <v>0</v>
      </c>
      <c r="AF2" s="82">
        <f>①ヒアリングシートについて!B36</f>
        <v>0</v>
      </c>
      <c r="AG2" s="82">
        <f>①ヒアリングシートについて!B37</f>
        <v>0</v>
      </c>
      <c r="AH2" s="82">
        <f>①ヒアリングシートについて!B38</f>
        <v>0</v>
      </c>
      <c r="AI2" s="82">
        <f>①ヒアリングシートについて!B39</f>
        <v>0</v>
      </c>
      <c r="AJ2" s="82">
        <f>①ヒアリングシートについて!B40</f>
        <v>0</v>
      </c>
      <c r="AK2" s="82">
        <f>①ヒアリングシートについて!B41</f>
        <v>0</v>
      </c>
      <c r="AL2" s="82">
        <f>①ヒアリングシートについて!B42</f>
        <v>0</v>
      </c>
      <c r="AM2" s="82">
        <f>①ヒアリングシートについて!B43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2023-11-07T05:59:50Z</dcterms:modified>
</cp:coreProperties>
</file>