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3" l="1"/>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J50" i="3"/>
  <c r="G50" i="3"/>
  <c r="I3" i="3"/>
  <c r="G2" i="15"/>
  <c r="C3" i="3"/>
  <c r="F2" i="15"/>
  <c r="L2" i="3"/>
  <c r="E2" i="15"/>
  <c r="C2" i="15"/>
  <c r="J2" i="3"/>
  <c r="D2" i="15"/>
</calcChain>
</file>

<file path=xl/sharedStrings.xml><?xml version="1.0" encoding="utf-8"?>
<sst xmlns="http://schemas.openxmlformats.org/spreadsheetml/2006/main" count="1351" uniqueCount="596">
  <si>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</si>
  <si>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</si>
  <si>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</si>
  <si>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</si>
  <si>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</si>
  <si>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</si>
  <si>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</si>
  <si>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</si>
  <si>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</si>
  <si>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</si>
  <si>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</si>
  <si>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</si>
  <si>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</si>
  <si>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</si>
  <si>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</si>
  <si>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</si>
  <si>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</si>
  <si>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</si>
  <si>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</si>
  <si>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</si>
  <si>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</si>
  <si>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</si>
  <si>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</si>
  <si>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</si>
  <si>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</si>
  <si>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</si>
  <si>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</si>
  <si>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</si>
  <si>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</si>
  <si>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</si>
  <si>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</si>
  <si>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</si>
  <si>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</si>
  <si>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</si>
  <si>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</si>
  <si>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</si>
  <si>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</si>
  <si>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</si>
  <si>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</si>
  <si>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</si>
  <si>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</si>
  <si>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</si>
  <si>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</si>
  <si>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</si>
  <si>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</si>
  <si>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</si>
  <si>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</si>
  <si>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</si>
  <si>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</si>
  <si>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</si>
  <si>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</si>
  <si>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</si>
  <si>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</si>
  <si>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</si>
  <si>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</si>
  <si>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</si>
  <si>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</si>
  <si>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</si>
  <si>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</si>
  <si>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</si>
  <si>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</si>
  <si>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</si>
  <si>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</si>
  <si>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</si>
  <si>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</si>
  <si>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</si>
  <si>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</si>
  <si>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</si>
  <si>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</si>
  <si>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</si>
  <si>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</si>
  <si>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</si>
  <si>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</si>
  <si>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</si>
  <si>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</si>
  <si>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</si>
  <si>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</si>
  <si>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</si>
  <si>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</si>
  <si>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</si>
  <si>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</si>
  <si>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</si>
  <si>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</si>
  <si>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</si>
  <si>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</si>
  <si>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</si>
  <si>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</si>
  <si>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</si>
  <si>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</si>
  <si>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</si>
  <si>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</si>
  <si>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</si>
  <si>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</si>
  <si>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</si>
  <si>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</si>
  <si>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</si>
  <si>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</si>
  <si>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</si>
  <si>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</si>
  <si>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</si>
  <si>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</si>
  <si>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</si>
  <si>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</si>
  <si>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</si>
  <si>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</si>
  <si>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</si>
  <si>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</si>
  <si>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</si>
  <si>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</si>
  <si>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</si>
  <si>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</si>
  <si>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</si>
  <si>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</si>
  <si>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</si>
  <si>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</si>
  <si>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</si>
  <si>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</si>
  <si>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</si>
  <si>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</si>
  <si>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</si>
  <si>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</si>
  <si>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</si>
  <si>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</si>
  <si>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</si>
  <si>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</si>
  <si>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</si>
  <si>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</si>
  <si>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</si>
  <si>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</si>
  <si>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</si>
  <si>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</si>
  <si>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</si>
  <si>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</si>
  <si>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</si>
  <si>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</si>
  <si>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</si>
  <si>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</si>
  <si>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</si>
  <si>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</si>
  <si>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</si>
  <si>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</si>
  <si>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</si>
  <si>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</si>
  <si>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</si>
  <si>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</si>
  <si>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</si>
  <si>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</si>
  <si>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</si>
  <si>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</si>
  <si>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</si>
  <si>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</si>
  <si>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</si>
  <si>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</si>
  <si>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</si>
  <si>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</si>
  <si>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</si>
  <si>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</si>
  <si>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</si>
  <si>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</si>
  <si>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</si>
  <si>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</si>
  <si>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</si>
  <si>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</si>
  <si>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</si>
  <si>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</si>
  <si>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</si>
  <si>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</si>
  <si>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</si>
  <si>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</si>
  <si>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</si>
  <si>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</si>
  <si>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</si>
  <si>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</si>
  <si>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</si>
  <si>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</si>
  <si>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</si>
  <si>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</si>
  <si>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</si>
  <si>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</si>
  <si>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</si>
  <si>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</si>
  <si>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</si>
  <si>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</si>
  <si>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</si>
  <si>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</si>
  <si>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</si>
  <si>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</si>
  <si>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</si>
  <si>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</si>
  <si>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</si>
  <si>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</si>
  <si>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</si>
  <si>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</si>
  <si>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</si>
  <si>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</si>
  <si>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</si>
  <si>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</si>
  <si>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</si>
  <si>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</si>
  <si>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</si>
  <si>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</si>
  <si>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</si>
  <si>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</si>
  <si>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</si>
  <si>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</si>
  <si>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</si>
  <si>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</si>
  <si>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</si>
  <si>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</si>
  <si>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</si>
  <si>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</si>
  <si>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</si>
  <si>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</si>
  <si>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</si>
  <si>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</si>
  <si>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</si>
  <si>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</si>
  <si>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</si>
  <si>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</si>
  <si>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</si>
  <si>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</si>
  <si>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</si>
  <si>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</si>
  <si>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</si>
  <si>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</si>
  <si>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</si>
  <si>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</si>
  <si>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</si>
  <si>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</si>
  <si>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</si>
  <si>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</si>
  <si>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</si>
  <si>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</si>
  <si>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</si>
  <si>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</si>
  <si>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</si>
  <si>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</si>
  <si>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</si>
  <si>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</si>
  <si>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</si>
  <si>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</si>
  <si>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</si>
  <si>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</si>
  <si>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</si>
  <si>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</si>
  <si>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</si>
  <si>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</si>
  <si>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</si>
  <si>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</si>
  <si>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</si>
  <si>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</si>
  <si>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</si>
  <si>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</si>
  <si>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</si>
  <si>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</si>
  <si>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</si>
  <si>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</si>
  <si>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</si>
  <si>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</si>
  <si>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</si>
  <si>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</si>
  <si>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</si>
  <si>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</si>
  <si>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</si>
  <si>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</si>
  <si>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</si>
  <si>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</si>
  <si>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</si>
  <si>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</si>
  <si>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</si>
  <si>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</si>
  <si>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</si>
  <si>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</si>
  <si>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</si>
  <si>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</si>
  <si>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</si>
  <si>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</si>
  <si>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</si>
  <si>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</si>
  <si>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</si>
  <si>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</si>
  <si>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</si>
  <si>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</si>
  <si>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</si>
  <si>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</si>
  <si>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</si>
  <si>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</si>
  <si>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</si>
  <si>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</si>
  <si>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</si>
  <si>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</si>
  <si>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</si>
  <si>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</si>
  <si>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</si>
  <si>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</si>
  <si>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</si>
  <si>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</si>
  <si>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</si>
  <si>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</si>
  <si>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</si>
  <si>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</si>
  <si>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</si>
  <si>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</si>
  <si>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</si>
  <si>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</si>
  <si>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</si>
  <si>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</si>
  <si>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</si>
  <si>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</si>
  <si>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</si>
  <si>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</si>
  <si>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</si>
  <si>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</si>
  <si>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</si>
  <si>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</si>
  <si>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</si>
  <si>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</si>
  <si>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</si>
  <si>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</si>
  <si>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</si>
  <si>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</si>
  <si>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</si>
  <si>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</si>
  <si>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</si>
  <si>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</si>
  <si>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</si>
  <si>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</si>
  <si>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</si>
  <si>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</si>
  <si>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</si>
  <si>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</si>
  <si>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</si>
  <si>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</si>
  <si>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</si>
  <si>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</si>
  <si>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</si>
  <si>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</si>
  <si>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</si>
  <si>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</si>
  <si>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</si>
  <si>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</si>
  <si>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</si>
  <si>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</si>
  <si>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</si>
  <si>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</si>
  <si>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</si>
  <si>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</si>
  <si>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</si>
  <si>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</si>
  <si>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</si>
  <si>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</si>
  <si>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</si>
  <si>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</si>
  <si>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</si>
  <si>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</si>
  <si>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</si>
  <si>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</si>
  <si>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</si>
  <si>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</si>
  <si>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</si>
  <si>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</si>
  <si>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</si>
  <si>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</si>
  <si>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</si>
  <si>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</si>
  <si>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</si>
  <si>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</si>
  <si>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</si>
  <si>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</si>
  <si>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</si>
  <si>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</si>
  <si>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</si>
  <si>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</si>
  <si>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</si>
  <si>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</si>
  <si>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</si>
  <si>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</si>
  <si>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</si>
  <si>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</si>
  <si>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</si>
  <si>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</si>
  <si>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</si>
  <si>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</si>
  <si>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</si>
  <si>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</si>
  <si>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</si>
  <si>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</si>
  <si>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</si>
  <si>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</si>
  <si>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</si>
  <si>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</si>
  <si>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</si>
  <si>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</si>
  <si>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</si>
  <si>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</si>
  <si>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</si>
  <si>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</si>
  <si>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</si>
  <si>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</si>
  <si>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</si>
  <si>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</si>
  <si>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</si>
  <si>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</si>
  <si>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</si>
  <si>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</si>
  <si>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</si>
  <si>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</si>
  <si>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</si>
  <si>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</si>
  <si>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</si>
  <si>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</si>
  <si>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</si>
  <si>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</si>
  <si>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</si>
  <si>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</si>
  <si>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</si>
  <si>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</si>
  <si>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</si>
  <si>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</si>
  <si>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</si>
  <si>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</si>
  <si>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</si>
  <si>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</si>
  <si>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</si>
  <si>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</si>
  <si>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</si>
  <si>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</si>
  <si>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</si>
  <si>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</si>
  <si>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</si>
  <si>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</si>
  <si>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</si>
  <si>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</si>
  <si>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</si>
  <si>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</si>
  <si>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</si>
  <si>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</si>
  <si>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</si>
  <si>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</si>
  <si>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</si>
  <si>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</si>
  <si>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</si>
  <si>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</si>
  <si>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</si>
  <si>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</si>
  <si>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</si>
  <si>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</si>
  <si>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</si>
  <si>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</si>
  <si>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</si>
  <si>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</si>
  <si>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</si>
  <si>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</si>
  <si>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</si>
  <si>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</si>
  <si>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</si>
  <si>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</si>
  <si>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</si>
  <si>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</si>
  <si>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</si>
  <si>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</si>
  <si>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</si>
  <si>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</si>
  <si>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</si>
  <si>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</si>
  <si>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</si>
  <si>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</si>
  <si>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</si>
  <si>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</si>
  <si>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</si>
  <si>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</si>
  <si>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</si>
  <si>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</si>
  <si>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</si>
  <si>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</si>
  <si>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</si>
  <si>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</si>
  <si>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</si>
  <si>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</si>
  <si>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</si>
  <si>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</si>
  <si>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</si>
  <si>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</si>
  <si>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</si>
  <si>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</si>
  <si>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</si>
  <si>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</si>
  <si>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</si>
  <si>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</si>
  <si>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</si>
  <si>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</si>
  <si>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</si>
  <si>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</si>
  <si>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</si>
  <si>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</si>
  <si>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</si>
  <si>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</si>
  <si>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</si>
  <si>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</si>
  <si>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</si>
  <si>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</si>
  <si>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</si>
  <si>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</si>
  <si>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</si>
  <si>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</si>
  <si>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</si>
  <si>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</si>
  <si>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</si>
  <si>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</si>
  <si>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</si>
  <si>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</si>
  <si>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</si>
  <si>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</si>
  <si>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</si>
  <si>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</si>
  <si>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</si>
  <si>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</si>
  <si>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</si>
  <si>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</si>
  <si>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</si>
  <si>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</si>
  <si>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</si>
  <si>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</si>
  <si>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</si>
  <si>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</si>
  <si>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</si>
  <si>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</si>
  <si>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</si>
  <si>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</si>
  <si>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</si>
  <si>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</si>
  <si>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</si>
  <si>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</si>
  <si>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</si>
  <si>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</si>
  <si>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</si>
  <si>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</si>
  <si>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</si>
  <si>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</si>
  <si>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</si>
  <si>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</si>
  <si>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</si>
  <si>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</si>
  <si>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</si>
  <si>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</si>
  <si>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</si>
  <si>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</si>
  <si>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</si>
  <si>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</si>
  <si>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</si>
  <si>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</si>
  <si>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</si>
  <si>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</si>
  <si>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</si>
  <si>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</si>
  <si>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</si>
  <si>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</si>
  <si>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</si>
  <si>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</si>
  <si>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</si>
  <si>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</si>
  <si>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</si>
  <si>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</si>
  <si>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</si>
  <si>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</si>
  <si>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</si>
  <si>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</si>
  <si>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</si>
  <si>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</si>
  <si>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</si>
  <si>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</si>
  <si>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</si>
  <si>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</si>
  <si>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</si>
  <si>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</si>
  <si>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</si>
  <si>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</si>
  <si>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</si>
  <si>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</si>
  <si>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</si>
  <si>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</si>
  <si>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</si>
  <si>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楽器体験をする生徒さんの人数・学年等について教えていただきたいです。</t>
    <rPh sb="0" eb="4">
      <t>ガッk</t>
    </rPh>
    <phoneticPr fontId="1"/>
  </si>
  <si>
    <t>鑑賞会を体育館で実施される場合の演奏エリアや鑑賞エリアについては、体育館を縦づかい、横づかいのどちらでも対応可能です。</t>
    <rPh sb="0" eb="2">
      <t>タイイk</t>
    </rPh>
    <phoneticPr fontId="1"/>
  </si>
  <si>
    <t>出演者はスケジュールの都合で他のメンバーに変更する場合がありますが、なるべく郷里が近いメンバー等は入れるようにいたします。</t>
    <rPh sb="0" eb="3">
      <t>ハ</t>
    </rPh>
    <phoneticPr fontId="1"/>
  </si>
  <si>
    <t>演奏者全員で楽器体験ワークショップを行いたい為、楽器体験ワークショップと鑑賞会の実施日を1〜３日程度と近い日程でお願いしたいです。</t>
    <rPh sb="0" eb="1">
      <t>zガッk</t>
    </rPh>
    <phoneticPr fontId="1"/>
  </si>
  <si>
    <t>学校に箏や三味線など和楽器を所有していますでしょうか。所有している場合はその種類と数量について教えていただきたいです。</t>
    <rPh sb="0" eb="2">
      <t>ソウキョk</t>
    </rPh>
    <phoneticPr fontId="1"/>
  </si>
  <si>
    <t>演奏プログラムについて、ご相談いただければ変更等可能です。レパートリー表に記載のある合唱曲もありますので、もし共演を希望される場合は、事前に練習用の楽譜（合唱パート譜、ピアノ伴奏譜）をお渡しできます。</t>
    <rPh sb="0" eb="1">
      <t>エンソ</t>
    </rPh>
    <phoneticPr fontId="1"/>
  </si>
  <si>
    <t>ハイエース</t>
  </si>
  <si>
    <t>応相談</t>
  </si>
  <si>
    <t>使わない</t>
  </si>
  <si>
    <t>不要</t>
  </si>
  <si>
    <t>2F以上応相談</t>
  </si>
  <si>
    <t>可</t>
  </si>
  <si>
    <t>なくても良い</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</si>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</sst>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76239</xdr:rowOff>
    </xdr:from>
    <xdr:to>
      <xdr:col>10</xdr:col>
      <xdr:colOff>219075</xdr:colOff>
      <xdr:row>74</xdr:row>
      <xdr:rowOff>106494</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19018409"/>
          <a:ext cx="4812620" cy="272873"/>
          <a:chOff x="1076477" y="14932663"/>
          <a:chExt cx="4160761" cy="31651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2663"/>
            <a:ext cx="1056317" cy="31651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10〜13</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7〜9 </a:t>
            </a:r>
            <a:r>
              <a:rPr kumimoji="1" lang="ja-JP" altLang="en-US" sz="1100" b="1"/>
              <a:t>ｍ</a:t>
            </a:r>
          </a:p>
        </xdr:txBody>
      </xdr:sp>
    </xdr:grpSp>
    <xdr:clientData/>
  </xdr:twoCellAnchor>
  <xdr:twoCellAnchor>
    <xdr:from>
      <xdr:col>3</xdr:col>
      <xdr:colOff>288472</xdr:colOff>
      <xdr:row>75</xdr:row>
      <xdr:rowOff>160084</xdr:rowOff>
    </xdr:from>
    <xdr:to>
      <xdr:col>10</xdr:col>
      <xdr:colOff>285750</xdr:colOff>
      <xdr:row>92</xdr:row>
      <xdr:rowOff>36287</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79817" y="19412857"/>
          <a:ext cx="4906521" cy="404906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14196</xdr:colOff>
      <xdr:row>88</xdr:row>
      <xdr:rowOff>203887</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2799574" y="22647669"/>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E7" sqref="E7:K7"/>
    </sheetView>
  </sheetViews>
  <sheetFormatPr defaultColWidth="9" defaultRowHeight="18.75" x14ac:dyDescent="0.15"/>
  <cols>
    <col min="1" max="1" width="9" style="98"/>
    <col min="2" max="3" width="10.125" style="98" customWidth="1"/>
    <col min="4" max="4" width="8.625" style="98" customWidth="1"/>
    <col min="5" max="5" width="10.125" style="98" customWidth="1"/>
    <col min="6" max="7" width="15.375" style="98" customWidth="1"/>
    <col min="8" max="12" width="10.125" style="98" customWidth="1"/>
    <col min="13" max="13" width="9" style="98"/>
    <col min="14" max="14" width="3.875" style="22" customWidth="1"/>
    <col min="15" max="29" width="8.875"/>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G15" sqref="G15"/>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71" t="s">
        <v>110</v>
      </c>
      <c r="C1" s="171"/>
      <c r="D1" s="171"/>
      <c r="E1" s="171"/>
      <c r="F1" s="171"/>
      <c r="G1" s="171"/>
      <c r="H1" s="171"/>
      <c r="I1" s="171"/>
      <c r="J1" s="171"/>
      <c r="K1" s="171"/>
      <c r="L1" s="171"/>
      <c r="M1" s="31"/>
      <c r="N1" s="64"/>
      <c r="O1" s="64"/>
      <c r="P1" s="64"/>
      <c r="Q1" s="64"/>
      <c r="R1" s="64"/>
      <c r="S1" s="64"/>
      <c r="T1" s="64"/>
      <c r="U1" s="64"/>
      <c r="V1" s="64"/>
      <c r="W1" s="64"/>
      <c r="X1" s="64"/>
      <c r="Y1" s="64"/>
      <c r="Z1" s="64"/>
    </row>
    <row r="2" spans="1:27" ht="20.100000000000001" customHeight="1" x14ac:dyDescent="0.15">
      <c r="A2" s="34"/>
      <c r="B2" s="32" t="s">
        <v>0</v>
      </c>
      <c r="C2" s="174" t="s">
        <v>223</v>
      </c>
      <c r="D2" s="175"/>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H</v>
      </c>
      <c r="M2" s="34"/>
      <c r="N2" s="64"/>
      <c r="O2" s="64"/>
      <c r="P2" s="64"/>
      <c r="Q2" s="64"/>
      <c r="R2" s="64"/>
      <c r="S2" s="64"/>
      <c r="T2" s="64"/>
      <c r="U2" s="64"/>
      <c r="V2" s="64"/>
      <c r="W2" s="64"/>
      <c r="X2" s="64"/>
      <c r="Y2" s="64"/>
      <c r="Z2" s="64"/>
      <c r="AA2" s="64"/>
    </row>
    <row r="3" spans="1:27" ht="20.100000000000001" customHeight="1" x14ac:dyDescent="0.15">
      <c r="A3" s="34"/>
      <c r="B3" s="33" t="s">
        <v>1</v>
      </c>
      <c r="C3" s="172" t="str">
        <f>VLOOKUP($C$2,'R6_制作団体一覧'!A:H,8,FALSE)</f>
        <v>和楽器オーケストラあいおい</v>
      </c>
      <c r="D3" s="172"/>
      <c r="E3" s="172"/>
      <c r="F3" s="172"/>
      <c r="G3" s="172"/>
      <c r="H3" s="33" t="s">
        <v>4</v>
      </c>
      <c r="I3" s="173" t="str">
        <f>VLOOKUP($C$2,'R6_制作団体一覧'!A:H,7,FALSE)</f>
        <v>一般社団法人Oto倶楽部</v>
      </c>
      <c r="J3" s="173"/>
      <c r="K3" s="173"/>
      <c r="L3" s="173"/>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6" t="s">
        <v>578</v>
      </c>
      <c r="C6" s="176"/>
      <c r="D6" s="176"/>
      <c r="E6" s="176"/>
      <c r="F6" s="176"/>
      <c r="G6" s="176"/>
      <c r="H6" s="176"/>
      <c r="I6" s="176"/>
      <c r="J6" s="176"/>
      <c r="K6" s="176"/>
      <c r="L6" s="176"/>
      <c r="M6" s="42"/>
      <c r="N6" s="64"/>
      <c r="O6" s="64"/>
      <c r="P6" s="64"/>
      <c r="Q6" s="64"/>
      <c r="R6" s="64"/>
      <c r="S6" s="64"/>
      <c r="T6" s="64"/>
      <c r="U6" s="64"/>
      <c r="V6" s="64"/>
      <c r="W6" s="64"/>
      <c r="X6" s="64"/>
      <c r="Y6" s="64"/>
      <c r="Z6" s="64"/>
      <c r="AA6" s="64"/>
    </row>
    <row r="7" spans="1:27" ht="28.3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3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3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35" customHeight="1" x14ac:dyDescent="0.15">
      <c r="A12" s="87" t="s">
        <v>67</v>
      </c>
      <c r="B12" s="177" t="s">
        <v>72</v>
      </c>
      <c r="C12" s="177"/>
      <c r="D12" s="177"/>
      <c r="E12" s="177"/>
      <c r="F12" s="177"/>
      <c r="G12" s="177"/>
      <c r="H12" s="177"/>
      <c r="I12" s="177"/>
      <c r="J12" s="177"/>
      <c r="K12" s="177"/>
      <c r="L12" s="177"/>
      <c r="M12" s="51"/>
      <c r="N12" s="64"/>
      <c r="O12" s="64"/>
      <c r="P12" s="64"/>
      <c r="Q12" s="64"/>
      <c r="R12" s="64"/>
      <c r="S12" s="64"/>
      <c r="T12" s="64"/>
      <c r="U12" s="64"/>
      <c r="V12" s="64"/>
      <c r="W12" s="64"/>
      <c r="X12" s="64"/>
      <c r="Y12" s="64"/>
      <c r="Z12" s="64"/>
      <c r="AA12" s="64"/>
    </row>
    <row r="13" spans="1:27" ht="20.25" customHeight="1" x14ac:dyDescent="0.15">
      <c r="A13" s="51"/>
      <c r="B13" s="148" t="s">
        <v>41</v>
      </c>
      <c r="C13" s="149"/>
      <c r="D13" s="149"/>
      <c r="E13" s="149"/>
      <c r="F13" s="179" t="s">
        <v>592</v>
      </c>
      <c r="G13" s="180"/>
      <c r="H13" s="144" t="s">
        <v>51</v>
      </c>
      <c r="I13" s="145"/>
      <c r="J13" s="145"/>
      <c r="K13" s="68">
        <v>0</v>
      </c>
      <c r="L13" s="69" t="s">
        <v>52</v>
      </c>
      <c r="M13" s="53"/>
      <c r="N13" s="64"/>
      <c r="O13" s="64"/>
      <c r="P13" s="64"/>
      <c r="Q13" s="64"/>
      <c r="R13" s="64"/>
      <c r="S13" s="64"/>
      <c r="T13" s="64"/>
      <c r="U13" s="64"/>
      <c r="V13" s="64"/>
      <c r="W13" s="64"/>
      <c r="X13" s="64"/>
      <c r="Y13" s="64"/>
      <c r="Z13" s="64"/>
      <c r="AA13" s="64"/>
    </row>
    <row r="14" spans="1:27" ht="20.25" customHeight="1" x14ac:dyDescent="0.15">
      <c r="A14" s="51"/>
      <c r="B14" s="181" t="s">
        <v>42</v>
      </c>
      <c r="C14" s="182"/>
      <c r="D14" s="182"/>
      <c r="E14" s="183"/>
      <c r="F14" s="70" t="s">
        <v>44</v>
      </c>
      <c r="G14" s="71">
        <v>10</v>
      </c>
      <c r="H14" s="72" t="s">
        <v>43</v>
      </c>
      <c r="I14" s="73" t="s">
        <v>45</v>
      </c>
      <c r="J14" s="74">
        <v>7</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4"/>
      <c r="C15" s="185"/>
      <c r="D15" s="185"/>
      <c r="E15" s="186"/>
      <c r="F15" s="76" t="s">
        <v>46</v>
      </c>
      <c r="G15" s="77">
        <v>0</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6" t="s">
        <v>47</v>
      </c>
      <c r="C16" s="157"/>
      <c r="D16" s="157"/>
      <c r="E16" s="158"/>
      <c r="F16" s="81" t="s">
        <v>48</v>
      </c>
      <c r="G16" s="187" t="s">
        <v>593</v>
      </c>
      <c r="H16" s="187"/>
      <c r="I16" s="188" t="s">
        <v>49</v>
      </c>
      <c r="J16" s="189"/>
      <c r="K16" s="142" t="s">
        <v>593</v>
      </c>
      <c r="L16" s="143"/>
      <c r="M16" s="43"/>
      <c r="N16" s="64"/>
      <c r="O16" s="64"/>
      <c r="P16" s="64"/>
      <c r="Q16" s="64"/>
      <c r="R16" s="64"/>
      <c r="S16" s="64"/>
      <c r="T16" s="64"/>
      <c r="U16" s="64"/>
      <c r="V16" s="64"/>
      <c r="W16" s="64"/>
      <c r="X16" s="64"/>
      <c r="Y16" s="64"/>
      <c r="Z16" s="64"/>
      <c r="AA16" s="64"/>
    </row>
    <row r="17" spans="1:27" ht="23.1" customHeight="1" x14ac:dyDescent="0.15">
      <c r="A17" s="56"/>
      <c r="B17" s="148" t="s">
        <v>56</v>
      </c>
      <c r="C17" s="149"/>
      <c r="D17" s="149"/>
      <c r="E17" s="149"/>
      <c r="F17" s="70" t="s">
        <v>57</v>
      </c>
      <c r="G17" s="71">
        <v>2</v>
      </c>
      <c r="H17" s="72" t="s">
        <v>43</v>
      </c>
      <c r="I17" s="70" t="s">
        <v>46</v>
      </c>
      <c r="J17" s="71">
        <v>2</v>
      </c>
      <c r="K17" s="146" t="s">
        <v>43</v>
      </c>
      <c r="L17" s="147"/>
      <c r="M17" s="43"/>
      <c r="N17" s="64"/>
      <c r="O17" s="64"/>
      <c r="P17" s="64"/>
      <c r="Q17" s="64"/>
      <c r="R17" s="64"/>
      <c r="S17" s="64"/>
      <c r="T17" s="64"/>
      <c r="U17" s="64"/>
      <c r="V17" s="64"/>
      <c r="W17" s="64"/>
      <c r="X17" s="64"/>
      <c r="Y17" s="64"/>
      <c r="Z17" s="64"/>
      <c r="AA17" s="64"/>
    </row>
    <row r="18" spans="1:27" ht="23.1" customHeight="1" x14ac:dyDescent="0.15">
      <c r="A18" s="58"/>
      <c r="B18" s="148" t="s">
        <v>50</v>
      </c>
      <c r="C18" s="149"/>
      <c r="D18" s="149"/>
      <c r="E18" s="178"/>
      <c r="F18" s="166" t="s">
        <v>591</v>
      </c>
      <c r="G18" s="166"/>
      <c r="H18" s="137" t="s">
        <v>55</v>
      </c>
      <c r="I18" s="132"/>
      <c r="J18" s="132"/>
      <c r="K18" s="150" t="s">
        <v>594</v>
      </c>
      <c r="L18" s="151"/>
      <c r="M18" s="27"/>
      <c r="N18" s="64"/>
      <c r="O18" s="64"/>
      <c r="P18" s="64"/>
      <c r="Q18" s="64"/>
      <c r="R18" s="64"/>
      <c r="S18" s="64"/>
      <c r="T18" s="64"/>
      <c r="U18" s="64"/>
      <c r="V18" s="64"/>
      <c r="W18" s="64"/>
      <c r="X18" s="64"/>
      <c r="Y18" s="64"/>
      <c r="Z18" s="64"/>
      <c r="AA18" s="64"/>
    </row>
    <row r="19" spans="1:27" ht="23.45" customHeight="1" x14ac:dyDescent="0.15">
      <c r="A19" s="27"/>
      <c r="B19" s="156" t="s">
        <v>54</v>
      </c>
      <c r="C19" s="157"/>
      <c r="D19" s="157"/>
      <c r="E19" s="158"/>
      <c r="F19" s="162" t="s">
        <v>590</v>
      </c>
      <c r="G19" s="163"/>
      <c r="H19" s="154" t="s">
        <v>53</v>
      </c>
      <c r="I19" s="155"/>
      <c r="J19" s="155"/>
      <c r="K19" s="166"/>
      <c r="L19" s="167"/>
      <c r="M19" s="59"/>
      <c r="N19" s="64"/>
      <c r="O19" s="64"/>
      <c r="P19" s="64"/>
      <c r="Q19" s="64"/>
      <c r="R19" s="64"/>
      <c r="S19" s="64"/>
      <c r="T19" s="64"/>
      <c r="U19" s="64"/>
      <c r="V19" s="64"/>
      <c r="W19" s="64"/>
      <c r="X19" s="64"/>
      <c r="Y19" s="64"/>
      <c r="Z19" s="64"/>
      <c r="AA19" s="64"/>
    </row>
    <row r="20" spans="1:27" ht="23.45" customHeight="1" x14ac:dyDescent="0.15">
      <c r="A20" s="27"/>
      <c r="B20" s="159"/>
      <c r="C20" s="160"/>
      <c r="D20" s="160"/>
      <c r="E20" s="161"/>
      <c r="F20" s="164"/>
      <c r="G20" s="165"/>
      <c r="H20" s="154" t="s">
        <v>68</v>
      </c>
      <c r="I20" s="155"/>
      <c r="J20" s="155"/>
      <c r="K20" s="150" t="s">
        <v>595</v>
      </c>
      <c r="L20" s="151"/>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0" t="s">
        <v>589</v>
      </c>
      <c r="G21" s="151"/>
      <c r="H21" s="152" t="s">
        <v>59</v>
      </c>
      <c r="I21" s="153"/>
      <c r="J21" s="153"/>
      <c r="K21" s="68">
        <v>100</v>
      </c>
      <c r="L21" s="69" t="s">
        <v>43</v>
      </c>
      <c r="M21" s="27"/>
      <c r="N21" s="64"/>
      <c r="O21" s="64"/>
      <c r="P21" s="64"/>
      <c r="Q21" s="64"/>
      <c r="R21" s="64"/>
      <c r="S21" s="64"/>
      <c r="T21" s="64"/>
      <c r="U21" s="64"/>
      <c r="V21" s="64"/>
      <c r="W21" s="64"/>
      <c r="X21" s="64"/>
      <c r="Y21" s="64"/>
      <c r="Z21" s="64"/>
      <c r="AA21" s="64"/>
    </row>
    <row r="22" spans="1:27" ht="30.6" customHeight="1" x14ac:dyDescent="0.15">
      <c r="A22" s="30"/>
      <c r="B22" s="137" t="s">
        <v>64</v>
      </c>
      <c r="C22" s="132"/>
      <c r="D22" s="132"/>
      <c r="E22" s="138"/>
      <c r="F22" s="139" t="s">
        <v>588</v>
      </c>
      <c r="G22" s="140"/>
      <c r="H22" s="65" t="s">
        <v>62</v>
      </c>
      <c r="I22" s="66">
        <v>1</v>
      </c>
      <c r="J22" s="67" t="s">
        <v>63</v>
      </c>
      <c r="K22" s="132"/>
      <c r="L22" s="133"/>
      <c r="M22" s="30"/>
      <c r="N22" s="64"/>
      <c r="O22" s="64"/>
      <c r="P22" s="64"/>
      <c r="Q22" s="64"/>
      <c r="R22" s="64"/>
      <c r="S22" s="64"/>
      <c r="T22" s="64"/>
      <c r="U22" s="64"/>
      <c r="V22" s="64"/>
      <c r="W22" s="64"/>
      <c r="X22" s="64"/>
      <c r="Y22" s="64"/>
      <c r="Z22" s="64"/>
      <c r="AA22" s="64"/>
    </row>
    <row r="23" spans="1:27" ht="25.35" customHeight="1" x14ac:dyDescent="0.15">
      <c r="A23" s="29"/>
      <c r="B23" s="134" t="s">
        <v>65</v>
      </c>
      <c r="C23" s="135"/>
      <c r="D23" s="135"/>
      <c r="E23" s="136"/>
      <c r="F23" s="82" t="s">
        <v>60</v>
      </c>
      <c r="G23" s="83">
        <v>2</v>
      </c>
      <c r="H23" s="84" t="s">
        <v>43</v>
      </c>
      <c r="I23" s="85" t="s">
        <v>61</v>
      </c>
      <c r="J23" s="83">
        <v>5</v>
      </c>
      <c r="K23" s="130" t="s">
        <v>43</v>
      </c>
      <c r="L23" s="131"/>
      <c r="M23" s="29"/>
      <c r="N23" s="64"/>
      <c r="O23" s="64"/>
      <c r="P23" s="64"/>
      <c r="Q23" s="64"/>
      <c r="R23" s="64"/>
      <c r="S23" s="64"/>
      <c r="T23" s="64"/>
      <c r="U23" s="64"/>
      <c r="V23" s="64"/>
      <c r="W23" s="64"/>
      <c r="X23" s="64"/>
      <c r="Y23" s="64"/>
      <c r="Z23" s="64"/>
      <c r="AA23" s="64"/>
    </row>
    <row r="24" spans="1:27" ht="25.3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591</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1" t="s">
        <v>70</v>
      </c>
      <c r="I31" s="141"/>
      <c r="J31" s="141"/>
      <c r="K31" s="141"/>
      <c r="L31" s="141"/>
      <c r="M31" s="25"/>
      <c r="N31" s="64"/>
      <c r="O31" s="64"/>
      <c r="P31" s="64"/>
      <c r="Q31" s="64"/>
      <c r="R31" s="64"/>
      <c r="S31" s="64"/>
      <c r="T31" s="64"/>
      <c r="U31" s="64"/>
      <c r="V31" s="64"/>
      <c r="W31" s="64"/>
      <c r="X31" s="64"/>
      <c r="Y31" s="64"/>
      <c r="Z31" s="64"/>
      <c r="AA31" s="64"/>
    </row>
    <row r="32" spans="1:27" ht="27.75" customHeight="1" x14ac:dyDescent="0.15">
      <c r="A32" s="61">
        <v>1</v>
      </c>
      <c r="B32" s="129" t="s">
        <v>585</v>
      </c>
      <c r="C32" s="129"/>
      <c r="D32" s="129"/>
      <c r="E32" s="129"/>
      <c r="F32" s="129"/>
      <c r="G32" s="129"/>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29" t="s">
        <v>586</v>
      </c>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22" t="s">
        <v>582</v>
      </c>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t="s">
        <v>587</v>
      </c>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t="s">
        <v>583</v>
      </c>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t="s">
        <v>584</v>
      </c>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7.100000000000001"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7.100000000000001"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7.100000000000001"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7.100000000000001"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7.100000000000001"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7.100000000000001" customHeight="1" x14ac:dyDescent="0.15">
      <c r="A48" s="25"/>
      <c r="B48" s="168" t="s">
        <v>10</v>
      </c>
      <c r="C48" s="168"/>
      <c r="D48" s="168"/>
      <c r="E48" s="168"/>
      <c r="F48" s="168"/>
      <c r="G48" s="168"/>
      <c r="H48" s="168"/>
      <c r="I48" s="168"/>
      <c r="J48" s="168"/>
      <c r="K48" s="168"/>
      <c r="L48" s="168"/>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7.100000000000001" customHeight="1" x14ac:dyDescent="0.15">
      <c r="A50" s="25"/>
      <c r="B50" s="191" t="s">
        <v>9</v>
      </c>
      <c r="C50" s="191"/>
      <c r="D50" s="191"/>
      <c r="E50" s="191"/>
      <c r="F50" s="57" t="s">
        <v>6</v>
      </c>
      <c r="G50" s="169">
        <f>G17</f>
        <v>2</v>
      </c>
      <c r="H50" s="170"/>
      <c r="I50" s="26" t="s">
        <v>7</v>
      </c>
      <c r="J50" s="169">
        <f>J17</f>
        <v>2</v>
      </c>
      <c r="K50" s="170"/>
      <c r="L50" s="25"/>
      <c r="M50" s="25"/>
      <c r="N50" s="40"/>
      <c r="X50" s="40"/>
      <c r="Y50" s="40"/>
      <c r="Z50" s="40"/>
    </row>
    <row r="51" spans="1:26" ht="17.100000000000001" customHeight="1" x14ac:dyDescent="0.15">
      <c r="A51" s="25"/>
      <c r="B51" s="192" t="s">
        <v>8</v>
      </c>
      <c r="C51" s="192"/>
      <c r="D51" s="192"/>
      <c r="E51" s="192"/>
      <c r="F51" s="192"/>
      <c r="G51" s="190" t="str">
        <f>F21</f>
        <v>応相談</v>
      </c>
      <c r="H51" s="190"/>
      <c r="I51" s="190"/>
      <c r="J51" s="190"/>
      <c r="K51" s="190"/>
      <c r="L51" s="25"/>
      <c r="M51" s="25"/>
      <c r="N51" s="40"/>
      <c r="X51" s="40"/>
      <c r="Y51" s="40"/>
      <c r="Z51" s="40"/>
    </row>
    <row r="52" spans="1:26" ht="17.100000000000001" customHeight="1" x14ac:dyDescent="0.15">
      <c r="A52" s="25"/>
      <c r="B52" s="192" t="s">
        <v>12</v>
      </c>
      <c r="C52" s="192"/>
      <c r="D52" s="192"/>
      <c r="E52" s="192"/>
      <c r="F52" s="192"/>
      <c r="G52" s="190">
        <f>K21</f>
        <v>100</v>
      </c>
      <c r="H52" s="190"/>
      <c r="I52" s="190"/>
      <c r="J52" s="190"/>
      <c r="K52" s="19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69">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5:G35"/>
    <mergeCell ref="H32:L32"/>
    <mergeCell ref="H33:L33"/>
    <mergeCell ref="H34:L34"/>
    <mergeCell ref="H35:L35"/>
    <mergeCell ref="K23:L23"/>
    <mergeCell ref="K22:L22"/>
    <mergeCell ref="B23:E23"/>
    <mergeCell ref="B22:E22"/>
    <mergeCell ref="F22:G22"/>
    <mergeCell ref="H36:L36"/>
    <mergeCell ref="B46:L46"/>
    <mergeCell ref="B38:G38"/>
    <mergeCell ref="B39:G39"/>
    <mergeCell ref="B40:G40"/>
    <mergeCell ref="B41:G41"/>
    <mergeCell ref="H38:L38"/>
    <mergeCell ref="H39:L39"/>
    <mergeCell ref="H40:L40"/>
    <mergeCell ref="H41:L41"/>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H114</v>
      </c>
      <c r="B2" s="95" t="str">
        <f>①ヒアリングシートについて!F2</f>
        <v>伝統芸能</v>
      </c>
      <c r="C2" s="95" t="str">
        <f>①ヒアリングシートについて!H2</f>
        <v>邦楽</v>
      </c>
      <c r="D2" s="95" t="str">
        <f>①ヒアリングシートについて!J2</f>
        <v>A区分</v>
      </c>
      <c r="E2" s="95" t="str">
        <f>①ヒアリングシートについて!L2</f>
        <v>H</v>
      </c>
      <c r="F2" s="95" t="str">
        <f>①ヒアリングシートについて!C3</f>
        <v>和楽器オーケストラあいおい</v>
      </c>
      <c r="G2" s="95" t="str">
        <f>①ヒアリングシートについて!I3</f>
        <v>一般社団法人Oto倶楽部</v>
      </c>
      <c r="H2" s="95" t="str">
        <f>①ヒアリングシートについて!F13</f>
        <v>2F以上応相談</v>
      </c>
      <c r="I2" s="95">
        <f>①ヒアリングシートについて!K13</f>
        <v>0</v>
      </c>
      <c r="J2" s="95">
        <f>①ヒアリングシートについて!G14</f>
        <v>10</v>
      </c>
      <c r="K2" s="95">
        <f>①ヒアリングシートについて!J14</f>
        <v>7</v>
      </c>
      <c r="L2" s="95">
        <f>①ヒアリングシートについて!G15</f>
        <v>0</v>
      </c>
      <c r="M2" s="95" t="str">
        <f>①ヒアリングシートについて!G16</f>
        <v>可</v>
      </c>
      <c r="N2" s="95" t="str">
        <f>①ヒアリングシートについて!K16</f>
        <v>可</v>
      </c>
      <c r="O2" s="95">
        <f>①ヒアリングシートについて!G17</f>
        <v>2</v>
      </c>
      <c r="P2" s="95">
        <f>①ヒアリングシートについて!J17</f>
        <v>2</v>
      </c>
      <c r="Q2" s="95" t="str">
        <f>①ヒアリングシートについて!F18</f>
        <v>不要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要</v>
      </c>
      <c r="V2" s="95" t="str">
        <f>①ヒアリングシートについて!F21</f>
        <v>応相談</v>
      </c>
      <c r="W2" s="95">
        <f>①ヒアリングシートについて!K21</f>
        <v>100</v>
      </c>
      <c r="X2" s="95" t="str">
        <f>①ヒアリングシートについて!F22</f>
        <v>ハイエース</v>
      </c>
      <c r="Y2" s="95">
        <f>①ヒアリングシートについて!I22</f>
        <v>1</v>
      </c>
      <c r="Z2" s="95">
        <f>①ヒアリングシートについて!G23</f>
        <v>2</v>
      </c>
      <c r="AA2" s="95">
        <f>①ヒアリングシートについて!J23</f>
        <v>5</v>
      </c>
      <c r="AB2" s="95" t="str">
        <f>①ヒアリングシートについて!F27</f>
        <v>不要</v>
      </c>
      <c r="AC2" s="95">
        <f>①ヒアリングシートについて!F28</f>
        <v>0</v>
      </c>
      <c r="AD2" s="95" t="str">
        <f>①ヒアリングシートについて!B32</f>
        <v>演奏者全員で楽器体験ワークショップを行いたい為、楽器体験ワークショップと鑑賞会の実施日を1〜３日程度と近い日程でお願いしたいです。</v>
      </c>
      <c r="AE2" s="95" t="str">
        <f>①ヒアリングシートについて!B33</f>
        <v>学校に箏や三味線など和楽器を所有していますでしょうか。所有している場合はその種類と数量について教えていただきたいです。</v>
      </c>
      <c r="AF2" s="95" t="str">
        <f>①ヒアリングシートについて!B35</f>
        <v>演奏プログラムについて、ご相談いただければ変更等可能です。レパートリー表に記載のある合唱曲もありますので、もし共演を希望される場合は、事前に練習用の楽譜（合唱パート譜、ピアノ伴奏譜）をお渡しできます。</v>
      </c>
      <c r="AG2" s="95" t="e">
        <f>①ヒアリングシートについて!#REF!</f>
        <v>#REF!</v>
      </c>
      <c r="AH2" s="95" t="str">
        <f>①ヒアリングシートについて!B36</f>
        <v>鑑賞会を体育館で実施される場合の演奏エリアや鑑賞エリアについては、体育館を縦づかい、横づかいのどちらでも対応可能です。</v>
      </c>
      <c r="AI2" s="95" t="str">
        <f>①ヒアリングシートについて!B37</f>
        <v>出演者はスケジュールの都合で他のメンバーに変更する場合がありますが、なるべく郷里が近いメンバー等は入れるようにいたします。</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2023-11-06T01:36:59Z</dcterms:modified>
</cp:coreProperties>
</file>