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<sst xmlns="http://schemas.openxmlformats.org/spreadsheetml/2006/main" count="1346" uniqueCount="590">
  <si>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</si>
  <si>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</si>
  <si>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</si>
  <si>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</si>
  <si>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</si>
  <si>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</si>
  <si>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</si>
  <si>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</si>
  <si>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</si>
  <si>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</si>
  <si>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</si>
  <si>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</si>
  <si>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</si>
  <si>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</si>
  <si>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</si>
  <si>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</si>
  <si>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</si>
  <si>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</si>
  <si>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</si>
  <si>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</si>
  <si>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</si>
  <si>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</si>
  <si>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</si>
  <si>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</si>
  <si>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</si>
  <si>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</si>
  <si>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</si>
  <si>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</si>
  <si>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</si>
  <si>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</si>
  <si>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</si>
  <si>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</si>
  <si>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</si>
  <si>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</si>
  <si>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</si>
  <si>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</si>
  <si>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</si>
  <si>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</si>
  <si>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</si>
  <si>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</si>
  <si>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</si>
  <si>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</si>
  <si>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</si>
  <si>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</si>
  <si>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</si>
  <si>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</si>
  <si>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</si>
  <si>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</si>
  <si>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</si>
  <si>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</si>
  <si>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</si>
  <si>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</si>
  <si>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</si>
  <si>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</si>
  <si>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</si>
  <si>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</si>
  <si>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</si>
  <si>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</si>
  <si>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</si>
  <si>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</si>
  <si>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</si>
  <si>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</si>
  <si>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</si>
  <si>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</si>
  <si>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</si>
  <si>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</si>
  <si>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</si>
  <si>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</si>
  <si>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</si>
  <si>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</si>
  <si>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</si>
  <si>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</si>
  <si>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</si>
  <si>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</si>
  <si>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</si>
  <si>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</si>
  <si>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</si>
  <si>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</si>
  <si>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</si>
  <si>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</si>
  <si>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</si>
  <si>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</si>
  <si>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</si>
  <si>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</si>
  <si>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</si>
  <si>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</si>
  <si>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</si>
  <si>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</si>
  <si>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</si>
  <si>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</si>
  <si>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</si>
  <si>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</si>
  <si>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</si>
  <si>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</si>
  <si>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</si>
  <si>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</si>
  <si>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</si>
  <si>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</si>
  <si>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</si>
  <si>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</si>
  <si>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</si>
  <si>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</si>
  <si>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</si>
  <si>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</si>
  <si>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</si>
  <si>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</si>
  <si>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</si>
  <si>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</si>
  <si>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</si>
  <si>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</si>
  <si>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</si>
  <si>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</si>
  <si>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</si>
  <si>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</si>
  <si>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</si>
  <si>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</si>
  <si>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</si>
  <si>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</si>
  <si>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</si>
  <si>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</si>
  <si>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</si>
  <si>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</si>
  <si>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</si>
  <si>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</si>
  <si>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</si>
  <si>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</si>
  <si>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</si>
  <si>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</si>
  <si>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</si>
  <si>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</si>
  <si>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</si>
  <si>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</si>
  <si>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</si>
  <si>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</si>
  <si>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</si>
  <si>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</si>
  <si>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</si>
  <si>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</si>
  <si>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</si>
  <si>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</si>
  <si>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</si>
  <si>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</si>
  <si>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</si>
  <si>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</si>
  <si>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</si>
  <si>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</si>
  <si>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</si>
  <si>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</si>
  <si>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</si>
  <si>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</si>
  <si>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</si>
  <si>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</si>
  <si>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</si>
  <si>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</si>
  <si>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</si>
  <si>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</si>
  <si>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</si>
  <si>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</si>
  <si>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</si>
  <si>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</si>
  <si>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</si>
  <si>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</si>
  <si>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</si>
  <si>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</si>
  <si>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</si>
  <si>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</si>
  <si>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</si>
  <si>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</si>
  <si>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</si>
  <si>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</si>
  <si>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</si>
  <si>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</si>
  <si>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</si>
  <si>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</si>
  <si>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</si>
  <si>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</si>
  <si>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</si>
  <si>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</si>
  <si>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</si>
  <si>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</si>
  <si>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</si>
  <si>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</si>
  <si>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</si>
  <si>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</si>
  <si>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</si>
  <si>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</si>
  <si>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</si>
  <si>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</si>
  <si>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</si>
  <si>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</si>
  <si>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</si>
  <si>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</si>
  <si>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</si>
  <si>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</si>
  <si>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</si>
  <si>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</si>
  <si>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</si>
  <si>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</si>
  <si>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</si>
  <si>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</si>
  <si>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</si>
  <si>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</si>
  <si>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</si>
  <si>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</si>
  <si>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</si>
  <si>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</si>
  <si>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</si>
  <si>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</si>
  <si>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</si>
  <si>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</si>
  <si>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</si>
  <si>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</si>
  <si>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</si>
  <si>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</si>
  <si>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</si>
  <si>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</si>
  <si>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</si>
  <si>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</si>
  <si>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</si>
  <si>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</si>
  <si>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</si>
  <si>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</si>
  <si>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</si>
  <si>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</si>
  <si>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</si>
  <si>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</si>
  <si>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</si>
  <si>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</si>
  <si>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</si>
  <si>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</si>
  <si>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</si>
  <si>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</si>
  <si>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</si>
  <si>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</si>
  <si>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</si>
  <si>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</si>
  <si>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</si>
  <si>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</si>
  <si>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</si>
  <si>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</si>
  <si>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</si>
  <si>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</si>
  <si>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</si>
  <si>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</si>
  <si>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</si>
  <si>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</si>
  <si>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</si>
  <si>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</si>
  <si>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</si>
  <si>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</si>
  <si>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</si>
  <si>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</si>
  <si>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</si>
  <si>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</si>
  <si>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</si>
  <si>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</si>
  <si>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</si>
  <si>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</si>
  <si>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</si>
  <si>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</si>
  <si>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</si>
  <si>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</si>
  <si>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</si>
  <si>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</si>
  <si>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</si>
  <si>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</si>
  <si>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</si>
  <si>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</si>
  <si>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</si>
  <si>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</si>
  <si>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</si>
  <si>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</si>
  <si>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</si>
  <si>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</si>
  <si>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</si>
  <si>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</si>
  <si>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</si>
  <si>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</si>
  <si>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</si>
  <si>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</si>
  <si>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</si>
  <si>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</si>
  <si>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</si>
  <si>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</si>
  <si>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</si>
  <si>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</si>
  <si>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</si>
  <si>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</si>
  <si>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</si>
  <si>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</si>
  <si>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</si>
  <si>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</si>
  <si>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</si>
  <si>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</si>
  <si>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</si>
  <si>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</si>
  <si>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</si>
  <si>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</si>
  <si>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</si>
  <si>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</si>
  <si>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</si>
  <si>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</si>
  <si>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</si>
  <si>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</si>
  <si>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</si>
  <si>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</si>
  <si>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</si>
  <si>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</si>
  <si>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</si>
  <si>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</si>
  <si>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</si>
  <si>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</si>
  <si>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</si>
  <si>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</si>
  <si>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</si>
  <si>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</si>
  <si>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</si>
  <si>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</si>
  <si>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</si>
  <si>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</si>
  <si>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</si>
  <si>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</si>
  <si>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</si>
  <si>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</si>
  <si>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</si>
  <si>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</si>
  <si>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</si>
  <si>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</si>
  <si>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</si>
  <si>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</si>
  <si>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</si>
  <si>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</si>
  <si>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</si>
  <si>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</si>
  <si>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</si>
  <si>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</si>
  <si>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</si>
  <si>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</si>
  <si>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</si>
  <si>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</si>
  <si>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</si>
  <si>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</si>
  <si>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</si>
  <si>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</si>
  <si>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</si>
  <si>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</si>
  <si>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</si>
  <si>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</si>
  <si>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</si>
  <si>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</si>
  <si>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</si>
  <si>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</si>
  <si>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</si>
  <si>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</si>
  <si>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</si>
  <si>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</si>
  <si>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</si>
  <si>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</si>
  <si>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</si>
  <si>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</si>
  <si>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</si>
  <si>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</si>
  <si>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</si>
  <si>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</si>
  <si>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</si>
  <si>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</si>
  <si>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</si>
  <si>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</si>
  <si>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</si>
  <si>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</si>
  <si>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</si>
  <si>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</si>
  <si>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</si>
  <si>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</si>
  <si>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</si>
  <si>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</si>
  <si>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</si>
  <si>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</si>
  <si>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</si>
  <si>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</si>
  <si>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</si>
  <si>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</si>
  <si>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</si>
  <si>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</si>
  <si>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</si>
  <si>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</si>
  <si>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</si>
  <si>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</si>
  <si>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</si>
  <si>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</si>
  <si>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</si>
  <si>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</si>
  <si>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</si>
  <si>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</si>
  <si>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</si>
  <si>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</si>
  <si>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</si>
  <si>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</si>
  <si>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</si>
  <si>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</si>
  <si>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</si>
  <si>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</si>
  <si>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</si>
  <si>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</si>
  <si>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</si>
  <si>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</si>
  <si>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</si>
  <si>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</si>
  <si>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</si>
  <si>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</si>
  <si>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</si>
  <si>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</si>
  <si>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</si>
  <si>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</si>
  <si>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</si>
  <si>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</si>
  <si>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</si>
  <si>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</si>
  <si>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</si>
  <si>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</si>
  <si>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</si>
  <si>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</si>
  <si>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</si>
  <si>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</si>
  <si>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</si>
  <si>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</si>
  <si>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</si>
  <si>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</si>
  <si>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</si>
  <si>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</si>
  <si>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</si>
  <si>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</si>
  <si>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</si>
  <si>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</si>
  <si>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</si>
  <si>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</si>
  <si>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</si>
  <si>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</si>
  <si>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</si>
  <si>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</si>
  <si>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</si>
  <si>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</si>
  <si>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</si>
  <si>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</si>
  <si>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</si>
  <si>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</si>
  <si>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</si>
  <si>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</si>
  <si>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</si>
  <si>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</si>
  <si>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</si>
  <si>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</si>
  <si>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</si>
  <si>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</si>
  <si>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</si>
  <si>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</si>
  <si>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</si>
  <si>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</si>
  <si>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</si>
  <si>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</si>
  <si>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</si>
  <si>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</si>
  <si>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</si>
  <si>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</si>
  <si>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</si>
  <si>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</si>
  <si>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</si>
  <si>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</si>
  <si>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</si>
  <si>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</si>
  <si>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</si>
  <si>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</si>
  <si>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</si>
  <si>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</si>
  <si>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</si>
  <si>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</si>
  <si>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</si>
  <si>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</si>
  <si>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</si>
  <si>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</si>
  <si>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</si>
  <si>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</si>
  <si>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</si>
  <si>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</si>
  <si>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</si>
  <si>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</si>
  <si>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</si>
  <si>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</si>
  <si>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</si>
  <si>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</si>
  <si>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</si>
  <si>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</si>
  <si>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</si>
  <si>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</si>
  <si>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</si>
  <si>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</si>
  <si>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</si>
  <si>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</si>
  <si>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</si>
  <si>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</si>
  <si>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</si>
  <si>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</si>
  <si>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</si>
  <si>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</si>
  <si>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</si>
  <si>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</si>
  <si>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</si>
  <si>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</si>
  <si>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</si>
  <si>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</si>
  <si>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</si>
  <si>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</si>
  <si>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</si>
  <si>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</si>
  <si>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</si>
  <si>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</si>
  <si>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</si>
  <si>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</si>
  <si>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</si>
  <si>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</si>
  <si>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</si>
  <si>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</si>
  <si>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</si>
  <si>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</si>
  <si>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</si>
  <si>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</si>
  <si>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</si>
  <si>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</si>
  <si>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</si>
  <si>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</si>
  <si>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</si>
  <si>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</si>
  <si>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</si>
  <si>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</si>
  <si>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</si>
  <si>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</si>
  <si>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</si>
  <si>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</si>
  <si>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</si>
  <si>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</si>
  <si>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</si>
  <si>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</si>
  <si>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</si>
  <si>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</si>
  <si>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</si>
  <si>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</si>
  <si>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</si>
  <si>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</si>
  <si>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</si>
  <si>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</si>
  <si>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</si>
  <si>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</si>
  <si>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</si>
  <si>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</si>
  <si>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</si>
  <si>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</si>
  <si>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</si>
  <si>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</si>
  <si>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</si>
  <si>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</si>
  <si>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</si>
  <si>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</si>
  <si>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</si>
  <si>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</si>
  <si>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</si>
  <si>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</si>
  <si>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</si>
  <si>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</si>
  <si>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</si>
  <si>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</si>
  <si>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</si>
  <si>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</si>
  <si>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</si>
  <si>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</si>
  <si>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</si>
  <si>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</si>
  <si>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</si>
  <si>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</si>
  <si>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</si>
  <si>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</si>
  <si>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</si>
  <si>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</si>
  <si>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</si>
  <si>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</si>
  <si>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不要</t>
  </si>
  <si>
    <t>なくても良い</t>
  </si>
  <si>
    <t>使わない</t>
  </si>
  <si>
    <t>応相談</t>
  </si>
  <si>
    <t>中型トラック</t>
  </si>
  <si>
    <t>可能でしたら、着替えの出来る部屋を１室ご用意お願い致します。</t>
    <rPh sb="7" eb="9">
      <t>キガ</t>
    </rPh>
    <rPh sb="11" eb="13">
      <t>デキ</t>
    </rPh>
    <rPh sb="14" eb="16">
      <t>ヘヤ</t>
    </rPh>
    <rPh sb="18" eb="19">
      <t>シツ</t>
    </rPh>
    <rPh sb="20" eb="22">
      <t>ヨウイ</t>
    </rPh>
    <rPh sb="23" eb="24">
      <t>ネガ</t>
    </rPh>
    <rPh sb="25" eb="26">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</si>
</sst>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0031" y="144545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64</xdr:row>
      <xdr:rowOff>229979</xdr:rowOff>
    </xdr:from>
    <xdr:to>
      <xdr:col>10</xdr:col>
      <xdr:colOff>219075</xdr:colOff>
      <xdr:row>66</xdr:row>
      <xdr:rowOff>24154</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8668" y="16974929"/>
          <a:ext cx="4820707" cy="270425"/>
          <a:chOff x="1076477" y="14931738"/>
          <a:chExt cx="4160761" cy="31836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738"/>
            <a:ext cx="1056317" cy="318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７．２ｍ以上</a:t>
            </a:r>
          </a:p>
        </xdr:txBody>
      </xdr:sp>
    </xdr:grpSp>
    <xdr:clientData/>
  </xdr:twoCellAnchor>
  <xdr:twoCellAnchor>
    <xdr:from>
      <xdr:col>8</xdr:col>
      <xdr:colOff>223332</xdr:colOff>
      <xdr:row>63</xdr:row>
      <xdr:rowOff>179540</xdr:rowOff>
    </xdr:from>
    <xdr:to>
      <xdr:col>10</xdr:col>
      <xdr:colOff>15637</xdr:colOff>
      <xdr:row>72</xdr:row>
      <xdr:rowOff>26081</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052507" y="16686365"/>
          <a:ext cx="1173430" cy="1989666"/>
          <a:chOff x="5115145" y="13014477"/>
          <a:chExt cx="1090852"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115145" y="13601096"/>
            <a:ext cx="109085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ja-JP" altLang="ja-JP" sz="1100" b="1">
                <a:solidFill>
                  <a:schemeClr val="dk1"/>
                </a:solidFill>
                <a:effectLst/>
                <a:latin typeface="+mn-lt"/>
                <a:ea typeface="+mn-ea"/>
                <a:cs typeface="+mn-cs"/>
              </a:rPr>
              <a:t>７．２</a:t>
            </a:r>
            <a:r>
              <a:rPr kumimoji="1" lang="ja-JP" altLang="en-US" sz="1100" b="1"/>
              <a:t>ｍ以上</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70792" y="173148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50699" y="173015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75578" y="173015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428993" y="173015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144888" y="173015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60875" y="165944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47623" y="158747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50936" y="154605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54250" y="150298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21372" y="144303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103500" y="144336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142414</xdr:rowOff>
    </xdr:from>
    <xdr:to>
      <xdr:col>1</xdr:col>
      <xdr:colOff>212911</xdr:colOff>
      <xdr:row>62</xdr:row>
      <xdr:rowOff>148928</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668039"/>
          <a:ext cx="228319" cy="182817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215316</xdr:rowOff>
    </xdr:from>
    <xdr:to>
      <xdr:col>1</xdr:col>
      <xdr:colOff>179294</xdr:colOff>
      <xdr:row>93</xdr:row>
      <xdr:rowOff>339091</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800722"/>
          <a:ext cx="199185" cy="72675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212209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41649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78</xdr:row>
      <xdr:rowOff>85863</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24314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4156" y="120584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8"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Normal="100" zoomScaleSheetLayoutView="106" workbookViewId="0">
      <selection activeCell="F63" sqref="F6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220</v>
      </c>
      <c r="D2" s="154"/>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一般社団法人善竹狂言会</v>
      </c>
      <c r="D3" s="151"/>
      <c r="E3" s="151"/>
      <c r="F3" s="151"/>
      <c r="G3" s="151"/>
      <c r="H3" s="33" t="s">
        <v>4</v>
      </c>
      <c r="I3" s="152" t="str">
        <f>VLOOKUP($C$2,'R6_制作団体一覧'!A:H,7,FALSE)</f>
        <v>株式会社BOX4628</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7.2</v>
      </c>
      <c r="H14" s="62" t="s">
        <v>43</v>
      </c>
      <c r="I14" s="63" t="s">
        <v>45</v>
      </c>
      <c r="J14" s="64">
        <v>7.2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584</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587</v>
      </c>
      <c r="G21" s="130"/>
      <c r="H21" s="131" t="s">
        <v>59</v>
      </c>
      <c r="I21" s="132"/>
      <c r="J21" s="132"/>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v>
      </c>
      <c r="H23" s="74" t="s">
        <v>43</v>
      </c>
      <c r="I23" s="75" t="s">
        <v>61</v>
      </c>
      <c r="J23" s="73">
        <v>5.4</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589</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20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H111</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H</v>
      </c>
      <c r="F2" s="83" t="str">
        <f>①ヒアリングシートについて!C3</f>
        <v>一般社団法人善竹狂言会</v>
      </c>
      <c r="G2" s="83" t="str">
        <f>①ヒアリングシートについて!I3</f>
        <v>株式会社BOX4628</v>
      </c>
      <c r="H2" s="83" t="str">
        <f>①ヒアリングシートについて!F13</f>
        <v>2F以上応相談</v>
      </c>
      <c r="I2" s="83">
        <f>①ヒアリングシートについて!K13</f>
        <v>60</v>
      </c>
      <c r="J2" s="83">
        <f>①ヒアリングシートについて!G14</f>
        <v>7.2</v>
      </c>
      <c r="K2" s="83">
        <f>①ヒアリングシートについて!J14</f>
        <v>7.2</v>
      </c>
      <c r="L2" s="83">
        <f>①ヒアリングシートについて!G15</f>
        <v>0</v>
      </c>
      <c r="M2" s="83" t="str">
        <f>①ヒアリングシートについて!G16</f>
        <v>可</v>
      </c>
      <c r="N2" s="83" t="str">
        <f>①ヒアリングシートについて!K16</f>
        <v>可</v>
      </c>
      <c r="O2" s="83">
        <f>①ヒアリングシートについて!G17</f>
        <v>1.5</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20</v>
      </c>
      <c r="X2" s="83" t="str">
        <f>①ヒアリングシートについて!F22</f>
        <v>中型トラック</v>
      </c>
      <c r="Y2" s="83">
        <f>①ヒアリングシートについて!I22</f>
        <v>1</v>
      </c>
      <c r="Z2" s="83">
        <f>①ヒアリングシートについて!G23</f>
        <v>2</v>
      </c>
      <c r="AA2" s="83">
        <f>①ヒアリングシートについて!J23</f>
        <v>5.4</v>
      </c>
      <c r="AB2" s="83" t="str">
        <f>①ヒアリングシートについて!F27</f>
        <v>不要</v>
      </c>
      <c r="AC2" s="83">
        <f>①ヒアリングシートについて!F28</f>
        <v>0</v>
      </c>
      <c r="AD2" s="83" t="str">
        <f>①ヒアリングシートについて!B32</f>
        <v>可能でしたら、着替えの出来る部屋を１室ご用意お願い致します。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2023-11-09T09:25:48Z</dcterms:modified>
</cp:coreProperties>
</file>