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<sst xmlns="http://schemas.openxmlformats.org/spreadsheetml/2006/main" count="1348" uniqueCount="594">
  <si>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</si>
  <si>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</si>
  <si>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</si>
  <si>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</si>
  <si>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</si>
  <si>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</si>
  <si>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</si>
  <si>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</si>
  <si>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</si>
  <si>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</si>
  <si>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</si>
  <si>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</si>
  <si>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</si>
  <si>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</si>
  <si>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</si>
  <si>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</si>
  <si>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</si>
  <si>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</si>
  <si>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</si>
  <si>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</si>
  <si>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</si>
  <si>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</si>
  <si>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</si>
  <si>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</si>
  <si>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</si>
  <si>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</si>
  <si>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</si>
  <si>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</si>
  <si>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</si>
  <si>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</si>
  <si>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</si>
  <si>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</si>
  <si>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</si>
  <si>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</si>
  <si>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</si>
  <si>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</si>
  <si>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</si>
  <si>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</si>
  <si>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</si>
  <si>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</si>
  <si>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</si>
  <si>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</si>
  <si>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</si>
  <si>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</si>
  <si>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</si>
  <si>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</si>
  <si>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</si>
  <si>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</si>
  <si>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</si>
  <si>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</si>
  <si>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</si>
  <si>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</si>
  <si>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</si>
  <si>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</si>
  <si>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</si>
  <si>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</si>
  <si>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</si>
  <si>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</si>
  <si>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</si>
  <si>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</si>
  <si>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</si>
  <si>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</si>
  <si>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</si>
  <si>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</si>
  <si>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</si>
  <si>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</si>
  <si>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</si>
  <si>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</si>
  <si>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</si>
  <si>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</si>
  <si>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</si>
  <si>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</si>
  <si>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</si>
  <si>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</si>
  <si>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</si>
  <si>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</si>
  <si>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</si>
  <si>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</si>
  <si>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</si>
  <si>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</si>
  <si>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</si>
  <si>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</si>
  <si>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</si>
  <si>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</si>
  <si>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</si>
  <si>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</si>
  <si>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</si>
  <si>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</si>
  <si>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</si>
  <si>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</si>
  <si>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</si>
  <si>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</si>
  <si>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</si>
  <si>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</si>
  <si>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</si>
  <si>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</si>
  <si>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</si>
  <si>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</si>
  <si>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</si>
  <si>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</si>
  <si>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</si>
  <si>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</si>
  <si>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</si>
  <si>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</si>
  <si>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</si>
  <si>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</si>
  <si>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</si>
  <si>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</si>
  <si>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</si>
  <si>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</si>
  <si>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</si>
  <si>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</si>
  <si>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</si>
  <si>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</si>
  <si>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</si>
  <si>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</si>
  <si>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</si>
  <si>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</si>
  <si>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</si>
  <si>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</si>
  <si>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</si>
  <si>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</si>
  <si>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</si>
  <si>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</si>
  <si>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</si>
  <si>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</si>
  <si>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</si>
  <si>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</si>
  <si>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</si>
  <si>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</si>
  <si>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</si>
  <si>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</si>
  <si>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</si>
  <si>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</si>
  <si>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</si>
  <si>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</si>
  <si>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</si>
  <si>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</si>
  <si>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</si>
  <si>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</si>
  <si>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</si>
  <si>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</si>
  <si>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</si>
  <si>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</si>
  <si>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</si>
  <si>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</si>
  <si>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</si>
  <si>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</si>
  <si>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</si>
  <si>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</si>
  <si>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</si>
  <si>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</si>
  <si>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</si>
  <si>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</si>
  <si>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</si>
  <si>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</si>
  <si>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</si>
  <si>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</si>
  <si>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</si>
  <si>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</si>
  <si>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</si>
  <si>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</si>
  <si>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</si>
  <si>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</si>
  <si>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</si>
  <si>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</si>
  <si>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</si>
  <si>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</si>
  <si>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</si>
  <si>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</si>
  <si>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</si>
  <si>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</si>
  <si>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</si>
  <si>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</si>
  <si>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</si>
  <si>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</si>
  <si>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</si>
  <si>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</si>
  <si>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</si>
  <si>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</si>
  <si>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</si>
  <si>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</si>
  <si>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</si>
  <si>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</si>
  <si>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</si>
  <si>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</si>
  <si>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</si>
  <si>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</si>
  <si>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</si>
  <si>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</si>
  <si>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</si>
  <si>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</si>
  <si>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</si>
  <si>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</si>
  <si>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</si>
  <si>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</si>
  <si>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</si>
  <si>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</si>
  <si>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</si>
  <si>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</si>
  <si>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</si>
  <si>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</si>
  <si>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</si>
  <si>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</si>
  <si>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</si>
  <si>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</si>
  <si>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</si>
  <si>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</si>
  <si>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</si>
  <si>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</si>
  <si>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</si>
  <si>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</si>
  <si>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</si>
  <si>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</si>
  <si>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</si>
  <si>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</si>
  <si>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</si>
  <si>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</si>
  <si>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</si>
  <si>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</si>
  <si>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</si>
  <si>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</si>
  <si>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</si>
  <si>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</si>
  <si>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</si>
  <si>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</si>
  <si>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</si>
  <si>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</si>
  <si>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</si>
  <si>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</si>
  <si>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</si>
  <si>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</si>
  <si>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</si>
  <si>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</si>
  <si>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</si>
  <si>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</si>
  <si>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</si>
  <si>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</si>
  <si>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</si>
  <si>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</si>
  <si>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</si>
  <si>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</si>
  <si>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</si>
  <si>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</si>
  <si>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</si>
  <si>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</si>
  <si>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</si>
  <si>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</si>
  <si>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</si>
  <si>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</si>
  <si>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</si>
  <si>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</si>
  <si>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</si>
  <si>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</si>
  <si>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</si>
  <si>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</si>
  <si>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</si>
  <si>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</si>
  <si>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</si>
  <si>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</si>
  <si>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</si>
  <si>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</si>
  <si>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</si>
  <si>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</si>
  <si>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</si>
  <si>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</si>
  <si>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</si>
  <si>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</si>
  <si>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</si>
  <si>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</si>
  <si>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</si>
  <si>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</si>
  <si>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</si>
  <si>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</si>
  <si>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</si>
  <si>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</si>
  <si>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</si>
  <si>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</si>
  <si>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</si>
  <si>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</si>
  <si>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</si>
  <si>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</si>
  <si>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</si>
  <si>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</si>
  <si>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</si>
  <si>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</si>
  <si>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</si>
  <si>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</si>
  <si>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</si>
  <si>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</si>
  <si>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</si>
  <si>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</si>
  <si>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</si>
  <si>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</si>
  <si>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</si>
  <si>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</si>
  <si>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</si>
  <si>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</si>
  <si>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</si>
  <si>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</si>
  <si>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</si>
  <si>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</si>
  <si>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</si>
  <si>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</si>
  <si>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</si>
  <si>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</si>
  <si>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</si>
  <si>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</si>
  <si>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</si>
  <si>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</si>
  <si>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</si>
  <si>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</si>
  <si>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</si>
  <si>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</si>
  <si>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</si>
  <si>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</si>
  <si>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</si>
  <si>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</si>
  <si>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</si>
  <si>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</si>
  <si>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</si>
  <si>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</si>
  <si>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</si>
  <si>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</si>
  <si>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</si>
  <si>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</si>
  <si>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</si>
  <si>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</si>
  <si>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</si>
  <si>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</si>
  <si>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</si>
  <si>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</si>
  <si>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</si>
  <si>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</si>
  <si>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</si>
  <si>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</si>
  <si>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</si>
  <si>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</si>
  <si>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</si>
  <si>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</si>
  <si>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</si>
  <si>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</si>
  <si>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</si>
  <si>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</si>
  <si>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</si>
  <si>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</si>
  <si>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</si>
  <si>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</si>
  <si>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</si>
  <si>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</si>
  <si>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</si>
  <si>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</si>
  <si>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</si>
  <si>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</si>
  <si>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</si>
  <si>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</si>
  <si>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</si>
  <si>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</si>
  <si>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</si>
  <si>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</si>
  <si>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</si>
  <si>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</si>
  <si>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</si>
  <si>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</si>
  <si>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</si>
  <si>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</si>
  <si>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</si>
  <si>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</si>
  <si>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</si>
  <si>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</si>
  <si>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</si>
  <si>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</si>
  <si>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</si>
  <si>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</si>
  <si>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</si>
  <si>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</si>
  <si>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</si>
  <si>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</si>
  <si>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</si>
  <si>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</si>
  <si>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</si>
  <si>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</si>
  <si>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</si>
  <si>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</si>
  <si>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</si>
  <si>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</si>
  <si>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</si>
  <si>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</si>
  <si>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</si>
  <si>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</si>
  <si>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</si>
  <si>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</si>
  <si>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</si>
  <si>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</si>
  <si>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</si>
  <si>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</si>
  <si>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</si>
  <si>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</si>
  <si>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</si>
  <si>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</si>
  <si>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</si>
  <si>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</si>
  <si>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</si>
  <si>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</si>
  <si>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</si>
  <si>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</si>
  <si>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</si>
  <si>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</si>
  <si>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</si>
  <si>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</si>
  <si>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</si>
  <si>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</si>
  <si>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</si>
  <si>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</si>
  <si>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</si>
  <si>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</si>
  <si>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</si>
  <si>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</si>
  <si>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</si>
  <si>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</si>
  <si>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</si>
  <si>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</si>
  <si>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</si>
  <si>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</si>
  <si>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</si>
  <si>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</si>
  <si>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</si>
  <si>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</si>
  <si>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</si>
  <si>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</si>
  <si>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</si>
  <si>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</si>
  <si>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</si>
  <si>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</si>
  <si>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</si>
  <si>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</si>
  <si>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</si>
  <si>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</si>
  <si>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</si>
  <si>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</si>
  <si>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</si>
  <si>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</si>
  <si>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</si>
  <si>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</si>
  <si>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</si>
  <si>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</si>
  <si>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</si>
  <si>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</si>
  <si>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</si>
  <si>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</si>
  <si>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</si>
  <si>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</si>
  <si>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</si>
  <si>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</si>
  <si>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</si>
  <si>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</si>
  <si>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</si>
  <si>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</si>
  <si>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</si>
  <si>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</si>
  <si>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</si>
  <si>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</si>
  <si>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</si>
  <si>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</si>
  <si>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</si>
  <si>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</si>
  <si>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</si>
  <si>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</si>
  <si>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</si>
  <si>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</si>
  <si>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</si>
  <si>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</si>
  <si>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</si>
  <si>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</si>
  <si>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</si>
  <si>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</si>
  <si>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</si>
  <si>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</si>
  <si>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</si>
  <si>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</si>
  <si>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</si>
  <si>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</si>
  <si>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</si>
  <si>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</si>
  <si>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</si>
  <si>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</si>
  <si>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</si>
  <si>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</si>
  <si>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</si>
  <si>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</si>
  <si>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</si>
  <si>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</si>
  <si>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</si>
  <si>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</si>
  <si>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</si>
  <si>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</si>
  <si>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</si>
  <si>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</si>
  <si>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</si>
  <si>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</si>
  <si>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</si>
  <si>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</si>
  <si>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</si>
  <si>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</si>
  <si>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</si>
  <si>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</si>
  <si>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</si>
  <si>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</si>
  <si>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</si>
  <si>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</si>
  <si>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</si>
  <si>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</si>
  <si>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</si>
  <si>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</si>
  <si>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</si>
  <si>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</si>
  <si>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</si>
  <si>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</si>
  <si>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</si>
  <si>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</si>
  <si>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</si>
  <si>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</si>
  <si>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</si>
  <si>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</si>
  <si>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</si>
  <si>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</si>
  <si>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</si>
  <si>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</si>
  <si>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</si>
  <si>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</si>
  <si>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</si>
  <si>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</si>
  <si>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</si>
  <si>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</si>
  <si>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</si>
  <si>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</si>
  <si>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</si>
  <si>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</si>
  <si>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</si>
  <si>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</si>
  <si>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</si>
  <si>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</si>
  <si>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</si>
  <si>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</si>
  <si>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</si>
  <si>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</si>
  <si>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</si>
  <si>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</si>
  <si>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</si>
  <si>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</si>
  <si>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</si>
  <si>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</si>
  <si>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</si>
  <si>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</si>
  <si>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</si>
  <si>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</si>
  <si>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</si>
  <si>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</si>
  <si>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</si>
  <si>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</si>
  <si>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</si>
  <si>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</si>
  <si>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</si>
  <si>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</si>
  <si>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</si>
  <si>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</si>
  <si>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</si>
  <si>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</si>
  <si>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</si>
  <si>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</si>
  <si>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</si>
  <si>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</si>
  <si>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</si>
  <si>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</si>
  <si>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</si>
  <si>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</si>
  <si>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</si>
  <si>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</si>
  <si>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</si>
  <si>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</si>
  <si>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</si>
  <si>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</si>
  <si>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</si>
  <si>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不問</t>
    <rPh sb="0" eb="2">
      <t>フモン</t>
    </rPh>
    <phoneticPr fontId="1"/>
  </si>
  <si>
    <t>不可</t>
  </si>
  <si>
    <t>必ず必要</t>
  </si>
  <si>
    <t>使わない</t>
  </si>
  <si>
    <t>要</t>
  </si>
  <si>
    <t>必須</t>
  </si>
  <si>
    <t>中型トラック</t>
  </si>
  <si>
    <t>４tトラック1台と中型バス2台分の駐車場</t>
    <phoneticPr fontId="1"/>
  </si>
  <si>
    <t>トラックの横づけが難しい場合は、搬入経路に屋根があるのが望ましい（衣裳・道具等搬入の為）</t>
    <phoneticPr fontId="1"/>
  </si>
  <si>
    <t>可</t>
  </si>
  <si>
    <t>5割程度必要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</si>
</sst>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36" fillId="0" borderId="5" xfId="0" applyFont="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350875</xdr:colOff>
      <xdr:row>53</xdr:row>
      <xdr:rowOff>42162</xdr:rowOff>
    </xdr:from>
    <xdr:to>
      <xdr:col>11</xdr:col>
      <xdr:colOff>616668</xdr:colOff>
      <xdr:row>93</xdr:row>
      <xdr:rowOff>338553</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08050" y="14243937"/>
          <a:ext cx="6866618" cy="9745191"/>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317447" y="113316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10204" y="113083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573205</xdr:colOff>
      <xdr:row>54</xdr:row>
      <xdr:rowOff>125801</xdr:rowOff>
    </xdr:from>
    <xdr:to>
      <xdr:col>10</xdr:col>
      <xdr:colOff>23962</xdr:colOff>
      <xdr:row>62</xdr:row>
      <xdr:rowOff>95848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65328" y="14485188"/>
          <a:ext cx="3943681" cy="178518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545311</xdr:colOff>
      <xdr:row>62</xdr:row>
      <xdr:rowOff>148543</xdr:rowOff>
    </xdr:from>
    <xdr:to>
      <xdr:col>10</xdr:col>
      <xdr:colOff>54086</xdr:colOff>
      <xdr:row>63</xdr:row>
      <xdr:rowOff>202609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50236" y="16417243"/>
          <a:ext cx="4414150" cy="292191"/>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17972</xdr:colOff>
      <xdr:row>53</xdr:row>
      <xdr:rowOff>101840</xdr:rowOff>
    </xdr:from>
    <xdr:to>
      <xdr:col>10</xdr:col>
      <xdr:colOff>519971</xdr:colOff>
      <xdr:row>62</xdr:row>
      <xdr:rowOff>121181</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228272" y="14303615"/>
          <a:ext cx="501999" cy="2086266"/>
          <a:chOff x="5530724" y="13014477"/>
          <a:chExt cx="540295"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530724" y="13591814"/>
            <a:ext cx="540295"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4.5</a:t>
            </a:r>
            <a:r>
              <a:rPr kumimoji="1" lang="ja-JP" altLang="en-US" sz="1100" b="1"/>
              <a:t>ｍ</a:t>
            </a:r>
          </a:p>
        </xdr:txBody>
      </xdr:sp>
    </xdr:grpSp>
    <xdr:clientData/>
  </xdr:twoCellAnchor>
  <xdr:twoCellAnchor>
    <xdr:from>
      <xdr:col>3</xdr:col>
      <xdr:colOff>372340</xdr:colOff>
      <xdr:row>67</xdr:row>
      <xdr:rowOff>139038</xdr:rowOff>
    </xdr:from>
    <xdr:to>
      <xdr:col>10</xdr:col>
      <xdr:colOff>369618</xdr:colOff>
      <xdr:row>82</xdr:row>
      <xdr:rowOff>42277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64463" y="17421821"/>
          <a:ext cx="4490202" cy="322800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70792" y="173148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50699" y="173015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75578" y="173015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428993" y="173015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144888" y="173015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60875" y="165944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47623" y="158747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50936" y="154605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54250" y="150298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220475</xdr:colOff>
      <xdr:row>62</xdr:row>
      <xdr:rowOff>216138</xdr:rowOff>
    </xdr:from>
    <xdr:to>
      <xdr:col>11</xdr:col>
      <xdr:colOff>552962</xdr:colOff>
      <xdr:row>65</xdr:row>
      <xdr:rowOff>172357</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5890118" y="16481209"/>
          <a:ext cx="922130" cy="6365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r>
            <a:rPr kumimoji="1" lang="ja-JP" altLang="en-US" sz="1000">
              <a:solidFill>
                <a:schemeClr val="bg2">
                  <a:lumMod val="25000"/>
                </a:schemeClr>
              </a:solidFill>
            </a:rPr>
            <a:t>（ダンサー控）</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297924" y="15831379"/>
          <a:ext cx="933174" cy="6969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21372" y="144303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103500" y="144336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113821</xdr:colOff>
      <xdr:row>94</xdr:row>
      <xdr:rowOff>211902</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7344434" y="2371289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19</xdr:col>
      <xdr:colOff>108857</xdr:colOff>
      <xdr:row>87</xdr:row>
      <xdr:rowOff>14121</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368643" y="219488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4156" y="120584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527171</xdr:colOff>
      <xdr:row>58</xdr:row>
      <xdr:rowOff>107830</xdr:rowOff>
    </xdr:from>
    <xdr:to>
      <xdr:col>3</xdr:col>
      <xdr:colOff>471774</xdr:colOff>
      <xdr:row>61</xdr:row>
      <xdr:rowOff>112677</xdr:rowOff>
    </xdr:to>
    <xdr:sp macro="" textlink="">
      <xdr:nvSpPr>
        <xdr:cNvPr id="23" name="テキスト ボックス 22">
          <a:extLst>
            <a:ext uri="{FF2B5EF4-FFF2-40B4-BE49-F238E27FC236}">
              <a16:creationId xmlns:a16="http://schemas.microsoft.com/office/drawing/2014/main" id="{35BA03A1-C621-4A88-AF3B-2D66270F4DE7}"/>
            </a:ext>
          </a:extLst>
        </xdr:cNvPr>
        <xdr:cNvSpPr txBox="1"/>
      </xdr:nvSpPr>
      <xdr:spPr>
        <a:xfrm>
          <a:off x="760803" y="15377783"/>
          <a:ext cx="903094" cy="687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257595</xdr:colOff>
      <xdr:row>58</xdr:row>
      <xdr:rowOff>161745</xdr:rowOff>
    </xdr:from>
    <xdr:to>
      <xdr:col>11</xdr:col>
      <xdr:colOff>567623</xdr:colOff>
      <xdr:row>61</xdr:row>
      <xdr:rowOff>166592</xdr:rowOff>
    </xdr:to>
    <xdr:sp macro="" textlink="">
      <xdr:nvSpPr>
        <xdr:cNvPr id="225" name="テキスト ボックス 224">
          <a:extLst>
            <a:ext uri="{FF2B5EF4-FFF2-40B4-BE49-F238E27FC236}">
              <a16:creationId xmlns:a16="http://schemas.microsoft.com/office/drawing/2014/main" id="{D0E030D3-8C4F-495F-A0A8-38A227294C25}"/>
            </a:ext>
          </a:extLst>
        </xdr:cNvPr>
        <xdr:cNvSpPr txBox="1"/>
      </xdr:nvSpPr>
      <xdr:spPr>
        <a:xfrm>
          <a:off x="5942642" y="15431698"/>
          <a:ext cx="903094" cy="687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467265</xdr:colOff>
      <xdr:row>62</xdr:row>
      <xdr:rowOff>113822</xdr:rowOff>
    </xdr:from>
    <xdr:to>
      <xdr:col>3</xdr:col>
      <xdr:colOff>151944</xdr:colOff>
      <xdr:row>64</xdr:row>
      <xdr:rowOff>64465</xdr:rowOff>
    </xdr:to>
    <xdr:sp macro="" textlink="">
      <xdr:nvSpPr>
        <xdr:cNvPr id="226" name="テキスト ボックス 225">
          <a:extLst>
            <a:ext uri="{FF2B5EF4-FFF2-40B4-BE49-F238E27FC236}">
              <a16:creationId xmlns:a16="http://schemas.microsoft.com/office/drawing/2014/main" id="{D3641BEE-9860-4AB9-AD61-36F6911F8EA7}"/>
            </a:ext>
          </a:extLst>
        </xdr:cNvPr>
        <xdr:cNvSpPr txBox="1"/>
      </xdr:nvSpPr>
      <xdr:spPr>
        <a:xfrm>
          <a:off x="700897" y="16288350"/>
          <a:ext cx="643170" cy="3939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chemeClr val="bg2">
                  <a:lumMod val="25000"/>
                </a:schemeClr>
              </a:solidFill>
            </a:rPr>
            <a:t>ピアノ移動設置位置</a:t>
          </a:r>
        </a:p>
      </xdr:txBody>
    </xdr:sp>
    <xdr:clientData/>
  </xdr:twoCellAnchor>
  <xdr:oneCellAnchor>
    <xdr:from>
      <xdr:col>1</xdr:col>
      <xdr:colOff>443303</xdr:colOff>
      <xdr:row>64</xdr:row>
      <xdr:rowOff>101839</xdr:rowOff>
    </xdr:from>
    <xdr:ext cx="777747" cy="781881"/>
    <xdr:sp macro="" textlink="">
      <xdr:nvSpPr>
        <xdr:cNvPr id="227" name="テキスト ボックス 226">
          <a:extLst>
            <a:ext uri="{FF2B5EF4-FFF2-40B4-BE49-F238E27FC236}">
              <a16:creationId xmlns:a16="http://schemas.microsoft.com/office/drawing/2014/main" id="{ED7816FA-314F-4621-8C6C-77F0E81374E9}"/>
            </a:ext>
          </a:extLst>
        </xdr:cNvPr>
        <xdr:cNvSpPr txBox="1"/>
      </xdr:nvSpPr>
      <xdr:spPr>
        <a:xfrm>
          <a:off x="676935" y="16719669"/>
          <a:ext cx="777747" cy="7818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照明</a:t>
          </a:r>
          <a:endParaRPr kumimoji="1" lang="en-US" altLang="ja-JP" sz="1050"/>
        </a:p>
        <a:p>
          <a:r>
            <a:rPr kumimoji="1" lang="ja-JP" altLang="en-US" sz="1050"/>
            <a:t>音響機材</a:t>
          </a:r>
          <a:endParaRPr kumimoji="1" lang="en-US" altLang="ja-JP" sz="1050"/>
        </a:p>
        <a:p>
          <a:r>
            <a:rPr kumimoji="1" lang="ja-JP" altLang="en-US" sz="1050"/>
            <a:t>スタッフ</a:t>
          </a:r>
          <a:endParaRPr kumimoji="1" lang="en-US" altLang="ja-JP" sz="1050"/>
        </a:p>
        <a:p>
          <a:endParaRPr kumimoji="1" lang="ja-JP" altLang="en-US" sz="1050"/>
        </a:p>
      </xdr:txBody>
    </xdr:sp>
    <xdr:clientData/>
  </xdr:oneCellAnchor>
  <xdr:twoCellAnchor>
    <xdr:from>
      <xdr:col>2</xdr:col>
      <xdr:colOff>36285</xdr:colOff>
      <xdr:row>64</xdr:row>
      <xdr:rowOff>11981</xdr:rowOff>
    </xdr:from>
    <xdr:to>
      <xdr:col>4</xdr:col>
      <xdr:colOff>80360</xdr:colOff>
      <xdr:row>68</xdr:row>
      <xdr:rowOff>208643</xdr:rowOff>
    </xdr:to>
    <xdr:cxnSp macro="">
      <xdr:nvCxnSpPr>
        <xdr:cNvPr id="228" name="直線コネクタ 227">
          <a:extLst>
            <a:ext uri="{FF2B5EF4-FFF2-40B4-BE49-F238E27FC236}">
              <a16:creationId xmlns:a16="http://schemas.microsoft.com/office/drawing/2014/main" id="{DE8D4E7E-6A04-47E9-81A1-4906E809E61F}"/>
            </a:ext>
          </a:extLst>
        </xdr:cNvPr>
        <xdr:cNvCxnSpPr/>
      </xdr:nvCxnSpPr>
      <xdr:spPr>
        <a:xfrm flipH="1">
          <a:off x="898071" y="16730624"/>
          <a:ext cx="960289" cy="11038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593066</xdr:colOff>
      <xdr:row>64</xdr:row>
      <xdr:rowOff>72400</xdr:rowOff>
    </xdr:from>
    <xdr:to>
      <xdr:col>11</xdr:col>
      <xdr:colOff>244928</xdr:colOff>
      <xdr:row>69</xdr:row>
      <xdr:rowOff>90714</xdr:rowOff>
    </xdr:to>
    <xdr:cxnSp macro="">
      <xdr:nvCxnSpPr>
        <xdr:cNvPr id="229" name="直線コネクタ 228">
          <a:extLst>
            <a:ext uri="{FF2B5EF4-FFF2-40B4-BE49-F238E27FC236}">
              <a16:creationId xmlns:a16="http://schemas.microsoft.com/office/drawing/2014/main" id="{E128FD48-C899-460B-B5AF-6E4E2F4BBAD7}"/>
            </a:ext>
          </a:extLst>
        </xdr:cNvPr>
        <xdr:cNvCxnSpPr/>
      </xdr:nvCxnSpPr>
      <xdr:spPr>
        <a:xfrm flipH="1" flipV="1">
          <a:off x="5591423" y="16791043"/>
          <a:ext cx="912791" cy="115224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60076</xdr:colOff>
      <xdr:row>84</xdr:row>
      <xdr:rowOff>210355</xdr:rowOff>
    </xdr:from>
    <xdr:ext cx="1391353" cy="506288"/>
    <xdr:sp macro="" textlink="">
      <xdr:nvSpPr>
        <xdr:cNvPr id="230" name="テキスト ボックス 229">
          <a:extLst>
            <a:ext uri="{FF2B5EF4-FFF2-40B4-BE49-F238E27FC236}">
              <a16:creationId xmlns:a16="http://schemas.microsoft.com/office/drawing/2014/main" id="{7A7EE5F3-A2A1-4A27-AD0E-BEDEE40528A0}"/>
            </a:ext>
          </a:extLst>
        </xdr:cNvPr>
        <xdr:cNvSpPr txBox="1"/>
      </xdr:nvSpPr>
      <xdr:spPr>
        <a:xfrm>
          <a:off x="3189719" y="21464712"/>
          <a:ext cx="1391353" cy="5062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t>照明器材</a:t>
          </a:r>
          <a:endParaRPr kumimoji="1" lang="en-US" altLang="ja-JP" sz="16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Normal="80" zoomScaleSheetLayoutView="100" workbookViewId="0">
      <selection activeCell="F5" sqref="F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218</v>
      </c>
      <c r="D2" s="155"/>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一般社団法人　貞松・浜田バレエ団</v>
      </c>
      <c r="D3" s="152"/>
      <c r="E3" s="152"/>
      <c r="F3" s="152"/>
      <c r="G3" s="152"/>
      <c r="H3" s="33" t="s">
        <v>4</v>
      </c>
      <c r="I3" s="153" t="str">
        <f>VLOOKUP($C$2,'R6_制作団体一覧'!A:H,7,FALSE)</f>
        <v>一般社団法人貞松・浜田バレエ団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10</v>
      </c>
      <c r="H14" s="62" t="s">
        <v>43</v>
      </c>
      <c r="I14" s="63" t="s">
        <v>45</v>
      </c>
      <c r="J14" s="64">
        <v>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592</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593</v>
      </c>
      <c r="G18" s="146"/>
      <c r="H18" s="116" t="s">
        <v>55</v>
      </c>
      <c r="I18" s="111"/>
      <c r="J18" s="111"/>
      <c r="K18" s="130" t="s">
        <v>585</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586</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587</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588</v>
      </c>
      <c r="G21" s="131"/>
      <c r="H21" s="132" t="s">
        <v>59</v>
      </c>
      <c r="I21" s="133"/>
      <c r="J21" s="13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2.2999999999999998</v>
      </c>
      <c r="H23" s="74" t="s">
        <v>43</v>
      </c>
      <c r="I23" s="75" t="s">
        <v>61</v>
      </c>
      <c r="J23" s="73">
        <v>8.5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587</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590</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1" t="s">
        <v>591</v>
      </c>
      <c r="C33" s="121"/>
      <c r="D33" s="121"/>
      <c r="E33" s="121"/>
      <c r="F33" s="121"/>
      <c r="G33" s="121"/>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2</v>
      </c>
      <c r="H50" s="150"/>
      <c r="I50" s="26" t="s">
        <v>7</v>
      </c>
      <c r="J50" s="149">
        <f>J17</f>
        <v>2</v>
      </c>
      <c r="K50" s="150"/>
      <c r="L50" s="25"/>
      <c r="M50" s="25"/>
      <c r="N50" s="39"/>
      <c r="X50" s="39"/>
      <c r="Y50" s="39"/>
      <c r="Z50" s="39"/>
    </row>
    <row r="51" spans="1:26" ht="16.899999999999999" customHeight="1" x14ac:dyDescent="0.15">
      <c r="A51" s="25"/>
      <c r="B51" s="171" t="s">
        <v>8</v>
      </c>
      <c r="C51" s="171"/>
      <c r="D51" s="171"/>
      <c r="E51" s="171"/>
      <c r="F51" s="171"/>
      <c r="G51" s="169" t="str">
        <f>F21</f>
        <v>必須</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10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H109</v>
      </c>
      <c r="B2" s="83" t="str">
        <f>①ヒアリングシートについて!F2</f>
        <v>舞踊</v>
      </c>
      <c r="C2" s="83" t="str">
        <f>①ヒアリングシートについて!H2</f>
        <v>バレエ</v>
      </c>
      <c r="D2" s="83" t="str">
        <f>①ヒアリングシートについて!J2</f>
        <v>A区分</v>
      </c>
      <c r="E2" s="83" t="str">
        <f>①ヒアリングシートについて!L2</f>
        <v>H</v>
      </c>
      <c r="F2" s="83" t="str">
        <f>①ヒアリングシートについて!C3</f>
        <v>一般社団法人　貞松・浜田バレエ団</v>
      </c>
      <c r="G2" s="83" t="str">
        <f>①ヒアリングシートについて!I3</f>
        <v>一般社団法人貞松・浜田バレエ団</v>
      </c>
      <c r="H2" s="83" t="str">
        <f>①ヒアリングシートについて!F13</f>
        <v>2F以上可(エレベーター必須)</v>
      </c>
      <c r="I2" s="83">
        <f>①ヒアリングシートについて!K13</f>
        <v>100</v>
      </c>
      <c r="J2" s="83">
        <f>①ヒアリングシートについて!G14</f>
        <v>10</v>
      </c>
      <c r="K2" s="83">
        <f>①ヒアリングシートについて!J14</f>
        <v>4.5</v>
      </c>
      <c r="L2" s="83" t="str">
        <f>①ヒアリングシートについて!G15</f>
        <v>不問</v>
      </c>
      <c r="M2" s="83" t="str">
        <f>①ヒアリングシートについて!G16</f>
        <v>不可</v>
      </c>
      <c r="N2" s="83" t="str">
        <f>①ヒアリングシートについて!K16</f>
        <v>可</v>
      </c>
      <c r="O2" s="83">
        <f>①ヒアリングシートについて!G17</f>
        <v>2</v>
      </c>
      <c r="P2" s="83">
        <f>①ヒアリングシートについて!J17</f>
        <v>2</v>
      </c>
      <c r="Q2" s="83" t="str">
        <f>①ヒアリングシートについて!F18</f>
        <v>5割程度必要</v>
      </c>
      <c r="R2" s="83" t="str">
        <f>①ヒアリングシートについて!K18</f>
        <v>必ず必要</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8.5</v>
      </c>
      <c r="AB2" s="83" t="str">
        <f>①ヒアリングシートについて!F27</f>
        <v>要</v>
      </c>
      <c r="AC2" s="83">
        <f>①ヒアリングシートについて!F28</f>
        <v>0</v>
      </c>
      <c r="AD2" s="83" t="str">
        <f>①ヒアリングシートについて!B32</f>
        <v>４tトラック1台と中型バス2台分の駐車場</v>
      </c>
      <c r="AE2" s="83" t="str">
        <f>①ヒアリングシートについて!B33</f>
        <v>トラックの横づけが難しい場合は、搬入経路に屋根があるのが望ましい（衣裳・道具等搬入の為）</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2023-11-08T08:19:22Z</dcterms:modified>
</cp:coreProperties>
</file>