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<sst xmlns="http://schemas.openxmlformats.org/spreadsheetml/2006/main" count="1345" uniqueCount="590">
  <si>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</si>
  <si>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</si>
  <si>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</si>
  <si>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</si>
  <si>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</si>
  <si>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</si>
  <si>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</si>
  <si>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</si>
  <si>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</si>
  <si>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</si>
  <si>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</si>
  <si>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</si>
  <si>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</si>
  <si>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</si>
  <si>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</si>
  <si>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</si>
  <si>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</si>
  <si>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</si>
  <si>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</si>
  <si>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</si>
  <si>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</si>
  <si>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</si>
  <si>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</si>
  <si>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</si>
  <si>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</si>
  <si>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</si>
  <si>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</si>
  <si>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</si>
  <si>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</si>
  <si>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</si>
  <si>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</si>
  <si>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</si>
  <si>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</si>
  <si>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</si>
  <si>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</si>
  <si>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</si>
  <si>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</si>
  <si>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</si>
  <si>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</si>
  <si>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</si>
  <si>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</si>
  <si>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</si>
  <si>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</si>
  <si>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</si>
  <si>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</si>
  <si>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</si>
  <si>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</si>
  <si>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</si>
  <si>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</si>
  <si>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</si>
  <si>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</si>
  <si>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</si>
  <si>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</si>
  <si>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</si>
  <si>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</si>
  <si>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</si>
  <si>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</si>
  <si>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</si>
  <si>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</si>
  <si>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</si>
  <si>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</si>
  <si>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</si>
  <si>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</si>
  <si>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</si>
  <si>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</si>
  <si>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</si>
  <si>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</si>
  <si>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</si>
  <si>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</si>
  <si>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</si>
  <si>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</si>
  <si>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</si>
  <si>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</si>
  <si>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</si>
  <si>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</si>
  <si>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</si>
  <si>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</si>
  <si>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</si>
  <si>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</si>
  <si>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</si>
  <si>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</si>
  <si>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</si>
  <si>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</si>
  <si>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</si>
  <si>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</si>
  <si>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</si>
  <si>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</si>
  <si>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</si>
  <si>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</si>
  <si>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</si>
  <si>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</si>
  <si>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</si>
  <si>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</si>
  <si>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</si>
  <si>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</si>
  <si>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</si>
  <si>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</si>
  <si>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</si>
  <si>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</si>
  <si>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</si>
  <si>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</si>
  <si>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</si>
  <si>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</si>
  <si>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</si>
  <si>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</si>
  <si>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</si>
  <si>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</si>
  <si>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</si>
  <si>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</si>
  <si>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</si>
  <si>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</si>
  <si>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</si>
  <si>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</si>
  <si>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</si>
  <si>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</si>
  <si>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</si>
  <si>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</si>
  <si>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</si>
  <si>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</si>
  <si>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</si>
  <si>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</si>
  <si>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</si>
  <si>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</si>
  <si>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</si>
  <si>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</si>
  <si>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</si>
  <si>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</si>
  <si>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</si>
  <si>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</si>
  <si>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</si>
  <si>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</si>
  <si>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</si>
  <si>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</si>
  <si>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</si>
  <si>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</si>
  <si>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</si>
  <si>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</si>
  <si>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</si>
  <si>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</si>
  <si>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</si>
  <si>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</si>
  <si>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</si>
  <si>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</si>
  <si>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</si>
  <si>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</si>
  <si>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</si>
  <si>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</si>
  <si>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</si>
  <si>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</si>
  <si>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</si>
  <si>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</si>
  <si>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</si>
  <si>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</si>
  <si>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</si>
  <si>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</si>
  <si>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</si>
  <si>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</si>
  <si>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</si>
  <si>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</si>
  <si>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</si>
  <si>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</si>
  <si>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</si>
  <si>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</si>
  <si>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</si>
  <si>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</si>
  <si>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</si>
  <si>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</si>
  <si>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</si>
  <si>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</si>
  <si>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</si>
  <si>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</si>
  <si>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</si>
  <si>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</si>
  <si>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</si>
  <si>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</si>
  <si>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</si>
  <si>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</si>
  <si>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</si>
  <si>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</si>
  <si>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</si>
  <si>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</si>
  <si>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</si>
  <si>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</si>
  <si>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</si>
  <si>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</si>
  <si>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</si>
  <si>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</si>
  <si>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</si>
  <si>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</si>
  <si>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</si>
  <si>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</si>
  <si>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</si>
  <si>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</si>
  <si>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</si>
  <si>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</si>
  <si>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</si>
  <si>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</si>
  <si>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</si>
  <si>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</si>
  <si>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</si>
  <si>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</si>
  <si>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</si>
  <si>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</si>
  <si>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</si>
  <si>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</si>
  <si>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</si>
  <si>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</si>
  <si>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</si>
  <si>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</si>
  <si>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</si>
  <si>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</si>
  <si>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</si>
  <si>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</si>
  <si>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</si>
  <si>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</si>
  <si>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</si>
  <si>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</si>
  <si>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</si>
  <si>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</si>
  <si>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</si>
  <si>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</si>
  <si>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</si>
  <si>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</si>
  <si>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</si>
  <si>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</si>
  <si>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</si>
  <si>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</si>
  <si>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</si>
  <si>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</si>
  <si>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</si>
  <si>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</si>
  <si>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</si>
  <si>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</si>
  <si>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</si>
  <si>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</si>
  <si>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</si>
  <si>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</si>
  <si>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</si>
  <si>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</si>
  <si>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</si>
  <si>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</si>
  <si>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</si>
  <si>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</si>
  <si>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</si>
  <si>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</si>
  <si>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</si>
  <si>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</si>
  <si>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</si>
  <si>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</si>
  <si>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</si>
  <si>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</si>
  <si>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</si>
  <si>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</si>
  <si>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</si>
  <si>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</si>
  <si>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</si>
  <si>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</si>
  <si>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</si>
  <si>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</si>
  <si>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</si>
  <si>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</si>
  <si>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</si>
  <si>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</si>
  <si>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</si>
  <si>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</si>
  <si>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</si>
  <si>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</si>
  <si>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</si>
  <si>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</si>
  <si>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</si>
  <si>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</si>
  <si>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</si>
  <si>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</si>
  <si>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</si>
  <si>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</si>
  <si>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</si>
  <si>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</si>
  <si>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</si>
  <si>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</si>
  <si>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</si>
  <si>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</si>
  <si>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</si>
  <si>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</si>
  <si>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</si>
  <si>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</si>
  <si>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</si>
  <si>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</si>
  <si>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</si>
  <si>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</si>
  <si>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</si>
  <si>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</si>
  <si>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</si>
  <si>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</si>
  <si>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</si>
  <si>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</si>
  <si>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</si>
  <si>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</si>
  <si>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</si>
  <si>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</si>
  <si>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</si>
  <si>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</si>
  <si>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</si>
  <si>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</si>
  <si>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</si>
  <si>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</si>
  <si>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</si>
  <si>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</si>
  <si>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</si>
  <si>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</si>
  <si>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</si>
  <si>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</si>
  <si>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</si>
  <si>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</si>
  <si>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</si>
  <si>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</si>
  <si>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</si>
  <si>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</si>
  <si>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</si>
  <si>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</si>
  <si>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</si>
  <si>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</si>
  <si>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</si>
  <si>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</si>
  <si>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</si>
  <si>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</si>
  <si>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</si>
  <si>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</si>
  <si>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</si>
  <si>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</si>
  <si>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</si>
  <si>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</si>
  <si>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</si>
  <si>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</si>
  <si>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</si>
  <si>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</si>
  <si>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</si>
  <si>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</si>
  <si>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</si>
  <si>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</si>
  <si>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</si>
  <si>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</si>
  <si>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</si>
  <si>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</si>
  <si>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</si>
  <si>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</si>
  <si>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</si>
  <si>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</si>
  <si>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</si>
  <si>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</si>
  <si>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</si>
  <si>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</si>
  <si>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</si>
  <si>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</si>
  <si>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</si>
  <si>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</si>
  <si>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</si>
  <si>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</si>
  <si>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</si>
  <si>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</si>
  <si>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</si>
  <si>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</si>
  <si>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</si>
  <si>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</si>
  <si>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</si>
  <si>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</si>
  <si>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</si>
  <si>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</si>
  <si>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</si>
  <si>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</si>
  <si>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</si>
  <si>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</si>
  <si>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</si>
  <si>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</si>
  <si>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</si>
  <si>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</si>
  <si>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</si>
  <si>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</si>
  <si>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</si>
  <si>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</si>
  <si>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</si>
  <si>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</si>
  <si>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</si>
  <si>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</si>
  <si>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</si>
  <si>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</si>
  <si>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</si>
  <si>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</si>
  <si>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</si>
  <si>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</si>
  <si>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</si>
  <si>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</si>
  <si>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</si>
  <si>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</si>
  <si>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</si>
  <si>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</si>
  <si>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</si>
  <si>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</si>
  <si>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</si>
  <si>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</si>
  <si>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</si>
  <si>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</si>
  <si>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</si>
  <si>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</si>
  <si>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</si>
  <si>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</si>
  <si>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</si>
  <si>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</si>
  <si>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</si>
  <si>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</si>
  <si>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</si>
  <si>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</si>
  <si>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</si>
  <si>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</si>
  <si>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</si>
  <si>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</si>
  <si>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</si>
  <si>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</si>
  <si>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</si>
  <si>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</si>
  <si>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</si>
  <si>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</si>
  <si>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</si>
  <si>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</si>
  <si>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</si>
  <si>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</si>
  <si>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</si>
  <si>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</si>
  <si>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</si>
  <si>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</si>
  <si>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</si>
  <si>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</si>
  <si>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</si>
  <si>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</si>
  <si>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</si>
  <si>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</si>
  <si>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</si>
  <si>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</si>
  <si>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</si>
  <si>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</si>
  <si>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</si>
  <si>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</si>
  <si>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</si>
  <si>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</si>
  <si>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</si>
  <si>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</si>
  <si>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</si>
  <si>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</si>
  <si>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</si>
  <si>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</si>
  <si>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</si>
  <si>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</si>
  <si>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</si>
  <si>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</si>
  <si>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</si>
  <si>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</si>
  <si>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</si>
  <si>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</si>
  <si>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</si>
  <si>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</si>
  <si>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</si>
  <si>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</si>
  <si>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</si>
  <si>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</si>
  <si>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</si>
  <si>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</si>
  <si>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</si>
  <si>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</si>
  <si>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</si>
  <si>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</si>
  <si>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</si>
  <si>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</si>
  <si>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</si>
  <si>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</si>
  <si>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</si>
  <si>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</si>
  <si>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</si>
  <si>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</si>
  <si>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</si>
  <si>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</si>
  <si>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</si>
  <si>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</si>
  <si>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</si>
  <si>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</si>
  <si>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</si>
  <si>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</si>
  <si>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</si>
  <si>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</si>
  <si>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</si>
  <si>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</si>
  <si>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</si>
  <si>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</si>
  <si>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</si>
  <si>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</si>
  <si>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</si>
  <si>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</si>
  <si>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</si>
  <si>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</si>
  <si>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</si>
  <si>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</si>
  <si>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</si>
  <si>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</si>
  <si>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</si>
  <si>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</si>
  <si>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</si>
  <si>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</si>
  <si>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</si>
  <si>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</si>
  <si>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</si>
  <si>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</si>
  <si>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</si>
  <si>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</si>
  <si>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</si>
  <si>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</si>
  <si>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</si>
  <si>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</si>
  <si>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</si>
  <si>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</si>
  <si>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</si>
  <si>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</si>
  <si>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</si>
  <si>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</si>
  <si>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</si>
  <si>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</si>
  <si>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</si>
  <si>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</si>
  <si>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</si>
  <si>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</si>
  <si>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</si>
  <si>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</si>
  <si>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</si>
  <si>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</si>
  <si>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</si>
  <si>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</si>
  <si>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</si>
  <si>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</si>
  <si>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</si>
  <si>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</si>
  <si>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</si>
  <si>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</si>
  <si>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</si>
  <si>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</si>
  <si>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</si>
  <si>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</si>
  <si>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</si>
  <si>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</si>
  <si>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</si>
  <si>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</si>
  <si>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</si>
  <si>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</si>
  <si>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</si>
  <si>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</si>
  <si>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</si>
  <si>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</si>
  <si>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</si>
  <si>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</si>
  <si>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</si>
  <si>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</si>
  <si>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</si>
  <si>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</si>
  <si>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</si>
  <si>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</si>
  <si>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</si>
  <si>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</si>
  <si>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</si>
  <si>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</si>
  <si>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</si>
  <si>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</si>
  <si>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</si>
  <si>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</si>
  <si>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</si>
  <si>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</si>
  <si>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</si>
  <si>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</si>
  <si>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</si>
  <si>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</si>
  <si>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</si>
  <si>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</si>
  <si>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</si>
  <si>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</si>
  <si>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</si>
  <si>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</si>
  <si>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</si>
  <si>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不要</t>
  </si>
  <si>
    <t>可</t>
  </si>
  <si>
    <t>使わない</t>
  </si>
  <si>
    <t>なくても良い</t>
  </si>
  <si>
    <t>制限なし</t>
  </si>
  <si>
    <t>特に必要なし</t>
    <rPh sb="0" eb="1">
      <t>トク</t>
    </rPh>
    <rPh sb="2" eb="4">
      <t>ヒツヨウ</t>
    </rPh>
    <phoneticPr fontId="1"/>
  </si>
  <si>
    <t>ステージ使用時にステージ上にピアノがある場合は隅に移動させて下さい</t>
    <rPh sb="4" eb="7">
      <t>シヨウジ</t>
    </rPh>
    <rPh sb="12" eb="13">
      <t>ジョウ</t>
    </rPh>
    <rPh sb="20" eb="22">
      <t>バアイ</t>
    </rPh>
    <rPh sb="23" eb="24">
      <t>スミ</t>
    </rPh>
    <rPh sb="25" eb="27">
      <t>イドウ</t>
    </rPh>
    <rPh sb="30" eb="31">
      <t>クダ</t>
    </rPh>
    <phoneticPr fontId="1"/>
  </si>
  <si>
    <t>搬入・移動には中型バス（28人乗り）を利用します</t>
    <rPh sb="0" eb="2">
      <t>ハンニュウ</t>
    </rPh>
    <rPh sb="3" eb="5">
      <t>イドウ</t>
    </rPh>
    <rPh sb="7" eb="9">
      <t>チュウガタ</t>
    </rPh>
    <rPh sb="14" eb="15">
      <t>ニン</t>
    </rPh>
    <rPh sb="15" eb="16">
      <t>ノ</t>
    </rPh>
    <rPh sb="19" eb="21">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</si>
</sst>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shrinkToFit="1"/>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pplyProtection="1">
      <alignment horizontal="center" vertical="center" shrinkToFit="1"/>
      <protection locked="0"/>
    </xf>
    <xf numFmtId="0" fontId="26" fillId="6" borderId="8" xfId="0" applyFont="1" applyFill="1" applyBorder="1" applyAlignment="1" applyProtection="1">
      <alignment horizontal="center" vertical="center" shrinkToFit="1"/>
      <protection locked="0"/>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305502</xdr:colOff>
      <xdr:row>63</xdr:row>
      <xdr:rowOff>162513</xdr:rowOff>
    </xdr:from>
    <xdr:to>
      <xdr:col>10</xdr:col>
      <xdr:colOff>152400</xdr:colOff>
      <xdr:row>67</xdr:row>
      <xdr:rowOff>83129</xdr:rowOff>
    </xdr:to>
    <xdr:sp macro="" textlink="">
      <xdr:nvSpPr>
        <xdr:cNvPr id="5" name="正方形/長方形 4">
          <a:extLst>
            <a:ext uri="{FF2B5EF4-FFF2-40B4-BE49-F238E27FC236}">
              <a16:creationId xmlns:a16="http://schemas.microsoft.com/office/drawing/2014/main" id="{228173FA-5AA3-0DE1-332F-72C60C86AF09}"/>
            </a:ext>
          </a:extLst>
        </xdr:cNvPr>
        <xdr:cNvSpPr/>
      </xdr:nvSpPr>
      <xdr:spPr>
        <a:xfrm>
          <a:off x="1496993" y="16580149"/>
          <a:ext cx="4266498" cy="80730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5</xdr:col>
      <xdr:colOff>651163</xdr:colOff>
      <xdr:row>63</xdr:row>
      <xdr:rowOff>162518</xdr:rowOff>
    </xdr:from>
    <xdr:to>
      <xdr:col>10</xdr:col>
      <xdr:colOff>180109</xdr:colOff>
      <xdr:row>75</xdr:row>
      <xdr:rowOff>110836</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3006436" y="16580154"/>
          <a:ext cx="2784764" cy="260839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75</xdr:row>
      <xdr:rowOff>181764</xdr:rowOff>
    </xdr:from>
    <xdr:to>
      <xdr:col>10</xdr:col>
      <xdr:colOff>219075</xdr:colOff>
      <xdr:row>77</xdr:row>
      <xdr:rowOff>14135</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609170"/>
          <a:ext cx="4821606" cy="317607"/>
          <a:chOff x="1076477" y="14921545"/>
          <a:chExt cx="4160761" cy="338756"/>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545"/>
            <a:ext cx="1056317" cy="33875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１０　　ｍ</a:t>
            </a:r>
          </a:p>
        </xdr:txBody>
      </xdr:sp>
    </xdr:grpSp>
    <xdr:clientData/>
  </xdr:twoCellAnchor>
  <xdr:twoCellAnchor>
    <xdr:from>
      <xdr:col>10</xdr:col>
      <xdr:colOff>251842</xdr:colOff>
      <xdr:row>64</xdr:row>
      <xdr:rowOff>5058</xdr:rowOff>
    </xdr:from>
    <xdr:to>
      <xdr:col>11</xdr:col>
      <xdr:colOff>336510</xdr:colOff>
      <xdr:row>75</xdr:row>
      <xdr:rowOff>96982</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61064" y="16763666"/>
          <a:ext cx="731649" cy="2760722"/>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７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xdr:col>
      <xdr:colOff>60434</xdr:colOff>
      <xdr:row>65</xdr:row>
      <xdr:rowOff>49394</xdr:rowOff>
    </xdr:from>
    <xdr:ext cx="418063" cy="10559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919416" y="16910376"/>
          <a:ext cx="418063" cy="10559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1400" b="1"/>
            <a:t>楽屋スペース</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3</xdr:col>
      <xdr:colOff>221252</xdr:colOff>
      <xdr:row>69</xdr:row>
      <xdr:rowOff>211689</xdr:rowOff>
    </xdr:from>
    <xdr:ext cx="1198149" cy="559127"/>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1412743" y="17959362"/>
          <a:ext cx="1198149"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　暗幕</a:t>
          </a:r>
          <a:endParaRPr kumimoji="1" lang="en-US" altLang="ja-JP" sz="1400" b="1"/>
        </a:p>
        <a:p>
          <a:r>
            <a:rPr kumimoji="1" lang="ja-JP" altLang="en-US" sz="1400" b="1"/>
            <a:t>（持参します）</a:t>
          </a:r>
        </a:p>
      </xdr:txBody>
    </xdr:sp>
    <xdr:clientData/>
  </xdr:oneCellAnchor>
  <xdr:oneCellAnchor>
    <xdr:from>
      <xdr:col>4</xdr:col>
      <xdr:colOff>51732</xdr:colOff>
      <xdr:row>58</xdr:row>
      <xdr:rowOff>163545</xdr:rowOff>
    </xdr:from>
    <xdr:ext cx="3746988" cy="559127"/>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1825114" y="15431254"/>
          <a:ext cx="3746988" cy="55912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rPr>
            <a:t>ステージ使用時はステージのみ使用しますので</a:t>
          </a:r>
          <a:endParaRPr kumimoji="1" lang="en-US" altLang="ja-JP" sz="1400" b="1">
            <a:solidFill>
              <a:srgbClr val="FF0000"/>
            </a:solidFill>
          </a:endParaRPr>
        </a:p>
        <a:p>
          <a:r>
            <a:rPr kumimoji="1" lang="ja-JP" altLang="en-US" sz="1400" b="1">
              <a:solidFill>
                <a:srgbClr val="FF0000"/>
              </a:solidFill>
            </a:rPr>
            <a:t>フロア全体が鑑賞位置となります</a:t>
          </a:r>
        </a:p>
      </xdr:txBody>
    </xdr:sp>
    <xdr:clientData/>
  </xdr:oneCellAnchor>
  <xdr:twoCellAnchor>
    <xdr:from>
      <xdr:col>2</xdr:col>
      <xdr:colOff>83127</xdr:colOff>
      <xdr:row>67</xdr:row>
      <xdr:rowOff>180109</xdr:rowOff>
    </xdr:from>
    <xdr:to>
      <xdr:col>4</xdr:col>
      <xdr:colOff>263236</xdr:colOff>
      <xdr:row>73</xdr:row>
      <xdr:rowOff>27709</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942109" y="17484436"/>
          <a:ext cx="1094509" cy="1177637"/>
        </a:xfrm>
        <a:prstGeom prst="line">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329503</xdr:colOff>
      <xdr:row>95</xdr:row>
      <xdr:rowOff>77866</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565030" y="238245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6</xdr:col>
      <xdr:colOff>49272</xdr:colOff>
      <xdr:row>56</xdr:row>
      <xdr:rowOff>77978</xdr:rowOff>
    </xdr:from>
    <xdr:ext cx="1312347" cy="492443"/>
    <xdr:sp macro="" textlink="">
      <xdr:nvSpPr>
        <xdr:cNvPr id="4" name="テキスト ボックス 3">
          <a:extLst>
            <a:ext uri="{FF2B5EF4-FFF2-40B4-BE49-F238E27FC236}">
              <a16:creationId xmlns:a16="http://schemas.microsoft.com/office/drawing/2014/main" id="{7F6DB090-987B-4076-BB95-E3919B4B02FC}"/>
            </a:ext>
          </a:extLst>
        </xdr:cNvPr>
        <xdr:cNvSpPr txBox="1"/>
      </xdr:nvSpPr>
      <xdr:spPr>
        <a:xfrm>
          <a:off x="3152690" y="14874633"/>
          <a:ext cx="1312347"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ステージ</a:t>
          </a:r>
        </a:p>
      </xdr:txBody>
    </xdr:sp>
    <xdr:clientData/>
  </xdr:oneCellAnchor>
  <xdr:twoCellAnchor>
    <xdr:from>
      <xdr:col>5</xdr:col>
      <xdr:colOff>665017</xdr:colOff>
      <xdr:row>72</xdr:row>
      <xdr:rowOff>160753</xdr:rowOff>
    </xdr:from>
    <xdr:to>
      <xdr:col>10</xdr:col>
      <xdr:colOff>166254</xdr:colOff>
      <xdr:row>74</xdr:row>
      <xdr:rowOff>166260</xdr:rowOff>
    </xdr:to>
    <xdr:grpSp>
      <xdr:nvGrpSpPr>
        <xdr:cNvPr id="8" name="グループ化 7">
          <a:extLst>
            <a:ext uri="{FF2B5EF4-FFF2-40B4-BE49-F238E27FC236}">
              <a16:creationId xmlns:a16="http://schemas.microsoft.com/office/drawing/2014/main" id="{BADC1488-4761-E143-5A01-030767A90A1F}"/>
            </a:ext>
          </a:extLst>
        </xdr:cNvPr>
        <xdr:cNvGrpSpPr/>
      </xdr:nvGrpSpPr>
      <xdr:grpSpPr>
        <a:xfrm>
          <a:off x="3261927" y="18860305"/>
          <a:ext cx="3113549" cy="490743"/>
          <a:chOff x="1076477" y="14877594"/>
          <a:chExt cx="4160761" cy="260380"/>
        </a:xfrm>
      </xdr:grpSpPr>
      <xdr:cxnSp macro="">
        <xdr:nvCxnSpPr>
          <xdr:cNvPr id="9" name="直線矢印コネクタ 8">
            <a:extLst>
              <a:ext uri="{FF2B5EF4-FFF2-40B4-BE49-F238E27FC236}">
                <a16:creationId xmlns:a16="http://schemas.microsoft.com/office/drawing/2014/main" id="{0570108B-F596-1DC8-70AE-80E60D4168C5}"/>
              </a:ext>
            </a:extLst>
          </xdr:cNvPr>
          <xdr:cNvCxnSpPr/>
        </xdr:nvCxnSpPr>
        <xdr:spPr>
          <a:xfrm>
            <a:off x="1076477" y="15006369"/>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テキスト ボックス 10">
            <a:extLst>
              <a:ext uri="{FF2B5EF4-FFF2-40B4-BE49-F238E27FC236}">
                <a16:creationId xmlns:a16="http://schemas.microsoft.com/office/drawing/2014/main" id="{882C8C59-D32C-A910-5CFD-77E6965C698B}"/>
              </a:ext>
            </a:extLst>
          </xdr:cNvPr>
          <xdr:cNvSpPr txBox="1"/>
        </xdr:nvSpPr>
        <xdr:spPr>
          <a:xfrm>
            <a:off x="2556468" y="14877594"/>
            <a:ext cx="1515367" cy="26038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７　　ｍ</a:t>
            </a:r>
          </a:p>
        </xdr:txBody>
      </xdr:sp>
    </xdr:grpSp>
    <xdr:clientData/>
  </xdr:twoCellAnchor>
  <xdr:oneCellAnchor>
    <xdr:from>
      <xdr:col>5</xdr:col>
      <xdr:colOff>162575</xdr:colOff>
      <xdr:row>95</xdr:row>
      <xdr:rowOff>135835</xdr:rowOff>
    </xdr:from>
    <xdr:ext cx="4053289" cy="792525"/>
    <xdr:sp macro="" textlink="">
      <xdr:nvSpPr>
        <xdr:cNvPr id="15" name="テキスト ボックス 14">
          <a:extLst>
            <a:ext uri="{FF2B5EF4-FFF2-40B4-BE49-F238E27FC236}">
              <a16:creationId xmlns:a16="http://schemas.microsoft.com/office/drawing/2014/main" id="{778E511F-6D52-CB26-F6CD-32B2114D766E}"/>
            </a:ext>
          </a:extLst>
        </xdr:cNvPr>
        <xdr:cNvSpPr txBox="1"/>
      </xdr:nvSpPr>
      <xdr:spPr>
        <a:xfrm>
          <a:off x="2517848" y="23882526"/>
          <a:ext cx="4053289" cy="79252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rPr>
            <a:t>ステージがある場合は基本ステージを使用しますが</a:t>
          </a:r>
          <a:endParaRPr kumimoji="1" lang="en-US" altLang="ja-JP" sz="1400" b="1">
            <a:solidFill>
              <a:srgbClr val="FF0000"/>
            </a:solidFill>
          </a:endParaRPr>
        </a:p>
        <a:p>
          <a:r>
            <a:rPr kumimoji="1" lang="ja-JP" altLang="en-US" sz="1400" b="1">
              <a:solidFill>
                <a:srgbClr val="FF0000"/>
              </a:solidFill>
            </a:rPr>
            <a:t>ワークショップ時に広さ等を確認し、必要に応じては</a:t>
          </a:r>
          <a:endParaRPr kumimoji="1" lang="en-US" altLang="ja-JP" sz="1400" b="1">
            <a:solidFill>
              <a:srgbClr val="FF0000"/>
            </a:solidFill>
          </a:endParaRPr>
        </a:p>
        <a:p>
          <a:r>
            <a:rPr kumimoji="1" lang="ja-JP" altLang="en-US" sz="1400" b="1">
              <a:solidFill>
                <a:srgbClr val="FF0000"/>
              </a:solidFill>
            </a:rPr>
            <a:t>上記のようにフロアを使用します</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T5" sqref="T5"/>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horizont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1" sqref="B1:L1"/>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210</v>
      </c>
      <c r="D2" s="111"/>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G</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一般財団法人能楽堂嘉祥閣</v>
      </c>
      <c r="D3" s="108"/>
      <c r="E3" s="108"/>
      <c r="F3" s="108"/>
      <c r="G3" s="108"/>
      <c r="H3" s="33" t="s">
        <v>4</v>
      </c>
      <c r="I3" s="109" t="str">
        <f>VLOOKUP($C$2,'R6_制作団体一覧'!A:H,7,FALSE)</f>
        <v>一般財団法人能楽堂嘉祥閣</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586</v>
      </c>
      <c r="G13" s="121"/>
      <c r="H13" s="133" t="s">
        <v>51</v>
      </c>
      <c r="I13" s="134"/>
      <c r="J13" s="134"/>
      <c r="K13" s="58">
        <v>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10</v>
      </c>
      <c r="H14" s="62" t="s">
        <v>43</v>
      </c>
      <c r="I14" s="63" t="s">
        <v>45</v>
      </c>
      <c r="J14" s="64">
        <v>7</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2</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583</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1.5</v>
      </c>
      <c r="H17" s="62" t="s">
        <v>43</v>
      </c>
      <c r="I17" s="60" t="s">
        <v>46</v>
      </c>
      <c r="J17" s="61">
        <v>2</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582</v>
      </c>
      <c r="G18" s="153"/>
      <c r="H18" s="137" t="s">
        <v>55</v>
      </c>
      <c r="I18" s="138"/>
      <c r="J18" s="138"/>
      <c r="K18" s="140" t="s">
        <v>585</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584</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587</v>
      </c>
      <c r="G21" s="141"/>
      <c r="H21" s="142" t="s">
        <v>59</v>
      </c>
      <c r="I21" s="143"/>
      <c r="J21" s="143"/>
      <c r="K21" s="58"/>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5"/>
      <c r="G22" s="166"/>
      <c r="H22" s="55" t="s">
        <v>62</v>
      </c>
      <c r="I22" s="56">
        <v>1</v>
      </c>
      <c r="J22" s="57" t="s">
        <v>63</v>
      </c>
      <c r="K22" s="138"/>
      <c r="L22" s="161"/>
      <c r="M22" s="30"/>
      <c r="N22" s="54"/>
      <c r="O22" s="54"/>
      <c r="P22" s="54"/>
      <c r="Q22" s="54"/>
      <c r="R22" s="54"/>
      <c r="S22" s="54"/>
      <c r="T22" s="54"/>
      <c r="U22" s="54"/>
      <c r="V22" s="54"/>
      <c r="W22" s="54"/>
      <c r="X22" s="54"/>
      <c r="Y22" s="54"/>
      <c r="Z22" s="54"/>
      <c r="AA22" s="54"/>
    </row>
    <row r="23" spans="1:27" ht="25.15" customHeight="1" x14ac:dyDescent="0.15">
      <c r="A23" s="29"/>
      <c r="B23" s="162" t="s">
        <v>65</v>
      </c>
      <c r="C23" s="163"/>
      <c r="D23" s="163"/>
      <c r="E23" s="164"/>
      <c r="F23" s="72" t="s">
        <v>60</v>
      </c>
      <c r="G23" s="73">
        <v>2.5</v>
      </c>
      <c r="H23" s="74" t="s">
        <v>43</v>
      </c>
      <c r="I23" s="75" t="s">
        <v>61</v>
      </c>
      <c r="J23" s="73">
        <v>9</v>
      </c>
      <c r="K23" s="159" t="s">
        <v>43</v>
      </c>
      <c r="L23" s="16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9" t="s">
        <v>116</v>
      </c>
      <c r="C26" s="169"/>
      <c r="D26" s="169"/>
      <c r="E26" s="169"/>
      <c r="F26" s="169"/>
      <c r="G26" s="169"/>
      <c r="H26" s="169"/>
      <c r="I26" s="169"/>
      <c r="J26" s="169"/>
      <c r="K26" s="169"/>
      <c r="L26" s="169"/>
      <c r="M26" s="28"/>
      <c r="N26" s="54"/>
      <c r="O26" s="54"/>
      <c r="P26" s="54"/>
      <c r="Q26" s="54"/>
      <c r="R26" s="54"/>
      <c r="S26" s="54"/>
      <c r="T26" s="54"/>
      <c r="U26" s="54"/>
      <c r="V26" s="54"/>
      <c r="W26" s="54"/>
      <c r="X26" s="54"/>
      <c r="Y26" s="54"/>
      <c r="Z26" s="54"/>
      <c r="AA26" s="54"/>
    </row>
    <row r="27" spans="1:27" ht="18.75" customHeight="1" x14ac:dyDescent="0.15">
      <c r="A27" s="27"/>
      <c r="B27" s="170" t="s">
        <v>114</v>
      </c>
      <c r="C27" s="170"/>
      <c r="D27" s="170"/>
      <c r="E27" s="170"/>
      <c r="F27" s="171" t="s">
        <v>582</v>
      </c>
      <c r="G27" s="171"/>
      <c r="H27" s="171"/>
      <c r="I27" s="171"/>
      <c r="J27" s="171"/>
      <c r="K27" s="171"/>
      <c r="L27" s="171"/>
      <c r="M27" s="27"/>
      <c r="N27" s="54"/>
      <c r="O27" s="54"/>
      <c r="P27" s="54"/>
      <c r="Q27" s="54"/>
      <c r="R27" s="54"/>
      <c r="S27" s="54"/>
      <c r="T27" s="54"/>
      <c r="U27" s="54"/>
      <c r="V27" s="54"/>
      <c r="W27" s="54"/>
      <c r="X27" s="54"/>
      <c r="Y27" s="54"/>
      <c r="Z27" s="54"/>
      <c r="AA27" s="54"/>
    </row>
    <row r="28" spans="1:27" ht="18.75" customHeight="1" x14ac:dyDescent="0.15">
      <c r="A28" s="27"/>
      <c r="B28" s="167" t="s">
        <v>115</v>
      </c>
      <c r="C28" s="167"/>
      <c r="D28" s="167"/>
      <c r="E28" s="167"/>
      <c r="F28" s="168"/>
      <c r="G28" s="168"/>
      <c r="H28" s="168"/>
      <c r="I28" s="168"/>
      <c r="J28" s="168"/>
      <c r="K28" s="168"/>
      <c r="L28" s="168"/>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t="s">
        <v>588</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8" t="s">
        <v>589</v>
      </c>
      <c r="C33" s="158"/>
      <c r="D33" s="158"/>
      <c r="E33" s="158"/>
      <c r="F33" s="158"/>
      <c r="G33" s="158"/>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8"/>
      <c r="C34" s="158"/>
      <c r="D34" s="158"/>
      <c r="E34" s="158"/>
      <c r="F34" s="158"/>
      <c r="G34" s="158"/>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8"/>
      <c r="C35" s="158"/>
      <c r="D35" s="158"/>
      <c r="E35" s="158"/>
      <c r="F35" s="158"/>
      <c r="G35" s="158"/>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8"/>
      <c r="C36" s="158"/>
      <c r="D36" s="158"/>
      <c r="E36" s="158"/>
      <c r="F36" s="158"/>
      <c r="G36" s="158"/>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8"/>
      <c r="C37" s="158"/>
      <c r="D37" s="158"/>
      <c r="E37" s="158"/>
      <c r="F37" s="158"/>
      <c r="G37" s="158"/>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8"/>
      <c r="C38" s="158"/>
      <c r="D38" s="158"/>
      <c r="E38" s="158"/>
      <c r="F38" s="158"/>
      <c r="G38" s="158"/>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8"/>
      <c r="C39" s="158"/>
      <c r="D39" s="158"/>
      <c r="E39" s="158"/>
      <c r="F39" s="158"/>
      <c r="G39" s="158"/>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8"/>
      <c r="C40" s="158"/>
      <c r="D40" s="158"/>
      <c r="E40" s="158"/>
      <c r="F40" s="158"/>
      <c r="G40" s="158"/>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8"/>
      <c r="C41" s="158"/>
      <c r="D41" s="158"/>
      <c r="E41" s="158"/>
      <c r="F41" s="158"/>
      <c r="G41" s="158"/>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1.5</v>
      </c>
      <c r="H50" s="106"/>
      <c r="I50" s="26" t="s">
        <v>7</v>
      </c>
      <c r="J50" s="105">
        <f>J17</f>
        <v>2</v>
      </c>
      <c r="K50" s="106"/>
      <c r="L50" s="25"/>
      <c r="M50" s="25"/>
      <c r="N50" s="39"/>
      <c r="X50" s="39"/>
      <c r="Y50" s="39"/>
      <c r="Z50" s="39"/>
    </row>
    <row r="51" spans="1:26" ht="16.899999999999999" customHeight="1" x14ac:dyDescent="0.15">
      <c r="A51" s="25"/>
      <c r="B51" s="103" t="s">
        <v>8</v>
      </c>
      <c r="C51" s="103"/>
      <c r="D51" s="103"/>
      <c r="E51" s="103"/>
      <c r="F51" s="103"/>
      <c r="G51" s="101" t="str">
        <f>F21</f>
        <v>特に必要なし</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horizontalDpi="4294967294"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G100</v>
      </c>
      <c r="B2" s="83" t="str">
        <f>①ヒアリングシートについて!F2</f>
        <v>伝統芸能</v>
      </c>
      <c r="C2" s="83" t="str">
        <f>①ヒアリングシートについて!H2</f>
        <v>歌舞伎・能楽</v>
      </c>
      <c r="D2" s="83" t="str">
        <f>①ヒアリングシートについて!J2</f>
        <v>A区分</v>
      </c>
      <c r="E2" s="83" t="str">
        <f>①ヒアリングシートについて!L2</f>
        <v>G</v>
      </c>
      <c r="F2" s="83" t="str">
        <f>①ヒアリングシートについて!C3</f>
        <v>一般財団法人能楽堂嘉祥閣</v>
      </c>
      <c r="G2" s="83" t="str">
        <f>①ヒアリングシートについて!I3</f>
        <v>一般財団法人能楽堂嘉祥閣</v>
      </c>
      <c r="H2" s="83" t="str">
        <f>①ヒアリングシートについて!F13</f>
        <v>制限なし</v>
      </c>
      <c r="I2" s="83">
        <f>①ヒアリングシートについて!K13</f>
        <v>0</v>
      </c>
      <c r="J2" s="83">
        <f>①ヒアリングシートについて!G14</f>
        <v>10</v>
      </c>
      <c r="K2" s="83">
        <f>①ヒアリングシートについて!J14</f>
        <v>7</v>
      </c>
      <c r="L2" s="83">
        <f>①ヒアリングシートについて!G15</f>
        <v>2</v>
      </c>
      <c r="M2" s="83" t="str">
        <f>①ヒアリングシートについて!G16</f>
        <v>可</v>
      </c>
      <c r="N2" s="83" t="str">
        <f>①ヒアリングシートについて!K16</f>
        <v>可</v>
      </c>
      <c r="O2" s="83">
        <f>①ヒアリングシートについて!G17</f>
        <v>1.5</v>
      </c>
      <c r="P2" s="83">
        <f>①ヒアリングシートについて!J17</f>
        <v>2</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f>①ヒアリングシートについて!K20</f>
        <v>0</v>
      </c>
      <c r="V2" s="83" t="str">
        <f>①ヒアリングシートについて!F21</f>
        <v>特に必要なし</v>
      </c>
      <c r="W2" s="83">
        <f>①ヒアリングシートについて!K21</f>
        <v>0</v>
      </c>
      <c r="X2" s="83">
        <f>①ヒアリングシートについて!F22</f>
        <v>0</v>
      </c>
      <c r="Y2" s="83">
        <f>①ヒアリングシートについて!I22</f>
        <v>1</v>
      </c>
      <c r="Z2" s="83">
        <f>①ヒアリングシートについて!G23</f>
        <v>2.5</v>
      </c>
      <c r="AA2" s="83">
        <f>①ヒアリングシートについて!J23</f>
        <v>9</v>
      </c>
      <c r="AB2" s="83" t="str">
        <f>①ヒアリングシートについて!F27</f>
        <v>不要</v>
      </c>
      <c r="AC2" s="83">
        <f>①ヒアリングシートについて!F28</f>
        <v>0</v>
      </c>
      <c r="AD2" s="83" t="str">
        <f>①ヒアリングシートについて!B32</f>
        <v>ステージ使用時にステージ上にピアノがある場合は隅に移動させて下さい</v>
      </c>
      <c r="AE2" s="83" t="str">
        <f>①ヒアリングシートについて!B33</f>
        <v>搬入・移動には中型バス（28人乗り）を利用します</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2023-11-08T04:40:45Z</cp:lastPrinted>
  <dcterms:created xsi:type="dcterms:W3CDTF">2017-09-27T00:12:11Z</dcterms:created>
  <dcterms:modified xsi:type="dcterms:W3CDTF">2023-11-09T03:28:53Z</dcterms:modified>
</cp:coreProperties>
</file>