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<sst xmlns="http://schemas.openxmlformats.org/spreadsheetml/2006/main" count="1346" uniqueCount="591">
  <si>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</si>
  <si>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</si>
  <si>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</si>
  <si>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</si>
  <si>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</si>
  <si>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</si>
  <si>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</si>
  <si>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</si>
  <si>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</si>
  <si>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</si>
  <si>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</si>
  <si>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</si>
  <si>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</si>
  <si>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</si>
  <si>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</si>
  <si>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</si>
  <si>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</si>
  <si>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</si>
  <si>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</si>
  <si>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</si>
  <si>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</si>
  <si>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</si>
  <si>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</si>
  <si>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</si>
  <si>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</si>
  <si>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</si>
  <si>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</si>
  <si>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</si>
  <si>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</si>
  <si>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</si>
  <si>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</si>
  <si>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</si>
  <si>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</si>
  <si>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</si>
  <si>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</si>
  <si>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</si>
  <si>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</si>
  <si>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</si>
  <si>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</si>
  <si>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</si>
  <si>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</si>
  <si>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</si>
  <si>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</si>
  <si>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</si>
  <si>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</si>
  <si>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</si>
  <si>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</si>
  <si>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</si>
  <si>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</si>
  <si>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</si>
  <si>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</si>
  <si>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</si>
  <si>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</si>
  <si>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</si>
  <si>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</si>
  <si>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</si>
  <si>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</si>
  <si>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</si>
  <si>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</si>
  <si>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</si>
  <si>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</si>
  <si>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</si>
  <si>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</si>
  <si>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</si>
  <si>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</si>
  <si>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</si>
  <si>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</si>
  <si>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</si>
  <si>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</si>
  <si>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</si>
  <si>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</si>
  <si>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</si>
  <si>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</si>
  <si>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</si>
  <si>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</si>
  <si>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</si>
  <si>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</si>
  <si>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</si>
  <si>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</si>
  <si>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</si>
  <si>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</si>
  <si>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</si>
  <si>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</si>
  <si>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</si>
  <si>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</si>
  <si>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</si>
  <si>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</si>
  <si>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</si>
  <si>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</si>
  <si>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</si>
  <si>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</si>
  <si>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</si>
  <si>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</si>
  <si>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</si>
  <si>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</si>
  <si>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</si>
  <si>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</si>
  <si>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</si>
  <si>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</si>
  <si>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</si>
  <si>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</si>
  <si>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</si>
  <si>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</si>
  <si>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</si>
  <si>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</si>
  <si>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</si>
  <si>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</si>
  <si>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</si>
  <si>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</si>
  <si>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</si>
  <si>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</si>
  <si>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</si>
  <si>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</si>
  <si>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</si>
  <si>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</si>
  <si>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</si>
  <si>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</si>
  <si>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</si>
  <si>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</si>
  <si>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</si>
  <si>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</si>
  <si>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</si>
  <si>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</si>
  <si>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</si>
  <si>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</si>
  <si>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</si>
  <si>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</si>
  <si>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</si>
  <si>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</si>
  <si>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</si>
  <si>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</si>
  <si>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</si>
  <si>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</si>
  <si>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</si>
  <si>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</si>
  <si>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</si>
  <si>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</si>
  <si>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</si>
  <si>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</si>
  <si>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</si>
  <si>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</si>
  <si>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</si>
  <si>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</si>
  <si>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</si>
  <si>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</si>
  <si>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</si>
  <si>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</si>
  <si>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</si>
  <si>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</si>
  <si>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</si>
  <si>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</si>
  <si>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</si>
  <si>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</si>
  <si>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</si>
  <si>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</si>
  <si>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</si>
  <si>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</si>
  <si>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</si>
  <si>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</si>
  <si>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</si>
  <si>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</si>
  <si>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</si>
  <si>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</si>
  <si>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</si>
  <si>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</si>
  <si>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</si>
  <si>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</si>
  <si>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</si>
  <si>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</si>
  <si>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</si>
  <si>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</si>
  <si>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</si>
  <si>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</si>
  <si>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</si>
  <si>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</si>
  <si>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</si>
  <si>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</si>
  <si>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</si>
  <si>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</si>
  <si>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</si>
  <si>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</si>
  <si>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</si>
  <si>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</si>
  <si>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</si>
  <si>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</si>
  <si>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</si>
  <si>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</si>
  <si>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</si>
  <si>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</si>
  <si>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</si>
  <si>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</si>
  <si>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</si>
  <si>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</si>
  <si>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</si>
  <si>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</si>
  <si>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</si>
  <si>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</si>
  <si>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</si>
  <si>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</si>
  <si>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</si>
  <si>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</si>
  <si>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</si>
  <si>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</si>
  <si>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</si>
  <si>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</si>
  <si>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</si>
  <si>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</si>
  <si>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</si>
  <si>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</si>
  <si>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</si>
  <si>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</si>
  <si>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</si>
  <si>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</si>
  <si>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</si>
  <si>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</si>
  <si>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</si>
  <si>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</si>
  <si>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</si>
  <si>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</si>
  <si>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</si>
  <si>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</si>
  <si>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</si>
  <si>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</si>
  <si>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</si>
  <si>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</si>
  <si>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</si>
  <si>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</si>
  <si>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</si>
  <si>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</si>
  <si>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</si>
  <si>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</si>
  <si>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</si>
  <si>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</si>
  <si>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</si>
  <si>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</si>
  <si>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</si>
  <si>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</si>
  <si>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</si>
  <si>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</si>
  <si>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</si>
  <si>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</si>
  <si>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</si>
  <si>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</si>
  <si>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</si>
  <si>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</si>
  <si>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</si>
  <si>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</si>
  <si>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</si>
  <si>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</si>
  <si>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</si>
  <si>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</si>
  <si>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</si>
  <si>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</si>
  <si>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</si>
  <si>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</si>
  <si>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</si>
  <si>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</si>
  <si>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</si>
  <si>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</si>
  <si>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</si>
  <si>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</si>
  <si>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</si>
  <si>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</si>
  <si>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</si>
  <si>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</si>
  <si>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</si>
  <si>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</si>
  <si>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</si>
  <si>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</si>
  <si>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</si>
  <si>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</si>
  <si>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</si>
  <si>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</si>
  <si>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</si>
  <si>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</si>
  <si>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</si>
  <si>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</si>
  <si>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</si>
  <si>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</si>
  <si>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</si>
  <si>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</si>
  <si>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</si>
  <si>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</si>
  <si>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</si>
  <si>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</si>
  <si>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</si>
  <si>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</si>
  <si>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</si>
  <si>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</si>
  <si>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</si>
  <si>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</si>
  <si>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</si>
  <si>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</si>
  <si>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</si>
  <si>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</si>
  <si>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</si>
  <si>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</si>
  <si>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</si>
  <si>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</si>
  <si>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</si>
  <si>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</si>
  <si>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</si>
  <si>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</si>
  <si>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</si>
  <si>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</si>
  <si>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</si>
  <si>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</si>
  <si>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</si>
  <si>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</si>
  <si>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</si>
  <si>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</si>
  <si>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</si>
  <si>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</si>
  <si>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</si>
  <si>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</si>
  <si>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</si>
  <si>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</si>
  <si>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</si>
  <si>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</si>
  <si>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</si>
  <si>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</si>
  <si>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</si>
  <si>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</si>
  <si>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</si>
  <si>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</si>
  <si>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</si>
  <si>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</si>
  <si>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</si>
  <si>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</si>
  <si>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</si>
  <si>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</si>
  <si>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</si>
  <si>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</si>
  <si>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</si>
  <si>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</si>
  <si>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</si>
  <si>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</si>
  <si>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</si>
  <si>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</si>
  <si>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</si>
  <si>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</si>
  <si>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</si>
  <si>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</si>
  <si>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</si>
  <si>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</si>
  <si>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</si>
  <si>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</si>
  <si>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</si>
  <si>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</si>
  <si>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</si>
  <si>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</si>
  <si>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</si>
  <si>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</si>
  <si>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</si>
  <si>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</si>
  <si>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</si>
  <si>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</si>
  <si>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</si>
  <si>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</si>
  <si>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</si>
  <si>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</si>
  <si>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</si>
  <si>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</si>
  <si>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</si>
  <si>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</si>
  <si>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</si>
  <si>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</si>
  <si>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</si>
  <si>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</si>
  <si>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</si>
  <si>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</si>
  <si>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</si>
  <si>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</si>
  <si>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</si>
  <si>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</si>
  <si>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</si>
  <si>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</si>
  <si>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</si>
  <si>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</si>
  <si>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</si>
  <si>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</si>
  <si>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</si>
  <si>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</si>
  <si>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</si>
  <si>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</si>
  <si>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</si>
  <si>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</si>
  <si>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</si>
  <si>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</si>
  <si>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</si>
  <si>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</si>
  <si>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</si>
  <si>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</si>
  <si>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</si>
  <si>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</si>
  <si>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</si>
  <si>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</si>
  <si>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</si>
  <si>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</si>
  <si>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</si>
  <si>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</si>
  <si>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</si>
  <si>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</si>
  <si>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</si>
  <si>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</si>
  <si>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</si>
  <si>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</si>
  <si>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</si>
  <si>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</si>
  <si>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</si>
  <si>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</si>
  <si>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</si>
  <si>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</si>
  <si>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</si>
  <si>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</si>
  <si>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</si>
  <si>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</si>
  <si>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</si>
  <si>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</si>
  <si>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</si>
  <si>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</si>
  <si>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</si>
  <si>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</si>
  <si>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</si>
  <si>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</si>
  <si>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</si>
  <si>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</si>
  <si>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</si>
  <si>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</si>
  <si>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</si>
  <si>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</si>
  <si>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</si>
  <si>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</si>
  <si>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</si>
  <si>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</si>
  <si>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</si>
  <si>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</si>
  <si>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</si>
  <si>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</si>
  <si>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</si>
  <si>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</si>
  <si>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</si>
  <si>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</si>
  <si>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</si>
  <si>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</si>
  <si>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</si>
  <si>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</si>
  <si>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</si>
  <si>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</si>
  <si>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</si>
  <si>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</si>
  <si>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</si>
  <si>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</si>
  <si>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</si>
  <si>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</si>
  <si>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</si>
  <si>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</si>
  <si>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</si>
  <si>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</si>
  <si>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</si>
  <si>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</si>
  <si>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</si>
  <si>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</si>
  <si>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</si>
  <si>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</si>
  <si>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</si>
  <si>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</si>
  <si>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</si>
  <si>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</si>
  <si>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</si>
  <si>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</si>
  <si>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</si>
  <si>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</si>
  <si>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</si>
  <si>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</si>
  <si>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</si>
  <si>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</si>
  <si>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</si>
  <si>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</si>
  <si>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</si>
  <si>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</si>
  <si>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</si>
  <si>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</si>
  <si>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</si>
  <si>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</si>
  <si>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</si>
  <si>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</si>
  <si>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</si>
  <si>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</si>
  <si>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</si>
  <si>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</si>
  <si>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</si>
  <si>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</si>
  <si>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</si>
  <si>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</si>
  <si>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</si>
  <si>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</si>
  <si>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</si>
  <si>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</si>
  <si>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</si>
  <si>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</si>
  <si>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</si>
  <si>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</si>
  <si>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</si>
  <si>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</si>
  <si>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</si>
  <si>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</si>
  <si>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</si>
  <si>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</si>
  <si>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</si>
  <si>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</si>
  <si>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</si>
  <si>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</si>
  <si>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</si>
  <si>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</si>
  <si>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</si>
  <si>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</si>
  <si>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</si>
  <si>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</si>
  <si>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</si>
  <si>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</si>
  <si>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</si>
  <si>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</si>
  <si>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</si>
  <si>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</si>
  <si>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</si>
  <si>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</si>
  <si>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</si>
  <si>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</si>
  <si>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</si>
  <si>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</si>
  <si>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</si>
  <si>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</si>
  <si>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</si>
  <si>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</si>
  <si>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</si>
  <si>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</si>
  <si>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</si>
  <si>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</si>
  <si>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</si>
  <si>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</si>
  <si>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</si>
  <si>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</si>
  <si>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</si>
  <si>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</si>
  <si>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</si>
  <si>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</si>
  <si>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</si>
  <si>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</si>
  <si>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</si>
  <si>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</si>
  <si>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</si>
  <si>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</si>
  <si>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</si>
  <si>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</si>
  <si>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</si>
  <si>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</si>
  <si>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</si>
  <si>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</si>
  <si>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</si>
  <si>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</si>
  <si>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</si>
  <si>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</si>
  <si>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</si>
  <si>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</si>
  <si>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</si>
  <si>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</si>
  <si>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</si>
  <si>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</si>
  <si>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</si>
  <si>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</si>
  <si>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</si>
  <si>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</si>
  <si>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</si>
  <si>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</si>
  <si>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</si>
  <si>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</si>
  <si>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</si>
  <si>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</si>
  <si>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</si>
  <si>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</si>
  <si>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</si>
  <si>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2F以上不可</t>
  </si>
  <si>
    <t>可</t>
  </si>
  <si>
    <t>7割程度必要</t>
  </si>
  <si>
    <t>必ず必要</t>
  </si>
  <si>
    <t>使わない</t>
  </si>
  <si>
    <t>なし</t>
  </si>
  <si>
    <t>要</t>
  </si>
  <si>
    <t>必須</t>
  </si>
  <si>
    <t>中型トラック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</si>
</sst>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184897</xdr:colOff>
      <xdr:row>1</xdr:row>
      <xdr:rowOff>4803</xdr:rowOff>
    </xdr:from>
    <xdr:to>
      <xdr:col>11</xdr:col>
      <xdr:colOff>612161</xdr:colOff>
      <xdr:row>5</xdr:row>
      <xdr:rowOff>10246</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897" y="240127"/>
          <a:ext cx="9616088" cy="3031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620024</xdr:colOff>
      <xdr:row>63</xdr:row>
      <xdr:rowOff>120954</xdr:rowOff>
    </xdr:from>
    <xdr:to>
      <xdr:col>9</xdr:col>
      <xdr:colOff>691910</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922972" y="16636945"/>
          <a:ext cx="4241320"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70</xdr:row>
      <xdr:rowOff>110732</xdr:rowOff>
    </xdr:from>
    <xdr:to>
      <xdr:col>9</xdr:col>
      <xdr:colOff>655967</xdr:colOff>
      <xdr:row>71</xdr:row>
      <xdr:rowOff>143831</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8325048"/>
          <a:ext cx="4521658"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10</a:t>
            </a:r>
            <a:r>
              <a:rPr kumimoji="1" lang="ja-JP" altLang="en-US" sz="1100" b="1"/>
              <a:t>　ｍ</a:t>
            </a:r>
          </a:p>
        </xdr:txBody>
      </xdr:sp>
    </xdr:grpSp>
    <xdr:clientData/>
  </xdr:twoCellAnchor>
  <xdr:twoCellAnchor>
    <xdr:from>
      <xdr:col>8</xdr:col>
      <xdr:colOff>549126</xdr:colOff>
      <xdr:row>64</xdr:row>
      <xdr:rowOff>6563</xdr:rowOff>
    </xdr:from>
    <xdr:to>
      <xdr:col>9</xdr:col>
      <xdr:colOff>633794</xdr:colOff>
      <xdr:row>72</xdr:row>
      <xdr:rowOff>91229</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374527" y="16765171"/>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4</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8</xdr:col>
      <xdr:colOff>573441</xdr:colOff>
      <xdr:row>54</xdr:row>
      <xdr:rowOff>26958</xdr:rowOff>
    </xdr:from>
    <xdr:to>
      <xdr:col>9</xdr:col>
      <xdr:colOff>658657</xdr:colOff>
      <xdr:row>63</xdr:row>
      <xdr:rowOff>138063</xdr:rowOff>
    </xdr:to>
    <xdr:grpSp>
      <xdr:nvGrpSpPr>
        <xdr:cNvPr id="4" name="グループ化 3">
          <a:extLst>
            <a:ext uri="{FF2B5EF4-FFF2-40B4-BE49-F238E27FC236}">
              <a16:creationId xmlns:a16="http://schemas.microsoft.com/office/drawing/2014/main" id="{AE2D2610-A77E-4F62-A68A-CE531BE7F5E9}"/>
            </a:ext>
          </a:extLst>
        </xdr:cNvPr>
        <xdr:cNvGrpSpPr/>
      </xdr:nvGrpSpPr>
      <xdr:grpSpPr>
        <a:xfrm>
          <a:off x="5398842" y="14485189"/>
          <a:ext cx="732197" cy="2168865"/>
          <a:chOff x="5305280" y="13014477"/>
          <a:chExt cx="677334" cy="1439333"/>
        </a:xfrm>
      </xdr:grpSpPr>
      <xdr:cxnSp macro="">
        <xdr:nvCxnSpPr>
          <xdr:cNvPr id="5" name="直線矢印コネクタ 4">
            <a:extLst>
              <a:ext uri="{FF2B5EF4-FFF2-40B4-BE49-F238E27FC236}">
                <a16:creationId xmlns:a16="http://schemas.microsoft.com/office/drawing/2014/main" id="{6B4DBDF5-9AB4-FC53-301B-3136D5879A6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57807D87-B682-9546-B17D-32AF6EC5348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5</a:t>
            </a:r>
            <a:r>
              <a:rPr kumimoji="1" lang="ja-JP" altLang="en-US" sz="1400" b="1"/>
              <a:t>　ｍ</a:t>
            </a:r>
          </a:p>
        </xdr:txBody>
      </xdr:sp>
    </xdr:grpSp>
    <xdr:clientData/>
  </xdr:twoCellAnchor>
  <xdr:twoCellAnchor>
    <xdr:from>
      <xdr:col>3</xdr:col>
      <xdr:colOff>629010</xdr:colOff>
      <xdr:row>62</xdr:row>
      <xdr:rowOff>81201</xdr:rowOff>
    </xdr:from>
    <xdr:to>
      <xdr:col>9</xdr:col>
      <xdr:colOff>699962</xdr:colOff>
      <xdr:row>63</xdr:row>
      <xdr:rowOff>71980</xdr:rowOff>
    </xdr:to>
    <xdr:grpSp>
      <xdr:nvGrpSpPr>
        <xdr:cNvPr id="9" name="グループ化 8">
          <a:extLst>
            <a:ext uri="{FF2B5EF4-FFF2-40B4-BE49-F238E27FC236}">
              <a16:creationId xmlns:a16="http://schemas.microsoft.com/office/drawing/2014/main" id="{B4351939-D5BC-47B7-8A07-836723C28FFB}"/>
            </a:ext>
          </a:extLst>
        </xdr:cNvPr>
        <xdr:cNvGrpSpPr/>
      </xdr:nvGrpSpPr>
      <xdr:grpSpPr>
        <a:xfrm>
          <a:off x="1931958" y="16354574"/>
          <a:ext cx="4240386" cy="233397"/>
          <a:chOff x="1076477" y="14975858"/>
          <a:chExt cx="4160761" cy="260604"/>
        </a:xfrm>
      </xdr:grpSpPr>
      <xdr:cxnSp macro="">
        <xdr:nvCxnSpPr>
          <xdr:cNvPr id="11" name="直線矢印コネクタ 10">
            <a:extLst>
              <a:ext uri="{FF2B5EF4-FFF2-40B4-BE49-F238E27FC236}">
                <a16:creationId xmlns:a16="http://schemas.microsoft.com/office/drawing/2014/main" id="{EEB73342-D2A0-D192-1FE0-274D247C4A4F}"/>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 name="テキスト ボックス 11">
            <a:extLst>
              <a:ext uri="{FF2B5EF4-FFF2-40B4-BE49-F238E27FC236}">
                <a16:creationId xmlns:a16="http://schemas.microsoft.com/office/drawing/2014/main" id="{88519342-78F9-F446-60E8-40A4AFAFB73F}"/>
              </a:ext>
            </a:extLst>
          </xdr:cNvPr>
          <xdr:cNvSpPr txBox="1"/>
        </xdr:nvSpPr>
        <xdr:spPr>
          <a:xfrm>
            <a:off x="3013934" y="14975858"/>
            <a:ext cx="836383" cy="26060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10</a:t>
            </a:r>
            <a:r>
              <a:rPr kumimoji="1" lang="ja-JP" altLang="en-US" sz="1400" b="1"/>
              <a:t>　ｍ</a:t>
            </a:r>
          </a:p>
        </xdr:txBody>
      </xdr:sp>
    </xdr:grpSp>
    <xdr:clientData/>
  </xdr:twoCellAnchor>
  <xdr:twoCellAnchor>
    <xdr:from>
      <xdr:col>10</xdr:col>
      <xdr:colOff>90217</xdr:colOff>
      <xdr:row>54</xdr:row>
      <xdr:rowOff>144133</xdr:rowOff>
    </xdr:from>
    <xdr:to>
      <xdr:col>11</xdr:col>
      <xdr:colOff>456684</xdr:colOff>
      <xdr:row>57</xdr:row>
      <xdr:rowOff>196641</xdr:rowOff>
    </xdr:to>
    <xdr:sp macro="" textlink="">
      <xdr:nvSpPr>
        <xdr:cNvPr id="13" name="テキスト ボックス 12">
          <a:extLst>
            <a:ext uri="{FF2B5EF4-FFF2-40B4-BE49-F238E27FC236}">
              <a16:creationId xmlns:a16="http://schemas.microsoft.com/office/drawing/2014/main" id="{4200475F-3FEE-4425-827B-21A72C4349AD}"/>
            </a:ext>
          </a:extLst>
        </xdr:cNvPr>
        <xdr:cNvSpPr txBox="1"/>
      </xdr:nvSpPr>
      <xdr:spPr>
        <a:xfrm>
          <a:off x="6299439" y="14602364"/>
          <a:ext cx="1013448" cy="7264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512192</xdr:colOff>
      <xdr:row>54</xdr:row>
      <xdr:rowOff>125801</xdr:rowOff>
    </xdr:from>
    <xdr:to>
      <xdr:col>3</xdr:col>
      <xdr:colOff>483282</xdr:colOff>
      <xdr:row>57</xdr:row>
      <xdr:rowOff>178309</xdr:rowOff>
    </xdr:to>
    <xdr:sp macro="" textlink="">
      <xdr:nvSpPr>
        <xdr:cNvPr id="14" name="テキスト ボックス 13">
          <a:extLst>
            <a:ext uri="{FF2B5EF4-FFF2-40B4-BE49-F238E27FC236}">
              <a16:creationId xmlns:a16="http://schemas.microsoft.com/office/drawing/2014/main" id="{7A46B4DF-8F45-4EDC-95CE-4E337ACD1C18}"/>
            </a:ext>
          </a:extLst>
        </xdr:cNvPr>
        <xdr:cNvSpPr txBox="1"/>
      </xdr:nvSpPr>
      <xdr:spPr>
        <a:xfrm>
          <a:off x="772782" y="14584032"/>
          <a:ext cx="1013448" cy="7264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404362</xdr:colOff>
      <xdr:row>60</xdr:row>
      <xdr:rowOff>17972</xdr:rowOff>
    </xdr:from>
    <xdr:to>
      <xdr:col>3</xdr:col>
      <xdr:colOff>553312</xdr:colOff>
      <xdr:row>62</xdr:row>
      <xdr:rowOff>234768</xdr:rowOff>
    </xdr:to>
    <xdr:sp macro="" textlink="">
      <xdr:nvSpPr>
        <xdr:cNvPr id="15" name="テキスト ボックス 14">
          <a:extLst>
            <a:ext uri="{FF2B5EF4-FFF2-40B4-BE49-F238E27FC236}">
              <a16:creationId xmlns:a16="http://schemas.microsoft.com/office/drawing/2014/main" id="{D2BA0404-8EC9-4001-8CD4-5B9CCF2E49A3}"/>
            </a:ext>
          </a:extLst>
        </xdr:cNvPr>
        <xdr:cNvSpPr txBox="1"/>
      </xdr:nvSpPr>
      <xdr:spPr>
        <a:xfrm>
          <a:off x="664952" y="15824080"/>
          <a:ext cx="1191308" cy="6840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xdr:col>
      <xdr:colOff>655966</xdr:colOff>
      <xdr:row>65</xdr:row>
      <xdr:rowOff>100140</xdr:rowOff>
    </xdr:from>
    <xdr:to>
      <xdr:col>3</xdr:col>
      <xdr:colOff>476826</xdr:colOff>
      <xdr:row>65</xdr:row>
      <xdr:rowOff>100140</xdr:rowOff>
    </xdr:to>
    <xdr:cxnSp macro="">
      <xdr:nvCxnSpPr>
        <xdr:cNvPr id="37" name="直線コネクタ 36">
          <a:extLst>
            <a:ext uri="{FF2B5EF4-FFF2-40B4-BE49-F238E27FC236}">
              <a16:creationId xmlns:a16="http://schemas.microsoft.com/office/drawing/2014/main" id="{B246C2AB-0B16-4EE4-9586-743BC7A27FE4}"/>
            </a:ext>
          </a:extLst>
        </xdr:cNvPr>
        <xdr:cNvCxnSpPr/>
      </xdr:nvCxnSpPr>
      <xdr:spPr>
        <a:xfrm>
          <a:off x="916556" y="17101366"/>
          <a:ext cx="863218"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432256</xdr:colOff>
      <xdr:row>63</xdr:row>
      <xdr:rowOff>134787</xdr:rowOff>
    </xdr:from>
    <xdr:to>
      <xdr:col>4</xdr:col>
      <xdr:colOff>207251</xdr:colOff>
      <xdr:row>65</xdr:row>
      <xdr:rowOff>126160</xdr:rowOff>
    </xdr:to>
    <xdr:cxnSp macro="">
      <xdr:nvCxnSpPr>
        <xdr:cNvPr id="38" name="直線コネクタ 37">
          <a:extLst>
            <a:ext uri="{FF2B5EF4-FFF2-40B4-BE49-F238E27FC236}">
              <a16:creationId xmlns:a16="http://schemas.microsoft.com/office/drawing/2014/main" id="{AA1F84FB-6F9C-48D9-8944-AECE2523B0A6}"/>
            </a:ext>
          </a:extLst>
        </xdr:cNvPr>
        <xdr:cNvCxnSpPr/>
      </xdr:nvCxnSpPr>
      <xdr:spPr>
        <a:xfrm flipH="1">
          <a:off x="1735204" y="16650778"/>
          <a:ext cx="421976" cy="47660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26381</xdr:colOff>
      <xdr:row>65</xdr:row>
      <xdr:rowOff>127099</xdr:rowOff>
    </xdr:from>
    <xdr:to>
      <xdr:col>11</xdr:col>
      <xdr:colOff>242618</xdr:colOff>
      <xdr:row>65</xdr:row>
      <xdr:rowOff>127099</xdr:rowOff>
    </xdr:to>
    <xdr:cxnSp macro="">
      <xdr:nvCxnSpPr>
        <xdr:cNvPr id="41" name="直線コネクタ 40">
          <a:extLst>
            <a:ext uri="{FF2B5EF4-FFF2-40B4-BE49-F238E27FC236}">
              <a16:creationId xmlns:a16="http://schemas.microsoft.com/office/drawing/2014/main" id="{45A68F0B-2A55-4494-BB14-AC3363C894E7}"/>
            </a:ext>
          </a:extLst>
        </xdr:cNvPr>
        <xdr:cNvCxnSpPr/>
      </xdr:nvCxnSpPr>
      <xdr:spPr>
        <a:xfrm>
          <a:off x="6235603" y="17128325"/>
          <a:ext cx="863218"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467265</xdr:colOff>
      <xdr:row>63</xdr:row>
      <xdr:rowOff>152759</xdr:rowOff>
    </xdr:from>
    <xdr:to>
      <xdr:col>10</xdr:col>
      <xdr:colOff>62901</xdr:colOff>
      <xdr:row>65</xdr:row>
      <xdr:rowOff>125802</xdr:rowOff>
    </xdr:to>
    <xdr:cxnSp macro="">
      <xdr:nvCxnSpPr>
        <xdr:cNvPr id="45" name="直線コネクタ 44">
          <a:extLst>
            <a:ext uri="{FF2B5EF4-FFF2-40B4-BE49-F238E27FC236}">
              <a16:creationId xmlns:a16="http://schemas.microsoft.com/office/drawing/2014/main" id="{3800B361-8F6D-41D8-B4FE-A2668A32A705}"/>
            </a:ext>
          </a:extLst>
        </xdr:cNvPr>
        <xdr:cNvCxnSpPr/>
      </xdr:nvCxnSpPr>
      <xdr:spPr>
        <a:xfrm>
          <a:off x="5939647" y="16668750"/>
          <a:ext cx="332476" cy="45827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269577</xdr:colOff>
      <xdr:row>70</xdr:row>
      <xdr:rowOff>40991</xdr:rowOff>
    </xdr:from>
    <xdr:ext cx="710644" cy="325730"/>
    <xdr:sp macro="" textlink="">
      <xdr:nvSpPr>
        <xdr:cNvPr id="46" name="テキスト ボックス 45">
          <a:extLst>
            <a:ext uri="{FF2B5EF4-FFF2-40B4-BE49-F238E27FC236}">
              <a16:creationId xmlns:a16="http://schemas.microsoft.com/office/drawing/2014/main" id="{0ADBFEF4-BCF4-4F05-8F6C-AF39A83FD376}"/>
            </a:ext>
          </a:extLst>
        </xdr:cNvPr>
        <xdr:cNvSpPr txBox="1"/>
      </xdr:nvSpPr>
      <xdr:spPr>
        <a:xfrm>
          <a:off x="6478799" y="18255307"/>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2</xdr:col>
      <xdr:colOff>17975</xdr:colOff>
      <xdr:row>69</xdr:row>
      <xdr:rowOff>233632</xdr:rowOff>
    </xdr:from>
    <xdr:ext cx="712305" cy="325730"/>
    <xdr:sp macro="" textlink="">
      <xdr:nvSpPr>
        <xdr:cNvPr id="47" name="テキスト ボックス 46">
          <a:extLst>
            <a:ext uri="{FF2B5EF4-FFF2-40B4-BE49-F238E27FC236}">
              <a16:creationId xmlns:a16="http://schemas.microsoft.com/office/drawing/2014/main" id="{C35AE917-64E3-4CA6-8C5D-97271C330F7A}"/>
            </a:ext>
          </a:extLst>
        </xdr:cNvPr>
        <xdr:cNvSpPr txBox="1"/>
      </xdr:nvSpPr>
      <xdr:spPr>
        <a:xfrm>
          <a:off x="961489" y="18205330"/>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xdr:col>
      <xdr:colOff>449293</xdr:colOff>
      <xdr:row>71</xdr:row>
      <xdr:rowOff>57753</xdr:rowOff>
    </xdr:from>
    <xdr:to>
      <xdr:col>3</xdr:col>
      <xdr:colOff>601695</xdr:colOff>
      <xdr:row>72</xdr:row>
      <xdr:rowOff>197814</xdr:rowOff>
    </xdr:to>
    <xdr:cxnSp macro="">
      <xdr:nvCxnSpPr>
        <xdr:cNvPr id="48" name="直線コネクタ 47">
          <a:extLst>
            <a:ext uri="{FF2B5EF4-FFF2-40B4-BE49-F238E27FC236}">
              <a16:creationId xmlns:a16="http://schemas.microsoft.com/office/drawing/2014/main" id="{A95FEA77-B114-4AE0-A0F4-C0549B4C10F1}"/>
            </a:ext>
          </a:extLst>
        </xdr:cNvPr>
        <xdr:cNvCxnSpPr/>
      </xdr:nvCxnSpPr>
      <xdr:spPr>
        <a:xfrm flipH="1">
          <a:off x="709883" y="18514687"/>
          <a:ext cx="1194760" cy="38267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137429</xdr:colOff>
      <xdr:row>71</xdr:row>
      <xdr:rowOff>48767</xdr:rowOff>
    </xdr:from>
    <xdr:to>
      <xdr:col>11</xdr:col>
      <xdr:colOff>718868</xdr:colOff>
      <xdr:row>72</xdr:row>
      <xdr:rowOff>206059</xdr:rowOff>
    </xdr:to>
    <xdr:cxnSp macro="">
      <xdr:nvCxnSpPr>
        <xdr:cNvPr id="49" name="直線コネクタ 48">
          <a:extLst>
            <a:ext uri="{FF2B5EF4-FFF2-40B4-BE49-F238E27FC236}">
              <a16:creationId xmlns:a16="http://schemas.microsoft.com/office/drawing/2014/main" id="{A4068812-D102-4820-AC24-72E8B6B3D16E}"/>
            </a:ext>
          </a:extLst>
        </xdr:cNvPr>
        <xdr:cNvCxnSpPr/>
      </xdr:nvCxnSpPr>
      <xdr:spPr>
        <a:xfrm>
          <a:off x="6346651" y="18505701"/>
          <a:ext cx="1228420" cy="39991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620024</xdr:colOff>
      <xdr:row>73</xdr:row>
      <xdr:rowOff>44929</xdr:rowOff>
    </xdr:from>
    <xdr:to>
      <xdr:col>3</xdr:col>
      <xdr:colOff>539933</xdr:colOff>
      <xdr:row>75</xdr:row>
      <xdr:rowOff>58681</xdr:rowOff>
    </xdr:to>
    <xdr:sp macro="" textlink="">
      <xdr:nvSpPr>
        <xdr:cNvPr id="50" name="テキスト ボックス 49">
          <a:extLst>
            <a:ext uri="{FF2B5EF4-FFF2-40B4-BE49-F238E27FC236}">
              <a16:creationId xmlns:a16="http://schemas.microsoft.com/office/drawing/2014/main" id="{4105243E-AB82-406A-A0D6-989B7068330A}"/>
            </a:ext>
          </a:extLst>
        </xdr:cNvPr>
        <xdr:cNvSpPr txBox="1"/>
      </xdr:nvSpPr>
      <xdr:spPr>
        <a:xfrm>
          <a:off x="880614" y="18987099"/>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音響機材</a:t>
          </a:r>
        </a:p>
      </xdr:txBody>
    </xdr:sp>
    <xdr:clientData/>
  </xdr:twoCellAnchor>
  <xdr:twoCellAnchor>
    <xdr:from>
      <xdr:col>10</xdr:col>
      <xdr:colOff>71528</xdr:colOff>
      <xdr:row>73</xdr:row>
      <xdr:rowOff>71527</xdr:rowOff>
    </xdr:from>
    <xdr:to>
      <xdr:col>11</xdr:col>
      <xdr:colOff>386814</xdr:colOff>
      <xdr:row>75</xdr:row>
      <xdr:rowOff>85279</xdr:rowOff>
    </xdr:to>
    <xdr:sp macro="" textlink="">
      <xdr:nvSpPr>
        <xdr:cNvPr id="51" name="テキスト ボックス 50">
          <a:extLst>
            <a:ext uri="{FF2B5EF4-FFF2-40B4-BE49-F238E27FC236}">
              <a16:creationId xmlns:a16="http://schemas.microsoft.com/office/drawing/2014/main" id="{22E8597B-D37B-4F57-A9E0-7C80740988CE}"/>
            </a:ext>
          </a:extLst>
        </xdr:cNvPr>
        <xdr:cNvSpPr txBox="1"/>
      </xdr:nvSpPr>
      <xdr:spPr>
        <a:xfrm>
          <a:off x="6280750" y="19013697"/>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音響機材</a:t>
          </a:r>
        </a:p>
      </xdr:txBody>
    </xdr:sp>
    <xdr:clientData/>
  </xdr:twoCellAnchor>
  <xdr:twoCellAnchor>
    <xdr:from>
      <xdr:col>1</xdr:col>
      <xdr:colOff>368419</xdr:colOff>
      <xdr:row>82</xdr:row>
      <xdr:rowOff>17972</xdr:rowOff>
    </xdr:from>
    <xdr:to>
      <xdr:col>3</xdr:col>
      <xdr:colOff>288328</xdr:colOff>
      <xdr:row>84</xdr:row>
      <xdr:rowOff>31724</xdr:rowOff>
    </xdr:to>
    <xdr:sp macro="" textlink="">
      <xdr:nvSpPr>
        <xdr:cNvPr id="52" name="テキスト ボックス 51">
          <a:extLst>
            <a:ext uri="{FF2B5EF4-FFF2-40B4-BE49-F238E27FC236}">
              <a16:creationId xmlns:a16="http://schemas.microsoft.com/office/drawing/2014/main" id="{9A9F5CBC-9660-4A10-A855-8A74551D9AF6}"/>
            </a:ext>
          </a:extLst>
        </xdr:cNvPr>
        <xdr:cNvSpPr txBox="1"/>
      </xdr:nvSpPr>
      <xdr:spPr>
        <a:xfrm>
          <a:off x="629009" y="21143703"/>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p>
      </xdr:txBody>
    </xdr:sp>
    <xdr:clientData/>
  </xdr:twoCellAnchor>
  <xdr:twoCellAnchor>
    <xdr:from>
      <xdr:col>10</xdr:col>
      <xdr:colOff>278201</xdr:colOff>
      <xdr:row>82</xdr:row>
      <xdr:rowOff>35584</xdr:rowOff>
    </xdr:from>
    <xdr:to>
      <xdr:col>11</xdr:col>
      <xdr:colOff>593487</xdr:colOff>
      <xdr:row>84</xdr:row>
      <xdr:rowOff>49336</xdr:rowOff>
    </xdr:to>
    <xdr:sp macro="" textlink="">
      <xdr:nvSpPr>
        <xdr:cNvPr id="53" name="テキスト ボックス 52">
          <a:extLst>
            <a:ext uri="{FF2B5EF4-FFF2-40B4-BE49-F238E27FC236}">
              <a16:creationId xmlns:a16="http://schemas.microsoft.com/office/drawing/2014/main" id="{966424B3-8820-4B10-AA09-F0B050DD77C5}"/>
            </a:ext>
          </a:extLst>
        </xdr:cNvPr>
        <xdr:cNvSpPr txBox="1"/>
      </xdr:nvSpPr>
      <xdr:spPr>
        <a:xfrm>
          <a:off x="6487423" y="21161315"/>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p>
      </xdr:txBody>
    </xdr:sp>
    <xdr:clientData/>
  </xdr:twoCellAnchor>
  <xdr:twoCellAnchor>
    <xdr:from>
      <xdr:col>5</xdr:col>
      <xdr:colOff>754452</xdr:colOff>
      <xdr:row>90</xdr:row>
      <xdr:rowOff>206315</xdr:rowOff>
    </xdr:from>
    <xdr:to>
      <xdr:col>7</xdr:col>
      <xdr:colOff>722230</xdr:colOff>
      <xdr:row>93</xdr:row>
      <xdr:rowOff>61136</xdr:rowOff>
    </xdr:to>
    <xdr:sp macro="" textlink="">
      <xdr:nvSpPr>
        <xdr:cNvPr id="54" name="テキスト ボックス 53">
          <a:extLst>
            <a:ext uri="{FF2B5EF4-FFF2-40B4-BE49-F238E27FC236}">
              <a16:creationId xmlns:a16="http://schemas.microsoft.com/office/drawing/2014/main" id="{740BC682-A6F2-40B7-9175-72D7E88D0371}"/>
            </a:ext>
          </a:extLst>
        </xdr:cNvPr>
        <xdr:cNvSpPr txBox="1"/>
      </xdr:nvSpPr>
      <xdr:spPr>
        <a:xfrm>
          <a:off x="3351362" y="23272990"/>
          <a:ext cx="1459429" cy="58267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照明操作席</a:t>
          </a:r>
        </a:p>
      </xdr:txBody>
    </xdr:sp>
    <xdr:clientData/>
  </xdr:twoCellAnchor>
  <xdr:twoCellAnchor>
    <xdr:from>
      <xdr:col>9</xdr:col>
      <xdr:colOff>322772</xdr:colOff>
      <xdr:row>90</xdr:row>
      <xdr:rowOff>170012</xdr:rowOff>
    </xdr:from>
    <xdr:to>
      <xdr:col>11</xdr:col>
      <xdr:colOff>398380</xdr:colOff>
      <xdr:row>93</xdr:row>
      <xdr:rowOff>24833</xdr:rowOff>
    </xdr:to>
    <xdr:sp macro="" textlink="">
      <xdr:nvSpPr>
        <xdr:cNvPr id="55" name="テキスト ボックス 54">
          <a:extLst>
            <a:ext uri="{FF2B5EF4-FFF2-40B4-BE49-F238E27FC236}">
              <a16:creationId xmlns:a16="http://schemas.microsoft.com/office/drawing/2014/main" id="{5917C7B0-3A63-4282-874E-DC8F49D3CCCE}"/>
            </a:ext>
          </a:extLst>
        </xdr:cNvPr>
        <xdr:cNvSpPr txBox="1"/>
      </xdr:nvSpPr>
      <xdr:spPr>
        <a:xfrm>
          <a:off x="5795154" y="23236687"/>
          <a:ext cx="1459429" cy="58267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音響操作席</a:t>
          </a:r>
          <a:endParaRPr kumimoji="1" lang="en-US" altLang="ja-JP" sz="1100">
            <a:solidFill>
              <a:schemeClr val="bg2">
                <a:lumMod val="25000"/>
              </a:schemeClr>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A6" sqref="A6:K6"/>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K76" sqref="K76 C84"/>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208</v>
      </c>
      <c r="D2" s="111"/>
      <c r="E2" s="33" t="s">
        <v>5</v>
      </c>
      <c r="F2" s="35" t="str">
        <f>VLOOKUP($C$2,'R6_制作団体一覧'!A:H,2,FALSE)</f>
        <v>演劇</v>
      </c>
      <c r="G2" s="32" t="s">
        <v>2</v>
      </c>
      <c r="H2" s="36" t="str">
        <f>VLOOKUP($C$2,'R6_制作団体一覧'!A:H,3,FALSE)</f>
        <v>ミュージカル</v>
      </c>
      <c r="I2" s="33" t="s">
        <v>20</v>
      </c>
      <c r="J2" s="35" t="str">
        <f>VLOOKUP($C$2,'R6_制作団体一覧'!A:H,5,FALSE)</f>
        <v>A区分</v>
      </c>
      <c r="K2" s="33" t="s">
        <v>3</v>
      </c>
      <c r="L2" s="35" t="str">
        <f>VLOOKUP($C$2,'R6_制作団体一覧'!A:H,6,FALSE)</f>
        <v>G</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有限会社　劇団ドリームカンパニー</v>
      </c>
      <c r="D3" s="108"/>
      <c r="E3" s="108"/>
      <c r="F3" s="108"/>
      <c r="G3" s="108"/>
      <c r="H3" s="33" t="s">
        <v>4</v>
      </c>
      <c r="I3" s="109" t="str">
        <f>VLOOKUP($C$2,'R6_制作団体一覧'!A:H,7,FALSE)</f>
        <v>有限会社劇団ドリームカンパニー</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v>60</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10</v>
      </c>
      <c r="H14" s="62" t="s">
        <v>43</v>
      </c>
      <c r="I14" s="63" t="s">
        <v>45</v>
      </c>
      <c r="J14" s="64">
        <v>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v>4</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583</v>
      </c>
      <c r="H16" s="128"/>
      <c r="I16" s="129" t="s">
        <v>49</v>
      </c>
      <c r="J16" s="130"/>
      <c r="K16" s="131" t="s">
        <v>583</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2</v>
      </c>
      <c r="H17" s="62" t="s">
        <v>43</v>
      </c>
      <c r="I17" s="60" t="s">
        <v>46</v>
      </c>
      <c r="J17" s="61">
        <v>2</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584</v>
      </c>
      <c r="G18" s="153"/>
      <c r="H18" s="137" t="s">
        <v>55</v>
      </c>
      <c r="I18" s="138"/>
      <c r="J18" s="138"/>
      <c r="K18" s="140" t="s">
        <v>585</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586</v>
      </c>
      <c r="G19" s="150"/>
      <c r="H19" s="144" t="s">
        <v>53</v>
      </c>
      <c r="I19" s="145"/>
      <c r="J19" s="145"/>
      <c r="K19" s="153" t="s">
        <v>587</v>
      </c>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588</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589</v>
      </c>
      <c r="G21" s="141"/>
      <c r="H21" s="142" t="s">
        <v>59</v>
      </c>
      <c r="I21" s="143"/>
      <c r="J21" s="143"/>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4" t="s">
        <v>590</v>
      </c>
      <c r="G22" s="165"/>
      <c r="H22" s="55" t="s">
        <v>62</v>
      </c>
      <c r="I22" s="56">
        <v>1</v>
      </c>
      <c r="J22" s="57" t="s">
        <v>63</v>
      </c>
      <c r="K22" s="138"/>
      <c r="L22" s="160"/>
      <c r="M22" s="30"/>
      <c r="N22" s="54"/>
      <c r="O22" s="54"/>
      <c r="P22" s="54"/>
      <c r="Q22" s="54"/>
      <c r="R22" s="54"/>
      <c r="S22" s="54"/>
      <c r="T22" s="54"/>
      <c r="U22" s="54"/>
      <c r="V22" s="54"/>
      <c r="W22" s="54"/>
      <c r="X22" s="54"/>
      <c r="Y22" s="54"/>
      <c r="Z22" s="54"/>
      <c r="AA22" s="54"/>
    </row>
    <row r="23" spans="1:27" ht="25.15" customHeight="1" x14ac:dyDescent="0.15">
      <c r="A23" s="29"/>
      <c r="B23" s="161" t="s">
        <v>65</v>
      </c>
      <c r="C23" s="162"/>
      <c r="D23" s="162"/>
      <c r="E23" s="163"/>
      <c r="F23" s="72" t="s">
        <v>60</v>
      </c>
      <c r="G23" s="73">
        <v>2.2999999999999998</v>
      </c>
      <c r="H23" s="74" t="s">
        <v>43</v>
      </c>
      <c r="I23" s="75" t="s">
        <v>61</v>
      </c>
      <c r="J23" s="73">
        <v>6.5</v>
      </c>
      <c r="K23" s="158" t="s">
        <v>43</v>
      </c>
      <c r="L23" s="159"/>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8" t="s">
        <v>116</v>
      </c>
      <c r="C26" s="168"/>
      <c r="D26" s="168"/>
      <c r="E26" s="168"/>
      <c r="F26" s="168"/>
      <c r="G26" s="168"/>
      <c r="H26" s="168"/>
      <c r="I26" s="168"/>
      <c r="J26" s="168"/>
      <c r="K26" s="168"/>
      <c r="L26" s="168"/>
      <c r="M26" s="28"/>
      <c r="N26" s="54"/>
      <c r="O26" s="54"/>
      <c r="P26" s="54"/>
      <c r="Q26" s="54"/>
      <c r="R26" s="54"/>
      <c r="S26" s="54"/>
      <c r="T26" s="54"/>
      <c r="U26" s="54"/>
      <c r="V26" s="54"/>
      <c r="W26" s="54"/>
      <c r="X26" s="54"/>
      <c r="Y26" s="54"/>
      <c r="Z26" s="54"/>
      <c r="AA26" s="54"/>
    </row>
    <row r="27" spans="1:27" ht="18.75" customHeight="1" x14ac:dyDescent="0.15">
      <c r="A27" s="27"/>
      <c r="B27" s="169" t="s">
        <v>114</v>
      </c>
      <c r="C27" s="169"/>
      <c r="D27" s="169"/>
      <c r="E27" s="169"/>
      <c r="F27" s="170" t="s">
        <v>588</v>
      </c>
      <c r="G27" s="170"/>
      <c r="H27" s="170"/>
      <c r="I27" s="170"/>
      <c r="J27" s="170"/>
      <c r="K27" s="170"/>
      <c r="L27" s="170"/>
      <c r="M27" s="27"/>
      <c r="N27" s="54"/>
      <c r="O27" s="54"/>
      <c r="P27" s="54"/>
      <c r="Q27" s="54"/>
      <c r="R27" s="54"/>
      <c r="S27" s="54"/>
      <c r="T27" s="54"/>
      <c r="U27" s="54"/>
      <c r="V27" s="54"/>
      <c r="W27" s="54"/>
      <c r="X27" s="54"/>
      <c r="Y27" s="54"/>
      <c r="Z27" s="54"/>
      <c r="AA27" s="54"/>
    </row>
    <row r="28" spans="1:27" ht="18.75" customHeight="1" x14ac:dyDescent="0.15">
      <c r="A28" s="27"/>
      <c r="B28" s="166" t="s">
        <v>115</v>
      </c>
      <c r="C28" s="166"/>
      <c r="D28" s="166"/>
      <c r="E28" s="166"/>
      <c r="F28" s="167"/>
      <c r="G28" s="167"/>
      <c r="H28" s="167"/>
      <c r="I28" s="167"/>
      <c r="J28" s="167"/>
      <c r="K28" s="167"/>
      <c r="L28" s="167"/>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5"/>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5"/>
      <c r="C34" s="155"/>
      <c r="D34" s="155"/>
      <c r="E34" s="155"/>
      <c r="F34" s="155"/>
      <c r="G34" s="155"/>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5"/>
      <c r="C35" s="155"/>
      <c r="D35" s="155"/>
      <c r="E35" s="155"/>
      <c r="F35" s="155"/>
      <c r="G35" s="155"/>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5"/>
      <c r="C36" s="155"/>
      <c r="D36" s="155"/>
      <c r="E36" s="155"/>
      <c r="F36" s="155"/>
      <c r="G36" s="155"/>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5"/>
      <c r="C37" s="155"/>
      <c r="D37" s="155"/>
      <c r="E37" s="155"/>
      <c r="F37" s="155"/>
      <c r="G37" s="155"/>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5"/>
      <c r="C38" s="155"/>
      <c r="D38" s="155"/>
      <c r="E38" s="155"/>
      <c r="F38" s="155"/>
      <c r="G38" s="155"/>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5"/>
      <c r="C39" s="155"/>
      <c r="D39" s="155"/>
      <c r="E39" s="155"/>
      <c r="F39" s="155"/>
      <c r="G39" s="155"/>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5"/>
      <c r="C40" s="155"/>
      <c r="D40" s="155"/>
      <c r="E40" s="155"/>
      <c r="F40" s="155"/>
      <c r="G40" s="155"/>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5"/>
      <c r="C41" s="155"/>
      <c r="D41" s="155"/>
      <c r="E41" s="155"/>
      <c r="F41" s="155"/>
      <c r="G41" s="155"/>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2</v>
      </c>
      <c r="H50" s="106"/>
      <c r="I50" s="26" t="s">
        <v>7</v>
      </c>
      <c r="J50" s="105">
        <f>J17</f>
        <v>2</v>
      </c>
      <c r="K50" s="106"/>
      <c r="L50" s="25"/>
      <c r="M50" s="25"/>
      <c r="N50" s="39"/>
      <c r="X50" s="39"/>
      <c r="Y50" s="39"/>
      <c r="Z50" s="39"/>
    </row>
    <row r="51" spans="1:26" ht="16.899999999999999" customHeight="1" x14ac:dyDescent="0.15">
      <c r="A51" s="25"/>
      <c r="B51" s="103" t="s">
        <v>8</v>
      </c>
      <c r="C51" s="103"/>
      <c r="D51" s="103"/>
      <c r="E51" s="103"/>
      <c r="F51" s="103"/>
      <c r="G51" s="101" t="str">
        <f>F21</f>
        <v>必須</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10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B13:B14 F13:F16 B16:B19 F18:F19 H19 K19">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F17">
    <cfRule type="expression" dxfId="8" priority="9">
      <formula>#REF!="令和4年度の応募時に提出した"</formula>
    </cfRule>
  </conditionalFormatting>
  <conditionalFormatting sqref="H19:H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H20">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G098</v>
      </c>
      <c r="B2" s="83" t="str">
        <f>①ヒアリングシートについて!F2</f>
        <v>演劇</v>
      </c>
      <c r="C2" s="83" t="str">
        <f>①ヒアリングシートについて!H2</f>
        <v>ミュージカル</v>
      </c>
      <c r="D2" s="83" t="str">
        <f>①ヒアリングシートについて!J2</f>
        <v>A区分</v>
      </c>
      <c r="E2" s="83" t="str">
        <f>①ヒアリングシートについて!L2</f>
        <v>G</v>
      </c>
      <c r="F2" s="83" t="str">
        <f>①ヒアリングシートについて!C3</f>
        <v>有限会社　劇団ドリームカンパニー</v>
      </c>
      <c r="G2" s="83" t="str">
        <f>①ヒアリングシートについて!I3</f>
        <v>有限会社劇団ドリームカンパニー</v>
      </c>
      <c r="H2" s="83" t="str">
        <f>①ヒアリングシートについて!F13</f>
        <v>2F以上不可</v>
      </c>
      <c r="I2" s="83">
        <f>①ヒアリングシートについて!K13</f>
        <v>60</v>
      </c>
      <c r="J2" s="83">
        <f>①ヒアリングシートについて!G14</f>
        <v>10</v>
      </c>
      <c r="K2" s="83">
        <f>①ヒアリングシートについて!J14</f>
        <v>5</v>
      </c>
      <c r="L2" s="83">
        <f>①ヒアリングシートについて!G15</f>
        <v>4</v>
      </c>
      <c r="M2" s="83" t="str">
        <f>①ヒアリングシートについて!G16</f>
        <v>可</v>
      </c>
      <c r="N2" s="83" t="str">
        <f>①ヒアリングシートについて!K16</f>
        <v>可</v>
      </c>
      <c r="O2" s="83">
        <f>①ヒアリングシートについて!G17</f>
        <v>2</v>
      </c>
      <c r="P2" s="83">
        <f>①ヒアリングシートについて!J17</f>
        <v>2</v>
      </c>
      <c r="Q2" s="83" t="str">
        <f>①ヒアリングシートについて!F18</f>
        <v>7割程度必要</v>
      </c>
      <c r="R2" s="83" t="str">
        <f>①ヒアリングシートについて!K18</f>
        <v>必ず必要</v>
      </c>
      <c r="S2" s="83" t="str">
        <f>①ヒアリングシートについて!F19</f>
        <v>使わない</v>
      </c>
      <c r="T2" s="83" t="str">
        <f>①ヒアリングシートについて!K19</f>
        <v>なし</v>
      </c>
      <c r="U2" s="83" t="str">
        <f>①ヒアリングシートについて!K20</f>
        <v>要</v>
      </c>
      <c r="V2" s="83" t="str">
        <f>①ヒアリングシートについて!F21</f>
        <v>必須</v>
      </c>
      <c r="W2" s="83">
        <f>①ヒアリングシートについて!K21</f>
        <v>10</v>
      </c>
      <c r="X2" s="83" t="str">
        <f>①ヒアリングシートについて!F22</f>
        <v>中型トラック</v>
      </c>
      <c r="Y2" s="83">
        <f>①ヒアリングシートについて!I22</f>
        <v>1</v>
      </c>
      <c r="Z2" s="83">
        <f>①ヒアリングシートについて!G23</f>
        <v>2.2999999999999998</v>
      </c>
      <c r="AA2" s="83">
        <f>①ヒアリングシートについて!J23</f>
        <v>6.5</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2023-11-07T05:57:05Z</dcterms:modified>
</cp:coreProperties>
</file>