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bookViews>
  <sheets>
    <sheet name="①ヒアリングシートについて" sheetId="1" r:id="rId1"/>
    <sheet name="抽出シート" sheetId="2" state="hidden" r:id="rId2"/>
  </sheets>
  <externalReferences>
    <externalReference r:id="rId3"/>
  </externalReferences>
  <definedNames>
    <definedName name="_xlnm.Print_Area" localSheetId="0">①ヒアリングシートについて!$A$1:$M$101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M2" i="2" l="1"/>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C2" i="2"/>
  <c r="B2" i="2"/>
  <c r="A2" i="2"/>
  <c r="G52" i="1"/>
  <c r="G51" i="1"/>
  <c r="J50" i="1"/>
  <c r="G50" i="1"/>
  <c r="I3" i="1"/>
  <c r="C3" i="1"/>
  <c r="L2" i="1"/>
  <c r="J2" i="1"/>
  <c r="H2" i="1"/>
  <c r="F2" i="1"/>
</calcChain>
</file>

<file path=xl/sharedStrings.xml><?xml version="1.0" encoding="utf-8"?>
<sst xmlns="http://schemas.openxmlformats.org/spreadsheetml/2006/main" count="117" uniqueCount="104">
  <si>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2"/>
  </si>
  <si>
    <t>ID</t>
    <phoneticPr fontId="2"/>
  </si>
  <si>
    <t>G096</t>
  </si>
  <si>
    <t>分野</t>
    <rPh sb="0" eb="2">
      <t>ブンヤ</t>
    </rPh>
    <phoneticPr fontId="2"/>
  </si>
  <si>
    <t>種目</t>
    <rPh sb="0" eb="2">
      <t>シュモク</t>
    </rPh>
    <phoneticPr fontId="2"/>
  </si>
  <si>
    <t>区分</t>
    <rPh sb="0" eb="2">
      <t>クブン</t>
    </rPh>
    <phoneticPr fontId="2"/>
  </si>
  <si>
    <t>ブロック</t>
    <phoneticPr fontId="2"/>
  </si>
  <si>
    <t>公演団体名</t>
    <rPh sb="0" eb="2">
      <t>コウエン</t>
    </rPh>
    <rPh sb="2" eb="4">
      <t>ダンタイ</t>
    </rPh>
    <rPh sb="4" eb="5">
      <t>メイ</t>
    </rPh>
    <phoneticPr fontId="2"/>
  </si>
  <si>
    <t>制作団体名</t>
    <rPh sb="0" eb="2">
      <t>セイサク</t>
    </rPh>
    <rPh sb="2" eb="4">
      <t>ダンタイ</t>
    </rPh>
    <rPh sb="4" eb="5">
      <t>メイ</t>
    </rPh>
    <phoneticPr fontId="2"/>
  </si>
  <si>
    <t>■</t>
    <phoneticPr fontId="2"/>
  </si>
  <si>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2"/>
  </si>
  <si>
    <t>①</t>
    <phoneticPr fontId="2"/>
  </si>
  <si>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2"/>
  </si>
  <si>
    <t>会場の設置階の制限</t>
    <rPh sb="0" eb="2">
      <t>カイジョウ</t>
    </rPh>
    <rPh sb="3" eb="5">
      <t>セッチ</t>
    </rPh>
    <rPh sb="5" eb="6">
      <t>カイ</t>
    </rPh>
    <rPh sb="7" eb="9">
      <t>セイゲン</t>
    </rPh>
    <phoneticPr fontId="16"/>
  </si>
  <si>
    <t>2F以上応相談</t>
  </si>
  <si>
    <t>主幹引き込み電源容量</t>
    <rPh sb="0" eb="2">
      <t>シュカン</t>
    </rPh>
    <rPh sb="2" eb="3">
      <t>ヒ</t>
    </rPh>
    <rPh sb="4" eb="5">
      <t>コ</t>
    </rPh>
    <rPh sb="6" eb="10">
      <t>デンゲンヨウリョウ</t>
    </rPh>
    <phoneticPr fontId="2"/>
  </si>
  <si>
    <t>A</t>
    <phoneticPr fontId="2"/>
  </si>
  <si>
    <t>舞台設置面積</t>
    <rPh sb="0" eb="6">
      <t>ブタイセッチメンセキ</t>
    </rPh>
    <phoneticPr fontId="16"/>
  </si>
  <si>
    <t>間口</t>
    <rPh sb="0" eb="2">
      <t>マグチ</t>
    </rPh>
    <phoneticPr fontId="2"/>
  </si>
  <si>
    <t>ｍ</t>
    <phoneticPr fontId="2"/>
  </si>
  <si>
    <t>奥行</t>
    <rPh sb="0" eb="2">
      <t>オクユキ</t>
    </rPh>
    <phoneticPr fontId="2"/>
  </si>
  <si>
    <t>高さ</t>
    <rPh sb="0" eb="1">
      <t>タカ</t>
    </rPh>
    <phoneticPr fontId="2"/>
  </si>
  <si>
    <t>舞台設置場所</t>
    <rPh sb="0" eb="6">
      <t>ブタイセッチバショ</t>
    </rPh>
    <phoneticPr fontId="16"/>
  </si>
  <si>
    <t>フロア対応</t>
    <rPh sb="3" eb="5">
      <t>タイオウ</t>
    </rPh>
    <phoneticPr fontId="2"/>
  </si>
  <si>
    <t>可</t>
  </si>
  <si>
    <t>学校のステージでの対応</t>
    <rPh sb="0" eb="2">
      <t>ガッコウ</t>
    </rPh>
    <rPh sb="9" eb="11">
      <t>タイオウ</t>
    </rPh>
    <phoneticPr fontId="2"/>
  </si>
  <si>
    <t>不可</t>
  </si>
  <si>
    <t>搬入間口の広さ</t>
    <rPh sb="0" eb="4">
      <t>ハンニュウマグチ</t>
    </rPh>
    <rPh sb="5" eb="6">
      <t>ヒロ</t>
    </rPh>
    <phoneticPr fontId="2"/>
  </si>
  <si>
    <t>幅</t>
    <rPh sb="0" eb="1">
      <t>ハバ</t>
    </rPh>
    <phoneticPr fontId="2"/>
  </si>
  <si>
    <t>遮光の要否　</t>
    <rPh sb="0" eb="2">
      <t>シャコウ</t>
    </rPh>
    <rPh sb="3" eb="5">
      <t>ヨウヒ</t>
    </rPh>
    <phoneticPr fontId="16"/>
  </si>
  <si>
    <t>5割程度必要</t>
  </si>
  <si>
    <t>緞帳の要否　</t>
    <rPh sb="0" eb="2">
      <t>ドンチョウ</t>
    </rPh>
    <phoneticPr fontId="2"/>
  </si>
  <si>
    <t>有無さえ分ればよい</t>
  </si>
  <si>
    <t>ピアノの使用について</t>
    <rPh sb="4" eb="6">
      <t>しよう</t>
    </rPh>
    <phoneticPr fontId="16" type="Hiragana" alignment="distributed"/>
  </si>
  <si>
    <t>使わない</t>
  </si>
  <si>
    <t>ピアノを使用する場合の設置位置の指定</t>
    <rPh sb="4" eb="6">
      <t>しよう</t>
    </rPh>
    <rPh sb="8" eb="10">
      <t>ばあい</t>
    </rPh>
    <rPh sb="11" eb="13">
      <t>せっち</t>
    </rPh>
    <rPh sb="13" eb="15">
      <t>いち</t>
    </rPh>
    <rPh sb="16" eb="18">
      <t>してい</t>
    </rPh>
    <phoneticPr fontId="16" type="Hiragana" alignment="distributed"/>
  </si>
  <si>
    <t>ピアノを使用しない場合の移動の要否</t>
    <rPh sb="4" eb="6">
      <t>しよう</t>
    </rPh>
    <rPh sb="9" eb="11">
      <t>ばあい</t>
    </rPh>
    <rPh sb="12" eb="14">
      <t>いどう</t>
    </rPh>
    <rPh sb="15" eb="17">
      <t>ようひ</t>
    </rPh>
    <phoneticPr fontId="16" type="Hiragana" alignment="distributed"/>
  </si>
  <si>
    <t>不要</t>
  </si>
  <si>
    <t>トラックの横づけ</t>
    <rPh sb="5" eb="6">
      <t>ヨコ</t>
    </rPh>
    <phoneticPr fontId="2"/>
  </si>
  <si>
    <t>必須</t>
  </si>
  <si>
    <t>トラック横づけ不可の場合の搬入
対応可能距離</t>
    <rPh sb="4" eb="5">
      <t>ヨコ</t>
    </rPh>
    <rPh sb="7" eb="9">
      <t>フカ</t>
    </rPh>
    <rPh sb="10" eb="12">
      <t>バアイ</t>
    </rPh>
    <rPh sb="13" eb="15">
      <t>ハンニュウ</t>
    </rPh>
    <rPh sb="16" eb="18">
      <t>タイオウ</t>
    </rPh>
    <rPh sb="18" eb="22">
      <t>カノウキョリ</t>
    </rPh>
    <phoneticPr fontId="2"/>
  </si>
  <si>
    <t>搬入車両の種類</t>
    <rPh sb="0" eb="4">
      <t>ハンニュウシャリョウ</t>
    </rPh>
    <rPh sb="5" eb="7">
      <t>シュルイ</t>
    </rPh>
    <phoneticPr fontId="2"/>
  </si>
  <si>
    <t>中型トラック</t>
  </si>
  <si>
    <t>台数</t>
    <rPh sb="0" eb="2">
      <t>ダイスウ</t>
    </rPh>
    <phoneticPr fontId="2"/>
  </si>
  <si>
    <t>台</t>
    <rPh sb="0" eb="1">
      <t>ダイ</t>
    </rPh>
    <phoneticPr fontId="2"/>
  </si>
  <si>
    <t>搬入車両の大きさ</t>
    <rPh sb="0" eb="2">
      <t>ハンニュウ</t>
    </rPh>
    <rPh sb="2" eb="4">
      <t>シャリョウ</t>
    </rPh>
    <rPh sb="5" eb="6">
      <t>オオ</t>
    </rPh>
    <phoneticPr fontId="2"/>
  </si>
  <si>
    <t>車幅</t>
    <rPh sb="0" eb="2">
      <t>シャハバ</t>
    </rPh>
    <phoneticPr fontId="2"/>
  </si>
  <si>
    <t>車長</t>
    <rPh sb="0" eb="2">
      <t>シャチョウ</t>
    </rPh>
    <phoneticPr fontId="2"/>
  </si>
  <si>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2"/>
  </si>
  <si>
    <t>②</t>
    <phoneticPr fontId="2"/>
  </si>
  <si>
    <t>学校からの会場図面の提出要否について、教えてください。</t>
    <rPh sb="0" eb="2">
      <t>ガッコウ</t>
    </rPh>
    <rPh sb="5" eb="9">
      <t>カイジョウズメン</t>
    </rPh>
    <rPh sb="10" eb="12">
      <t>テイシュツ</t>
    </rPh>
    <rPh sb="12" eb="14">
      <t>ヨウヒ</t>
    </rPh>
    <rPh sb="19" eb="20">
      <t>オシ</t>
    </rPh>
    <phoneticPr fontId="2"/>
  </si>
  <si>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2"/>
  </si>
  <si>
    <t>会場図面の提出要否</t>
    <rPh sb="0" eb="4">
      <t>カイジョウズメン</t>
    </rPh>
    <rPh sb="5" eb="9">
      <t>テイシュツヨウヒ</t>
    </rPh>
    <phoneticPr fontId="16"/>
  </si>
  <si>
    <t>要</t>
  </si>
  <si>
    <t>その他</t>
    <rPh sb="2" eb="3">
      <t>タ</t>
    </rPh>
    <phoneticPr fontId="2"/>
  </si>
  <si>
    <t>車両はマイクロバス1台とハイエースロング1台となります。</t>
    <rPh sb="0" eb="2">
      <t>シャリョウ</t>
    </rPh>
    <rPh sb="10" eb="11">
      <t>ダイ</t>
    </rPh>
    <rPh sb="21" eb="22">
      <t>ダイ</t>
    </rPh>
    <phoneticPr fontId="2"/>
  </si>
  <si>
    <t>③</t>
    <phoneticPr fontId="2"/>
  </si>
  <si>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2"/>
  </si>
  <si>
    <t>【個別ヒアリング事項】</t>
    <rPh sb="1" eb="3">
      <t>コベツ</t>
    </rPh>
    <rPh sb="8" eb="10">
      <t>ジコウ</t>
    </rPh>
    <phoneticPr fontId="2"/>
  </si>
  <si>
    <t>学校回答欄</t>
    <rPh sb="4" eb="5">
      <t>ラン</t>
    </rPh>
    <phoneticPr fontId="2"/>
  </si>
  <si>
    <t>搬入口と合わせて、児童生徒出入口</t>
    <rPh sb="0" eb="2">
      <t>ハンニュウ</t>
    </rPh>
    <rPh sb="2" eb="3">
      <t>グチ</t>
    </rPh>
    <rPh sb="4" eb="5">
      <t>ア</t>
    </rPh>
    <rPh sb="9" eb="11">
      <t>ジドウ</t>
    </rPh>
    <rPh sb="11" eb="13">
      <t>セイト</t>
    </rPh>
    <rPh sb="13" eb="16">
      <t>デイリグチ</t>
    </rPh>
    <phoneticPr fontId="2"/>
  </si>
  <si>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2"/>
  </si>
  <si>
    <t>会場図面(表記単位：メートル)</t>
    <rPh sb="0" eb="2">
      <t>カイジョウ</t>
    </rPh>
    <rPh sb="2" eb="4">
      <t>ズメン</t>
    </rPh>
    <rPh sb="5" eb="7">
      <t>ヒョウキ</t>
    </rPh>
    <rPh sb="7" eb="9">
      <t>タンイ</t>
    </rPh>
    <phoneticPr fontId="2"/>
  </si>
  <si>
    <t>搬入間口について</t>
    <rPh sb="0" eb="2">
      <t>ハンニュウ</t>
    </rPh>
    <rPh sb="2" eb="4">
      <t>マグチ</t>
    </rPh>
    <phoneticPr fontId="2"/>
  </si>
  <si>
    <t>搬入車両の横づけの要否</t>
    <rPh sb="0" eb="2">
      <t>ハンニュウ</t>
    </rPh>
    <rPh sb="2" eb="4">
      <t>シャリョウ</t>
    </rPh>
    <rPh sb="5" eb="6">
      <t>ヨコ</t>
    </rPh>
    <rPh sb="9" eb="11">
      <t>ヨウヒ</t>
    </rPh>
    <phoneticPr fontId="2"/>
  </si>
  <si>
    <t>横づけができない場合の搬入可能距離</t>
    <phoneticPr fontId="2"/>
  </si>
  <si>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2"/>
  </si>
  <si>
    <t>分野</t>
    <phoneticPr fontId="2"/>
  </si>
  <si>
    <t>種目</t>
    <phoneticPr fontId="2"/>
  </si>
  <si>
    <t>区分</t>
    <phoneticPr fontId="2"/>
  </si>
  <si>
    <t>公演団体名</t>
    <phoneticPr fontId="2"/>
  </si>
  <si>
    <t>制作団体名</t>
    <phoneticPr fontId="2"/>
  </si>
  <si>
    <t>会場の設置階の制限</t>
    <phoneticPr fontId="2"/>
  </si>
  <si>
    <t>主幹引き込み電源容量</t>
    <phoneticPr fontId="2"/>
  </si>
  <si>
    <t>舞台設置面積（間口）</t>
    <phoneticPr fontId="2"/>
  </si>
  <si>
    <t>舞台設置面積（奥行）</t>
    <rPh sb="7" eb="9">
      <t>オクユキ</t>
    </rPh>
    <phoneticPr fontId="2"/>
  </si>
  <si>
    <t>舞台設置面積（高さ）</t>
    <rPh sb="7" eb="8">
      <t>タカ</t>
    </rPh>
    <phoneticPr fontId="2"/>
  </si>
  <si>
    <t>フロア対応</t>
    <phoneticPr fontId="2"/>
  </si>
  <si>
    <t>学校のステージでの対応</t>
    <phoneticPr fontId="2"/>
  </si>
  <si>
    <t>搬入間口の広さ(幅)</t>
    <rPh sb="8" eb="9">
      <t>ハバ</t>
    </rPh>
    <phoneticPr fontId="2"/>
  </si>
  <si>
    <t>搬入間口の広さ(高さ)</t>
    <rPh sb="8" eb="9">
      <t>タカ</t>
    </rPh>
    <phoneticPr fontId="2"/>
  </si>
  <si>
    <t>遮光の要否　</t>
    <phoneticPr fontId="2"/>
  </si>
  <si>
    <t>緞帳の要否　</t>
    <phoneticPr fontId="2"/>
  </si>
  <si>
    <t>ピアノの使用について</t>
    <phoneticPr fontId="2"/>
  </si>
  <si>
    <t>ピアノを使用する場合の設置位置の指定</t>
    <phoneticPr fontId="2"/>
  </si>
  <si>
    <t>ピアノを使用しない場合の移動の要否</t>
    <phoneticPr fontId="2"/>
  </si>
  <si>
    <t>トラックの横づけ</t>
    <phoneticPr fontId="2"/>
  </si>
  <si>
    <t>トラック横づけ不可の場合の搬入対応可能距離</t>
    <phoneticPr fontId="2"/>
  </si>
  <si>
    <t>搬入車両の種類</t>
  </si>
  <si>
    <t>台数</t>
    <phoneticPr fontId="2"/>
  </si>
  <si>
    <t>搬入車両の大きさ(車幅)</t>
    <rPh sb="9" eb="11">
      <t>シャハバ</t>
    </rPh>
    <phoneticPr fontId="2"/>
  </si>
  <si>
    <t>搬入車両の大きさ(車長)</t>
    <rPh sb="9" eb="11">
      <t>シャチョウ</t>
    </rPh>
    <phoneticPr fontId="2"/>
  </si>
  <si>
    <t>会場図面の提出要否</t>
    <phoneticPr fontId="2"/>
  </si>
  <si>
    <t>その他</t>
    <phoneticPr fontId="2"/>
  </si>
  <si>
    <t>【個別ヒアリング事項】１</t>
    <phoneticPr fontId="2"/>
  </si>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</sst>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charset val="128"/>
      <scheme val="minor"/>
    </font>
    <font>
      <b/>
      <sz val="11"/>
      <color rgb="FF0000FF"/>
      <name val="メイリオ"/>
      <family val="3"/>
      <charset val="128"/>
    </font>
    <font>
      <sz val="6"/>
      <name val="游ゴシック"/>
      <family val="2"/>
      <charset val="128"/>
      <scheme val="minor"/>
    </font>
    <font>
      <b/>
      <sz val="11"/>
      <color theme="1"/>
      <name val="メイリオ"/>
      <family val="3"/>
      <charset val="128"/>
    </font>
    <font>
      <sz val="11"/>
      <color theme="1"/>
      <name val="メイリオ"/>
      <family val="3"/>
      <charset val="128"/>
    </font>
    <font>
      <sz val="9"/>
      <color rgb="FF0000FF"/>
      <name val="メイリオ"/>
      <family val="3"/>
      <charset val="128"/>
    </font>
    <font>
      <sz val="9"/>
      <color theme="1"/>
      <name val="メイリオ"/>
      <family val="3"/>
      <charset val="128"/>
    </font>
    <font>
      <b/>
      <sz val="9"/>
      <name val="メイリオ"/>
      <family val="3"/>
      <charset val="128"/>
    </font>
    <font>
      <b/>
      <sz val="9"/>
      <color theme="1"/>
      <name val="メイリオ"/>
      <family val="3"/>
      <charset val="128"/>
    </font>
    <font>
      <sz val="10"/>
      <color rgb="FF0000FF"/>
      <name val="メイリオ"/>
      <family val="3"/>
      <charset val="128"/>
    </font>
    <font>
      <sz val="10"/>
      <color theme="1"/>
      <name val="メイリオ"/>
      <family val="3"/>
      <charset val="128"/>
    </font>
    <font>
      <sz val="11"/>
      <name val="メイリオ"/>
      <family val="3"/>
      <charset val="128"/>
    </font>
    <font>
      <sz val="10"/>
      <name val="メイリオ"/>
      <family val="3"/>
      <charset val="128"/>
    </font>
    <font>
      <b/>
      <sz val="10"/>
      <name val="メイリオ"/>
      <family val="3"/>
      <charset val="128"/>
    </font>
    <font>
      <b/>
      <sz val="10"/>
      <color theme="1"/>
      <name val="メイリオ"/>
      <family val="3"/>
      <charset val="128"/>
    </font>
    <font>
      <sz val="12"/>
      <color theme="1"/>
      <name val="游ゴシック"/>
      <family val="2"/>
      <charset val="128"/>
      <scheme val="minor"/>
    </font>
    <font>
      <sz val="6"/>
      <name val="ＭＳ Ｐゴシック"/>
      <family val="3"/>
      <charset val="128"/>
    </font>
    <font>
      <sz val="9"/>
      <color rgb="FFFF0000"/>
      <name val="メイリオ"/>
      <family val="3"/>
      <charset val="128"/>
    </font>
    <font>
      <b/>
      <sz val="10"/>
      <color rgb="FF0000FF"/>
      <name val="メイリオ"/>
      <family val="3"/>
      <charset val="128"/>
    </font>
    <font>
      <b/>
      <sz val="12"/>
      <color theme="1"/>
      <name val="メイリオ"/>
      <family val="3"/>
      <charset val="128"/>
    </font>
    <font>
      <sz val="11"/>
      <color rgb="FF0000FF"/>
      <name val="游ゴシック"/>
      <family val="2"/>
      <charset val="128"/>
      <scheme val="minor"/>
    </font>
  </fonts>
  <fills count="7">
    <fill>
      <patternFill patternType="none"/>
    </fill>
    <fill>
      <patternFill patternType="gray125"/>
    </fill>
    <fill>
      <patternFill patternType="solid">
        <fgColor theme="0" tint="-0.14999847407452621"/>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FFFFCC"/>
        <bgColor indexed="64"/>
      </patternFill>
    </fill>
    <fill>
      <patternFill patternType="solid">
        <fgColor theme="0" tint="-0.249977111117893"/>
        <bgColor indexed="64"/>
      </patternFill>
    </fill>
  </fills>
  <borders count="24">
    <border>
      <left/>
      <right/>
      <top/>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hair">
        <color indexed="64"/>
      </right>
      <top style="thin">
        <color indexed="64"/>
      </top>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right style="thin">
        <color auto="1"/>
      </right>
      <top style="thin">
        <color indexed="64"/>
      </top>
      <bottom style="hair">
        <color indexed="64"/>
      </bottom>
      <diagonal/>
    </border>
    <border>
      <left style="thin">
        <color indexed="64"/>
      </left>
      <right/>
      <top/>
      <bottom/>
      <diagonal/>
    </border>
    <border>
      <left/>
      <right style="hair">
        <color indexed="64"/>
      </right>
      <top/>
      <bottom/>
      <diagonal/>
    </border>
    <border>
      <left/>
      <right style="thin">
        <color auto="1"/>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right style="thin">
        <color auto="1"/>
      </right>
      <top style="thin">
        <color auto="1"/>
      </top>
      <bottom/>
      <diagonal/>
    </border>
    <border>
      <left/>
      <right style="hair">
        <color indexed="64"/>
      </right>
      <top style="thin">
        <color indexed="64"/>
      </top>
      <bottom style="thin">
        <color indexed="64"/>
      </bottom>
      <diagonal/>
    </border>
    <border>
      <left style="thin">
        <color indexed="64"/>
      </left>
      <right/>
      <top/>
      <bottom style="thin">
        <color indexed="64"/>
      </bottom>
      <diagonal/>
    </border>
    <border>
      <left/>
      <right/>
      <top/>
      <bottom style="thin">
        <color auto="1"/>
      </bottom>
      <diagonal/>
    </border>
    <border>
      <left/>
      <right style="hair">
        <color indexed="64"/>
      </right>
      <top/>
      <bottom style="thin">
        <color auto="1"/>
      </bottom>
      <diagonal/>
    </border>
    <border>
      <left/>
      <right style="thin">
        <color auto="1"/>
      </right>
      <top/>
      <bottom style="thin">
        <color auto="1"/>
      </bottom>
      <diagonal/>
    </border>
  </borders>
  <cellStyleXfs count="2">
    <xf numFmtId="0" fontId="0" fillId="0" borderId="0">
      <alignment vertical="center"/>
    </xf>
    <xf numFmtId="0" fontId="15" fillId="0" borderId="0"/>
  </cellStyleXfs>
  <cellXfs count="144">
    <xf numFmtId="0" fontId="0" fillId="0" borderId="0" xfId="0">
      <alignment vertical="center"/>
    </xf>
    <xf numFmtId="0" fontId="1" fillId="0" borderId="0" xfId="0" applyFont="1" applyAlignment="1">
      <alignment horizontal="center" vertical="center"/>
    </xf>
    <xf numFmtId="0" fontId="4" fillId="0" borderId="0" xfId="0" applyFont="1" applyAlignment="1">
      <alignment vertical="center" shrinkToFit="1"/>
    </xf>
    <xf numFmtId="0" fontId="4" fillId="0" borderId="0" xfId="0" applyFont="1">
      <alignment vertical="center"/>
    </xf>
    <xf numFmtId="0" fontId="5" fillId="0" borderId="0" xfId="0" applyFont="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7" fillId="4" borderId="4" xfId="0" applyFont="1" applyFill="1" applyBorder="1" applyAlignment="1">
      <alignment horizontal="center" vertical="center" shrinkToFit="1"/>
    </xf>
    <xf numFmtId="0" fontId="7" fillId="4" borderId="1" xfId="0" applyFont="1" applyFill="1" applyBorder="1" applyAlignment="1">
      <alignment horizontal="center" vertical="center" shrinkToFit="1"/>
    </xf>
    <xf numFmtId="0" fontId="3" fillId="0" borderId="0" xfId="0" applyFont="1" applyFill="1" applyBorder="1">
      <alignment vertical="center"/>
    </xf>
    <xf numFmtId="0" fontId="4" fillId="0" borderId="0" xfId="0" applyFont="1" applyFill="1" applyBorder="1">
      <alignment vertical="center"/>
    </xf>
    <xf numFmtId="0" fontId="4" fillId="0" borderId="0" xfId="0" applyFont="1" applyBorder="1" applyAlignment="1">
      <alignment horizontal="center" vertical="center" wrapText="1"/>
    </xf>
    <xf numFmtId="0" fontId="4" fillId="0" borderId="0" xfId="0" applyFont="1" applyAlignment="1">
      <alignment horizontal="center" vertical="center" wrapText="1"/>
    </xf>
    <xf numFmtId="0" fontId="9" fillId="0" borderId="0" xfId="0" applyFont="1" applyBorder="1" applyAlignment="1">
      <alignment vertical="center" wrapText="1"/>
    </xf>
    <xf numFmtId="0" fontId="10" fillId="0" borderId="0" xfId="0" applyFont="1" applyFill="1" applyBorder="1" applyAlignment="1">
      <alignment vertical="center"/>
    </xf>
    <xf numFmtId="0" fontId="11" fillId="0" borderId="0" xfId="0" applyFont="1" applyFill="1" applyBorder="1" applyAlignment="1">
      <alignment horizontal="center" vertical="center"/>
    </xf>
    <xf numFmtId="0" fontId="9" fillId="0" borderId="0" xfId="0" applyFont="1" applyFill="1" applyBorder="1" applyAlignment="1">
      <alignment horizontal="center" vertical="center"/>
    </xf>
    <xf numFmtId="0" fontId="12" fillId="0" borderId="0" xfId="0" applyFont="1" applyFill="1" applyBorder="1" applyAlignment="1">
      <alignment vertical="center"/>
    </xf>
    <xf numFmtId="0" fontId="9" fillId="0" borderId="0" xfId="0" applyFont="1" applyFill="1" applyBorder="1" applyAlignment="1">
      <alignment vertical="center" wrapText="1"/>
    </xf>
    <xf numFmtId="0" fontId="9" fillId="0" borderId="0" xfId="0" applyFont="1" applyAlignment="1">
      <alignment horizontal="left" vertical="center" wrapText="1"/>
    </xf>
    <xf numFmtId="0" fontId="9" fillId="0" borderId="0" xfId="0" applyFont="1" applyBorder="1">
      <alignment vertical="center"/>
    </xf>
    <xf numFmtId="0" fontId="9" fillId="0" borderId="0" xfId="0" applyFont="1" applyFill="1" applyBorder="1">
      <alignment vertical="center"/>
    </xf>
    <xf numFmtId="0" fontId="9" fillId="0" borderId="0" xfId="0" applyFont="1">
      <alignment vertical="center"/>
    </xf>
    <xf numFmtId="0" fontId="12" fillId="0" borderId="0" xfId="0" applyFont="1" applyFill="1" applyBorder="1" applyAlignment="1">
      <alignment vertical="center" shrinkToFit="1"/>
    </xf>
    <xf numFmtId="0" fontId="9" fillId="0" borderId="0" xfId="0" applyFont="1" applyFill="1" applyBorder="1" applyAlignment="1">
      <alignment vertical="center"/>
    </xf>
    <xf numFmtId="0" fontId="13" fillId="0" borderId="0" xfId="0" applyFont="1" applyBorder="1">
      <alignment vertical="center"/>
    </xf>
    <xf numFmtId="0" fontId="11" fillId="5" borderId="5" xfId="0" applyFont="1" applyFill="1" applyBorder="1" applyAlignment="1">
      <alignment vertical="center" wrapText="1"/>
    </xf>
    <xf numFmtId="0" fontId="11" fillId="2" borderId="3" xfId="0" applyFont="1" applyFill="1" applyBorder="1" applyAlignment="1">
      <alignment vertical="center" wrapText="1"/>
    </xf>
    <xf numFmtId="0" fontId="11" fillId="2" borderId="9" xfId="1" applyFont="1" applyFill="1" applyBorder="1" applyAlignment="1">
      <alignment vertical="center" shrinkToFit="1"/>
    </xf>
    <xf numFmtId="0" fontId="11" fillId="5" borderId="10" xfId="0" applyFont="1" applyFill="1" applyBorder="1" applyAlignment="1">
      <alignment vertical="center"/>
    </xf>
    <xf numFmtId="0" fontId="11" fillId="2" borderId="11" xfId="0" applyFont="1" applyFill="1" applyBorder="1" applyAlignment="1">
      <alignment vertical="center" wrapText="1"/>
    </xf>
    <xf numFmtId="0" fontId="11" fillId="2" borderId="10" xfId="0" applyFont="1" applyFill="1" applyBorder="1" applyAlignment="1">
      <alignment vertical="center" wrapText="1"/>
    </xf>
    <xf numFmtId="0" fontId="11" fillId="5" borderId="10" xfId="0" applyFont="1" applyFill="1" applyBorder="1" applyAlignment="1">
      <alignment vertical="center" wrapText="1"/>
    </xf>
    <xf numFmtId="0" fontId="11" fillId="2" borderId="12" xfId="0" applyFont="1" applyFill="1" applyBorder="1" applyAlignment="1">
      <alignment vertical="center"/>
    </xf>
    <xf numFmtId="0" fontId="11" fillId="2" borderId="0" xfId="1" applyFont="1" applyFill="1" applyBorder="1" applyAlignment="1">
      <alignment vertical="center" shrinkToFit="1"/>
    </xf>
    <xf numFmtId="0" fontId="11" fillId="5" borderId="0" xfId="0" applyFont="1" applyFill="1" applyBorder="1" applyAlignment="1">
      <alignment vertical="center"/>
    </xf>
    <xf numFmtId="0" fontId="11" fillId="2" borderId="14" xfId="0" applyFont="1" applyFill="1" applyBorder="1" applyAlignment="1">
      <alignment vertical="center" wrapText="1"/>
    </xf>
    <xf numFmtId="0" fontId="11" fillId="2" borderId="0" xfId="0" applyFont="1" applyFill="1" applyBorder="1" applyAlignment="1">
      <alignment vertical="center" wrapText="1"/>
    </xf>
    <xf numFmtId="0" fontId="11" fillId="2" borderId="15" xfId="0" applyFont="1" applyFill="1" applyBorder="1" applyAlignment="1">
      <alignment vertical="center" wrapText="1"/>
    </xf>
    <xf numFmtId="0" fontId="9" fillId="0" borderId="0" xfId="0" applyFont="1" applyBorder="1" applyAlignment="1">
      <alignment horizontal="center" vertical="center"/>
    </xf>
    <xf numFmtId="0" fontId="11" fillId="2" borderId="16" xfId="1" applyFont="1" applyFill="1" applyBorder="1" applyAlignment="1">
      <alignment vertical="center"/>
    </xf>
    <xf numFmtId="0" fontId="9" fillId="0" borderId="0" xfId="0" applyFont="1" applyAlignment="1">
      <alignment horizontal="center" vertical="center"/>
    </xf>
    <xf numFmtId="0" fontId="10" fillId="0" borderId="0" xfId="0" applyFont="1" applyBorder="1" applyAlignment="1">
      <alignment horizontal="center" vertical="center"/>
    </xf>
    <xf numFmtId="0" fontId="10" fillId="0" borderId="0" xfId="0" applyFont="1" applyAlignment="1">
      <alignment horizontal="center" vertical="center"/>
    </xf>
    <xf numFmtId="0" fontId="4" fillId="0" borderId="13" xfId="0" applyFont="1" applyBorder="1" applyAlignment="1">
      <alignment horizontal="center" vertical="center"/>
    </xf>
    <xf numFmtId="0" fontId="10" fillId="0" borderId="0" xfId="0" applyFont="1" applyAlignment="1">
      <alignment horizontal="left" vertical="center" wrapText="1"/>
    </xf>
    <xf numFmtId="0" fontId="11" fillId="2" borderId="2" xfId="0" applyFont="1" applyFill="1" applyBorder="1">
      <alignment vertical="center"/>
    </xf>
    <xf numFmtId="0" fontId="11" fillId="5" borderId="5" xfId="0" applyFont="1" applyFill="1" applyBorder="1">
      <alignment vertical="center"/>
    </xf>
    <xf numFmtId="0" fontId="11" fillId="2" borderId="5" xfId="0" applyFont="1" applyFill="1" applyBorder="1">
      <alignment vertical="center"/>
    </xf>
    <xf numFmtId="0" fontId="10" fillId="0" borderId="0" xfId="0" applyFont="1" applyAlignment="1">
      <alignment horizontal="center" vertical="center" wrapText="1"/>
    </xf>
    <xf numFmtId="0" fontId="11" fillId="2" borderId="20" xfId="0" applyFont="1" applyFill="1" applyBorder="1" applyAlignment="1">
      <alignment vertical="center"/>
    </xf>
    <xf numFmtId="0" fontId="11" fillId="5" borderId="21" xfId="0" applyFont="1" applyFill="1" applyBorder="1" applyAlignment="1">
      <alignment vertical="center"/>
    </xf>
    <xf numFmtId="0" fontId="11" fillId="2" borderId="22" xfId="0" applyFont="1" applyFill="1" applyBorder="1" applyAlignment="1">
      <alignment vertical="center" wrapText="1"/>
    </xf>
    <xf numFmtId="0" fontId="11" fillId="2" borderId="21" xfId="0" applyFont="1" applyFill="1" applyBorder="1" applyAlignment="1">
      <alignment vertical="center"/>
    </xf>
    <xf numFmtId="0" fontId="17" fillId="0" borderId="0" xfId="0" applyFont="1" applyFill="1" applyBorder="1" applyAlignment="1">
      <alignment vertical="center"/>
    </xf>
    <xf numFmtId="0" fontId="12" fillId="0" borderId="0" xfId="0" applyFont="1" applyFill="1" applyBorder="1" applyAlignment="1">
      <alignment vertical="center" wrapText="1" shrinkToFit="1"/>
    </xf>
    <xf numFmtId="0" fontId="14" fillId="0" borderId="0" xfId="0" applyFont="1">
      <alignment vertical="center"/>
    </xf>
    <xf numFmtId="0" fontId="14" fillId="0" borderId="0" xfId="0" applyFont="1" applyFill="1" applyBorder="1" applyAlignment="1">
      <alignment vertical="center"/>
    </xf>
    <xf numFmtId="0" fontId="13" fillId="0" borderId="0" xfId="0" applyFont="1" applyFill="1" applyBorder="1" applyAlignment="1">
      <alignment vertical="center"/>
    </xf>
    <xf numFmtId="0" fontId="18" fillId="0" borderId="0" xfId="0" applyFont="1" applyFill="1" applyBorder="1" applyAlignment="1">
      <alignment vertical="center"/>
    </xf>
    <xf numFmtId="0" fontId="18" fillId="0" borderId="0" xfId="0" applyFont="1" applyFill="1" applyBorder="1" applyAlignment="1">
      <alignment horizontal="center" vertical="center"/>
    </xf>
    <xf numFmtId="0" fontId="10" fillId="0" borderId="0" xfId="0" applyFont="1">
      <alignment vertical="center"/>
    </xf>
    <xf numFmtId="0" fontId="12" fillId="2" borderId="4" xfId="0" applyFont="1" applyFill="1" applyBorder="1" applyAlignment="1">
      <alignment horizontal="center" vertical="center"/>
    </xf>
    <xf numFmtId="0" fontId="10" fillId="0" borderId="0" xfId="0" applyFont="1" applyAlignment="1">
      <alignment horizontal="right" vertical="center"/>
    </xf>
    <xf numFmtId="0" fontId="9" fillId="0" borderId="0" xfId="0" applyFont="1" applyFill="1" applyBorder="1" applyAlignment="1">
      <alignment vertical="center" shrinkToFit="1"/>
    </xf>
    <xf numFmtId="0" fontId="4" fillId="0" borderId="0" xfId="0" applyFont="1" applyAlignment="1">
      <alignment horizontal="center" vertical="center" shrinkToFit="1"/>
    </xf>
    <xf numFmtId="0" fontId="14" fillId="0" borderId="0" xfId="0" applyFont="1" applyAlignment="1">
      <alignment horizontal="left" vertical="center"/>
    </xf>
    <xf numFmtId="0" fontId="4" fillId="0" borderId="0" xfId="0" applyFont="1" applyAlignment="1">
      <alignment horizontal="center" vertical="center"/>
    </xf>
    <xf numFmtId="0" fontId="10" fillId="2" borderId="4" xfId="0" applyFont="1" applyFill="1" applyBorder="1" applyAlignment="1">
      <alignment horizontal="center" vertical="center" wrapText="1"/>
    </xf>
    <xf numFmtId="0" fontId="10" fillId="2" borderId="4" xfId="0" applyFont="1" applyFill="1" applyBorder="1" applyAlignment="1">
      <alignment horizontal="center" vertical="center"/>
    </xf>
    <xf numFmtId="0" fontId="20" fillId="0" borderId="0" xfId="0" applyFont="1" applyAlignment="1">
      <alignment vertical="center" wrapText="1"/>
    </xf>
    <xf numFmtId="0" fontId="0" fillId="0" borderId="0" xfId="0" applyAlignment="1">
      <alignment vertical="center" wrapText="1"/>
    </xf>
    <xf numFmtId="0" fontId="20" fillId="0" borderId="0" xfId="0" applyFont="1">
      <alignment vertical="center"/>
    </xf>
    <xf numFmtId="0" fontId="14" fillId="0" borderId="0" xfId="0" applyFont="1" applyFill="1" applyBorder="1" applyAlignment="1">
      <alignment horizontal="left" vertical="center"/>
    </xf>
    <xf numFmtId="0" fontId="3" fillId="0" borderId="0" xfId="0" applyFont="1" applyAlignment="1">
      <alignment horizontal="center" vertical="center"/>
    </xf>
    <xf numFmtId="0" fontId="7" fillId="3" borderId="2" xfId="0" applyFont="1" applyFill="1" applyBorder="1" applyAlignment="1">
      <alignment horizontal="center" vertical="center" shrinkToFit="1"/>
    </xf>
    <xf numFmtId="0" fontId="7" fillId="3" borderId="3" xfId="0" applyFont="1" applyFill="1" applyBorder="1" applyAlignment="1">
      <alignment horizontal="center" vertical="center" shrinkToFit="1"/>
    </xf>
    <xf numFmtId="0" fontId="7" fillId="4" borderId="4" xfId="0" applyFont="1" applyFill="1" applyBorder="1" applyAlignment="1">
      <alignment horizontal="center" vertical="center" shrinkToFit="1"/>
    </xf>
    <xf numFmtId="0" fontId="8" fillId="4" borderId="4" xfId="0" applyFont="1" applyFill="1" applyBorder="1" applyAlignment="1">
      <alignment horizontal="center" vertical="center" shrinkToFit="1"/>
    </xf>
    <xf numFmtId="0" fontId="4" fillId="0" borderId="0" xfId="0" applyFont="1" applyFill="1" applyBorder="1" applyAlignment="1">
      <alignment horizontal="left" vertical="center" wrapText="1"/>
    </xf>
    <xf numFmtId="0" fontId="11" fillId="2" borderId="2" xfId="1" applyFont="1" applyFill="1" applyBorder="1" applyAlignment="1">
      <alignment horizontal="center" vertical="center"/>
    </xf>
    <xf numFmtId="0" fontId="11" fillId="2" borderId="5" xfId="1" applyFont="1" applyFill="1" applyBorder="1" applyAlignment="1">
      <alignment horizontal="center" vertical="center"/>
    </xf>
    <xf numFmtId="0" fontId="11" fillId="3" borderId="5" xfId="1" applyFont="1" applyFill="1" applyBorder="1" applyAlignment="1">
      <alignment horizontal="center" vertical="center" shrinkToFit="1"/>
    </xf>
    <xf numFmtId="0" fontId="11" fillId="3" borderId="3" xfId="1" applyFont="1" applyFill="1" applyBorder="1" applyAlignment="1">
      <alignment horizontal="center" vertical="center" shrinkToFit="1"/>
    </xf>
    <xf numFmtId="0" fontId="11" fillId="2" borderId="2"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6" xfId="1" applyFont="1" applyFill="1" applyBorder="1" applyAlignment="1">
      <alignment horizontal="center" vertical="center" shrinkToFit="1"/>
    </xf>
    <xf numFmtId="0" fontId="11" fillId="2" borderId="7" xfId="1" applyFont="1" applyFill="1" applyBorder="1" applyAlignment="1">
      <alignment horizontal="center" vertical="center" shrinkToFit="1"/>
    </xf>
    <xf numFmtId="0" fontId="11" fillId="2" borderId="8" xfId="1" applyFont="1" applyFill="1" applyBorder="1" applyAlignment="1">
      <alignment horizontal="center" vertical="center" shrinkToFit="1"/>
    </xf>
    <xf numFmtId="0" fontId="11" fillId="2" borderId="13" xfId="1" applyFont="1" applyFill="1" applyBorder="1" applyAlignment="1">
      <alignment horizontal="center" vertical="center" shrinkToFit="1"/>
    </xf>
    <xf numFmtId="0" fontId="11" fillId="2" borderId="0" xfId="1" applyFont="1" applyFill="1" applyBorder="1" applyAlignment="1">
      <alignment horizontal="center" vertical="center" shrinkToFit="1"/>
    </xf>
    <xf numFmtId="0" fontId="11" fillId="2" borderId="14" xfId="1" applyFont="1" applyFill="1" applyBorder="1" applyAlignment="1">
      <alignment horizontal="center" vertical="center" shrinkToFit="1"/>
    </xf>
    <xf numFmtId="0" fontId="11" fillId="2" borderId="6" xfId="1" applyFont="1" applyFill="1" applyBorder="1" applyAlignment="1">
      <alignment horizontal="center" vertical="center"/>
    </xf>
    <xf numFmtId="0" fontId="11" fillId="2" borderId="7" xfId="1" applyFont="1" applyFill="1" applyBorder="1" applyAlignment="1">
      <alignment horizontal="center" vertical="center"/>
    </xf>
    <xf numFmtId="0" fontId="11" fillId="2" borderId="8" xfId="1" applyFont="1" applyFill="1" applyBorder="1" applyAlignment="1">
      <alignment horizontal="center" vertical="center"/>
    </xf>
    <xf numFmtId="0" fontId="11" fillId="3" borderId="7" xfId="0" applyFont="1" applyFill="1" applyBorder="1" applyAlignment="1">
      <alignment horizontal="center" vertical="center"/>
    </xf>
    <xf numFmtId="0" fontId="11" fillId="2" borderId="17" xfId="0" applyFont="1" applyFill="1" applyBorder="1" applyAlignment="1">
      <alignment horizontal="center" vertical="center" shrinkToFit="1"/>
    </xf>
    <xf numFmtId="0" fontId="11" fillId="2" borderId="7" xfId="0" applyFont="1" applyFill="1" applyBorder="1" applyAlignment="1">
      <alignment horizontal="center" vertical="center" shrinkToFit="1"/>
    </xf>
    <xf numFmtId="0" fontId="11" fillId="3" borderId="17" xfId="0" applyFont="1" applyFill="1" applyBorder="1" applyAlignment="1">
      <alignment horizontal="center" vertical="center"/>
    </xf>
    <xf numFmtId="0" fontId="11" fillId="3" borderId="18" xfId="0" applyFont="1" applyFill="1" applyBorder="1" applyAlignment="1">
      <alignment horizontal="center" vertical="center"/>
    </xf>
    <xf numFmtId="0" fontId="11" fillId="2" borderId="5"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19" xfId="1" applyFont="1" applyFill="1" applyBorder="1" applyAlignment="1">
      <alignment horizontal="center" vertical="center"/>
    </xf>
    <xf numFmtId="0" fontId="11" fillId="3" borderId="5" xfId="1" applyFont="1" applyFill="1" applyBorder="1" applyAlignment="1">
      <alignment horizontal="center" vertical="center"/>
    </xf>
    <xf numFmtId="0" fontId="11" fillId="2" borderId="2" xfId="0" applyFont="1" applyFill="1" applyBorder="1" applyAlignment="1">
      <alignment horizontal="center" vertical="center"/>
    </xf>
    <xf numFmtId="0" fontId="11" fillId="2" borderId="5" xfId="0" applyFont="1" applyFill="1" applyBorder="1" applyAlignment="1">
      <alignment horizontal="center" vertical="center"/>
    </xf>
    <xf numFmtId="0" fontId="11" fillId="3" borderId="5" xfId="0" applyFont="1" applyFill="1" applyBorder="1" applyAlignment="1">
      <alignment horizontal="center" vertical="center"/>
    </xf>
    <xf numFmtId="0" fontId="11" fillId="3" borderId="3" xfId="0" applyFont="1" applyFill="1" applyBorder="1" applyAlignment="1">
      <alignment horizontal="center" vertical="center"/>
    </xf>
    <xf numFmtId="0" fontId="11" fillId="2" borderId="20" xfId="1" applyFont="1" applyFill="1" applyBorder="1" applyAlignment="1">
      <alignment horizontal="center" vertical="center"/>
    </xf>
    <xf numFmtId="0" fontId="11" fillId="2" borderId="21" xfId="1" applyFont="1" applyFill="1" applyBorder="1" applyAlignment="1">
      <alignment horizontal="center" vertical="center"/>
    </xf>
    <xf numFmtId="0" fontId="11" fillId="2" borderId="22" xfId="1" applyFont="1" applyFill="1" applyBorder="1" applyAlignment="1">
      <alignment horizontal="center" vertical="center"/>
    </xf>
    <xf numFmtId="0" fontId="11" fillId="3" borderId="7" xfId="1" applyFont="1" applyFill="1" applyBorder="1" applyAlignment="1">
      <alignment horizontal="center" vertical="center"/>
    </xf>
    <xf numFmtId="0" fontId="11" fillId="3" borderId="18" xfId="1" applyFont="1" applyFill="1" applyBorder="1" applyAlignment="1">
      <alignment horizontal="center" vertical="center"/>
    </xf>
    <xf numFmtId="0" fontId="11" fillId="3" borderId="21" xfId="1" applyFont="1" applyFill="1" applyBorder="1" applyAlignment="1">
      <alignment horizontal="center" vertical="center"/>
    </xf>
    <xf numFmtId="0" fontId="11" fillId="3" borderId="23" xfId="1" applyFont="1" applyFill="1" applyBorder="1" applyAlignment="1">
      <alignment horizontal="center" vertical="center"/>
    </xf>
    <xf numFmtId="0" fontId="11" fillId="2" borderId="2" xfId="1" applyFont="1" applyFill="1" applyBorder="1" applyAlignment="1">
      <alignment horizontal="center" vertical="center" shrinkToFit="1"/>
    </xf>
    <xf numFmtId="0" fontId="11" fillId="2" borderId="5" xfId="1" applyFont="1" applyFill="1" applyBorder="1" applyAlignment="1">
      <alignment horizontal="center" vertical="center" shrinkToFit="1"/>
    </xf>
    <xf numFmtId="0" fontId="11" fillId="3" borderId="3" xfId="1" applyFont="1" applyFill="1" applyBorder="1" applyAlignment="1">
      <alignment horizontal="center" vertical="center"/>
    </xf>
    <xf numFmtId="0" fontId="11" fillId="2" borderId="4" xfId="1" applyFont="1" applyFill="1" applyBorder="1" applyAlignment="1">
      <alignment horizontal="center" vertical="center" wrapText="1"/>
    </xf>
    <xf numFmtId="0" fontId="11" fillId="5" borderId="4" xfId="0" applyFont="1" applyFill="1" applyBorder="1" applyAlignment="1">
      <alignment horizontal="center" vertical="center" wrapText="1"/>
    </xf>
    <xf numFmtId="0" fontId="11" fillId="2" borderId="19" xfId="0" applyFont="1" applyFill="1" applyBorder="1" applyAlignment="1">
      <alignment horizontal="center" vertical="center"/>
    </xf>
    <xf numFmtId="0" fontId="12" fillId="2" borderId="2" xfId="0" applyFont="1" applyFill="1" applyBorder="1" applyAlignment="1">
      <alignment horizontal="left" vertical="center" wrapText="1"/>
    </xf>
    <xf numFmtId="0" fontId="12" fillId="2" borderId="5" xfId="0" applyFont="1" applyFill="1" applyBorder="1" applyAlignment="1">
      <alignment horizontal="left" vertical="center" wrapText="1"/>
    </xf>
    <xf numFmtId="0" fontId="11" fillId="3" borderId="5" xfId="0" applyFont="1" applyFill="1" applyBorder="1" applyAlignment="1">
      <alignment horizontal="center" vertical="center" shrinkToFit="1"/>
    </xf>
    <xf numFmtId="0" fontId="11" fillId="3" borderId="3" xfId="0" applyFont="1" applyFill="1" applyBorder="1" applyAlignment="1">
      <alignment horizontal="center" vertical="center" shrinkToFit="1"/>
    </xf>
    <xf numFmtId="0" fontId="11" fillId="2" borderId="3" xfId="0" applyFont="1" applyFill="1" applyBorder="1" applyAlignment="1">
      <alignment horizontal="center" vertical="center"/>
    </xf>
    <xf numFmtId="0" fontId="11" fillId="2" borderId="20" xfId="0" applyFont="1" applyFill="1" applyBorder="1" applyAlignment="1">
      <alignment horizontal="center" vertical="center"/>
    </xf>
    <xf numFmtId="0" fontId="11" fillId="2" borderId="21" xfId="0" applyFont="1" applyFill="1" applyBorder="1" applyAlignment="1">
      <alignment horizontal="center" vertical="center"/>
    </xf>
    <xf numFmtId="0" fontId="11" fillId="2" borderId="23" xfId="0" applyFont="1" applyFill="1" applyBorder="1" applyAlignment="1">
      <alignment horizontal="center" vertical="center"/>
    </xf>
    <xf numFmtId="0" fontId="11" fillId="2" borderId="21" xfId="0" applyFont="1" applyFill="1" applyBorder="1" applyAlignment="1">
      <alignment horizontal="left" vertical="center" wrapText="1"/>
    </xf>
    <xf numFmtId="0" fontId="11" fillId="2" borderId="23" xfId="0" applyFont="1" applyFill="1" applyBorder="1" applyAlignment="1">
      <alignment horizontal="left" vertical="center" wrapText="1"/>
    </xf>
    <xf numFmtId="0" fontId="14" fillId="0" borderId="21" xfId="0" applyFont="1" applyFill="1" applyBorder="1" applyAlignment="1">
      <alignment horizontal="left" vertical="center"/>
    </xf>
    <xf numFmtId="0" fontId="11" fillId="2" borderId="4" xfId="1" applyFont="1" applyFill="1" applyBorder="1" applyAlignment="1">
      <alignment horizontal="center" vertical="center"/>
    </xf>
    <xf numFmtId="0" fontId="11" fillId="3" borderId="4"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4" xfId="0" applyFont="1" applyFill="1" applyBorder="1" applyAlignment="1">
      <alignment horizontal="center" vertical="center" wrapText="1"/>
    </xf>
    <xf numFmtId="0" fontId="12" fillId="0" borderId="4" xfId="0" applyFont="1" applyFill="1" applyBorder="1" applyAlignment="1">
      <alignment horizontal="left" vertical="center"/>
    </xf>
    <xf numFmtId="0" fontId="10" fillId="2" borderId="4" xfId="0" applyFont="1" applyFill="1" applyBorder="1" applyAlignment="1">
      <alignment horizontal="center" vertical="center"/>
    </xf>
    <xf numFmtId="0" fontId="10" fillId="4" borderId="4" xfId="0" applyFont="1" applyFill="1" applyBorder="1" applyAlignment="1">
      <alignment horizontal="center" vertical="center"/>
    </xf>
    <xf numFmtId="0" fontId="14" fillId="0" borderId="0" xfId="0" applyFont="1" applyAlignment="1">
      <alignment horizontal="left" vertical="center"/>
    </xf>
    <xf numFmtId="0" fontId="19" fillId="6" borderId="0" xfId="0" applyFont="1" applyFill="1" applyAlignment="1">
      <alignment horizontal="center" vertical="center"/>
    </xf>
    <xf numFmtId="0" fontId="10" fillId="2" borderId="4" xfId="0" applyFont="1" applyFill="1" applyBorder="1" applyAlignment="1">
      <alignment horizontal="center" vertical="center" wrapText="1"/>
    </xf>
    <xf numFmtId="0" fontId="10" fillId="4" borderId="2" xfId="0" applyFont="1" applyFill="1" applyBorder="1" applyAlignment="1">
      <alignment horizontal="center" vertical="center"/>
    </xf>
    <xf numFmtId="0" fontId="10" fillId="4" borderId="3" xfId="0" applyFont="1" applyFill="1" applyBorder="1" applyAlignment="1">
      <alignment horizontal="center" vertical="center"/>
    </xf>
  </cellXfs>
  <cellStyles count="2">
    <cellStyle name="標準" xfId="0" builtinId="0"/>
    <cellStyle name="標準 2" xfId="1"/>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 name="グループ化 1">
          <a:extLst>
            <a:ext uri="{FF2B5EF4-FFF2-40B4-BE49-F238E27FC236}">
              <a16:creationId xmlns:a16="http://schemas.microsoft.com/office/drawing/2014/main" id="{53C1F2AD-58EE-4B96-9C7C-57FFF130492E}"/>
            </a:ext>
          </a:extLst>
        </xdr:cNvPr>
        <xdr:cNvGrpSpPr/>
      </xdr:nvGrpSpPr>
      <xdr:grpSpPr>
        <a:xfrm>
          <a:off x="623446" y="14482421"/>
          <a:ext cx="6861406" cy="9863326"/>
          <a:chOff x="362857" y="10982477"/>
          <a:chExt cx="5733143" cy="7117219"/>
        </a:xfrm>
      </xdr:grpSpPr>
      <xdr:sp macro="" textlink="">
        <xdr:nvSpPr>
          <xdr:cNvPr id="3" name="テキスト ボックス 2">
            <a:extLst>
              <a:ext uri="{FF2B5EF4-FFF2-40B4-BE49-F238E27FC236}">
                <a16:creationId xmlns:a16="http://schemas.microsoft.com/office/drawing/2014/main" id="{3CE0FF13-DC48-4F5E-81C2-BE6A44D7A72E}"/>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4" name="テキスト ボックス 3">
            <a:extLst>
              <a:ext uri="{FF2B5EF4-FFF2-40B4-BE49-F238E27FC236}">
                <a16:creationId xmlns:a16="http://schemas.microsoft.com/office/drawing/2014/main" id="{EF49AFC8-F2CC-4164-9AD2-3EF2C7E4D504}"/>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5" name="テキスト ボックス 4">
            <a:extLst>
              <a:ext uri="{FF2B5EF4-FFF2-40B4-BE49-F238E27FC236}">
                <a16:creationId xmlns:a16="http://schemas.microsoft.com/office/drawing/2014/main" id="{C443E1D8-CD5C-48A6-A417-2FB3EB95DFEE}"/>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6" name="グループ化 5">
            <a:extLst>
              <a:ext uri="{FF2B5EF4-FFF2-40B4-BE49-F238E27FC236}">
                <a16:creationId xmlns:a16="http://schemas.microsoft.com/office/drawing/2014/main" id="{3C6C6ABA-07B7-4F4F-95BD-578875070FBE}"/>
              </a:ext>
            </a:extLst>
          </xdr:cNvPr>
          <xdr:cNvGrpSpPr/>
        </xdr:nvGrpSpPr>
        <xdr:grpSpPr>
          <a:xfrm>
            <a:off x="362857" y="10982477"/>
            <a:ext cx="5733143" cy="7095789"/>
            <a:chOff x="362857" y="10982477"/>
            <a:chExt cx="5733143" cy="7095789"/>
          </a:xfrm>
        </xdr:grpSpPr>
        <xdr:sp macro="" textlink="">
          <xdr:nvSpPr>
            <xdr:cNvPr id="8" name="正方形/長方形 7">
              <a:extLst>
                <a:ext uri="{FF2B5EF4-FFF2-40B4-BE49-F238E27FC236}">
                  <a16:creationId xmlns:a16="http://schemas.microsoft.com/office/drawing/2014/main" id="{FB04FF8C-73DD-4ABA-856C-71D1F641A0FE}"/>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9" name="正方形/長方形 8">
              <a:extLst>
                <a:ext uri="{FF2B5EF4-FFF2-40B4-BE49-F238E27FC236}">
                  <a16:creationId xmlns:a16="http://schemas.microsoft.com/office/drawing/2014/main" id="{04BB1EEE-B56A-460B-9587-14898C33E3BD}"/>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0" name="直線コネクタ 9">
              <a:extLst>
                <a:ext uri="{FF2B5EF4-FFF2-40B4-BE49-F238E27FC236}">
                  <a16:creationId xmlns:a16="http://schemas.microsoft.com/office/drawing/2014/main" id="{29CB520F-6DE4-4FE6-8681-CB824BA6A741}"/>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BE68EAE0-85D6-4CB7-927E-6509A8A3AE48}"/>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12" name="正方形/長方形 11">
              <a:extLst>
                <a:ext uri="{FF2B5EF4-FFF2-40B4-BE49-F238E27FC236}">
                  <a16:creationId xmlns:a16="http://schemas.microsoft.com/office/drawing/2014/main" id="{039345C0-E213-4744-AE5D-030F21F4D72D}"/>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7" name="テキスト ボックス 6">
            <a:extLst>
              <a:ext uri="{FF2B5EF4-FFF2-40B4-BE49-F238E27FC236}">
                <a16:creationId xmlns:a16="http://schemas.microsoft.com/office/drawing/2014/main" id="{2228EC01-861B-45A7-89C7-2404891B9DE9}"/>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309620</xdr:colOff>
      <xdr:row>67</xdr:row>
      <xdr:rowOff>156899</xdr:rowOff>
    </xdr:from>
    <xdr:to>
      <xdr:col>10</xdr:col>
      <xdr:colOff>237048</xdr:colOff>
      <xdr:row>76</xdr:row>
      <xdr:rowOff>132707</xdr:rowOff>
    </xdr:to>
    <xdr:sp macro="" textlink="">
      <xdr:nvSpPr>
        <xdr:cNvPr id="13" name="正方形/長方形 12">
          <a:extLst>
            <a:ext uri="{FF2B5EF4-FFF2-40B4-BE49-F238E27FC236}">
              <a16:creationId xmlns:a16="http://schemas.microsoft.com/office/drawing/2014/main" id="{B83E217F-46AB-4923-AF4C-F53EC470E8C0}"/>
            </a:ext>
          </a:extLst>
        </xdr:cNvPr>
        <xdr:cNvSpPr/>
      </xdr:nvSpPr>
      <xdr:spPr>
        <a:xfrm>
          <a:off x="1614545" y="17616224"/>
          <a:ext cx="4832803" cy="211893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14" name="テキスト ボックス 13">
          <a:extLst>
            <a:ext uri="{FF2B5EF4-FFF2-40B4-BE49-F238E27FC236}">
              <a16:creationId xmlns:a16="http://schemas.microsoft.com/office/drawing/2014/main" id="{01B5B761-BD3C-4BAA-873A-F4419C63C241}"/>
            </a:ext>
          </a:extLst>
        </xdr:cNvPr>
        <xdr:cNvSpPr txBox="1"/>
      </xdr:nvSpPr>
      <xdr:spPr>
        <a:xfrm>
          <a:off x="4180417" y="172332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303744</xdr:colOff>
      <xdr:row>73</xdr:row>
      <xdr:rowOff>209576</xdr:rowOff>
    </xdr:from>
    <xdr:to>
      <xdr:col>10</xdr:col>
      <xdr:colOff>219076</xdr:colOff>
      <xdr:row>75</xdr:row>
      <xdr:rowOff>57</xdr:rowOff>
    </xdr:to>
    <xdr:grpSp>
      <xdr:nvGrpSpPr>
        <xdr:cNvPr id="15" name="グループ化 14">
          <a:extLst>
            <a:ext uri="{FF2B5EF4-FFF2-40B4-BE49-F238E27FC236}">
              <a16:creationId xmlns:a16="http://schemas.microsoft.com/office/drawing/2014/main" id="{21787F2D-45C4-4A56-8402-715F5E697E53}"/>
            </a:ext>
          </a:extLst>
        </xdr:cNvPr>
        <xdr:cNvGrpSpPr/>
      </xdr:nvGrpSpPr>
      <xdr:grpSpPr>
        <a:xfrm>
          <a:off x="1606692" y="19151746"/>
          <a:ext cx="4821606" cy="275717"/>
          <a:chOff x="1076477" y="14931373"/>
          <a:chExt cx="4160761" cy="319098"/>
        </a:xfrm>
      </xdr:grpSpPr>
      <xdr:cxnSp macro="">
        <xdr:nvCxnSpPr>
          <xdr:cNvPr id="16" name="直線矢印コネクタ 15">
            <a:extLst>
              <a:ext uri="{FF2B5EF4-FFF2-40B4-BE49-F238E27FC236}">
                <a16:creationId xmlns:a16="http://schemas.microsoft.com/office/drawing/2014/main" id="{BC3D3146-B80F-4B66-A0F7-276ACFD9CD9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7" name="テキスト ボックス 16">
            <a:extLst>
              <a:ext uri="{FF2B5EF4-FFF2-40B4-BE49-F238E27FC236}">
                <a16:creationId xmlns:a16="http://schemas.microsoft.com/office/drawing/2014/main" id="{B7A8E337-C2A9-4566-8636-AD24BD46E45C}"/>
              </a:ext>
            </a:extLst>
          </xdr:cNvPr>
          <xdr:cNvSpPr txBox="1"/>
        </xdr:nvSpPr>
        <xdr:spPr>
          <a:xfrm>
            <a:off x="2794000" y="14931373"/>
            <a:ext cx="1056317"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12.6</a:t>
            </a:r>
            <a:r>
              <a:rPr kumimoji="1" lang="ja-JP" altLang="en-US" sz="1100" b="1"/>
              <a:t>　ｍ</a:t>
            </a:r>
          </a:p>
        </xdr:txBody>
      </xdr:sp>
    </xdr:grpSp>
    <xdr:clientData/>
  </xdr:twoCellAnchor>
  <xdr:twoCellAnchor>
    <xdr:from>
      <xdr:col>12</xdr:col>
      <xdr:colOff>126792</xdr:colOff>
      <xdr:row>64</xdr:row>
      <xdr:rowOff>69463</xdr:rowOff>
    </xdr:from>
    <xdr:to>
      <xdr:col>14</xdr:col>
      <xdr:colOff>31743</xdr:colOff>
      <xdr:row>72</xdr:row>
      <xdr:rowOff>154129</xdr:rowOff>
    </xdr:to>
    <xdr:grpSp>
      <xdr:nvGrpSpPr>
        <xdr:cNvPr id="18" name="グループ化 17">
          <a:extLst>
            <a:ext uri="{FF2B5EF4-FFF2-40B4-BE49-F238E27FC236}">
              <a16:creationId xmlns:a16="http://schemas.microsoft.com/office/drawing/2014/main" id="{51B126AA-F63A-45BA-8AD0-09D6E5264A7B}"/>
            </a:ext>
          </a:extLst>
        </xdr:cNvPr>
        <xdr:cNvGrpSpPr/>
      </xdr:nvGrpSpPr>
      <xdr:grpSpPr>
        <a:xfrm>
          <a:off x="7746792" y="16828071"/>
          <a:ext cx="731649" cy="2025610"/>
          <a:chOff x="5321905" y="13014477"/>
          <a:chExt cx="677334" cy="1439333"/>
        </a:xfrm>
      </xdr:grpSpPr>
      <xdr:cxnSp macro="">
        <xdr:nvCxnSpPr>
          <xdr:cNvPr id="19" name="直線矢印コネクタ 18">
            <a:extLst>
              <a:ext uri="{FF2B5EF4-FFF2-40B4-BE49-F238E27FC236}">
                <a16:creationId xmlns:a16="http://schemas.microsoft.com/office/drawing/2014/main" id="{82A02253-6A0E-4604-BD26-B16B9E3FF0F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 name="テキスト ボックス 19">
            <a:extLst>
              <a:ext uri="{FF2B5EF4-FFF2-40B4-BE49-F238E27FC236}">
                <a16:creationId xmlns:a16="http://schemas.microsoft.com/office/drawing/2014/main" id="{EAEC5F0B-DC5D-4431-8B16-EB33DBC7E8E7}"/>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en-US" altLang="ja-JP" sz="1100" b="1"/>
              <a:t>9</a:t>
            </a:r>
          </a:p>
          <a:p>
            <a:pPr algn="ctr"/>
            <a:r>
              <a:rPr kumimoji="1" lang="ja-JP" altLang="en-US" sz="1100" b="1"/>
              <a:t>ｍ</a:t>
            </a:r>
          </a:p>
        </xdr:txBody>
      </xdr:sp>
    </xdr:grpSp>
    <xdr:clientData/>
  </xdr:twoCellAnchor>
  <xdr:twoCellAnchor>
    <xdr:from>
      <xdr:col>3</xdr:col>
      <xdr:colOff>593065</xdr:colOff>
      <xdr:row>79</xdr:row>
      <xdr:rowOff>206675</xdr:rowOff>
    </xdr:from>
    <xdr:to>
      <xdr:col>10</xdr:col>
      <xdr:colOff>206674</xdr:colOff>
      <xdr:row>90</xdr:row>
      <xdr:rowOff>80872</xdr:rowOff>
    </xdr:to>
    <xdr:sp macro="" textlink="">
      <xdr:nvSpPr>
        <xdr:cNvPr id="21" name="正方形/長方形 20">
          <a:extLst>
            <a:ext uri="{FF2B5EF4-FFF2-40B4-BE49-F238E27FC236}">
              <a16:creationId xmlns:a16="http://schemas.microsoft.com/office/drawing/2014/main" id="{003EF9E4-6BC7-4369-BB92-09CC83A3B2E0}"/>
            </a:ext>
          </a:extLst>
        </xdr:cNvPr>
        <xdr:cNvSpPr/>
      </xdr:nvSpPr>
      <xdr:spPr>
        <a:xfrm>
          <a:off x="1897990" y="20523500"/>
          <a:ext cx="4518984" cy="249357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22" name="テキスト ボックス 21">
          <a:extLst>
            <a:ext uri="{FF2B5EF4-FFF2-40B4-BE49-F238E27FC236}">
              <a16:creationId xmlns:a16="http://schemas.microsoft.com/office/drawing/2014/main" id="{07FFBCB8-01FB-42C1-8345-07B8266F164B}"/>
            </a:ext>
          </a:extLst>
        </xdr:cNvPr>
        <xdr:cNvSpPr txBox="1"/>
      </xdr:nvSpPr>
      <xdr:spPr>
        <a:xfrm>
          <a:off x="0" y="16995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161745</xdr:colOff>
      <xdr:row>73</xdr:row>
      <xdr:rowOff>174477</xdr:rowOff>
    </xdr:from>
    <xdr:to>
      <xdr:col>33</xdr:col>
      <xdr:colOff>173196</xdr:colOff>
      <xdr:row>85</xdr:row>
      <xdr:rowOff>215656</xdr:rowOff>
    </xdr:to>
    <xdr:grpSp>
      <xdr:nvGrpSpPr>
        <xdr:cNvPr id="23" name="グループ化 22">
          <a:extLst>
            <a:ext uri="{FF2B5EF4-FFF2-40B4-BE49-F238E27FC236}">
              <a16:creationId xmlns:a16="http://schemas.microsoft.com/office/drawing/2014/main" id="{B5B349EA-6D4B-41FE-9CC9-3F328FDACE44}"/>
            </a:ext>
          </a:extLst>
        </xdr:cNvPr>
        <xdr:cNvGrpSpPr/>
      </xdr:nvGrpSpPr>
      <xdr:grpSpPr>
        <a:xfrm>
          <a:off x="8060306" y="19116647"/>
          <a:ext cx="11917701" cy="2952594"/>
          <a:chOff x="-5025477" y="12657700"/>
          <a:chExt cx="11024716" cy="2021220"/>
        </a:xfrm>
      </xdr:grpSpPr>
      <xdr:cxnSp macro="">
        <xdr:nvCxnSpPr>
          <xdr:cNvPr id="24" name="直線矢印コネクタ 23">
            <a:extLst>
              <a:ext uri="{FF2B5EF4-FFF2-40B4-BE49-F238E27FC236}">
                <a16:creationId xmlns:a16="http://schemas.microsoft.com/office/drawing/2014/main" id="{0B9684FD-6E16-45E4-A181-E77F738074BD}"/>
              </a:ext>
            </a:extLst>
          </xdr:cNvPr>
          <xdr:cNvCxnSpPr/>
        </xdr:nvCxnSpPr>
        <xdr:spPr>
          <a:xfrm flipH="1">
            <a:off x="-5025477" y="12657700"/>
            <a:ext cx="29366" cy="202122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 name="テキスト ボックス 24">
            <a:extLst>
              <a:ext uri="{FF2B5EF4-FFF2-40B4-BE49-F238E27FC236}">
                <a16:creationId xmlns:a16="http://schemas.microsoft.com/office/drawing/2014/main" id="{EB08DC83-55BF-4C6D-AEE6-2EA2EFF293EF}"/>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26" name="正方形/長方形 25">
          <a:extLst>
            <a:ext uri="{FF2B5EF4-FFF2-40B4-BE49-F238E27FC236}">
              <a16:creationId xmlns:a16="http://schemas.microsoft.com/office/drawing/2014/main" id="{815F72C3-97F6-4981-A840-8FA0A6C9CEAF}"/>
            </a:ext>
          </a:extLst>
        </xdr:cNvPr>
        <xdr:cNvSpPr/>
      </xdr:nvSpPr>
      <xdr:spPr>
        <a:xfrm>
          <a:off x="3594579" y="24232619"/>
          <a:ext cx="898525"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27" name="テキスト ボックス 26">
          <a:extLst>
            <a:ext uri="{FF2B5EF4-FFF2-40B4-BE49-F238E27FC236}">
              <a16:creationId xmlns:a16="http://schemas.microsoft.com/office/drawing/2014/main" id="{02A1C18F-FE59-4200-B5B5-744899E4F8BB}"/>
            </a:ext>
          </a:extLst>
        </xdr:cNvPr>
        <xdr:cNvSpPr txBox="1"/>
      </xdr:nvSpPr>
      <xdr:spPr>
        <a:xfrm>
          <a:off x="0" y="16995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345952</xdr:colOff>
      <xdr:row>83</xdr:row>
      <xdr:rowOff>1954</xdr:rowOff>
    </xdr:from>
    <xdr:to>
      <xdr:col>19</xdr:col>
      <xdr:colOff>135336</xdr:colOff>
      <xdr:row>92</xdr:row>
      <xdr:rowOff>68216</xdr:rowOff>
    </xdr:to>
    <xdr:sp macro="" textlink="">
      <xdr:nvSpPr>
        <xdr:cNvPr id="28" name="正方形/長方形 27">
          <a:extLst>
            <a:ext uri="{FF2B5EF4-FFF2-40B4-BE49-F238E27FC236}">
              <a16:creationId xmlns:a16="http://schemas.microsoft.com/office/drawing/2014/main" id="{573E1F4D-A0BC-46A4-BBA2-CF68EDF76D0A}"/>
            </a:ext>
          </a:extLst>
        </xdr:cNvPr>
        <xdr:cNvSpPr/>
      </xdr:nvSpPr>
      <xdr:spPr>
        <a:xfrm>
          <a:off x="8242177" y="21271279"/>
          <a:ext cx="3104084" cy="220938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29" name="テキスト ボックス 28">
          <a:extLst>
            <a:ext uri="{FF2B5EF4-FFF2-40B4-BE49-F238E27FC236}">
              <a16:creationId xmlns:a16="http://schemas.microsoft.com/office/drawing/2014/main" id="{57FA36FD-47B5-4710-91B8-63D1B14EEBFE}"/>
            </a:ext>
          </a:extLst>
        </xdr:cNvPr>
        <xdr:cNvSpPr txBox="1"/>
      </xdr:nvSpPr>
      <xdr:spPr>
        <a:xfrm>
          <a:off x="589650" y="12022528"/>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30" name="正方形/長方形 29">
          <a:extLst>
            <a:ext uri="{FF2B5EF4-FFF2-40B4-BE49-F238E27FC236}">
              <a16:creationId xmlns:a16="http://schemas.microsoft.com/office/drawing/2014/main" id="{82CC1B17-C358-4C36-BA5A-7713F4543E69}"/>
            </a:ext>
          </a:extLst>
        </xdr:cNvPr>
        <xdr:cNvSpPr/>
      </xdr:nvSpPr>
      <xdr:spPr>
        <a:xfrm>
          <a:off x="8298546" y="17286026"/>
          <a:ext cx="3028336" cy="1939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9</xdr:col>
      <xdr:colOff>277183</xdr:colOff>
      <xdr:row>67</xdr:row>
      <xdr:rowOff>215145</xdr:rowOff>
    </xdr:from>
    <xdr:to>
      <xdr:col>10</xdr:col>
      <xdr:colOff>272539</xdr:colOff>
      <xdr:row>76</xdr:row>
      <xdr:rowOff>57192</xdr:rowOff>
    </xdr:to>
    <xdr:grpSp>
      <xdr:nvGrpSpPr>
        <xdr:cNvPr id="31" name="グループ化 30">
          <a:extLst>
            <a:ext uri="{FF2B5EF4-FFF2-40B4-BE49-F238E27FC236}">
              <a16:creationId xmlns:a16="http://schemas.microsoft.com/office/drawing/2014/main" id="{31E2B8AB-2967-45C8-8AF9-D129B9AB8ED2}"/>
            </a:ext>
          </a:extLst>
        </xdr:cNvPr>
        <xdr:cNvGrpSpPr/>
      </xdr:nvGrpSpPr>
      <xdr:grpSpPr>
        <a:xfrm>
          <a:off x="5749565" y="17701607"/>
          <a:ext cx="732196" cy="2025609"/>
          <a:chOff x="5313592" y="13014477"/>
          <a:chExt cx="677334" cy="1439333"/>
        </a:xfrm>
      </xdr:grpSpPr>
      <xdr:cxnSp macro="">
        <xdr:nvCxnSpPr>
          <xdr:cNvPr id="32" name="直線矢印コネクタ 31">
            <a:extLst>
              <a:ext uri="{FF2B5EF4-FFF2-40B4-BE49-F238E27FC236}">
                <a16:creationId xmlns:a16="http://schemas.microsoft.com/office/drawing/2014/main" id="{1BF40F53-AD6B-4FC5-9FCF-8D3FA2BEFE4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3" name="テキスト ボックス 32">
            <a:extLst>
              <a:ext uri="{FF2B5EF4-FFF2-40B4-BE49-F238E27FC236}">
                <a16:creationId xmlns:a16="http://schemas.microsoft.com/office/drawing/2014/main" id="{57D7640A-ADF8-445C-AECF-A28ED4DDF79B}"/>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9</a:t>
            </a:r>
            <a:r>
              <a:rPr kumimoji="1" lang="ja-JP" altLang="en-US" sz="1400" b="1"/>
              <a:t>ｍ</a:t>
            </a:r>
          </a:p>
        </xdr:txBody>
      </xdr:sp>
    </xdr:grpSp>
    <xdr:clientData/>
  </xdr:twoCellAnchor>
  <xdr:twoCellAnchor>
    <xdr:from>
      <xdr:col>11</xdr:col>
      <xdr:colOff>45249</xdr:colOff>
      <xdr:row>64</xdr:row>
      <xdr:rowOff>53919</xdr:rowOff>
    </xdr:from>
    <xdr:to>
      <xdr:col>12</xdr:col>
      <xdr:colOff>64828</xdr:colOff>
      <xdr:row>78</xdr:row>
      <xdr:rowOff>44933</xdr:rowOff>
    </xdr:to>
    <xdr:grpSp>
      <xdr:nvGrpSpPr>
        <xdr:cNvPr id="34" name="グループ化 33">
          <a:extLst>
            <a:ext uri="{FF2B5EF4-FFF2-40B4-BE49-F238E27FC236}">
              <a16:creationId xmlns:a16="http://schemas.microsoft.com/office/drawing/2014/main" id="{BF295F7F-206E-41F5-A382-6AA87642FE43}"/>
            </a:ext>
          </a:extLst>
        </xdr:cNvPr>
        <xdr:cNvGrpSpPr/>
      </xdr:nvGrpSpPr>
      <xdr:grpSpPr>
        <a:xfrm>
          <a:off x="6901452" y="16812527"/>
          <a:ext cx="783376" cy="3387665"/>
          <a:chOff x="5321905" y="12686622"/>
          <a:chExt cx="677334" cy="1767188"/>
        </a:xfrm>
      </xdr:grpSpPr>
      <xdr:cxnSp macro="">
        <xdr:nvCxnSpPr>
          <xdr:cNvPr id="35" name="直線矢印コネクタ 34">
            <a:extLst>
              <a:ext uri="{FF2B5EF4-FFF2-40B4-BE49-F238E27FC236}">
                <a16:creationId xmlns:a16="http://schemas.microsoft.com/office/drawing/2014/main" id="{A2A918C4-785A-434C-A484-5C0464525351}"/>
              </a:ext>
            </a:extLst>
          </xdr:cNvPr>
          <xdr:cNvCxnSpPr/>
        </xdr:nvCxnSpPr>
        <xdr:spPr>
          <a:xfrm flipH="1">
            <a:off x="5660572" y="12686622"/>
            <a:ext cx="2913" cy="1767188"/>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6" name="テキスト ボックス 35">
            <a:extLst>
              <a:ext uri="{FF2B5EF4-FFF2-40B4-BE49-F238E27FC236}">
                <a16:creationId xmlns:a16="http://schemas.microsoft.com/office/drawing/2014/main" id="{F27D9B3B-C532-4DB3-AEAA-599D699F95A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11</a:t>
            </a:r>
            <a:r>
              <a:rPr kumimoji="1" lang="ja-JP" altLang="en-US" sz="1400" b="1"/>
              <a:t>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37" name="グループ化 36">
          <a:extLst>
            <a:ext uri="{FF2B5EF4-FFF2-40B4-BE49-F238E27FC236}">
              <a16:creationId xmlns:a16="http://schemas.microsoft.com/office/drawing/2014/main" id="{570F2BC2-2241-4A79-B5FF-DD8CDBE744FC}"/>
            </a:ext>
          </a:extLst>
        </xdr:cNvPr>
        <xdr:cNvGrpSpPr/>
      </xdr:nvGrpSpPr>
      <xdr:grpSpPr>
        <a:xfrm>
          <a:off x="13388197" y="17324200"/>
          <a:ext cx="732197" cy="2025609"/>
          <a:chOff x="5305280" y="13014477"/>
          <a:chExt cx="677334" cy="1439333"/>
        </a:xfrm>
      </xdr:grpSpPr>
      <xdr:cxnSp macro="">
        <xdr:nvCxnSpPr>
          <xdr:cNvPr id="38" name="直線矢印コネクタ 37">
            <a:extLst>
              <a:ext uri="{FF2B5EF4-FFF2-40B4-BE49-F238E27FC236}">
                <a16:creationId xmlns:a16="http://schemas.microsoft.com/office/drawing/2014/main" id="{8A82BF7A-B25B-4D49-AD14-D209DB6B688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9" name="テキスト ボックス 38">
            <a:extLst>
              <a:ext uri="{FF2B5EF4-FFF2-40B4-BE49-F238E27FC236}">
                <a16:creationId xmlns:a16="http://schemas.microsoft.com/office/drawing/2014/main" id="{8BA4AC9B-E3E1-4FD2-81F7-16517A5151E2}"/>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40" name="グループ化 39">
          <a:extLst>
            <a:ext uri="{FF2B5EF4-FFF2-40B4-BE49-F238E27FC236}">
              <a16:creationId xmlns:a16="http://schemas.microsoft.com/office/drawing/2014/main" id="{4B38A26E-85D1-47B6-A75C-1038EB7FDAB2}"/>
            </a:ext>
          </a:extLst>
        </xdr:cNvPr>
        <xdr:cNvGrpSpPr/>
      </xdr:nvGrpSpPr>
      <xdr:grpSpPr>
        <a:xfrm>
          <a:off x="14099779" y="17324200"/>
          <a:ext cx="590365" cy="2159528"/>
          <a:chOff x="5301285" y="13014477"/>
          <a:chExt cx="677334" cy="1439333"/>
        </a:xfrm>
      </xdr:grpSpPr>
      <xdr:cxnSp macro="">
        <xdr:nvCxnSpPr>
          <xdr:cNvPr id="41" name="直線矢印コネクタ 40">
            <a:extLst>
              <a:ext uri="{FF2B5EF4-FFF2-40B4-BE49-F238E27FC236}">
                <a16:creationId xmlns:a16="http://schemas.microsoft.com/office/drawing/2014/main" id="{2B518679-BFB3-4036-BBCA-ACA7E880DCD3}"/>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9746C609-53AF-4B5C-85BB-5E3DA2063738}"/>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xdr:col>
      <xdr:colOff>71887</xdr:colOff>
      <xdr:row>77</xdr:row>
      <xdr:rowOff>198008</xdr:rowOff>
    </xdr:from>
    <xdr:to>
      <xdr:col>11</xdr:col>
      <xdr:colOff>341461</xdr:colOff>
      <xdr:row>78</xdr:row>
      <xdr:rowOff>188788</xdr:rowOff>
    </xdr:to>
    <xdr:grpSp>
      <xdr:nvGrpSpPr>
        <xdr:cNvPr id="43" name="グループ化 42">
          <a:extLst>
            <a:ext uri="{FF2B5EF4-FFF2-40B4-BE49-F238E27FC236}">
              <a16:creationId xmlns:a16="http://schemas.microsoft.com/office/drawing/2014/main" id="{DD51DD91-D1AC-41E7-8546-19C74843FAB5}"/>
            </a:ext>
          </a:extLst>
        </xdr:cNvPr>
        <xdr:cNvGrpSpPr/>
      </xdr:nvGrpSpPr>
      <xdr:grpSpPr>
        <a:xfrm>
          <a:off x="1015401" y="20110650"/>
          <a:ext cx="6182263" cy="233397"/>
          <a:chOff x="1076477" y="14975857"/>
          <a:chExt cx="4160761" cy="260605"/>
        </a:xfrm>
      </xdr:grpSpPr>
      <xdr:cxnSp macro="">
        <xdr:nvCxnSpPr>
          <xdr:cNvPr id="44" name="直線矢印コネクタ 43">
            <a:extLst>
              <a:ext uri="{FF2B5EF4-FFF2-40B4-BE49-F238E27FC236}">
                <a16:creationId xmlns:a16="http://schemas.microsoft.com/office/drawing/2014/main" id="{4283C882-1027-4542-A1E5-D440A362A5F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CFD2B1F0-9E98-4D7F-8DEB-0D3CDB10EBCC}"/>
              </a:ext>
            </a:extLst>
          </xdr:cNvPr>
          <xdr:cNvSpPr txBox="1"/>
        </xdr:nvSpPr>
        <xdr:spPr>
          <a:xfrm>
            <a:off x="3013934" y="14975857"/>
            <a:ext cx="836383" cy="260605"/>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en-US" altLang="ja-JP" sz="1400" b="1"/>
              <a:t>13</a:t>
            </a:r>
            <a:r>
              <a:rPr kumimoji="1" lang="ja-JP" altLang="en-US" sz="1400" b="1"/>
              <a:t>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46" name="グループ化 45">
          <a:extLst>
            <a:ext uri="{FF2B5EF4-FFF2-40B4-BE49-F238E27FC236}">
              <a16:creationId xmlns:a16="http://schemas.microsoft.com/office/drawing/2014/main" id="{BF32512B-820F-44B0-A554-DCB211A549E1}"/>
            </a:ext>
          </a:extLst>
        </xdr:cNvPr>
        <xdr:cNvGrpSpPr/>
      </xdr:nvGrpSpPr>
      <xdr:grpSpPr>
        <a:xfrm>
          <a:off x="10132706" y="15878843"/>
          <a:ext cx="4631731" cy="292392"/>
          <a:chOff x="1076477" y="14905835"/>
          <a:chExt cx="4160761" cy="346542"/>
        </a:xfrm>
      </xdr:grpSpPr>
      <xdr:cxnSp macro="">
        <xdr:nvCxnSpPr>
          <xdr:cNvPr id="47" name="直線矢印コネクタ 46">
            <a:extLst>
              <a:ext uri="{FF2B5EF4-FFF2-40B4-BE49-F238E27FC236}">
                <a16:creationId xmlns:a16="http://schemas.microsoft.com/office/drawing/2014/main" id="{3797BA06-4F7F-4E45-AA61-BCD45F5F6DD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4AE4320D-FE71-46D1-9FF2-6BCA7CF3CDCA}"/>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49" name="グループ化 48">
          <a:extLst>
            <a:ext uri="{FF2B5EF4-FFF2-40B4-BE49-F238E27FC236}">
              <a16:creationId xmlns:a16="http://schemas.microsoft.com/office/drawing/2014/main" id="{CA95FF45-77A4-4905-A799-A66797F73CE3}"/>
            </a:ext>
          </a:extLst>
        </xdr:cNvPr>
        <xdr:cNvGrpSpPr/>
      </xdr:nvGrpSpPr>
      <xdr:grpSpPr>
        <a:xfrm>
          <a:off x="10136019" y="15472621"/>
          <a:ext cx="4631731" cy="226130"/>
          <a:chOff x="1076477" y="14915673"/>
          <a:chExt cx="4160761" cy="346542"/>
        </a:xfrm>
      </xdr:grpSpPr>
      <xdr:cxnSp macro="">
        <xdr:nvCxnSpPr>
          <xdr:cNvPr id="50" name="直線矢印コネクタ 49">
            <a:extLst>
              <a:ext uri="{FF2B5EF4-FFF2-40B4-BE49-F238E27FC236}">
                <a16:creationId xmlns:a16="http://schemas.microsoft.com/office/drawing/2014/main" id="{89EF8723-A817-4916-A074-131A3D9E2B2A}"/>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85B65E9D-8939-40DC-85B6-5EB2C07C934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52" name="グループ化 51">
          <a:extLst>
            <a:ext uri="{FF2B5EF4-FFF2-40B4-BE49-F238E27FC236}">
              <a16:creationId xmlns:a16="http://schemas.microsoft.com/office/drawing/2014/main" id="{0131E861-FA79-4715-AAE9-498A0C2D69F3}"/>
            </a:ext>
          </a:extLst>
        </xdr:cNvPr>
        <xdr:cNvGrpSpPr/>
      </xdr:nvGrpSpPr>
      <xdr:grpSpPr>
        <a:xfrm>
          <a:off x="10139333" y="15049833"/>
          <a:ext cx="4631731" cy="226130"/>
          <a:chOff x="1076477" y="14925510"/>
          <a:chExt cx="4160761" cy="346542"/>
        </a:xfrm>
      </xdr:grpSpPr>
      <xdr:cxnSp macro="">
        <xdr:nvCxnSpPr>
          <xdr:cNvPr id="53" name="直線矢印コネクタ 52">
            <a:extLst>
              <a:ext uri="{FF2B5EF4-FFF2-40B4-BE49-F238E27FC236}">
                <a16:creationId xmlns:a16="http://schemas.microsoft.com/office/drawing/2014/main" id="{A1075F0D-223B-4169-9D58-568090845585}"/>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4" name="テキスト ボックス 53">
            <a:extLst>
              <a:ext uri="{FF2B5EF4-FFF2-40B4-BE49-F238E27FC236}">
                <a16:creationId xmlns:a16="http://schemas.microsoft.com/office/drawing/2014/main" id="{B5162067-5E2D-4F6B-8773-129607287B6B}"/>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55" name="テキスト ボックス 54">
          <a:extLst>
            <a:ext uri="{FF2B5EF4-FFF2-40B4-BE49-F238E27FC236}">
              <a16:creationId xmlns:a16="http://schemas.microsoft.com/office/drawing/2014/main" id="{B73D9ACA-7FB0-4083-B22C-4A8F6A4E6B1F}"/>
            </a:ext>
          </a:extLst>
        </xdr:cNvPr>
        <xdr:cNvSpPr txBox="1"/>
      </xdr:nvSpPr>
      <xdr:spPr>
        <a:xfrm>
          <a:off x="7962485" y="15132741"/>
          <a:ext cx="96658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56" name="テキスト ボックス 55">
          <a:extLst>
            <a:ext uri="{FF2B5EF4-FFF2-40B4-BE49-F238E27FC236}">
              <a16:creationId xmlns:a16="http://schemas.microsoft.com/office/drawing/2014/main" id="{553F80C4-4F5B-4A3E-871B-45440688FE64}"/>
            </a:ext>
          </a:extLst>
        </xdr:cNvPr>
        <xdr:cNvSpPr txBox="1"/>
      </xdr:nvSpPr>
      <xdr:spPr>
        <a:xfrm>
          <a:off x="7982363" y="15821854"/>
          <a:ext cx="1022074" cy="72141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57" name="グループ化 56">
          <a:extLst>
            <a:ext uri="{FF2B5EF4-FFF2-40B4-BE49-F238E27FC236}">
              <a16:creationId xmlns:a16="http://schemas.microsoft.com/office/drawing/2014/main" id="{A5E6A307-8531-4603-BDFB-138DB4257F17}"/>
            </a:ext>
          </a:extLst>
        </xdr:cNvPr>
        <xdr:cNvGrpSpPr/>
      </xdr:nvGrpSpPr>
      <xdr:grpSpPr>
        <a:xfrm>
          <a:off x="10306455" y="14458231"/>
          <a:ext cx="1694107" cy="268450"/>
          <a:chOff x="13749130" y="11015869"/>
          <a:chExt cx="1540566" cy="275717"/>
        </a:xfrm>
      </xdr:grpSpPr>
      <xdr:cxnSp macro="">
        <xdr:nvCxnSpPr>
          <xdr:cNvPr id="58" name="直線矢印コネクタ 57">
            <a:extLst>
              <a:ext uri="{FF2B5EF4-FFF2-40B4-BE49-F238E27FC236}">
                <a16:creationId xmlns:a16="http://schemas.microsoft.com/office/drawing/2014/main" id="{B7E8384C-6CD7-4824-9572-486F42ACFE2C}"/>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9" name="テキスト ボックス 58">
            <a:extLst>
              <a:ext uri="{FF2B5EF4-FFF2-40B4-BE49-F238E27FC236}">
                <a16:creationId xmlns:a16="http://schemas.microsoft.com/office/drawing/2014/main" id="{26FAFF9F-D7DC-4E89-9AD7-C69F0E7197E9}"/>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60" name="グループ化 59">
          <a:extLst>
            <a:ext uri="{FF2B5EF4-FFF2-40B4-BE49-F238E27FC236}">
              <a16:creationId xmlns:a16="http://schemas.microsoft.com/office/drawing/2014/main" id="{EFD00B05-A993-4FC2-AB8B-A8F9D905418F}"/>
            </a:ext>
          </a:extLst>
        </xdr:cNvPr>
        <xdr:cNvGrpSpPr/>
      </xdr:nvGrpSpPr>
      <xdr:grpSpPr>
        <a:xfrm>
          <a:off x="13067017" y="14461543"/>
          <a:ext cx="1694107" cy="268450"/>
          <a:chOff x="13749130" y="11015869"/>
          <a:chExt cx="1540566" cy="275717"/>
        </a:xfrm>
      </xdr:grpSpPr>
      <xdr:cxnSp macro="">
        <xdr:nvCxnSpPr>
          <xdr:cNvPr id="61" name="直線矢印コネクタ 60">
            <a:extLst>
              <a:ext uri="{FF2B5EF4-FFF2-40B4-BE49-F238E27FC236}">
                <a16:creationId xmlns:a16="http://schemas.microsoft.com/office/drawing/2014/main" id="{50C37475-D5D3-4CF8-A768-69EF7CDDB3AB}"/>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2" name="テキスト ボックス 61">
            <a:extLst>
              <a:ext uri="{FF2B5EF4-FFF2-40B4-BE49-F238E27FC236}">
                <a16:creationId xmlns:a16="http://schemas.microsoft.com/office/drawing/2014/main" id="{D61DB359-9FE3-4F30-A1BC-AFA691383596}"/>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63" name="テキスト ボックス 62">
          <a:extLst>
            <a:ext uri="{FF2B5EF4-FFF2-40B4-BE49-F238E27FC236}">
              <a16:creationId xmlns:a16="http://schemas.microsoft.com/office/drawing/2014/main" id="{1FE53539-28F7-4552-937E-745F414F320A}"/>
            </a:ext>
          </a:extLst>
        </xdr:cNvPr>
        <xdr:cNvSpPr txBox="1"/>
      </xdr:nvSpPr>
      <xdr:spPr>
        <a:xfrm>
          <a:off x="7935979" y="14224965"/>
          <a:ext cx="1363320" cy="69592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64" name="台形 63">
          <a:extLst>
            <a:ext uri="{FF2B5EF4-FFF2-40B4-BE49-F238E27FC236}">
              <a16:creationId xmlns:a16="http://schemas.microsoft.com/office/drawing/2014/main" id="{E06EF5AD-C931-4F85-83C6-6A803F222D04}"/>
            </a:ext>
          </a:extLst>
        </xdr:cNvPr>
        <xdr:cNvSpPr/>
      </xdr:nvSpPr>
      <xdr:spPr>
        <a:xfrm>
          <a:off x="11765269" y="19719612"/>
          <a:ext cx="3157922" cy="226740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65" name="テキスト ボックス 64">
          <a:extLst>
            <a:ext uri="{FF2B5EF4-FFF2-40B4-BE49-F238E27FC236}">
              <a16:creationId xmlns:a16="http://schemas.microsoft.com/office/drawing/2014/main" id="{F838B971-7209-4B90-8E47-B1815016E86C}"/>
            </a:ext>
          </a:extLst>
        </xdr:cNvPr>
        <xdr:cNvSpPr txBox="1"/>
      </xdr:nvSpPr>
      <xdr:spPr>
        <a:xfrm>
          <a:off x="13989740" y="13896147"/>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66" name="テキスト ボックス 65">
          <a:extLst>
            <a:ext uri="{FF2B5EF4-FFF2-40B4-BE49-F238E27FC236}">
              <a16:creationId xmlns:a16="http://schemas.microsoft.com/office/drawing/2014/main" id="{8BBFD9C9-2C91-42D4-B049-3A9BFB141E71}"/>
            </a:ext>
          </a:extLst>
        </xdr:cNvPr>
        <xdr:cNvSpPr txBox="1"/>
      </xdr:nvSpPr>
      <xdr:spPr>
        <a:xfrm>
          <a:off x="14037876" y="1346779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3</xdr:col>
      <xdr:colOff>554125</xdr:colOff>
      <xdr:row>65</xdr:row>
      <xdr:rowOff>172740</xdr:rowOff>
    </xdr:from>
    <xdr:ext cx="543739" cy="330467"/>
    <xdr:sp macro="" textlink="">
      <xdr:nvSpPr>
        <xdr:cNvPr id="67" name="テキスト ボックス 66">
          <a:extLst>
            <a:ext uri="{FF2B5EF4-FFF2-40B4-BE49-F238E27FC236}">
              <a16:creationId xmlns:a16="http://schemas.microsoft.com/office/drawing/2014/main" id="{ABB02F8D-6E45-4FDF-9B81-0D64A43E4730}"/>
            </a:ext>
          </a:extLst>
        </xdr:cNvPr>
        <xdr:cNvSpPr txBox="1"/>
      </xdr:nvSpPr>
      <xdr:spPr>
        <a:xfrm>
          <a:off x="1859050" y="17155815"/>
          <a:ext cx="543739" cy="3304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機材</a:t>
          </a:r>
          <a:endParaRPr kumimoji="1" lang="en-US" altLang="ja-JP" sz="1400"/>
        </a:p>
        <a:p>
          <a:endParaRPr kumimoji="1" lang="ja-JP" altLang="en-US" sz="1400"/>
        </a:p>
      </xdr:txBody>
    </xdr:sp>
    <xdr:clientData/>
  </xdr:oneCellAnchor>
  <xdr:oneCellAnchor>
    <xdr:from>
      <xdr:col>22</xdr:col>
      <xdr:colOff>356541</xdr:colOff>
      <xdr:row>49</xdr:row>
      <xdr:rowOff>135835</xdr:rowOff>
    </xdr:from>
    <xdr:ext cx="543739" cy="325730"/>
    <xdr:sp macro="" textlink="">
      <xdr:nvSpPr>
        <xdr:cNvPr id="68" name="テキスト ボックス 67">
          <a:extLst>
            <a:ext uri="{FF2B5EF4-FFF2-40B4-BE49-F238E27FC236}">
              <a16:creationId xmlns:a16="http://schemas.microsoft.com/office/drawing/2014/main" id="{DC4B3BF1-E1AE-4E84-9741-DB144FA8CBF8}"/>
            </a:ext>
          </a:extLst>
        </xdr:cNvPr>
        <xdr:cNvSpPr txBox="1"/>
      </xdr:nvSpPr>
      <xdr:spPr>
        <a:xfrm>
          <a:off x="13224816" y="13480360"/>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69" name="直線コネクタ 68">
          <a:extLst>
            <a:ext uri="{FF2B5EF4-FFF2-40B4-BE49-F238E27FC236}">
              <a16:creationId xmlns:a16="http://schemas.microsoft.com/office/drawing/2014/main" id="{DA0A3B27-F35E-4072-87B1-8BEA7E1949E7}"/>
            </a:ext>
          </a:extLst>
        </xdr:cNvPr>
        <xdr:cNvCxnSpPr/>
      </xdr:nvCxnSpPr>
      <xdr:spPr>
        <a:xfrm flipH="1">
          <a:off x="7965800" y="13763625"/>
          <a:ext cx="635276"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70" name="直線コネクタ 69">
          <a:extLst>
            <a:ext uri="{FF2B5EF4-FFF2-40B4-BE49-F238E27FC236}">
              <a16:creationId xmlns:a16="http://schemas.microsoft.com/office/drawing/2014/main" id="{1108F9B2-650F-4789-AFD6-2B8803AAAB80}"/>
            </a:ext>
          </a:extLst>
        </xdr:cNvPr>
        <xdr:cNvCxnSpPr/>
      </xdr:nvCxnSpPr>
      <xdr:spPr>
        <a:xfrm>
          <a:off x="8819736" y="13763625"/>
          <a:ext cx="635277"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71" name="直線コネクタ 70">
          <a:extLst>
            <a:ext uri="{FF2B5EF4-FFF2-40B4-BE49-F238E27FC236}">
              <a16:creationId xmlns:a16="http://schemas.microsoft.com/office/drawing/2014/main" id="{13138ABD-AF1E-4F37-8B03-2C6FA9A3ABFB}"/>
            </a:ext>
          </a:extLst>
        </xdr:cNvPr>
        <xdr:cNvCxnSpPr/>
      </xdr:nvCxnSpPr>
      <xdr:spPr>
        <a:xfrm>
          <a:off x="9494770" y="14127232"/>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72" name="直線コネクタ 71">
          <a:extLst>
            <a:ext uri="{FF2B5EF4-FFF2-40B4-BE49-F238E27FC236}">
              <a16:creationId xmlns:a16="http://schemas.microsoft.com/office/drawing/2014/main" id="{967565E4-3A88-4746-BF5B-47D99219904F}"/>
            </a:ext>
          </a:extLst>
        </xdr:cNvPr>
        <xdr:cNvCxnSpPr/>
      </xdr:nvCxnSpPr>
      <xdr:spPr>
        <a:xfrm>
          <a:off x="9494769" y="13879582"/>
          <a:ext cx="1736034"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73" name="直線コネクタ 72">
          <a:extLst>
            <a:ext uri="{FF2B5EF4-FFF2-40B4-BE49-F238E27FC236}">
              <a16:creationId xmlns:a16="http://schemas.microsoft.com/office/drawing/2014/main" id="{FCCABDF4-6462-49BA-BE76-FFFA8F75D9D9}"/>
            </a:ext>
          </a:extLst>
        </xdr:cNvPr>
        <xdr:cNvCxnSpPr/>
      </xdr:nvCxnSpPr>
      <xdr:spPr>
        <a:xfrm rot="5400000">
          <a:off x="8773975" y="15977197"/>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74" name="直線コネクタ 73">
          <a:extLst>
            <a:ext uri="{FF2B5EF4-FFF2-40B4-BE49-F238E27FC236}">
              <a16:creationId xmlns:a16="http://schemas.microsoft.com/office/drawing/2014/main" id="{110A715D-3099-4781-9F0E-078BF8FF9F6D}"/>
            </a:ext>
          </a:extLst>
        </xdr:cNvPr>
        <xdr:cNvCxnSpPr/>
      </xdr:nvCxnSpPr>
      <xdr:spPr>
        <a:xfrm rot="5400000">
          <a:off x="8522512" y="15972228"/>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75" name="直線コネクタ 74">
          <a:extLst>
            <a:ext uri="{FF2B5EF4-FFF2-40B4-BE49-F238E27FC236}">
              <a16:creationId xmlns:a16="http://schemas.microsoft.com/office/drawing/2014/main" id="{F6859D66-9421-4028-BA2A-1E267C1114D6}"/>
            </a:ext>
          </a:extLst>
        </xdr:cNvPr>
        <xdr:cNvCxnSpPr/>
      </xdr:nvCxnSpPr>
      <xdr:spPr>
        <a:xfrm rot="5400000">
          <a:off x="8271221" y="15985229"/>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76" name="楕円 75">
          <a:extLst>
            <a:ext uri="{FF2B5EF4-FFF2-40B4-BE49-F238E27FC236}">
              <a16:creationId xmlns:a16="http://schemas.microsoft.com/office/drawing/2014/main" id="{5E1D145D-6E1A-4E1D-BAA6-E138AB0C356C}"/>
            </a:ext>
          </a:extLst>
        </xdr:cNvPr>
        <xdr:cNvSpPr/>
      </xdr:nvSpPr>
      <xdr:spPr>
        <a:xfrm>
          <a:off x="11376577" y="13763625"/>
          <a:ext cx="569016" cy="375202"/>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77" name="楕円 76">
          <a:extLst>
            <a:ext uri="{FF2B5EF4-FFF2-40B4-BE49-F238E27FC236}">
              <a16:creationId xmlns:a16="http://schemas.microsoft.com/office/drawing/2014/main" id="{33E1D36A-64D5-45A4-A65F-C11EB5345E8A}"/>
            </a:ext>
          </a:extLst>
        </xdr:cNvPr>
        <xdr:cNvSpPr/>
      </xdr:nvSpPr>
      <xdr:spPr>
        <a:xfrm>
          <a:off x="12213949" y="13763625"/>
          <a:ext cx="569015" cy="378516"/>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78" name="テキスト ボックス 77">
          <a:extLst>
            <a:ext uri="{FF2B5EF4-FFF2-40B4-BE49-F238E27FC236}">
              <a16:creationId xmlns:a16="http://schemas.microsoft.com/office/drawing/2014/main" id="{CF8EF724-703C-4B91-B710-E6D0D60A8FCD}"/>
            </a:ext>
          </a:extLst>
        </xdr:cNvPr>
        <xdr:cNvSpPr txBox="1"/>
      </xdr:nvSpPr>
      <xdr:spPr>
        <a:xfrm>
          <a:off x="0" y="17253504"/>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79" name="テキスト ボックス 78">
          <a:extLst>
            <a:ext uri="{FF2B5EF4-FFF2-40B4-BE49-F238E27FC236}">
              <a16:creationId xmlns:a16="http://schemas.microsoft.com/office/drawing/2014/main" id="{5ED4CD1A-D85B-40FA-B983-878904F97CD6}"/>
            </a:ext>
          </a:extLst>
        </xdr:cNvPr>
        <xdr:cNvSpPr txBox="1"/>
      </xdr:nvSpPr>
      <xdr:spPr>
        <a:xfrm>
          <a:off x="0" y="17302371"/>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80" name="正方形/長方形 79">
          <a:extLst>
            <a:ext uri="{FF2B5EF4-FFF2-40B4-BE49-F238E27FC236}">
              <a16:creationId xmlns:a16="http://schemas.microsoft.com/office/drawing/2014/main" id="{DACAA556-09C9-4CF4-813E-386CBA0DACA6}"/>
            </a:ext>
          </a:extLst>
        </xdr:cNvPr>
        <xdr:cNvSpPr/>
      </xdr:nvSpPr>
      <xdr:spPr>
        <a:xfrm>
          <a:off x="8129470" y="22243295"/>
          <a:ext cx="872435" cy="140486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81" name="テキスト ボックス 80">
          <a:extLst>
            <a:ext uri="{FF2B5EF4-FFF2-40B4-BE49-F238E27FC236}">
              <a16:creationId xmlns:a16="http://schemas.microsoft.com/office/drawing/2014/main" id="{AB0AE2A3-E2F9-4AC3-8263-F2A7B418AECB}"/>
            </a:ext>
          </a:extLst>
        </xdr:cNvPr>
        <xdr:cNvSpPr txBox="1"/>
      </xdr:nvSpPr>
      <xdr:spPr>
        <a:xfrm>
          <a:off x="12871799" y="2249308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82" name="正方形/長方形 81">
          <a:extLst>
            <a:ext uri="{FF2B5EF4-FFF2-40B4-BE49-F238E27FC236}">
              <a16:creationId xmlns:a16="http://schemas.microsoft.com/office/drawing/2014/main" id="{816C765B-5FBF-4349-BF73-09E335C6F13A}"/>
            </a:ext>
          </a:extLst>
        </xdr:cNvPr>
        <xdr:cNvSpPr/>
      </xdr:nvSpPr>
      <xdr:spPr>
        <a:xfrm>
          <a:off x="9154856" y="22246608"/>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83" name="テキスト ボックス 82">
          <a:extLst>
            <a:ext uri="{FF2B5EF4-FFF2-40B4-BE49-F238E27FC236}">
              <a16:creationId xmlns:a16="http://schemas.microsoft.com/office/drawing/2014/main" id="{6EB1353F-9B9D-43B8-AFD0-4AE91CBE9C16}"/>
            </a:ext>
          </a:extLst>
        </xdr:cNvPr>
        <xdr:cNvSpPr txBox="1"/>
      </xdr:nvSpPr>
      <xdr:spPr>
        <a:xfrm>
          <a:off x="0" y="313017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84" name="テキスト ボックス 83">
          <a:extLst>
            <a:ext uri="{FF2B5EF4-FFF2-40B4-BE49-F238E27FC236}">
              <a16:creationId xmlns:a16="http://schemas.microsoft.com/office/drawing/2014/main" id="{0653BE8B-4A11-4527-BBD2-D1B0EFDE5433}"/>
            </a:ext>
          </a:extLst>
        </xdr:cNvPr>
        <xdr:cNvSpPr txBox="1"/>
      </xdr:nvSpPr>
      <xdr:spPr>
        <a:xfrm>
          <a:off x="107830" y="24396057"/>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85" name="テキスト ボックス 84">
          <a:extLst>
            <a:ext uri="{FF2B5EF4-FFF2-40B4-BE49-F238E27FC236}">
              <a16:creationId xmlns:a16="http://schemas.microsoft.com/office/drawing/2014/main" id="{AC4F2F07-D6B6-4AAD-9CA7-4F03E8017A15}"/>
            </a:ext>
          </a:extLst>
        </xdr:cNvPr>
        <xdr:cNvSpPr txBox="1"/>
      </xdr:nvSpPr>
      <xdr:spPr>
        <a:xfrm>
          <a:off x="0" y="21768767"/>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86" name="テキスト ボックス 85">
          <a:extLst>
            <a:ext uri="{FF2B5EF4-FFF2-40B4-BE49-F238E27FC236}">
              <a16:creationId xmlns:a16="http://schemas.microsoft.com/office/drawing/2014/main" id="{2703807B-8B6E-40F9-8FEB-C4A906903DFA}"/>
            </a:ext>
          </a:extLst>
        </xdr:cNvPr>
        <xdr:cNvSpPr txBox="1"/>
      </xdr:nvSpPr>
      <xdr:spPr>
        <a:xfrm>
          <a:off x="12881528" y="23419076"/>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87" name="左中かっこ 86">
          <a:extLst>
            <a:ext uri="{FF2B5EF4-FFF2-40B4-BE49-F238E27FC236}">
              <a16:creationId xmlns:a16="http://schemas.microsoft.com/office/drawing/2014/main" id="{3134F246-4774-4745-A43D-96AEE4AA76F2}"/>
            </a:ext>
          </a:extLst>
        </xdr:cNvPr>
        <xdr:cNvSpPr/>
      </xdr:nvSpPr>
      <xdr:spPr>
        <a:xfrm>
          <a:off x="246530" y="14212981"/>
          <a:ext cx="223556"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88" name="左中かっこ 87">
          <a:extLst>
            <a:ext uri="{FF2B5EF4-FFF2-40B4-BE49-F238E27FC236}">
              <a16:creationId xmlns:a16="http://schemas.microsoft.com/office/drawing/2014/main" id="{002222D0-C987-4DFA-B5C1-400C15BE1A5E}"/>
            </a:ext>
          </a:extLst>
        </xdr:cNvPr>
        <xdr:cNvSpPr/>
      </xdr:nvSpPr>
      <xdr:spPr>
        <a:xfrm>
          <a:off x="242047" y="16037298"/>
          <a:ext cx="194422"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89" name="テキスト ボックス 88">
          <a:extLst>
            <a:ext uri="{FF2B5EF4-FFF2-40B4-BE49-F238E27FC236}">
              <a16:creationId xmlns:a16="http://schemas.microsoft.com/office/drawing/2014/main" id="{C9542CAF-A433-4862-B2C9-C307981CBE34}"/>
            </a:ext>
          </a:extLst>
        </xdr:cNvPr>
        <xdr:cNvSpPr txBox="1"/>
      </xdr:nvSpPr>
      <xdr:spPr>
        <a:xfrm>
          <a:off x="0" y="14921194"/>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90" name="テキスト ボックス 89">
          <a:extLst>
            <a:ext uri="{FF2B5EF4-FFF2-40B4-BE49-F238E27FC236}">
              <a16:creationId xmlns:a16="http://schemas.microsoft.com/office/drawing/2014/main" id="{E622E6A8-CAED-455E-AD28-1F23967B4C78}"/>
            </a:ext>
          </a:extLst>
        </xdr:cNvPr>
        <xdr:cNvSpPr txBox="1"/>
      </xdr:nvSpPr>
      <xdr:spPr>
        <a:xfrm>
          <a:off x="0" y="19676409"/>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91" name="テキスト ボックス 90">
          <a:extLst>
            <a:ext uri="{FF2B5EF4-FFF2-40B4-BE49-F238E27FC236}">
              <a16:creationId xmlns:a16="http://schemas.microsoft.com/office/drawing/2014/main" id="{F692706E-C2BC-47DA-90B6-46A4885109A6}"/>
            </a:ext>
          </a:extLst>
        </xdr:cNvPr>
        <xdr:cNvSpPr txBox="1"/>
      </xdr:nvSpPr>
      <xdr:spPr>
        <a:xfrm>
          <a:off x="15763875" y="16995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92" name="左中かっこ 91">
          <a:extLst>
            <a:ext uri="{FF2B5EF4-FFF2-40B4-BE49-F238E27FC236}">
              <a16:creationId xmlns:a16="http://schemas.microsoft.com/office/drawing/2014/main" id="{A94F6DCB-3E68-4CAD-840A-80F3DEC467BC}"/>
            </a:ext>
          </a:extLst>
        </xdr:cNvPr>
        <xdr:cNvSpPr/>
      </xdr:nvSpPr>
      <xdr:spPr>
        <a:xfrm>
          <a:off x="15324605" y="14212981"/>
          <a:ext cx="43927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93" name="左中かっこ 92">
          <a:extLst>
            <a:ext uri="{FF2B5EF4-FFF2-40B4-BE49-F238E27FC236}">
              <a16:creationId xmlns:a16="http://schemas.microsoft.com/office/drawing/2014/main" id="{7026734B-312A-4EE4-A84D-7EC1D7CA1674}"/>
            </a:ext>
          </a:extLst>
        </xdr:cNvPr>
        <xdr:cNvSpPr/>
      </xdr:nvSpPr>
      <xdr:spPr>
        <a:xfrm>
          <a:off x="15320122" y="16037298"/>
          <a:ext cx="443753"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94" name="図 93">
          <a:extLst>
            <a:ext uri="{FF2B5EF4-FFF2-40B4-BE49-F238E27FC236}">
              <a16:creationId xmlns:a16="http://schemas.microsoft.com/office/drawing/2014/main" id="{B381B71A-ED5D-471F-B404-0223918E2D5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78563" y="153658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95" name="グループ化 94">
          <a:extLst>
            <a:ext uri="{FF2B5EF4-FFF2-40B4-BE49-F238E27FC236}">
              <a16:creationId xmlns:a16="http://schemas.microsoft.com/office/drawing/2014/main" id="{16E2B3DC-69D4-44F9-9381-FB0553E26ED2}"/>
            </a:ext>
          </a:extLst>
        </xdr:cNvPr>
        <xdr:cNvGrpSpPr/>
      </xdr:nvGrpSpPr>
      <xdr:grpSpPr>
        <a:xfrm>
          <a:off x="8096492" y="12112924"/>
          <a:ext cx="3710913" cy="1249034"/>
          <a:chOff x="9031020" y="23471037"/>
          <a:chExt cx="3710913" cy="1132218"/>
        </a:xfrm>
      </xdr:grpSpPr>
      <xdr:sp macro="" textlink="">
        <xdr:nvSpPr>
          <xdr:cNvPr id="96" name="吹き出し: 角を丸めた四角形 95">
            <a:extLst>
              <a:ext uri="{FF2B5EF4-FFF2-40B4-BE49-F238E27FC236}">
                <a16:creationId xmlns:a16="http://schemas.microsoft.com/office/drawing/2014/main" id="{97524ACB-D1D7-4D31-8024-C35F4638748C}"/>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97" name="テキスト ボックス 96">
            <a:extLst>
              <a:ext uri="{FF2B5EF4-FFF2-40B4-BE49-F238E27FC236}">
                <a16:creationId xmlns:a16="http://schemas.microsoft.com/office/drawing/2014/main" id="{B057496A-FD2E-44AE-BE16-93882D26604F}"/>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98" name="正方形/長方形 97">
          <a:extLst>
            <a:ext uri="{FF2B5EF4-FFF2-40B4-BE49-F238E27FC236}">
              <a16:creationId xmlns:a16="http://schemas.microsoft.com/office/drawing/2014/main" id="{CD5DF956-7FE7-41C0-97D6-8DCBC9494046}"/>
            </a:ext>
          </a:extLst>
        </xdr:cNvPr>
        <xdr:cNvSpPr/>
      </xdr:nvSpPr>
      <xdr:spPr>
        <a:xfrm>
          <a:off x="107830" y="1412574"/>
          <a:ext cx="7611014" cy="1383462"/>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oneCellAnchor>
    <xdr:from>
      <xdr:col>8</xdr:col>
      <xdr:colOff>323490</xdr:colOff>
      <xdr:row>91</xdr:row>
      <xdr:rowOff>197689</xdr:rowOff>
    </xdr:from>
    <xdr:ext cx="543739" cy="330467"/>
    <xdr:sp macro="" textlink="">
      <xdr:nvSpPr>
        <xdr:cNvPr id="99" name="テキスト ボックス 98">
          <a:extLst>
            <a:ext uri="{FF2B5EF4-FFF2-40B4-BE49-F238E27FC236}">
              <a16:creationId xmlns:a16="http://schemas.microsoft.com/office/drawing/2014/main" id="{1A7CCC50-DB9E-4764-B638-FB9B8BC3EC7C}"/>
            </a:ext>
          </a:extLst>
        </xdr:cNvPr>
        <xdr:cNvSpPr txBox="1"/>
      </xdr:nvSpPr>
      <xdr:spPr>
        <a:xfrm>
          <a:off x="5152665" y="23372014"/>
          <a:ext cx="543739" cy="3304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機材</a:t>
          </a:r>
          <a:endParaRPr kumimoji="1" lang="en-US" altLang="ja-JP" sz="1400"/>
        </a:p>
        <a:p>
          <a:endParaRPr kumimoji="1" lang="ja-JP" altLang="en-US" sz="1400"/>
        </a:p>
      </xdr:txBody>
    </xdr:sp>
    <xdr:clientData/>
  </xdr:oneCellAnchor>
  <xdr:oneCellAnchor>
    <xdr:from>
      <xdr:col>5</xdr:col>
      <xdr:colOff>161386</xdr:colOff>
      <xdr:row>91</xdr:row>
      <xdr:rowOff>152400</xdr:rowOff>
    </xdr:from>
    <xdr:ext cx="543739" cy="330467"/>
    <xdr:sp macro="" textlink="">
      <xdr:nvSpPr>
        <xdr:cNvPr id="100" name="テキスト ボックス 99">
          <a:extLst>
            <a:ext uri="{FF2B5EF4-FFF2-40B4-BE49-F238E27FC236}">
              <a16:creationId xmlns:a16="http://schemas.microsoft.com/office/drawing/2014/main" id="{595663BC-1B17-47E7-8622-03EF5B77F48F}"/>
            </a:ext>
          </a:extLst>
        </xdr:cNvPr>
        <xdr:cNvSpPr txBox="1"/>
      </xdr:nvSpPr>
      <xdr:spPr>
        <a:xfrm>
          <a:off x="2761711" y="23326725"/>
          <a:ext cx="543739" cy="3304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機材</a:t>
          </a:r>
          <a:endParaRPr kumimoji="1" lang="en-US" altLang="ja-JP" sz="1400"/>
        </a:p>
        <a:p>
          <a:endParaRPr kumimoji="1" lang="ja-JP" altLang="en-US" sz="1400"/>
        </a:p>
      </xdr:txBody>
    </xdr:sp>
    <xdr:clientData/>
  </xdr:oneCellAnchor>
  <xdr:oneCellAnchor>
    <xdr:from>
      <xdr:col>10</xdr:col>
      <xdr:colOff>565389</xdr:colOff>
      <xdr:row>83</xdr:row>
      <xdr:rowOff>107111</xdr:rowOff>
    </xdr:from>
    <xdr:ext cx="543739" cy="330467"/>
    <xdr:sp macro="" textlink="">
      <xdr:nvSpPr>
        <xdr:cNvPr id="101" name="テキスト ボックス 100">
          <a:extLst>
            <a:ext uri="{FF2B5EF4-FFF2-40B4-BE49-F238E27FC236}">
              <a16:creationId xmlns:a16="http://schemas.microsoft.com/office/drawing/2014/main" id="{37DBE088-0AFD-4C55-BF58-3FDC9C653E2C}"/>
            </a:ext>
          </a:extLst>
        </xdr:cNvPr>
        <xdr:cNvSpPr txBox="1"/>
      </xdr:nvSpPr>
      <xdr:spPr>
        <a:xfrm>
          <a:off x="6775689" y="21376436"/>
          <a:ext cx="543739" cy="3304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機材</a:t>
          </a:r>
          <a:endParaRPr kumimoji="1" lang="en-US" altLang="ja-JP" sz="1400"/>
        </a:p>
        <a:p>
          <a:endParaRPr kumimoji="1" lang="ja-JP" altLang="en-US" sz="1400"/>
        </a:p>
      </xdr:txBody>
    </xdr:sp>
    <xdr:clientData/>
  </xdr:oneCellAnchor>
  <xdr:oneCellAnchor>
    <xdr:from>
      <xdr:col>1</xdr:col>
      <xdr:colOff>645902</xdr:colOff>
      <xdr:row>83</xdr:row>
      <xdr:rowOff>52837</xdr:rowOff>
    </xdr:from>
    <xdr:ext cx="543739" cy="330467"/>
    <xdr:sp macro="" textlink="">
      <xdr:nvSpPr>
        <xdr:cNvPr id="102" name="テキスト ボックス 101">
          <a:extLst>
            <a:ext uri="{FF2B5EF4-FFF2-40B4-BE49-F238E27FC236}">
              <a16:creationId xmlns:a16="http://schemas.microsoft.com/office/drawing/2014/main" id="{15DC720F-93E9-4E32-8037-2350C3347749}"/>
            </a:ext>
          </a:extLst>
        </xdr:cNvPr>
        <xdr:cNvSpPr txBox="1"/>
      </xdr:nvSpPr>
      <xdr:spPr>
        <a:xfrm>
          <a:off x="903077" y="21322162"/>
          <a:ext cx="543739" cy="3304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機材</a:t>
          </a:r>
          <a:endParaRPr kumimoji="1" lang="en-US" altLang="ja-JP" sz="1400"/>
        </a:p>
        <a:p>
          <a:endParaRPr kumimoji="1" lang="ja-JP" altLang="en-US" sz="1400"/>
        </a:p>
      </xdr:txBody>
    </xdr:sp>
    <xdr:clientData/>
  </xdr:oneCellAnchor>
  <xdr:oneCellAnchor>
    <xdr:from>
      <xdr:col>10</xdr:col>
      <xdr:colOff>268137</xdr:colOff>
      <xdr:row>69</xdr:row>
      <xdr:rowOff>7547</xdr:rowOff>
    </xdr:from>
    <xdr:ext cx="543739" cy="330467"/>
    <xdr:sp macro="" textlink="">
      <xdr:nvSpPr>
        <xdr:cNvPr id="103" name="テキスト ボックス 102">
          <a:extLst>
            <a:ext uri="{FF2B5EF4-FFF2-40B4-BE49-F238E27FC236}">
              <a16:creationId xmlns:a16="http://schemas.microsoft.com/office/drawing/2014/main" id="{03B73A40-A214-4E2F-8931-4DF2E0CB9A4E}"/>
            </a:ext>
          </a:extLst>
        </xdr:cNvPr>
        <xdr:cNvSpPr txBox="1"/>
      </xdr:nvSpPr>
      <xdr:spPr>
        <a:xfrm>
          <a:off x="6478437" y="17943122"/>
          <a:ext cx="543739" cy="3304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機材</a:t>
          </a:r>
          <a:endParaRPr kumimoji="1" lang="en-US" altLang="ja-JP" sz="1400"/>
        </a:p>
        <a:p>
          <a:endParaRPr kumimoji="1" lang="ja-JP" altLang="en-US" sz="1400"/>
        </a:p>
      </xdr:txBody>
    </xdr:sp>
    <xdr:clientData/>
  </xdr:oneCellAnchor>
  <xdr:oneCellAnchor>
    <xdr:from>
      <xdr:col>1</xdr:col>
      <xdr:colOff>645183</xdr:colOff>
      <xdr:row>69</xdr:row>
      <xdr:rowOff>88061</xdr:rowOff>
    </xdr:from>
    <xdr:ext cx="543739" cy="330467"/>
    <xdr:sp macro="" textlink="">
      <xdr:nvSpPr>
        <xdr:cNvPr id="104" name="テキスト ボックス 103">
          <a:extLst>
            <a:ext uri="{FF2B5EF4-FFF2-40B4-BE49-F238E27FC236}">
              <a16:creationId xmlns:a16="http://schemas.microsoft.com/office/drawing/2014/main" id="{52825C5C-AB99-4F7A-A90B-D5403D3C98F9}"/>
            </a:ext>
          </a:extLst>
        </xdr:cNvPr>
        <xdr:cNvSpPr txBox="1"/>
      </xdr:nvSpPr>
      <xdr:spPr>
        <a:xfrm>
          <a:off x="902358" y="18023636"/>
          <a:ext cx="543739" cy="3304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機材</a:t>
          </a:r>
          <a:endParaRPr kumimoji="1" lang="en-US" altLang="ja-JP" sz="1400"/>
        </a:p>
        <a:p>
          <a:endParaRPr kumimoji="1" lang="ja-JP" altLang="en-US" sz="1400"/>
        </a:p>
      </xdr:txBody>
    </xdr:sp>
    <xdr:clientData/>
  </xdr:oneCellAnchor>
  <xdr:oneCellAnchor>
    <xdr:from>
      <xdr:col>6</xdr:col>
      <xdr:colOff>483080</xdr:colOff>
      <xdr:row>65</xdr:row>
      <xdr:rowOff>168575</xdr:rowOff>
    </xdr:from>
    <xdr:ext cx="543739" cy="330467"/>
    <xdr:sp macro="" textlink="">
      <xdr:nvSpPr>
        <xdr:cNvPr id="105" name="テキスト ボックス 104">
          <a:extLst>
            <a:ext uri="{FF2B5EF4-FFF2-40B4-BE49-F238E27FC236}">
              <a16:creationId xmlns:a16="http://schemas.microsoft.com/office/drawing/2014/main" id="{69461344-7D2A-47D3-9980-5CAB33F9EF0C}"/>
            </a:ext>
          </a:extLst>
        </xdr:cNvPr>
        <xdr:cNvSpPr txBox="1"/>
      </xdr:nvSpPr>
      <xdr:spPr>
        <a:xfrm>
          <a:off x="3912080" y="17151650"/>
          <a:ext cx="543739" cy="3304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機材</a:t>
          </a:r>
          <a:endParaRPr kumimoji="1" lang="en-US" altLang="ja-JP" sz="1400"/>
        </a:p>
        <a:p>
          <a:endParaRPr kumimoji="1" lang="ja-JP" altLang="en-US" sz="1400"/>
        </a:p>
      </xdr:txBody>
    </xdr:sp>
    <xdr:clientData/>
  </xdr:oneCellAnchor>
  <xdr:oneCellAnchor>
    <xdr:from>
      <xdr:col>9</xdr:col>
      <xdr:colOff>204158</xdr:colOff>
      <xdr:row>65</xdr:row>
      <xdr:rowOff>159229</xdr:rowOff>
    </xdr:from>
    <xdr:ext cx="543739" cy="330467"/>
    <xdr:sp macro="" textlink="">
      <xdr:nvSpPr>
        <xdr:cNvPr id="106" name="テキスト ボックス 105">
          <a:extLst>
            <a:ext uri="{FF2B5EF4-FFF2-40B4-BE49-F238E27FC236}">
              <a16:creationId xmlns:a16="http://schemas.microsoft.com/office/drawing/2014/main" id="{C4ABD48E-1F70-4E49-8A2A-029D2013BFFE}"/>
            </a:ext>
          </a:extLst>
        </xdr:cNvPr>
        <xdr:cNvSpPr txBox="1"/>
      </xdr:nvSpPr>
      <xdr:spPr>
        <a:xfrm>
          <a:off x="5681033" y="17142304"/>
          <a:ext cx="543739" cy="33046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機材</a:t>
          </a:r>
          <a:endParaRPr kumimoji="1" lang="en-US" altLang="ja-JP" sz="1400"/>
        </a:p>
        <a:p>
          <a:endParaRPr kumimoji="1" lang="ja-JP" altLang="en-US" sz="1400"/>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192.168.100.110\&#26032;&#20849;&#26377;&#12501;&#12457;&#12523;&#12480;\&#21161;&#25104;&#37329;\&#20196;&#21644;6&#24180;&#24230;&#33310;&#21488;&#33464;&#34899;&#31561;&#32207;&#21512;&#25903;&#25588;&#20107;&#26989;&#65288;&#23398;&#26657;&#24033;&#22238;&#20844;&#28436;&#65289;\&#20196;&#21644;&#65302;&#24180;&#24230;&#23398;&#26657;&#24033;&#22238;&#20844;&#28436;&#20107;&#26989;&#65293;&#23398;&#26657;&#35519;&#25972;&#38306;&#36899;&#26360;&#39006;&#12398;&#20316;&#25104;&#12395;&#12388;&#12356;&#1239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依頼】学校調整関連書類の作成について"/>
      <sheetName val="①ヒアリングシートについて"/>
      <sheetName val="R6_制作団体一覧"/>
      <sheetName val="抽出シート"/>
    </sheetNames>
    <sheetDataSet>
      <sheetData sheetId="0"/>
      <sheetData sheetId="1"/>
      <sheetData sheetId="2">
        <row r="1">
          <cell r="A1" t="str">
            <v>ＩＤ</v>
          </cell>
          <cell r="B1" t="str">
            <v>分野</v>
          </cell>
          <cell r="C1" t="str">
            <v>種目</v>
          </cell>
          <cell r="E1" t="str">
            <v>区分</v>
          </cell>
          <cell r="F1" t="str">
            <v>ブロック</v>
          </cell>
          <cell r="G1" t="str">
            <v>制作団体名</v>
          </cell>
          <cell r="H1" t="str">
            <v>公演団体名</v>
          </cell>
        </row>
        <row r="2">
          <cell r="A2" t="str">
            <v>A001</v>
          </cell>
          <cell r="B2" t="str">
            <v>音楽</v>
          </cell>
          <cell r="C2" t="str">
            <v>オーケストラ等</v>
          </cell>
          <cell r="D2">
            <v>2</v>
          </cell>
          <cell r="E2" t="str">
            <v>A区分</v>
          </cell>
          <cell r="F2" t="str">
            <v>A</v>
          </cell>
          <cell r="G2" t="str">
            <v>公益財団法人札幌交響楽団</v>
          </cell>
          <cell r="H2" t="str">
            <v>札幌交響楽団</v>
          </cell>
        </row>
        <row r="3">
          <cell r="A3" t="str">
            <v>A002</v>
          </cell>
          <cell r="B3" t="str">
            <v>音楽</v>
          </cell>
          <cell r="C3" t="str">
            <v>オーケストラ等</v>
          </cell>
          <cell r="D3">
            <v>2</v>
          </cell>
          <cell r="E3" t="str">
            <v>A区分</v>
          </cell>
          <cell r="F3" t="str">
            <v>A</v>
          </cell>
          <cell r="G3" t="str">
            <v>公益財団法人日本フィルハーモニー交響楽団</v>
          </cell>
          <cell r="H3" t="str">
            <v>公益財団法人　日本フィルハーモニー交響楽団</v>
          </cell>
        </row>
        <row r="4">
          <cell r="A4" t="str">
            <v>A003</v>
          </cell>
          <cell r="B4" t="str">
            <v>演劇</v>
          </cell>
          <cell r="C4" t="str">
            <v>児童劇</v>
          </cell>
          <cell r="D4">
            <v>4</v>
          </cell>
          <cell r="E4" t="str">
            <v>A区分</v>
          </cell>
          <cell r="F4" t="str">
            <v>A</v>
          </cell>
          <cell r="G4" t="str">
            <v>株式会社人形劇団むすび座</v>
          </cell>
          <cell r="H4" t="str">
            <v>人形劇団むすび座</v>
          </cell>
        </row>
        <row r="5">
          <cell r="A5" t="str">
            <v>A004</v>
          </cell>
          <cell r="B5" t="str">
            <v>演劇</v>
          </cell>
          <cell r="C5" t="str">
            <v>児童劇</v>
          </cell>
          <cell r="D5">
            <v>4</v>
          </cell>
          <cell r="E5" t="str">
            <v>A区分</v>
          </cell>
          <cell r="F5" t="str">
            <v>A</v>
          </cell>
          <cell r="G5" t="str">
            <v>有限会社劇団あとむ</v>
          </cell>
          <cell r="H5" t="str">
            <v>有限会社　劇団あとむ</v>
          </cell>
        </row>
        <row r="6">
          <cell r="A6" t="str">
            <v>A005</v>
          </cell>
          <cell r="B6" t="str">
            <v>演劇</v>
          </cell>
          <cell r="C6" t="str">
            <v>演劇</v>
          </cell>
          <cell r="D6">
            <v>5</v>
          </cell>
          <cell r="E6" t="str">
            <v>A区分</v>
          </cell>
          <cell r="F6" t="str">
            <v>A</v>
          </cell>
          <cell r="G6" t="str">
            <v>株式会社劇団芸優座</v>
          </cell>
          <cell r="H6" t="str">
            <v>劇団芸優座</v>
          </cell>
        </row>
        <row r="7">
          <cell r="A7" t="str">
            <v>A006</v>
          </cell>
          <cell r="B7" t="str">
            <v>演劇</v>
          </cell>
          <cell r="C7" t="str">
            <v>演劇</v>
          </cell>
          <cell r="D7">
            <v>5</v>
          </cell>
          <cell r="E7" t="str">
            <v>A区分</v>
          </cell>
          <cell r="F7" t="str">
            <v>A</v>
          </cell>
          <cell r="G7" t="str">
            <v>株式会社劇団影法師</v>
          </cell>
          <cell r="H7" t="str">
            <v>株式会社劇団影法師</v>
          </cell>
        </row>
        <row r="8">
          <cell r="A8" t="str">
            <v>A007</v>
          </cell>
          <cell r="B8" t="str">
            <v>演劇</v>
          </cell>
          <cell r="C8" t="str">
            <v>ミュージカル</v>
          </cell>
          <cell r="D8">
            <v>6</v>
          </cell>
          <cell r="E8" t="str">
            <v>A区分</v>
          </cell>
          <cell r="F8" t="str">
            <v>A</v>
          </cell>
          <cell r="G8" t="str">
            <v>株式会社オールスタッフ</v>
          </cell>
          <cell r="H8" t="str">
            <v>ミュージカルカンパニー　イッツフォーリーズ</v>
          </cell>
        </row>
        <row r="9">
          <cell r="A9" t="str">
            <v>A008</v>
          </cell>
          <cell r="B9" t="str">
            <v>舞踊</v>
          </cell>
          <cell r="C9" t="str">
            <v>バレエ</v>
          </cell>
          <cell r="D9">
            <v>7</v>
          </cell>
          <cell r="E9" t="str">
            <v>B区分</v>
          </cell>
          <cell r="F9" t="str">
            <v>A</v>
          </cell>
          <cell r="G9" t="str">
            <v>公益財団法人　スターダンサーズ・バレエ団</v>
          </cell>
          <cell r="H9" t="str">
            <v>スターダンサーズ・バレエ団</v>
          </cell>
        </row>
        <row r="10">
          <cell r="A10" t="str">
            <v>A009</v>
          </cell>
          <cell r="B10" t="str">
            <v>舞踊</v>
          </cell>
          <cell r="C10" t="str">
            <v>現代舞踊</v>
          </cell>
          <cell r="D10">
            <v>8</v>
          </cell>
          <cell r="E10" t="str">
            <v>A区分</v>
          </cell>
          <cell r="F10" t="str">
            <v>A</v>
          </cell>
          <cell r="G10" t="str">
            <v>一般社団法人日本フラメンコ協会</v>
          </cell>
          <cell r="H10" t="str">
            <v>一般社団法人日本フラメンコ協会</v>
          </cell>
        </row>
        <row r="11">
          <cell r="A11" t="str">
            <v>A133</v>
          </cell>
          <cell r="B11" t="str">
            <v>伝統芸能</v>
          </cell>
          <cell r="C11" t="str">
            <v>歌舞伎・能楽</v>
          </cell>
          <cell r="D11">
            <v>9</v>
          </cell>
          <cell r="E11" t="str">
            <v>B区分</v>
          </cell>
          <cell r="F11" t="str">
            <v>A</v>
          </cell>
          <cell r="G11" t="str">
            <v>公益財団法人　鎌倉能舞台</v>
          </cell>
          <cell r="H11" t="str">
            <v>公益財団法人　鎌倉能舞台</v>
          </cell>
        </row>
        <row r="12">
          <cell r="A12" t="str">
            <v>A010</v>
          </cell>
          <cell r="B12" t="str">
            <v>伝統芸能</v>
          </cell>
          <cell r="C12" t="str">
            <v>歌舞伎・能楽</v>
          </cell>
          <cell r="D12">
            <v>9</v>
          </cell>
          <cell r="E12" t="str">
            <v>A区分</v>
          </cell>
          <cell r="F12" t="str">
            <v>A</v>
          </cell>
          <cell r="G12" t="str">
            <v>株式会社伝統芸能オフィス</v>
          </cell>
          <cell r="H12" t="str">
            <v>一般社団法人三宅狂言会</v>
          </cell>
        </row>
        <row r="13">
          <cell r="A13" t="str">
            <v>A011</v>
          </cell>
          <cell r="B13" t="str">
            <v>伝統芸能</v>
          </cell>
          <cell r="C13" t="str">
            <v>歌舞伎・能楽</v>
          </cell>
          <cell r="D13">
            <v>9</v>
          </cell>
          <cell r="E13" t="str">
            <v>A区分</v>
          </cell>
          <cell r="F13" t="str">
            <v>A</v>
          </cell>
          <cell r="G13" t="str">
            <v>合同会社大蔵流狂言山本事務所</v>
          </cell>
          <cell r="H13" t="str">
            <v>大蔵流狂言山本会</v>
          </cell>
        </row>
        <row r="14">
          <cell r="A14" t="str">
            <v>A012</v>
          </cell>
          <cell r="B14" t="str">
            <v>伝統芸能</v>
          </cell>
          <cell r="C14" t="str">
            <v>邦楽</v>
          </cell>
          <cell r="D14">
            <v>11</v>
          </cell>
          <cell r="E14" t="str">
            <v>A区分</v>
          </cell>
          <cell r="F14" t="str">
            <v>A</v>
          </cell>
          <cell r="G14" t="str">
            <v>公益社団法人日本三曲協会</v>
          </cell>
          <cell r="H14" t="str">
            <v>公益社団法人日本三曲協会</v>
          </cell>
        </row>
        <row r="15">
          <cell r="A15" t="str">
            <v>A013</v>
          </cell>
          <cell r="B15" t="str">
            <v>伝統芸能</v>
          </cell>
          <cell r="C15" t="str">
            <v>演芸</v>
          </cell>
          <cell r="D15">
            <v>13</v>
          </cell>
          <cell r="E15" t="str">
            <v>A区分</v>
          </cell>
          <cell r="F15" t="str">
            <v>A</v>
          </cell>
          <cell r="G15" t="str">
            <v>有限会社貞水企画室</v>
          </cell>
          <cell r="H15" t="str">
            <v>有限会社貞水企画室</v>
          </cell>
        </row>
        <row r="16">
          <cell r="A16" t="str">
            <v>B014</v>
          </cell>
          <cell r="B16" t="str">
            <v>音楽</v>
          </cell>
          <cell r="C16" t="str">
            <v>合唱</v>
          </cell>
          <cell r="D16">
            <v>1</v>
          </cell>
          <cell r="E16" t="str">
            <v>A区分</v>
          </cell>
          <cell r="F16" t="str">
            <v>B</v>
          </cell>
          <cell r="G16" t="str">
            <v>公益財団法人東京二期会</v>
          </cell>
          <cell r="H16" t="str">
            <v>公益財団法人　東京二期会（二期会合唱団）</v>
          </cell>
        </row>
        <row r="17">
          <cell r="A17" t="str">
            <v>B015</v>
          </cell>
          <cell r="B17" t="str">
            <v>音楽</v>
          </cell>
          <cell r="C17" t="str">
            <v>オーケストラ等</v>
          </cell>
          <cell r="D17">
            <v>2</v>
          </cell>
          <cell r="E17" t="str">
            <v>A区分</v>
          </cell>
          <cell r="F17" t="str">
            <v>B</v>
          </cell>
          <cell r="G17" t="str">
            <v>一般社団法人ジャパン・シンフォニック・ウインズ</v>
          </cell>
          <cell r="H17" t="str">
            <v>シエナ・ウインド・オーケストラ</v>
          </cell>
        </row>
        <row r="18">
          <cell r="A18" t="str">
            <v>B016</v>
          </cell>
          <cell r="B18" t="str">
            <v>音楽</v>
          </cell>
          <cell r="C18" t="str">
            <v>オーケストラ等</v>
          </cell>
          <cell r="D18">
            <v>2</v>
          </cell>
          <cell r="E18" t="str">
            <v>A区分</v>
          </cell>
          <cell r="F18" t="str">
            <v>B</v>
          </cell>
          <cell r="G18" t="str">
            <v>公益財団法人仙台フィルハーモニー管弦楽団</v>
          </cell>
          <cell r="H18" t="str">
            <v>仙台フィルハーモニー管弦楽団</v>
          </cell>
        </row>
        <row r="19">
          <cell r="A19" t="str">
            <v>B017</v>
          </cell>
          <cell r="B19" t="str">
            <v>音楽</v>
          </cell>
          <cell r="C19" t="str">
            <v>オーケストラ等</v>
          </cell>
          <cell r="D19">
            <v>2</v>
          </cell>
          <cell r="E19" t="str">
            <v>A区分</v>
          </cell>
          <cell r="F19" t="str">
            <v>B</v>
          </cell>
          <cell r="G19" t="str">
            <v>公益社団法人山形交響楽協会</v>
          </cell>
          <cell r="H19" t="str">
            <v>山形交響楽団</v>
          </cell>
        </row>
        <row r="20">
          <cell r="A20" t="str">
            <v>B018</v>
          </cell>
          <cell r="B20" t="str">
            <v>演劇</v>
          </cell>
          <cell r="C20" t="str">
            <v>児童劇</v>
          </cell>
          <cell r="D20">
            <v>4</v>
          </cell>
          <cell r="E20" t="str">
            <v>A区分</v>
          </cell>
          <cell r="F20" t="str">
            <v>B</v>
          </cell>
          <cell r="G20" t="str">
            <v>公益社団法人教育演劇研究協会</v>
          </cell>
          <cell r="H20" t="str">
            <v>劇団たんぽぽ</v>
          </cell>
        </row>
        <row r="21">
          <cell r="A21" t="str">
            <v>B019</v>
          </cell>
          <cell r="B21" t="str">
            <v>演劇</v>
          </cell>
          <cell r="C21" t="str">
            <v>児童劇</v>
          </cell>
          <cell r="D21">
            <v>4</v>
          </cell>
          <cell r="E21" t="str">
            <v>A区分</v>
          </cell>
          <cell r="F21" t="str">
            <v>B</v>
          </cell>
          <cell r="G21" t="str">
            <v>有限会社劇団プーク</v>
          </cell>
          <cell r="H21" t="str">
            <v>人形劇団プーク</v>
          </cell>
        </row>
        <row r="22">
          <cell r="A22" t="str">
            <v>B020</v>
          </cell>
          <cell r="B22" t="str">
            <v>演劇</v>
          </cell>
          <cell r="C22" t="str">
            <v>演劇</v>
          </cell>
          <cell r="D22">
            <v>5</v>
          </cell>
          <cell r="E22" t="str">
            <v>A区分</v>
          </cell>
          <cell r="F22" t="str">
            <v>B</v>
          </cell>
          <cell r="G22" t="str">
            <v>有限会社劇団トマト座</v>
          </cell>
          <cell r="H22" t="str">
            <v>劇団トマト座</v>
          </cell>
        </row>
        <row r="23">
          <cell r="A23" t="str">
            <v>B021</v>
          </cell>
          <cell r="B23" t="str">
            <v>演劇</v>
          </cell>
          <cell r="C23" t="str">
            <v>演劇</v>
          </cell>
          <cell r="D23">
            <v>5</v>
          </cell>
          <cell r="E23" t="str">
            <v>A区分</v>
          </cell>
          <cell r="F23" t="str">
            <v>B</v>
          </cell>
          <cell r="G23" t="str">
            <v>有限会社青年劇場</v>
          </cell>
          <cell r="H23" t="str">
            <v>秋田雨雀・土方与志記念　青年劇場</v>
          </cell>
        </row>
        <row r="24">
          <cell r="A24" t="str">
            <v>B022</v>
          </cell>
          <cell r="B24" t="str">
            <v>演劇</v>
          </cell>
          <cell r="C24" t="str">
            <v>ミュージカル</v>
          </cell>
          <cell r="D24">
            <v>6</v>
          </cell>
          <cell r="E24" t="str">
            <v>B区分</v>
          </cell>
          <cell r="F24" t="str">
            <v>B</v>
          </cell>
          <cell r="G24" t="str">
            <v>株式会社　東京演劇集団 風</v>
          </cell>
          <cell r="H24" t="str">
            <v>東京演劇集団 風</v>
          </cell>
        </row>
        <row r="25">
          <cell r="A25" t="str">
            <v>B023</v>
          </cell>
          <cell r="B25" t="str">
            <v>舞踊</v>
          </cell>
          <cell r="C25" t="str">
            <v>バレエ</v>
          </cell>
          <cell r="D25">
            <v>7</v>
          </cell>
          <cell r="E25" t="str">
            <v>A区分</v>
          </cell>
          <cell r="F25" t="str">
            <v>B</v>
          </cell>
          <cell r="G25" t="str">
            <v>有限会社小林バレエ事務所</v>
          </cell>
          <cell r="H25" t="str">
            <v>小林紀子バレエ・シアター</v>
          </cell>
        </row>
        <row r="26">
          <cell r="A26" t="str">
            <v>B024</v>
          </cell>
          <cell r="B26" t="str">
            <v>伝統芸能</v>
          </cell>
          <cell r="C26" t="str">
            <v>歌舞伎・能楽</v>
          </cell>
          <cell r="D26">
            <v>9</v>
          </cell>
          <cell r="E26" t="str">
            <v>A区分</v>
          </cell>
          <cell r="F26" t="str">
            <v>B</v>
          </cell>
          <cell r="G26" t="str">
            <v>一般社団法人観世会</v>
          </cell>
          <cell r="H26" t="str">
            <v>一般社団法人観世会</v>
          </cell>
        </row>
        <row r="27">
          <cell r="A27" t="str">
            <v>B025</v>
          </cell>
          <cell r="B27" t="str">
            <v>伝統芸能</v>
          </cell>
          <cell r="C27" t="str">
            <v>歌舞伎・能楽</v>
          </cell>
          <cell r="D27">
            <v>9</v>
          </cell>
          <cell r="E27" t="str">
            <v>A区分</v>
          </cell>
          <cell r="F27" t="str">
            <v>B</v>
          </cell>
          <cell r="G27" t="str">
            <v>株式会社影向舎</v>
          </cell>
          <cell r="H27" t="str">
            <v>公益社団法人宝生会</v>
          </cell>
        </row>
        <row r="28">
          <cell r="A28" t="str">
            <v>B026</v>
          </cell>
          <cell r="B28" t="str">
            <v>伝統芸能</v>
          </cell>
          <cell r="C28" t="str">
            <v>邦楽</v>
          </cell>
          <cell r="D28">
            <v>11</v>
          </cell>
          <cell r="E28" t="str">
            <v>A区分</v>
          </cell>
          <cell r="F28" t="str">
            <v>B</v>
          </cell>
          <cell r="G28" t="str">
            <v>株式会社三六屋</v>
          </cell>
          <cell r="H28" t="str">
            <v>津軽三味線あべや</v>
          </cell>
        </row>
        <row r="29">
          <cell r="A29" t="str">
            <v>B027</v>
          </cell>
          <cell r="B29" t="str">
            <v>伝統芸能</v>
          </cell>
          <cell r="C29" t="str">
            <v>演芸</v>
          </cell>
          <cell r="D29">
            <v>13</v>
          </cell>
          <cell r="E29" t="str">
            <v>A区分</v>
          </cell>
          <cell r="F29" t="str">
            <v>B</v>
          </cell>
          <cell r="G29" t="str">
            <v>カンジヤマ・マイム</v>
          </cell>
          <cell r="H29" t="str">
            <v>カンジヤマ・マイム</v>
          </cell>
        </row>
        <row r="30">
          <cell r="A30" t="str">
            <v>C028</v>
          </cell>
          <cell r="B30" t="str">
            <v>音楽</v>
          </cell>
          <cell r="C30" t="str">
            <v>オーケストラ等</v>
          </cell>
          <cell r="D30">
            <v>2</v>
          </cell>
          <cell r="E30" t="str">
            <v>A区分</v>
          </cell>
          <cell r="F30" t="str">
            <v>C</v>
          </cell>
          <cell r="G30" t="str">
            <v>Ensemble Levent（任意団体）</v>
          </cell>
          <cell r="H30" t="str">
            <v>Ensemble Levent</v>
          </cell>
        </row>
        <row r="31">
          <cell r="A31" t="str">
            <v>C029</v>
          </cell>
          <cell r="B31" t="str">
            <v>音楽</v>
          </cell>
          <cell r="C31" t="str">
            <v>オーケストラ等</v>
          </cell>
          <cell r="D31">
            <v>2</v>
          </cell>
          <cell r="E31" t="str">
            <v>A区分</v>
          </cell>
          <cell r="F31" t="str">
            <v>C</v>
          </cell>
          <cell r="G31" t="str">
            <v>一般社団法人パシフィックフィルハーモニア東京</v>
          </cell>
          <cell r="H31" t="str">
            <v>パシフィックフィルハーモニア東京（旧：東京ニューシティ管弦楽団）</v>
          </cell>
        </row>
        <row r="32">
          <cell r="A32" t="str">
            <v>C030</v>
          </cell>
          <cell r="B32" t="str">
            <v>音楽</v>
          </cell>
          <cell r="C32" t="str">
            <v>オーケストラ等</v>
          </cell>
          <cell r="D32">
            <v>2</v>
          </cell>
          <cell r="E32" t="str">
            <v>A区分</v>
          </cell>
          <cell r="F32" t="str">
            <v>C</v>
          </cell>
          <cell r="G32" t="str">
            <v>公益財団法人東京交響楽団</v>
          </cell>
          <cell r="H32" t="str">
            <v>東京交響楽団</v>
          </cell>
        </row>
        <row r="33">
          <cell r="A33" t="str">
            <v>C031</v>
          </cell>
          <cell r="B33" t="str">
            <v>音楽</v>
          </cell>
          <cell r="C33" t="str">
            <v>オーケストラ等</v>
          </cell>
          <cell r="D33">
            <v>2</v>
          </cell>
          <cell r="E33" t="str">
            <v>A区分</v>
          </cell>
          <cell r="F33" t="str">
            <v>C</v>
          </cell>
          <cell r="G33" t="str">
            <v>公益社団法人大阪フィルハーモニー協会</v>
          </cell>
          <cell r="H33" t="str">
            <v>大阪フィルハーモニー交響楽団</v>
          </cell>
        </row>
        <row r="34">
          <cell r="A34" t="str">
            <v>C032</v>
          </cell>
          <cell r="B34" t="str">
            <v>音楽</v>
          </cell>
          <cell r="C34" t="str">
            <v>音楽劇</v>
          </cell>
          <cell r="D34">
            <v>3</v>
          </cell>
          <cell r="E34" t="str">
            <v>A区分</v>
          </cell>
          <cell r="F34" t="str">
            <v>C</v>
          </cell>
          <cell r="G34" t="str">
            <v>特定非営利活動法人ミラマーレ・オペラ</v>
          </cell>
          <cell r="H34" t="str">
            <v>ミラマーレ・オペラ</v>
          </cell>
        </row>
        <row r="35">
          <cell r="A35" t="str">
            <v>C033</v>
          </cell>
          <cell r="B35" t="str">
            <v>演劇</v>
          </cell>
          <cell r="C35" t="str">
            <v>児童劇</v>
          </cell>
          <cell r="D35">
            <v>4</v>
          </cell>
          <cell r="E35" t="str">
            <v>A区分</v>
          </cell>
          <cell r="F35" t="str">
            <v>C</v>
          </cell>
          <cell r="G35" t="str">
            <v>一般社団法人日本教育演劇道場</v>
          </cell>
          <cell r="H35" t="str">
            <v>劇団　らくりん座</v>
          </cell>
        </row>
        <row r="36">
          <cell r="A36" t="str">
            <v>C034</v>
          </cell>
          <cell r="B36" t="str">
            <v>演劇</v>
          </cell>
          <cell r="C36" t="str">
            <v>児童劇</v>
          </cell>
          <cell r="D36">
            <v>4</v>
          </cell>
          <cell r="E36" t="str">
            <v>A区分</v>
          </cell>
          <cell r="F36" t="str">
            <v>C</v>
          </cell>
          <cell r="G36" t="str">
            <v>有限会社劇団かかし座</v>
          </cell>
          <cell r="H36" t="str">
            <v>有限会社　劇団かかし座</v>
          </cell>
        </row>
        <row r="37">
          <cell r="A37" t="str">
            <v>C035</v>
          </cell>
          <cell r="B37" t="str">
            <v>演劇</v>
          </cell>
          <cell r="C37" t="str">
            <v>児童劇</v>
          </cell>
          <cell r="D37">
            <v>4</v>
          </cell>
          <cell r="E37" t="str">
            <v>A区分</v>
          </cell>
          <cell r="F37" t="str">
            <v>C</v>
          </cell>
          <cell r="G37" t="str">
            <v>有限会社人形劇団クラルテ</v>
          </cell>
          <cell r="H37" t="str">
            <v>人形劇団クラルテ</v>
          </cell>
        </row>
        <row r="38">
          <cell r="A38" t="str">
            <v>C036</v>
          </cell>
          <cell r="B38" t="str">
            <v>演劇</v>
          </cell>
          <cell r="C38" t="str">
            <v>演劇</v>
          </cell>
          <cell r="D38">
            <v>5</v>
          </cell>
          <cell r="E38" t="str">
            <v>A区分</v>
          </cell>
          <cell r="F38" t="str">
            <v>C</v>
          </cell>
          <cell r="G38" t="str">
            <v>(有)PAC汎マイム工房</v>
          </cell>
          <cell r="H38" t="str">
            <v>くるくるシルク</v>
          </cell>
        </row>
        <row r="39">
          <cell r="A39" t="str">
            <v>C037</v>
          </cell>
          <cell r="B39" t="str">
            <v>演劇</v>
          </cell>
          <cell r="C39" t="str">
            <v>ミュージカル</v>
          </cell>
          <cell r="D39">
            <v>6</v>
          </cell>
          <cell r="E39" t="str">
            <v>A区分</v>
          </cell>
          <cell r="F39" t="str">
            <v>C</v>
          </cell>
          <cell r="G39" t="str">
            <v>株式会社ヒューマンデザイン</v>
          </cell>
          <cell r="H39" t="str">
            <v>音楽座ミュージカル</v>
          </cell>
        </row>
        <row r="40">
          <cell r="A40" t="str">
            <v>C038</v>
          </cell>
          <cell r="B40" t="str">
            <v>舞踊</v>
          </cell>
          <cell r="C40" t="str">
            <v>バレエ</v>
          </cell>
          <cell r="D40">
            <v>7</v>
          </cell>
          <cell r="E40" t="str">
            <v>A区分</v>
          </cell>
          <cell r="F40" t="str">
            <v>C</v>
          </cell>
          <cell r="G40" t="str">
            <v>一般財団法人牧阿佐美バレヱ団</v>
          </cell>
          <cell r="H40" t="str">
            <v>一般財団法人　牧阿佐美バレヱ団</v>
          </cell>
        </row>
        <row r="41">
          <cell r="A41" t="str">
            <v>C039</v>
          </cell>
          <cell r="B41" t="str">
            <v>伝統芸能</v>
          </cell>
          <cell r="C41" t="str">
            <v>歌舞伎・能楽</v>
          </cell>
          <cell r="D41">
            <v>9</v>
          </cell>
          <cell r="E41" t="str">
            <v>A区分</v>
          </cell>
          <cell r="F41" t="str">
            <v>C</v>
          </cell>
          <cell r="G41" t="str">
            <v>公益社団法人観世九皐会</v>
          </cell>
          <cell r="H41" t="str">
            <v>公益社団法人観世九皐会</v>
          </cell>
        </row>
        <row r="42">
          <cell r="A42" t="str">
            <v>C040</v>
          </cell>
          <cell r="B42" t="str">
            <v>伝統芸能</v>
          </cell>
          <cell r="C42" t="str">
            <v>歌舞伎・能楽</v>
          </cell>
          <cell r="D42">
            <v>9</v>
          </cell>
          <cell r="E42" t="str">
            <v>A区分</v>
          </cell>
          <cell r="F42" t="str">
            <v>C</v>
          </cell>
          <cell r="G42" t="str">
            <v>一般社団法人喜多流職分会</v>
          </cell>
          <cell r="H42" t="str">
            <v>一般社団法人喜多流職分会</v>
          </cell>
        </row>
        <row r="43">
          <cell r="A43" t="str">
            <v>C041</v>
          </cell>
          <cell r="B43" t="str">
            <v>伝統芸能</v>
          </cell>
          <cell r="C43" t="str">
            <v>人形浄瑠璃</v>
          </cell>
          <cell r="D43">
            <v>10</v>
          </cell>
          <cell r="E43" t="str">
            <v>A区分</v>
          </cell>
          <cell r="F43" t="str">
            <v>C</v>
          </cell>
          <cell r="G43" t="str">
            <v>一般社団法人一糸座</v>
          </cell>
          <cell r="H43" t="str">
            <v>糸あやつり人形一糸座</v>
          </cell>
        </row>
        <row r="44">
          <cell r="A44" t="str">
            <v>C042</v>
          </cell>
          <cell r="B44" t="str">
            <v>伝統芸能</v>
          </cell>
          <cell r="C44" t="str">
            <v>邦楽</v>
          </cell>
          <cell r="D44">
            <v>11</v>
          </cell>
          <cell r="E44" t="str">
            <v>A区分</v>
          </cell>
          <cell r="F44" t="str">
            <v>C</v>
          </cell>
          <cell r="G44" t="str">
            <v>特定非営利活動法人日本音楽集団</v>
          </cell>
          <cell r="H44" t="str">
            <v>特定非営利活動法人日本音楽集団</v>
          </cell>
        </row>
        <row r="45">
          <cell r="A45" t="str">
            <v>C043</v>
          </cell>
          <cell r="B45" t="str">
            <v>伝統芸能</v>
          </cell>
          <cell r="C45" t="str">
            <v>邦舞</v>
          </cell>
          <cell r="D45">
            <v>12</v>
          </cell>
          <cell r="E45" t="str">
            <v>A区分</v>
          </cell>
          <cell r="F45" t="str">
            <v>C</v>
          </cell>
          <cell r="G45" t="str">
            <v>公益社団法人日本舞踊協会</v>
          </cell>
          <cell r="H45" t="str">
            <v>公益社団法人日本舞踊協会</v>
          </cell>
        </row>
        <row r="46">
          <cell r="A46" t="str">
            <v>C044</v>
          </cell>
          <cell r="B46" t="str">
            <v>伝統芸能</v>
          </cell>
          <cell r="C46" t="str">
            <v>演芸</v>
          </cell>
          <cell r="D46">
            <v>13</v>
          </cell>
          <cell r="E46" t="str">
            <v>A区分</v>
          </cell>
          <cell r="F46" t="str">
            <v>C</v>
          </cell>
          <cell r="G46" t="str">
            <v>Sofairlo合同会社</v>
          </cell>
          <cell r="H46" t="str">
            <v>Sofairlo合同会社</v>
          </cell>
        </row>
        <row r="47">
          <cell r="A47" t="str">
            <v>D045</v>
          </cell>
          <cell r="B47" t="str">
            <v>音楽</v>
          </cell>
          <cell r="C47" t="str">
            <v>合唱</v>
          </cell>
          <cell r="D47">
            <v>1</v>
          </cell>
          <cell r="E47" t="str">
            <v>A区分</v>
          </cell>
          <cell r="F47" t="str">
            <v>D</v>
          </cell>
          <cell r="G47" t="str">
            <v>公益財団法人新国立劇場運営財団</v>
          </cell>
          <cell r="H47" t="str">
            <v>新国立劇場合唱団</v>
          </cell>
        </row>
        <row r="48">
          <cell r="A48" t="str">
            <v>D046</v>
          </cell>
          <cell r="B48" t="str">
            <v>音楽</v>
          </cell>
          <cell r="C48" t="str">
            <v>オーケストラ等</v>
          </cell>
          <cell r="D48">
            <v>2</v>
          </cell>
          <cell r="E48" t="str">
            <v>A区分</v>
          </cell>
          <cell r="F48" t="str">
            <v>D</v>
          </cell>
          <cell r="G48" t="str">
            <v>公益財団法人名古屋フィルハーモニー交響楽団</v>
          </cell>
          <cell r="H48" t="str">
            <v>名古屋フィルハーモニー交響楽団</v>
          </cell>
        </row>
        <row r="49">
          <cell r="A49" t="str">
            <v>D047</v>
          </cell>
          <cell r="B49" t="str">
            <v>音楽</v>
          </cell>
          <cell r="C49" t="str">
            <v>オーケストラ等</v>
          </cell>
          <cell r="D49">
            <v>2</v>
          </cell>
          <cell r="E49" t="str">
            <v>A区分</v>
          </cell>
          <cell r="F49" t="str">
            <v>D</v>
          </cell>
          <cell r="G49" t="str">
            <v>公益財団法人富士山静岡交響楽団</v>
          </cell>
          <cell r="H49" t="str">
            <v>公益財団法人富士山静岡交響楽団</v>
          </cell>
        </row>
        <row r="50">
          <cell r="A50" t="str">
            <v>D048</v>
          </cell>
          <cell r="B50" t="str">
            <v>音楽</v>
          </cell>
          <cell r="C50" t="str">
            <v>オーケストラ等</v>
          </cell>
          <cell r="D50">
            <v>2</v>
          </cell>
          <cell r="E50" t="str">
            <v>A区分</v>
          </cell>
          <cell r="F50" t="str">
            <v>D</v>
          </cell>
          <cell r="G50" t="str">
            <v>公益社団法人セントラル愛知交響楽団</v>
          </cell>
          <cell r="H50" t="str">
            <v>セントラル愛知交響楽団</v>
          </cell>
        </row>
        <row r="51">
          <cell r="A51" t="str">
            <v>D049</v>
          </cell>
          <cell r="B51" t="str">
            <v>音楽</v>
          </cell>
          <cell r="C51" t="str">
            <v>音楽劇</v>
          </cell>
          <cell r="D51">
            <v>3</v>
          </cell>
          <cell r="E51" t="str">
            <v>A区分</v>
          </cell>
          <cell r="F51" t="str">
            <v>D</v>
          </cell>
          <cell r="G51" t="str">
            <v>堺シティオペラ一般社団法人</v>
          </cell>
          <cell r="H51" t="str">
            <v>堺シティオペラ　一般社団法人</v>
          </cell>
        </row>
        <row r="52">
          <cell r="A52" t="str">
            <v>D050</v>
          </cell>
          <cell r="B52" t="str">
            <v>演劇</v>
          </cell>
          <cell r="C52" t="str">
            <v>児童劇</v>
          </cell>
          <cell r="D52">
            <v>4</v>
          </cell>
          <cell r="E52" t="str">
            <v>A区分</v>
          </cell>
          <cell r="F52" t="str">
            <v>D</v>
          </cell>
          <cell r="G52" t="str">
            <v>劇団風の子中部</v>
          </cell>
          <cell r="H52" t="str">
            <v>劇団風の子中部</v>
          </cell>
        </row>
        <row r="53">
          <cell r="A53" t="str">
            <v>D051</v>
          </cell>
          <cell r="B53" t="str">
            <v>演劇</v>
          </cell>
          <cell r="C53" t="str">
            <v>児童劇</v>
          </cell>
          <cell r="D53">
            <v>4</v>
          </cell>
          <cell r="E53" t="str">
            <v>B区分</v>
          </cell>
          <cell r="F53" t="str">
            <v>D</v>
          </cell>
          <cell r="G53" t="str">
            <v>有限会社　ひとみ座</v>
          </cell>
          <cell r="H53" t="str">
            <v>人形劇団ひとみ座</v>
          </cell>
        </row>
        <row r="54">
          <cell r="A54" t="str">
            <v>D052</v>
          </cell>
          <cell r="B54" t="str">
            <v>演劇</v>
          </cell>
          <cell r="C54" t="str">
            <v>演劇</v>
          </cell>
          <cell r="D54">
            <v>5</v>
          </cell>
          <cell r="E54" t="str">
            <v>A区分</v>
          </cell>
          <cell r="F54" t="str">
            <v>D</v>
          </cell>
          <cell r="G54" t="str">
            <v>株式会社劇団民藝</v>
          </cell>
          <cell r="H54" t="str">
            <v>株式会社劇団民藝</v>
          </cell>
        </row>
        <row r="55">
          <cell r="A55" t="str">
            <v>D053</v>
          </cell>
          <cell r="B55" t="str">
            <v>演劇</v>
          </cell>
          <cell r="C55" t="str">
            <v>ミュージカル</v>
          </cell>
          <cell r="D55">
            <v>6</v>
          </cell>
          <cell r="E55" t="str">
            <v>A区分</v>
          </cell>
          <cell r="F55" t="str">
            <v>D</v>
          </cell>
          <cell r="G55" t="str">
            <v>有限会社総合劇集団俳優館</v>
          </cell>
          <cell r="H55" t="str">
            <v>総合劇集団俳優館</v>
          </cell>
        </row>
        <row r="56">
          <cell r="A56" t="str">
            <v>D054</v>
          </cell>
          <cell r="B56" t="str">
            <v>舞踊</v>
          </cell>
          <cell r="C56" t="str">
            <v>バレエ</v>
          </cell>
          <cell r="D56">
            <v>7</v>
          </cell>
          <cell r="E56" t="str">
            <v>A区分</v>
          </cell>
          <cell r="F56" t="str">
            <v>D</v>
          </cell>
          <cell r="G56" t="str">
            <v>公益財団法人東京シティ・バレエ団</v>
          </cell>
          <cell r="H56" t="str">
            <v>東京シティ・バレエ団</v>
          </cell>
        </row>
        <row r="57">
          <cell r="A57" t="str">
            <v>D055</v>
          </cell>
          <cell r="B57" t="str">
            <v>伝統芸能</v>
          </cell>
          <cell r="C57" t="str">
            <v>歌舞伎・能楽</v>
          </cell>
          <cell r="D57">
            <v>9</v>
          </cell>
          <cell r="E57" t="str">
            <v>A区分</v>
          </cell>
          <cell r="F57" t="str">
            <v>D</v>
          </cell>
          <cell r="G57" t="str">
            <v>株式会社アンエンターテイメント</v>
          </cell>
          <cell r="H57" t="str">
            <v>大蔵流狂言</v>
          </cell>
        </row>
        <row r="58">
          <cell r="A58" t="str">
            <v>D056</v>
          </cell>
          <cell r="B58" t="str">
            <v>伝統芸能</v>
          </cell>
          <cell r="C58" t="str">
            <v>歌舞伎・能楽</v>
          </cell>
          <cell r="D58">
            <v>9</v>
          </cell>
          <cell r="E58" t="str">
            <v>A区分</v>
          </cell>
          <cell r="F58" t="str">
            <v>D</v>
          </cell>
          <cell r="G58" t="str">
            <v>公益財団法人梅若研能会</v>
          </cell>
          <cell r="H58" t="str">
            <v>公益財団法人梅若研能会</v>
          </cell>
        </row>
        <row r="59">
          <cell r="A59" t="str">
            <v>D057</v>
          </cell>
          <cell r="B59" t="str">
            <v>伝統芸能</v>
          </cell>
          <cell r="C59" t="str">
            <v>邦楽</v>
          </cell>
          <cell r="D59">
            <v>11</v>
          </cell>
          <cell r="E59" t="str">
            <v>A区分</v>
          </cell>
          <cell r="F59" t="str">
            <v>D</v>
          </cell>
          <cell r="G59" t="str">
            <v>特定非営利活動法人伝統芸能交流交流ネットワーク</v>
          </cell>
          <cell r="H59" t="str">
            <v>新内節鶴賀流</v>
          </cell>
        </row>
        <row r="60">
          <cell r="A60" t="str">
            <v>D058</v>
          </cell>
          <cell r="B60" t="str">
            <v>伝統芸能</v>
          </cell>
          <cell r="C60" t="str">
            <v>演芸</v>
          </cell>
          <cell r="D60">
            <v>13</v>
          </cell>
          <cell r="E60" t="str">
            <v>A区分</v>
          </cell>
          <cell r="F60" t="str">
            <v>D</v>
          </cell>
          <cell r="G60" t="str">
            <v>株式会社オフィスパフォーマンスラボ</v>
          </cell>
          <cell r="H60" t="str">
            <v>TEAMパフォーマンスラボ</v>
          </cell>
        </row>
        <row r="61">
          <cell r="A61" t="str">
            <v>E059</v>
          </cell>
          <cell r="B61" t="str">
            <v>音楽</v>
          </cell>
          <cell r="C61" t="str">
            <v>オーケストラ等</v>
          </cell>
          <cell r="D61">
            <v>2</v>
          </cell>
          <cell r="E61" t="str">
            <v>A区分</v>
          </cell>
          <cell r="F61" t="str">
            <v>E</v>
          </cell>
          <cell r="G61" t="str">
            <v>一般社団法人東京シティ・フィルハーモニック管弦楽団</v>
          </cell>
          <cell r="H61" t="str">
            <v>東京シティ・フィルハーモニック管弦楽団</v>
          </cell>
        </row>
        <row r="62">
          <cell r="A62" t="str">
            <v>E060</v>
          </cell>
          <cell r="B62" t="str">
            <v>音楽</v>
          </cell>
          <cell r="C62" t="str">
            <v>オーケストラ等</v>
          </cell>
          <cell r="D62">
            <v>2</v>
          </cell>
          <cell r="E62" t="str">
            <v>A区分</v>
          </cell>
          <cell r="F62" t="str">
            <v>E</v>
          </cell>
          <cell r="G62" t="str">
            <v>一般社団法人東京佼成ウインドオーケストラ</v>
          </cell>
          <cell r="H62" t="str">
            <v>東京佼成ウインドオーケストラ</v>
          </cell>
        </row>
        <row r="63">
          <cell r="A63" t="str">
            <v>E061</v>
          </cell>
          <cell r="B63" t="str">
            <v>音楽</v>
          </cell>
          <cell r="C63" t="str">
            <v>音楽劇</v>
          </cell>
          <cell r="D63">
            <v>3</v>
          </cell>
          <cell r="E63" t="str">
            <v>A区分</v>
          </cell>
          <cell r="F63" t="str">
            <v>E</v>
          </cell>
          <cell r="G63" t="str">
            <v>公益財団法人日本オペラ振興会</v>
          </cell>
          <cell r="H63" t="str">
            <v>藤原歌劇団</v>
          </cell>
        </row>
        <row r="64">
          <cell r="A64" t="str">
            <v>E062</v>
          </cell>
          <cell r="B64" t="str">
            <v>演劇</v>
          </cell>
          <cell r="C64" t="str">
            <v>児童劇</v>
          </cell>
          <cell r="D64">
            <v>4</v>
          </cell>
          <cell r="E64" t="str">
            <v>A区分</v>
          </cell>
          <cell r="F64" t="str">
            <v>E</v>
          </cell>
          <cell r="G64" t="str">
            <v>株式会社うりんこ</v>
          </cell>
          <cell r="H64" t="str">
            <v>劇団うりんこ</v>
          </cell>
        </row>
        <row r="65">
          <cell r="A65" t="str">
            <v>E063</v>
          </cell>
          <cell r="B65" t="str">
            <v>演劇</v>
          </cell>
          <cell r="C65" t="str">
            <v>児童劇</v>
          </cell>
          <cell r="D65">
            <v>4</v>
          </cell>
          <cell r="E65" t="str">
            <v>A区分</v>
          </cell>
          <cell r="F65" t="str">
            <v>E</v>
          </cell>
          <cell r="G65" t="str">
            <v>有限会社人形劇団京芸</v>
          </cell>
          <cell r="H65" t="str">
            <v>人形劇団京芸</v>
          </cell>
        </row>
        <row r="66">
          <cell r="A66" t="str">
            <v>E064</v>
          </cell>
          <cell r="B66" t="str">
            <v>演劇</v>
          </cell>
          <cell r="C66" t="str">
            <v>演劇</v>
          </cell>
          <cell r="D66">
            <v>5</v>
          </cell>
          <cell r="E66" t="str">
            <v>A区分</v>
          </cell>
          <cell r="F66" t="str">
            <v>E</v>
          </cell>
          <cell r="G66" t="str">
            <v>株式会社劇団俳小</v>
          </cell>
          <cell r="H66" t="str">
            <v>劇団俳小</v>
          </cell>
        </row>
        <row r="67">
          <cell r="A67" t="str">
            <v>E065</v>
          </cell>
          <cell r="B67" t="str">
            <v>演劇</v>
          </cell>
          <cell r="C67" t="str">
            <v>ミュージカル</v>
          </cell>
          <cell r="D67">
            <v>6</v>
          </cell>
          <cell r="E67" t="str">
            <v>A区分</v>
          </cell>
          <cell r="F67" t="str">
            <v>E</v>
          </cell>
          <cell r="G67" t="str">
            <v>有限会社劇団鳥獣戯画</v>
          </cell>
          <cell r="H67" t="str">
            <v>劇団鳥獣戯画</v>
          </cell>
        </row>
        <row r="68">
          <cell r="A68" t="str">
            <v>E066</v>
          </cell>
          <cell r="B68" t="str">
            <v>舞踊</v>
          </cell>
          <cell r="C68" t="str">
            <v>バレエ</v>
          </cell>
          <cell r="D68">
            <v>7</v>
          </cell>
          <cell r="E68" t="str">
            <v>B区分</v>
          </cell>
          <cell r="F68" t="str">
            <v>E</v>
          </cell>
          <cell r="G68" t="str">
            <v>一般財団法人　谷桃子バレエ団</v>
          </cell>
          <cell r="H68" t="str">
            <v>谷桃子バレエ団</v>
          </cell>
        </row>
        <row r="69">
          <cell r="A69" t="str">
            <v>E067</v>
          </cell>
          <cell r="B69" t="str">
            <v>舞踊</v>
          </cell>
          <cell r="C69" t="str">
            <v>現代舞踊</v>
          </cell>
          <cell r="D69">
            <v>8</v>
          </cell>
          <cell r="E69" t="str">
            <v>A区分</v>
          </cell>
          <cell r="F69" t="str">
            <v>E</v>
          </cell>
          <cell r="G69" t="str">
            <v>株式会社ナチュラルダンステアトル</v>
          </cell>
          <cell r="H69" t="str">
            <v>ナチュラルダンステアトル</v>
          </cell>
        </row>
        <row r="70">
          <cell r="A70" t="str">
            <v>E068</v>
          </cell>
          <cell r="B70" t="str">
            <v>伝統芸能</v>
          </cell>
          <cell r="C70" t="str">
            <v>歌舞伎・能楽</v>
          </cell>
          <cell r="D70">
            <v>9</v>
          </cell>
          <cell r="E70" t="str">
            <v>A区分</v>
          </cell>
          <cell r="F70" t="str">
            <v>E</v>
          </cell>
          <cell r="G70" t="str">
            <v>公益財団法人片山家能楽・京舞保存財団</v>
          </cell>
          <cell r="H70" t="str">
            <v>公益財団法人片山家能楽・京舞保存財団</v>
          </cell>
        </row>
        <row r="71">
          <cell r="A71" t="str">
            <v>E069</v>
          </cell>
          <cell r="B71" t="str">
            <v>伝統芸能</v>
          </cell>
          <cell r="C71" t="str">
            <v>歌舞伎・能楽</v>
          </cell>
          <cell r="D71">
            <v>9</v>
          </cell>
          <cell r="E71" t="str">
            <v>A区分</v>
          </cell>
          <cell r="F71" t="str">
            <v>E</v>
          </cell>
          <cell r="G71" t="str">
            <v>一般社団法人金剛会</v>
          </cell>
          <cell r="H71" t="str">
            <v>一般社団法人金剛会</v>
          </cell>
        </row>
        <row r="72">
          <cell r="A72" t="str">
            <v>E070</v>
          </cell>
          <cell r="B72" t="str">
            <v>伝統芸能</v>
          </cell>
          <cell r="C72" t="str">
            <v>邦楽</v>
          </cell>
          <cell r="D72">
            <v>11</v>
          </cell>
          <cell r="E72" t="str">
            <v>A区分</v>
          </cell>
          <cell r="F72" t="str">
            <v>E</v>
          </cell>
          <cell r="G72" t="str">
            <v>一般社団法人長唄協会</v>
          </cell>
          <cell r="H72" t="str">
            <v>一般社団法人長唄協会</v>
          </cell>
        </row>
        <row r="73">
          <cell r="A73" t="str">
            <v>F071</v>
          </cell>
          <cell r="B73" t="str">
            <v>音楽</v>
          </cell>
          <cell r="C73" t="str">
            <v>合唱</v>
          </cell>
          <cell r="D73">
            <v>1</v>
          </cell>
          <cell r="E73" t="str">
            <v>A区分</v>
          </cell>
          <cell r="F73" t="str">
            <v>F</v>
          </cell>
          <cell r="G73" t="str">
            <v>公益社団法人関西二期会</v>
          </cell>
          <cell r="H73" t="str">
            <v>公益社団法人 関西二期会</v>
          </cell>
        </row>
        <row r="74">
          <cell r="A74" t="str">
            <v>F072</v>
          </cell>
          <cell r="B74" t="str">
            <v>音楽</v>
          </cell>
          <cell r="C74" t="str">
            <v>オーケストラ等</v>
          </cell>
          <cell r="D74">
            <v>2</v>
          </cell>
          <cell r="E74" t="str">
            <v>A区分</v>
          </cell>
          <cell r="F74" t="str">
            <v>F</v>
          </cell>
          <cell r="G74" t="str">
            <v>一般社団法人アマービレフィルハーモニー管弦楽団</v>
          </cell>
          <cell r="H74" t="str">
            <v>一般社団法人　アマービレフィルハーモニー管弦楽団</v>
          </cell>
        </row>
        <row r="75">
          <cell r="A75" t="str">
            <v>F073</v>
          </cell>
          <cell r="B75" t="str">
            <v>音楽</v>
          </cell>
          <cell r="C75" t="str">
            <v>オーケストラ等</v>
          </cell>
          <cell r="D75">
            <v>2</v>
          </cell>
          <cell r="E75" t="str">
            <v>A区分</v>
          </cell>
          <cell r="F75" t="str">
            <v>F</v>
          </cell>
          <cell r="G75" t="str">
            <v>学校法人大阪音楽大学</v>
          </cell>
          <cell r="H75" t="str">
            <v>ザ・カレッジ・オペラハウス管弦楽団</v>
          </cell>
        </row>
        <row r="76">
          <cell r="A76" t="str">
            <v>F074</v>
          </cell>
          <cell r="B76" t="str">
            <v>音楽</v>
          </cell>
          <cell r="C76" t="str">
            <v>オーケストラ等</v>
          </cell>
          <cell r="D76">
            <v>2</v>
          </cell>
          <cell r="E76" t="str">
            <v>A区分</v>
          </cell>
          <cell r="F76" t="str">
            <v>F</v>
          </cell>
          <cell r="G76" t="str">
            <v>公益財団法人日本センチュリー交響楽団</v>
          </cell>
          <cell r="H76" t="str">
            <v>日本センチュリー交響楽団</v>
          </cell>
        </row>
        <row r="77">
          <cell r="A77" t="str">
            <v>F075</v>
          </cell>
          <cell r="B77" t="str">
            <v>音楽</v>
          </cell>
          <cell r="C77" t="str">
            <v>オーケストラ等</v>
          </cell>
          <cell r="D77">
            <v>2</v>
          </cell>
          <cell r="E77" t="str">
            <v>A区分</v>
          </cell>
          <cell r="F77" t="str">
            <v>F</v>
          </cell>
          <cell r="G77" t="str">
            <v>公益財団法人関西フィルハーモニー管弦楽団</v>
          </cell>
          <cell r="H77" t="str">
            <v>関西フィルハーモニー管弦楽団</v>
          </cell>
        </row>
        <row r="78">
          <cell r="A78" t="str">
            <v>F076</v>
          </cell>
          <cell r="B78" t="str">
            <v>音楽</v>
          </cell>
          <cell r="C78" t="str">
            <v>音楽劇</v>
          </cell>
          <cell r="D78">
            <v>3</v>
          </cell>
          <cell r="E78" t="str">
            <v>A区分</v>
          </cell>
          <cell r="F78" t="str">
            <v>F</v>
          </cell>
          <cell r="G78" t="str">
            <v>公益財団法人びわ湖芸術文化財団</v>
          </cell>
          <cell r="H78" t="str">
            <v>びわ湖ホール声楽アンサンブル</v>
          </cell>
        </row>
        <row r="79">
          <cell r="A79" t="str">
            <v>F077</v>
          </cell>
          <cell r="B79" t="str">
            <v>演劇</v>
          </cell>
          <cell r="C79" t="str">
            <v>児童劇</v>
          </cell>
          <cell r="D79">
            <v>4</v>
          </cell>
          <cell r="E79" t="str">
            <v>A区分</v>
          </cell>
          <cell r="F79" t="str">
            <v>F</v>
          </cell>
          <cell r="G79" t="str">
            <v>特定非営利活動法人劇場創造ネットワーク</v>
          </cell>
          <cell r="H79" t="str">
            <v>特定非営利活動法人　劇場創造ネットワーク</v>
          </cell>
        </row>
        <row r="80">
          <cell r="A80" t="str">
            <v>F078</v>
          </cell>
          <cell r="B80" t="str">
            <v>演劇</v>
          </cell>
          <cell r="C80" t="str">
            <v>児童劇</v>
          </cell>
          <cell r="D80">
            <v>4</v>
          </cell>
          <cell r="E80" t="str">
            <v>A区分</v>
          </cell>
          <cell r="F80" t="str">
            <v>F</v>
          </cell>
          <cell r="G80" t="str">
            <v>有限会社劇団角笛</v>
          </cell>
          <cell r="H80" t="str">
            <v>有限会社 劇団角笛</v>
          </cell>
        </row>
        <row r="81">
          <cell r="A81" t="str">
            <v>F079</v>
          </cell>
          <cell r="B81" t="str">
            <v>演劇</v>
          </cell>
          <cell r="C81" t="str">
            <v>児童劇</v>
          </cell>
          <cell r="D81">
            <v>4</v>
          </cell>
          <cell r="E81" t="str">
            <v>B区分</v>
          </cell>
          <cell r="F81" t="str">
            <v>F</v>
          </cell>
          <cell r="G81" t="str">
            <v>株式会社　劇団芸優座</v>
          </cell>
          <cell r="H81" t="str">
            <v>劇団芸優座</v>
          </cell>
        </row>
        <row r="82">
          <cell r="A82" t="str">
            <v>F080</v>
          </cell>
          <cell r="B82" t="str">
            <v>演劇</v>
          </cell>
          <cell r="C82" t="str">
            <v>演劇</v>
          </cell>
          <cell r="D82">
            <v>5</v>
          </cell>
          <cell r="E82" t="str">
            <v>A区分</v>
          </cell>
          <cell r="F82" t="str">
            <v>F</v>
          </cell>
          <cell r="G82" t="str">
            <v>かわせみ座</v>
          </cell>
          <cell r="H82" t="str">
            <v>かわせみ座</v>
          </cell>
        </row>
        <row r="83">
          <cell r="A83" t="str">
            <v>F081</v>
          </cell>
          <cell r="B83" t="str">
            <v>演劇</v>
          </cell>
          <cell r="C83" t="str">
            <v>演劇</v>
          </cell>
          <cell r="D83">
            <v>5</v>
          </cell>
          <cell r="E83" t="str">
            <v>A区分</v>
          </cell>
          <cell r="F83" t="str">
            <v>F</v>
          </cell>
          <cell r="G83" t="str">
            <v>有限会社劇団銅鑼</v>
          </cell>
          <cell r="H83" t="str">
            <v>有限会社　劇団銅鑼</v>
          </cell>
        </row>
        <row r="84">
          <cell r="A84" t="str">
            <v>F082</v>
          </cell>
          <cell r="B84" t="str">
            <v>演劇</v>
          </cell>
          <cell r="C84" t="str">
            <v>ミュージカル</v>
          </cell>
          <cell r="D84">
            <v>6</v>
          </cell>
          <cell r="E84" t="str">
            <v>A区分</v>
          </cell>
          <cell r="F84" t="str">
            <v>F</v>
          </cell>
          <cell r="G84" t="str">
            <v>有限会社オペラシアターこんにゃく座</v>
          </cell>
          <cell r="H84" t="str">
            <v>オペラシアターこんにゃく座</v>
          </cell>
        </row>
        <row r="85">
          <cell r="A85" t="str">
            <v>F083</v>
          </cell>
          <cell r="B85" t="str">
            <v>舞踊</v>
          </cell>
          <cell r="C85" t="str">
            <v>バレエ</v>
          </cell>
          <cell r="D85">
            <v>7</v>
          </cell>
          <cell r="E85" t="str">
            <v>A区分</v>
          </cell>
          <cell r="F85" t="str">
            <v>F</v>
          </cell>
          <cell r="G85" t="str">
            <v>一般社団法人法村友井バレエ団</v>
          </cell>
          <cell r="H85" t="str">
            <v>法村友井バレエ団</v>
          </cell>
        </row>
        <row r="86">
          <cell r="A86" t="str">
            <v>F084</v>
          </cell>
          <cell r="B86" t="str">
            <v>舞踊</v>
          </cell>
          <cell r="C86" t="str">
            <v>現代舞踊</v>
          </cell>
          <cell r="D86">
            <v>8</v>
          </cell>
          <cell r="E86" t="str">
            <v>A区分</v>
          </cell>
          <cell r="F86" t="str">
            <v>F</v>
          </cell>
          <cell r="G86" t="str">
            <v>一般社団法人ジェネシスオブエンターテイメント</v>
          </cell>
          <cell r="H86" t="str">
            <v>一般社団法人 ジェネシスオブエンターテイメント</v>
          </cell>
        </row>
        <row r="87">
          <cell r="A87" t="str">
            <v>F085</v>
          </cell>
          <cell r="B87" t="str">
            <v>伝統芸能</v>
          </cell>
          <cell r="C87" t="str">
            <v>歌舞伎・能楽</v>
          </cell>
          <cell r="D87">
            <v>9</v>
          </cell>
          <cell r="E87" t="str">
            <v>A区分</v>
          </cell>
          <cell r="F87" t="str">
            <v>F</v>
          </cell>
          <cell r="G87" t="str">
            <v>一般社団法人阪神能楽囃子連盟調和会</v>
          </cell>
          <cell r="H87" t="str">
            <v>一般社団法人阪神能楽囃子連盟調和会</v>
          </cell>
        </row>
        <row r="88">
          <cell r="A88" t="str">
            <v>F086</v>
          </cell>
          <cell r="B88" t="str">
            <v>伝統芸能</v>
          </cell>
          <cell r="C88" t="str">
            <v>歌舞伎・能楽</v>
          </cell>
          <cell r="D88">
            <v>9</v>
          </cell>
          <cell r="E88" t="str">
            <v>A区分</v>
          </cell>
          <cell r="F88" t="str">
            <v>F</v>
          </cell>
          <cell r="G88" t="str">
            <v>公益財団法人大槻能楽堂</v>
          </cell>
          <cell r="H88" t="str">
            <v>公益財団法人大槻能楽堂</v>
          </cell>
        </row>
        <row r="89">
          <cell r="A89" t="str">
            <v>F087</v>
          </cell>
          <cell r="B89" t="str">
            <v>伝統芸能</v>
          </cell>
          <cell r="C89" t="str">
            <v>邦楽</v>
          </cell>
          <cell r="D89">
            <v>11</v>
          </cell>
          <cell r="E89" t="str">
            <v>A区分</v>
          </cell>
          <cell r="F89" t="str">
            <v>F</v>
          </cell>
          <cell r="G89" t="str">
            <v>Naoyuki MANABE GAGAKU Ensemble</v>
          </cell>
          <cell r="H89" t="str">
            <v>NaoyukiMANABEGAGAKUEnsemble</v>
          </cell>
        </row>
        <row r="90">
          <cell r="A90" t="str">
            <v>F088</v>
          </cell>
          <cell r="B90" t="str">
            <v>伝統芸能</v>
          </cell>
          <cell r="C90" t="str">
            <v>邦舞</v>
          </cell>
          <cell r="D90">
            <v>12</v>
          </cell>
          <cell r="E90" t="str">
            <v>A区分</v>
          </cell>
          <cell r="F90" t="str">
            <v>F</v>
          </cell>
          <cell r="G90" t="str">
            <v>株式会社舞踊集団菊の会</v>
          </cell>
          <cell r="H90" t="str">
            <v>舞踊集団菊の会</v>
          </cell>
        </row>
        <row r="91">
          <cell r="A91" t="str">
            <v>F089</v>
          </cell>
          <cell r="B91" t="str">
            <v>伝統芸能</v>
          </cell>
          <cell r="C91" t="str">
            <v>演芸</v>
          </cell>
          <cell r="D91">
            <v>13</v>
          </cell>
          <cell r="E91" t="str">
            <v>A区分</v>
          </cell>
          <cell r="F91" t="str">
            <v>F</v>
          </cell>
          <cell r="G91" t="str">
            <v>公益社団法人落語芸術協会</v>
          </cell>
          <cell r="H91" t="str">
            <v>公益社団法人落語芸術協会</v>
          </cell>
        </row>
        <row r="92">
          <cell r="A92" t="str">
            <v>G090</v>
          </cell>
          <cell r="B92" t="str">
            <v>音楽</v>
          </cell>
          <cell r="C92" t="str">
            <v>合唱</v>
          </cell>
          <cell r="D92">
            <v>1</v>
          </cell>
          <cell r="E92" t="str">
            <v>A区分</v>
          </cell>
          <cell r="F92" t="str">
            <v>G</v>
          </cell>
          <cell r="G92" t="str">
            <v>一般財団法人合唱音楽振興会</v>
          </cell>
          <cell r="H92" t="str">
            <v>東京混声合唱団</v>
          </cell>
        </row>
        <row r="93">
          <cell r="A93" t="str">
            <v>G091</v>
          </cell>
          <cell r="B93" t="str">
            <v>音楽</v>
          </cell>
          <cell r="C93" t="str">
            <v>オーケストラ等</v>
          </cell>
          <cell r="D93">
            <v>2</v>
          </cell>
          <cell r="E93" t="str">
            <v>A区分</v>
          </cell>
          <cell r="F93" t="str">
            <v>G</v>
          </cell>
          <cell r="G93" t="str">
            <v>株式会社創</v>
          </cell>
          <cell r="H93" t="str">
            <v>サウンドファクトリー・ジャズオーケストラ</v>
          </cell>
        </row>
        <row r="94">
          <cell r="A94" t="str">
            <v>G092</v>
          </cell>
          <cell r="B94" t="str">
            <v>音楽</v>
          </cell>
          <cell r="C94" t="str">
            <v>オーケストラ等</v>
          </cell>
          <cell r="D94">
            <v>2</v>
          </cell>
          <cell r="E94" t="str">
            <v>A区分</v>
          </cell>
          <cell r="F94" t="str">
            <v>G</v>
          </cell>
          <cell r="G94" t="str">
            <v>公益社団法人広島交響楽協会</v>
          </cell>
          <cell r="H94" t="str">
            <v>広島交響楽団</v>
          </cell>
        </row>
        <row r="95">
          <cell r="A95" t="str">
            <v>G093</v>
          </cell>
          <cell r="B95" t="str">
            <v>音楽</v>
          </cell>
          <cell r="C95" t="str">
            <v>オーケストラ等</v>
          </cell>
          <cell r="D95">
            <v>2</v>
          </cell>
          <cell r="E95" t="str">
            <v>B区分</v>
          </cell>
          <cell r="F95" t="str">
            <v>G</v>
          </cell>
          <cell r="G95" t="str">
            <v>公益財団法人　東京フィルハーモニー交響楽団</v>
          </cell>
          <cell r="H95" t="str">
            <v>東京フィルハーモニー交響楽団</v>
          </cell>
        </row>
        <row r="96">
          <cell r="A96" t="str">
            <v>G094</v>
          </cell>
          <cell r="B96" t="str">
            <v>音楽</v>
          </cell>
          <cell r="C96" t="str">
            <v>音楽劇</v>
          </cell>
          <cell r="D96">
            <v>3</v>
          </cell>
          <cell r="E96" t="str">
            <v>A区分</v>
          </cell>
          <cell r="F96" t="str">
            <v>G</v>
          </cell>
          <cell r="G96" t="str">
            <v>堺シティオペラ一般社団法人</v>
          </cell>
          <cell r="H96" t="str">
            <v>堺シティオペラ　一般社団法人</v>
          </cell>
        </row>
        <row r="97">
          <cell r="A97" t="str">
            <v>G095</v>
          </cell>
          <cell r="B97" t="str">
            <v>演劇</v>
          </cell>
          <cell r="C97" t="str">
            <v>児童劇</v>
          </cell>
          <cell r="D97">
            <v>4</v>
          </cell>
          <cell r="E97" t="str">
            <v>A区分</v>
          </cell>
          <cell r="F97" t="str">
            <v>G</v>
          </cell>
          <cell r="G97" t="str">
            <v>一般社団法人劇団コーロ</v>
          </cell>
          <cell r="H97" t="str">
            <v>一般社団法人　劇団コーロ</v>
          </cell>
        </row>
        <row r="98">
          <cell r="A98" t="str">
            <v>G096</v>
          </cell>
          <cell r="B98" t="str">
            <v>演劇</v>
          </cell>
          <cell r="C98" t="str">
            <v>児童劇</v>
          </cell>
          <cell r="D98">
            <v>4</v>
          </cell>
          <cell r="E98" t="str">
            <v>A区分</v>
          </cell>
          <cell r="F98" t="str">
            <v>G</v>
          </cell>
          <cell r="G98" t="str">
            <v>企業組合劇団風の子九州</v>
          </cell>
          <cell r="H98" t="str">
            <v>劇団風の子九州</v>
          </cell>
        </row>
        <row r="99">
          <cell r="A99" t="str">
            <v>G097</v>
          </cell>
          <cell r="B99" t="str">
            <v>演劇</v>
          </cell>
          <cell r="C99" t="str">
            <v>演劇</v>
          </cell>
          <cell r="D99">
            <v>5</v>
          </cell>
          <cell r="E99" t="str">
            <v>A区分</v>
          </cell>
          <cell r="F99" t="str">
            <v>G</v>
          </cell>
          <cell r="G99" t="str">
            <v>株式会社劇団影法師</v>
          </cell>
          <cell r="H99" t="str">
            <v>株式会社劇団影法師</v>
          </cell>
        </row>
        <row r="100">
          <cell r="A100" t="str">
            <v>G098</v>
          </cell>
          <cell r="B100" t="str">
            <v>演劇</v>
          </cell>
          <cell r="C100" t="str">
            <v>ミュージカル</v>
          </cell>
          <cell r="D100">
            <v>6</v>
          </cell>
          <cell r="E100" t="str">
            <v>A区分</v>
          </cell>
          <cell r="F100" t="str">
            <v>G</v>
          </cell>
          <cell r="G100" t="str">
            <v>有限会社劇団ドリームカンパニー</v>
          </cell>
          <cell r="H100" t="str">
            <v>有限会社　劇団ドリームカンパニー</v>
          </cell>
        </row>
        <row r="101">
          <cell r="A101" t="str">
            <v>G099</v>
          </cell>
          <cell r="B101" t="str">
            <v>舞踊</v>
          </cell>
          <cell r="C101" t="str">
            <v>バレエ</v>
          </cell>
          <cell r="D101">
            <v>7</v>
          </cell>
          <cell r="E101" t="str">
            <v>A区分</v>
          </cell>
          <cell r="F101" t="str">
            <v>G</v>
          </cell>
          <cell r="G101" t="str">
            <v>一般財団法人谷桃子バレエ団</v>
          </cell>
          <cell r="H101" t="str">
            <v>谷桃子バレエ団</v>
          </cell>
        </row>
        <row r="102">
          <cell r="A102" t="str">
            <v>G100</v>
          </cell>
          <cell r="B102" t="str">
            <v>伝統芸能</v>
          </cell>
          <cell r="C102" t="str">
            <v>歌舞伎・能楽</v>
          </cell>
          <cell r="D102">
            <v>9</v>
          </cell>
          <cell r="E102" t="str">
            <v>A区分</v>
          </cell>
          <cell r="F102" t="str">
            <v>G</v>
          </cell>
          <cell r="G102" t="str">
            <v>一般財団法人能楽堂嘉祥閣</v>
          </cell>
          <cell r="H102" t="str">
            <v>一般財団法人能楽堂嘉祥閣</v>
          </cell>
        </row>
        <row r="103">
          <cell r="A103" t="str">
            <v>G101</v>
          </cell>
          <cell r="B103" t="str">
            <v>伝統芸能</v>
          </cell>
          <cell r="C103" t="str">
            <v>歌舞伎・能楽</v>
          </cell>
          <cell r="D103">
            <v>9</v>
          </cell>
          <cell r="E103" t="str">
            <v>A区分</v>
          </cell>
          <cell r="F103" t="str">
            <v>G</v>
          </cell>
          <cell r="G103" t="str">
            <v>株式会社萬狂言</v>
          </cell>
          <cell r="H103" t="str">
            <v>萬狂言</v>
          </cell>
        </row>
        <row r="104">
          <cell r="A104" t="str">
            <v>G102</v>
          </cell>
          <cell r="B104" t="str">
            <v>伝統芸能</v>
          </cell>
          <cell r="C104" t="str">
            <v>邦楽</v>
          </cell>
          <cell r="D104">
            <v>11</v>
          </cell>
          <cell r="E104" t="str">
            <v>A区分</v>
          </cell>
          <cell r="F104" t="str">
            <v>G</v>
          </cell>
          <cell r="G104" t="str">
            <v>オーラJ</v>
          </cell>
          <cell r="H104" t="str">
            <v>オーラJ</v>
          </cell>
        </row>
        <row r="105">
          <cell r="A105" t="str">
            <v>H103</v>
          </cell>
          <cell r="B105" t="str">
            <v>音楽</v>
          </cell>
          <cell r="C105" t="str">
            <v>オーケストラ等</v>
          </cell>
          <cell r="D105">
            <v>2</v>
          </cell>
          <cell r="E105" t="str">
            <v>A区分</v>
          </cell>
          <cell r="F105" t="str">
            <v>H</v>
          </cell>
          <cell r="G105" t="str">
            <v>公益財団法人岡山文化芸術創造</v>
          </cell>
          <cell r="H105" t="str">
            <v>岡山フィルハーモニック管弦楽団</v>
          </cell>
        </row>
        <row r="106">
          <cell r="A106" t="str">
            <v>H104</v>
          </cell>
          <cell r="B106" t="str">
            <v>音楽</v>
          </cell>
          <cell r="C106" t="str">
            <v>オーケストラ等</v>
          </cell>
          <cell r="D106">
            <v>2</v>
          </cell>
          <cell r="E106" t="str">
            <v>B区分</v>
          </cell>
          <cell r="F106" t="str">
            <v>H</v>
          </cell>
          <cell r="G106" t="str">
            <v>公益財団法人　神奈川フィルハーモニー管弦楽団</v>
          </cell>
          <cell r="H106" t="str">
            <v>神奈川フィルハーモニー管弦楽団</v>
          </cell>
        </row>
        <row r="107">
          <cell r="A107" t="str">
            <v>H105</v>
          </cell>
          <cell r="B107" t="str">
            <v>演劇</v>
          </cell>
          <cell r="C107" t="str">
            <v>児童劇</v>
          </cell>
          <cell r="D107">
            <v>4</v>
          </cell>
          <cell r="E107" t="str">
            <v>A区分</v>
          </cell>
          <cell r="F107" t="str">
            <v>H</v>
          </cell>
          <cell r="G107" t="str">
            <v>株式会社ともしび</v>
          </cell>
          <cell r="H107" t="str">
            <v>オペレッタ劇団ともしび</v>
          </cell>
        </row>
        <row r="108">
          <cell r="A108" t="str">
            <v>H106</v>
          </cell>
          <cell r="B108" t="str">
            <v>演劇</v>
          </cell>
          <cell r="C108" t="str">
            <v>児童劇</v>
          </cell>
          <cell r="D108">
            <v>4</v>
          </cell>
          <cell r="E108" t="str">
            <v>A区分</v>
          </cell>
          <cell r="F108" t="str">
            <v>H</v>
          </cell>
          <cell r="G108" t="str">
            <v>有限会社若駒</v>
          </cell>
          <cell r="H108" t="str">
            <v>民族芸能アンサンブル若駒</v>
          </cell>
        </row>
        <row r="109">
          <cell r="A109" t="str">
            <v>H107</v>
          </cell>
          <cell r="B109" t="str">
            <v>演劇</v>
          </cell>
          <cell r="C109" t="str">
            <v>演劇</v>
          </cell>
          <cell r="D109">
            <v>5</v>
          </cell>
          <cell r="E109" t="str">
            <v>A区分</v>
          </cell>
          <cell r="F109" t="str">
            <v>H</v>
          </cell>
          <cell r="G109" t="str">
            <v>一般財団法人日本京劇振興協会</v>
          </cell>
          <cell r="H109" t="str">
            <v>新潮劇院</v>
          </cell>
        </row>
        <row r="110">
          <cell r="A110" t="str">
            <v>H108</v>
          </cell>
          <cell r="B110" t="str">
            <v>演劇</v>
          </cell>
          <cell r="C110" t="str">
            <v>ミュージカル</v>
          </cell>
          <cell r="D110">
            <v>6</v>
          </cell>
          <cell r="E110" t="str">
            <v>A区分</v>
          </cell>
          <cell r="F110" t="str">
            <v>H</v>
          </cell>
          <cell r="G110" t="str">
            <v>有限会社ショーマンシップ</v>
          </cell>
          <cell r="H110" t="str">
            <v>劇団ショーマンシップ</v>
          </cell>
        </row>
        <row r="111">
          <cell r="A111" t="str">
            <v>H109</v>
          </cell>
          <cell r="B111" t="str">
            <v>舞踊</v>
          </cell>
          <cell r="C111" t="str">
            <v>バレエ</v>
          </cell>
          <cell r="D111">
            <v>7</v>
          </cell>
          <cell r="E111" t="str">
            <v>A区分</v>
          </cell>
          <cell r="F111" t="str">
            <v>H</v>
          </cell>
          <cell r="G111" t="str">
            <v>一般社団法人貞松・浜田バレエ団</v>
          </cell>
          <cell r="H111" t="str">
            <v>一般社団法人　貞松・浜田バレエ団</v>
          </cell>
        </row>
        <row r="112">
          <cell r="A112" t="str">
            <v>H110</v>
          </cell>
          <cell r="B112" t="str">
            <v>伝統芸能</v>
          </cell>
          <cell r="C112" t="str">
            <v>歌舞伎・能楽</v>
          </cell>
          <cell r="D112">
            <v>9</v>
          </cell>
          <cell r="E112" t="str">
            <v>A区分</v>
          </cell>
          <cell r="F112" t="str">
            <v>H</v>
          </cell>
          <cell r="G112" t="str">
            <v>株式会社万作の会</v>
          </cell>
          <cell r="H112" t="str">
            <v>万作の会</v>
          </cell>
        </row>
        <row r="113">
          <cell r="A113" t="str">
            <v>H111</v>
          </cell>
          <cell r="B113" t="str">
            <v>伝統芸能</v>
          </cell>
          <cell r="C113" t="str">
            <v>歌舞伎・能楽</v>
          </cell>
          <cell r="D113">
            <v>9</v>
          </cell>
          <cell r="E113" t="str">
            <v>A区分</v>
          </cell>
          <cell r="F113" t="str">
            <v>H</v>
          </cell>
          <cell r="G113" t="str">
            <v>株式会社BOX4628</v>
          </cell>
          <cell r="H113" t="str">
            <v>一般社団法人善竹狂言会</v>
          </cell>
        </row>
        <row r="114">
          <cell r="A114" t="str">
            <v>H112</v>
          </cell>
          <cell r="B114" t="str">
            <v>伝統芸能</v>
          </cell>
          <cell r="C114" t="str">
            <v>歌舞伎・能楽</v>
          </cell>
          <cell r="D114">
            <v>9</v>
          </cell>
          <cell r="E114" t="str">
            <v>A区分</v>
          </cell>
          <cell r="F114" t="str">
            <v>H</v>
          </cell>
          <cell r="G114" t="str">
            <v>公益社団法人銕仙会</v>
          </cell>
          <cell r="H114" t="str">
            <v>公益社団法人銕仙会</v>
          </cell>
        </row>
        <row r="115">
          <cell r="A115" t="str">
            <v>H113</v>
          </cell>
          <cell r="B115" t="str">
            <v>伝統芸能</v>
          </cell>
          <cell r="C115" t="str">
            <v>人形浄瑠璃</v>
          </cell>
          <cell r="D115">
            <v>10</v>
          </cell>
          <cell r="E115" t="str">
            <v>A区分</v>
          </cell>
          <cell r="F115" t="str">
            <v>H</v>
          </cell>
          <cell r="G115" t="str">
            <v>公益財団法人江戸糸あやつり人形結城座</v>
          </cell>
          <cell r="H115" t="str">
            <v>江戸糸あやつり人形結城座</v>
          </cell>
        </row>
        <row r="116">
          <cell r="A116" t="str">
            <v>H114</v>
          </cell>
          <cell r="B116" t="str">
            <v>伝統芸能</v>
          </cell>
          <cell r="C116" t="str">
            <v>邦楽</v>
          </cell>
          <cell r="D116">
            <v>11</v>
          </cell>
          <cell r="E116" t="str">
            <v>A区分</v>
          </cell>
          <cell r="F116" t="str">
            <v>H</v>
          </cell>
          <cell r="G116" t="str">
            <v>一般社団法人Oto倶楽部</v>
          </cell>
          <cell r="H116" t="str">
            <v>和楽器オーケストラあいおい</v>
          </cell>
        </row>
        <row r="117">
          <cell r="A117" t="str">
            <v>H115</v>
          </cell>
          <cell r="B117" t="str">
            <v>伝統芸能</v>
          </cell>
          <cell r="C117" t="str">
            <v>演芸</v>
          </cell>
          <cell r="D117">
            <v>13</v>
          </cell>
          <cell r="E117" t="str">
            <v>A区分</v>
          </cell>
          <cell r="F117" t="str">
            <v>H</v>
          </cell>
          <cell r="G117" t="str">
            <v>公益社団法人日本奇術協会</v>
          </cell>
          <cell r="H117" t="str">
            <v>公益社団法人日本奇術協会</v>
          </cell>
        </row>
        <row r="118">
          <cell r="A118" t="str">
            <v>I116</v>
          </cell>
          <cell r="B118" t="str">
            <v>音楽</v>
          </cell>
          <cell r="C118" t="str">
            <v>オーケストラ等</v>
          </cell>
          <cell r="D118">
            <v>2</v>
          </cell>
          <cell r="E118" t="str">
            <v>A区分</v>
          </cell>
          <cell r="F118" t="str">
            <v>I</v>
          </cell>
          <cell r="G118" t="str">
            <v>公益財団法人九州交響楽団</v>
          </cell>
          <cell r="H118" t="str">
            <v>公益財団法人 九州交響楽団</v>
          </cell>
        </row>
        <row r="119">
          <cell r="A119" t="str">
            <v>I117</v>
          </cell>
          <cell r="B119" t="str">
            <v>音楽</v>
          </cell>
          <cell r="C119" t="str">
            <v>オーケストラ等</v>
          </cell>
          <cell r="D119">
            <v>2</v>
          </cell>
          <cell r="E119" t="str">
            <v>A区分</v>
          </cell>
          <cell r="F119" t="str">
            <v>I</v>
          </cell>
          <cell r="G119" t="str">
            <v>公益財団法人新日本フィルハーモニー交響楽団</v>
          </cell>
          <cell r="H119" t="str">
            <v>新日本フィルハーモニー交響楽団</v>
          </cell>
        </row>
        <row r="120">
          <cell r="A120" t="str">
            <v>I118</v>
          </cell>
          <cell r="B120" t="str">
            <v>演劇</v>
          </cell>
          <cell r="C120" t="str">
            <v>児童劇</v>
          </cell>
          <cell r="D120">
            <v>4</v>
          </cell>
          <cell r="E120" t="str">
            <v>A区分</v>
          </cell>
          <cell r="F120" t="str">
            <v>I</v>
          </cell>
          <cell r="G120" t="str">
            <v>公益財団法人現代人形劇センター</v>
          </cell>
          <cell r="H120" t="str">
            <v>デフ・パペットシアター・ひとみ</v>
          </cell>
        </row>
        <row r="121">
          <cell r="A121" t="str">
            <v>I119</v>
          </cell>
          <cell r="B121" t="str">
            <v>演劇</v>
          </cell>
          <cell r="C121" t="str">
            <v>演劇</v>
          </cell>
          <cell r="D121">
            <v>5</v>
          </cell>
          <cell r="E121" t="str">
            <v>A区分</v>
          </cell>
          <cell r="F121" t="str">
            <v>I</v>
          </cell>
          <cell r="G121" t="str">
            <v>一般社団法人劇団前進座</v>
          </cell>
          <cell r="H121" t="str">
            <v>一般社団法人劇団前進座</v>
          </cell>
        </row>
        <row r="122">
          <cell r="A122" t="str">
            <v>I120</v>
          </cell>
          <cell r="B122" t="str">
            <v>演劇</v>
          </cell>
          <cell r="C122" t="str">
            <v>演劇</v>
          </cell>
          <cell r="D122">
            <v>5</v>
          </cell>
          <cell r="E122" t="str">
            <v>A区分</v>
          </cell>
          <cell r="F122" t="str">
            <v>I</v>
          </cell>
          <cell r="G122" t="str">
            <v>有限会社東京演劇アンサンブル</v>
          </cell>
          <cell r="H122" t="str">
            <v>東京演劇アンサンブル</v>
          </cell>
        </row>
        <row r="123">
          <cell r="A123" t="str">
            <v>I121</v>
          </cell>
          <cell r="B123" t="str">
            <v>演劇</v>
          </cell>
          <cell r="C123" t="str">
            <v>ミュージカル</v>
          </cell>
          <cell r="D123">
            <v>6</v>
          </cell>
          <cell r="E123" t="str">
            <v>B区分</v>
          </cell>
          <cell r="F123" t="str">
            <v>I</v>
          </cell>
          <cell r="G123" t="str">
            <v>有限会社　オペラシアターこんにゃく座</v>
          </cell>
          <cell r="H123" t="str">
            <v>オペラシアターこんにゃく座</v>
          </cell>
        </row>
        <row r="124">
          <cell r="A124" t="str">
            <v>I122</v>
          </cell>
          <cell r="B124" t="str">
            <v>舞踊</v>
          </cell>
          <cell r="C124" t="str">
            <v>現代舞踊</v>
          </cell>
          <cell r="D124">
            <v>8</v>
          </cell>
          <cell r="E124" t="str">
            <v>A区分</v>
          </cell>
          <cell r="F124" t="str">
            <v>I</v>
          </cell>
          <cell r="G124" t="str">
            <v>有限会社マジェスティック</v>
          </cell>
          <cell r="H124" t="str">
            <v>平富恵スペイン舞踊団</v>
          </cell>
        </row>
        <row r="125">
          <cell r="A125" t="str">
            <v>I123</v>
          </cell>
          <cell r="B125" t="str">
            <v>伝統芸能</v>
          </cell>
          <cell r="C125" t="str">
            <v>歌舞伎・能楽</v>
          </cell>
          <cell r="D125">
            <v>9</v>
          </cell>
          <cell r="E125" t="str">
            <v>A区分</v>
          </cell>
          <cell r="F125" t="str">
            <v>I</v>
          </cell>
          <cell r="G125" t="str">
            <v>公益財団法人梅若会</v>
          </cell>
          <cell r="H125" t="str">
            <v>公益財団法人梅若会</v>
          </cell>
        </row>
        <row r="126">
          <cell r="A126" t="str">
            <v>I124</v>
          </cell>
          <cell r="B126" t="str">
            <v>伝統芸能</v>
          </cell>
          <cell r="C126" t="str">
            <v>歌舞伎・能楽</v>
          </cell>
          <cell r="D126">
            <v>9</v>
          </cell>
          <cell r="E126" t="str">
            <v>A区分</v>
          </cell>
          <cell r="F126" t="str">
            <v>I</v>
          </cell>
          <cell r="G126" t="str">
            <v>社会福祉法人トット基金　</v>
          </cell>
          <cell r="H126" t="str">
            <v>日本ろう者劇団</v>
          </cell>
        </row>
        <row r="127">
          <cell r="A127" t="str">
            <v>I125</v>
          </cell>
          <cell r="B127" t="str">
            <v>伝統芸能</v>
          </cell>
          <cell r="C127" t="str">
            <v>邦楽</v>
          </cell>
          <cell r="D127">
            <v>11</v>
          </cell>
          <cell r="E127" t="str">
            <v>A区分</v>
          </cell>
          <cell r="F127" t="str">
            <v>I</v>
          </cell>
          <cell r="G127" t="str">
            <v>株式会社アート・メディア・オフィス</v>
          </cell>
          <cell r="H127" t="str">
            <v>邦楽グループ「玉手箱」</v>
          </cell>
        </row>
        <row r="128">
          <cell r="A128" t="str">
            <v>I126</v>
          </cell>
          <cell r="B128" t="str">
            <v>伝統芸能</v>
          </cell>
          <cell r="C128" t="str">
            <v>演芸</v>
          </cell>
          <cell r="D128">
            <v>13</v>
          </cell>
          <cell r="E128" t="str">
            <v>A区分</v>
          </cell>
          <cell r="F128" t="str">
            <v>I</v>
          </cell>
          <cell r="G128" t="str">
            <v>株式会社CHURA</v>
          </cell>
          <cell r="H128" t="str">
            <v>一般社団法人沖縄歌舞劇団美</v>
          </cell>
        </row>
        <row r="129">
          <cell r="A129" t="str">
            <v>J127</v>
          </cell>
          <cell r="B129" t="str">
            <v>音楽</v>
          </cell>
          <cell r="C129" t="str">
            <v>オーケストラ等</v>
          </cell>
          <cell r="D129">
            <v>2</v>
          </cell>
          <cell r="E129" t="str">
            <v>A区分</v>
          </cell>
          <cell r="F129" t="str">
            <v>J</v>
          </cell>
          <cell r="G129" t="str">
            <v>公益社団法人大阪交響楽団</v>
          </cell>
          <cell r="H129" t="str">
            <v>大阪交響楽団</v>
          </cell>
        </row>
        <row r="130">
          <cell r="A130" t="str">
            <v>J128</v>
          </cell>
          <cell r="B130" t="str">
            <v>音楽</v>
          </cell>
          <cell r="C130" t="str">
            <v>オーケストラ等</v>
          </cell>
          <cell r="D130">
            <v>2</v>
          </cell>
          <cell r="E130" t="str">
            <v>A区分</v>
          </cell>
          <cell r="F130" t="str">
            <v>J</v>
          </cell>
          <cell r="G130" t="str">
            <v>公益社団法人大阪市音楽団</v>
          </cell>
          <cell r="H130" t="str">
            <v>Osaka Shion Wind Orchestra</v>
          </cell>
        </row>
        <row r="131">
          <cell r="A131" t="str">
            <v>J129</v>
          </cell>
          <cell r="B131" t="str">
            <v>演劇</v>
          </cell>
          <cell r="C131" t="str">
            <v>児童劇</v>
          </cell>
          <cell r="D131">
            <v>4</v>
          </cell>
          <cell r="E131" t="str">
            <v>A区分</v>
          </cell>
          <cell r="F131" t="str">
            <v>J</v>
          </cell>
          <cell r="G131" t="str">
            <v>企業組合劇団仲間</v>
          </cell>
          <cell r="H131" t="str">
            <v>劇団仲間</v>
          </cell>
        </row>
        <row r="132">
          <cell r="A132" t="str">
            <v>J130</v>
          </cell>
          <cell r="B132" t="str">
            <v>演劇</v>
          </cell>
          <cell r="C132" t="str">
            <v>演劇</v>
          </cell>
          <cell r="D132">
            <v>5</v>
          </cell>
          <cell r="E132" t="str">
            <v>A区分</v>
          </cell>
          <cell r="F132" t="str">
            <v>J</v>
          </cell>
          <cell r="G132" t="str">
            <v>株式会社デラシネラ</v>
          </cell>
          <cell r="H132" t="str">
            <v>株式会社デラシネラ</v>
          </cell>
        </row>
        <row r="133">
          <cell r="A133" t="str">
            <v>J131</v>
          </cell>
          <cell r="B133" t="str">
            <v>演劇</v>
          </cell>
          <cell r="C133" t="str">
            <v>ミュージカル</v>
          </cell>
          <cell r="D133">
            <v>6</v>
          </cell>
          <cell r="E133" t="str">
            <v>A区分</v>
          </cell>
          <cell r="F133" t="str">
            <v>J</v>
          </cell>
          <cell r="G133" t="str">
            <v>株式会社劇団ポプラ</v>
          </cell>
          <cell r="H133" t="str">
            <v>劇団　ポプラ</v>
          </cell>
        </row>
        <row r="134">
          <cell r="A134" t="str">
            <v>J132</v>
          </cell>
          <cell r="B134" t="str">
            <v>舞踊</v>
          </cell>
          <cell r="C134" t="str">
            <v>現代舞踊</v>
          </cell>
          <cell r="D134">
            <v>8</v>
          </cell>
          <cell r="E134" t="str">
            <v>A区分</v>
          </cell>
          <cell r="F134" t="str">
            <v>J</v>
          </cell>
          <cell r="G134" t="str">
            <v>特定非営利活動法人国際文化交流促進協会カルティベイト</v>
          </cell>
          <cell r="H134" t="str">
            <v>特定非営利活動法人国際文化交流促進協会カルティベイト</v>
          </cell>
        </row>
        <row r="135">
          <cell r="A135" t="str">
            <v>J134</v>
          </cell>
          <cell r="B135" t="str">
            <v>伝統芸能</v>
          </cell>
          <cell r="C135" t="str">
            <v>歌舞伎・能楽</v>
          </cell>
          <cell r="D135">
            <v>9</v>
          </cell>
          <cell r="E135" t="str">
            <v>A区分</v>
          </cell>
          <cell r="F135" t="str">
            <v>J</v>
          </cell>
          <cell r="G135" t="str">
            <v>皐風会</v>
          </cell>
          <cell r="H135" t="str">
            <v>皐風会</v>
          </cell>
        </row>
        <row r="136">
          <cell r="A136" t="str">
            <v>J135</v>
          </cell>
          <cell r="B136" t="str">
            <v>伝統芸能</v>
          </cell>
          <cell r="C136" t="str">
            <v>邦楽</v>
          </cell>
          <cell r="D136">
            <v>11</v>
          </cell>
          <cell r="E136" t="str">
            <v>A区分</v>
          </cell>
          <cell r="F136" t="str">
            <v>J</v>
          </cell>
          <cell r="G136" t="str">
            <v>株式会社BOX4628</v>
          </cell>
          <cell r="H136" t="str">
            <v>沖芸大琉球芸能専攻OB会</v>
          </cell>
        </row>
        <row r="137">
          <cell r="A137" t="str">
            <v>J136</v>
          </cell>
          <cell r="B137" t="str">
            <v>伝統芸能</v>
          </cell>
          <cell r="C137" t="str">
            <v>邦舞</v>
          </cell>
          <cell r="D137">
            <v>12</v>
          </cell>
          <cell r="E137" t="str">
            <v>A区分</v>
          </cell>
          <cell r="F137" t="str">
            <v>J</v>
          </cell>
          <cell r="G137" t="str">
            <v>株式会社BOX4628</v>
          </cell>
          <cell r="H137" t="str">
            <v>沖縄伝統組踊「子の会」</v>
          </cell>
        </row>
        <row r="138">
          <cell r="A138" t="str">
            <v>K137</v>
          </cell>
          <cell r="B138" t="str">
            <v>メディア芸術</v>
          </cell>
          <cell r="C138" t="str">
            <v>メディアアート等</v>
          </cell>
          <cell r="D138">
            <v>15</v>
          </cell>
          <cell r="E138" t="str">
            <v>A区分</v>
          </cell>
          <cell r="F138" t="str">
            <v>A</v>
          </cell>
          <cell r="G138" t="str">
            <v>学校法人東北芸術工科大学</v>
          </cell>
          <cell r="H138" t="str">
            <v>東北芸術工科大学　屋代研究室</v>
          </cell>
        </row>
        <row r="139">
          <cell r="A139" t="str">
            <v>K138</v>
          </cell>
          <cell r="B139" t="str">
            <v>メディア芸術</v>
          </cell>
          <cell r="C139" t="str">
            <v>メディアアート等</v>
          </cell>
          <cell r="D139">
            <v>15</v>
          </cell>
          <cell r="E139" t="str">
            <v>A区分</v>
          </cell>
          <cell r="F139" t="str">
            <v>C</v>
          </cell>
          <cell r="G139" t="str">
            <v>ワウ株式会社</v>
          </cell>
          <cell r="H139" t="str">
            <v>WOW</v>
          </cell>
        </row>
        <row r="140">
          <cell r="A140" t="str">
            <v>K139</v>
          </cell>
          <cell r="B140" t="str">
            <v>メディア芸術</v>
          </cell>
          <cell r="C140" t="str">
            <v>映像</v>
          </cell>
          <cell r="D140">
            <v>14</v>
          </cell>
          <cell r="E140" t="str">
            <v>A区分</v>
          </cell>
          <cell r="F140" t="str">
            <v>F</v>
          </cell>
          <cell r="G140" t="str">
            <v>一般社団法人こども映画教室</v>
          </cell>
          <cell r="H140" t="str">
            <v>こども映画教室</v>
          </cell>
        </row>
        <row r="141">
          <cell r="A141" t="str">
            <v>K140</v>
          </cell>
          <cell r="B141" t="str">
            <v>音楽</v>
          </cell>
          <cell r="C141" t="str">
            <v>合唱</v>
          </cell>
          <cell r="D141">
            <v>1</v>
          </cell>
          <cell r="E141" t="str">
            <v>C区分</v>
          </cell>
          <cell r="F141" t="str">
            <v>I</v>
          </cell>
          <cell r="G141" t="str">
            <v>公益財団法人新国立劇場運営財団</v>
          </cell>
          <cell r="H141" t="str">
            <v>新国立劇場合唱団</v>
          </cell>
        </row>
        <row r="142">
          <cell r="A142" t="str">
            <v>K141</v>
          </cell>
          <cell r="B142" t="str">
            <v>音楽</v>
          </cell>
          <cell r="C142" t="str">
            <v>オーケストラ等</v>
          </cell>
          <cell r="D142">
            <v>2</v>
          </cell>
          <cell r="E142" t="str">
            <v>C区分</v>
          </cell>
          <cell r="F142" t="str">
            <v>F</v>
          </cell>
          <cell r="G142" t="str">
            <v>一般社団法人アマービレフィルハーモニー管弦楽団</v>
          </cell>
          <cell r="H142" t="str">
            <v>一般社団法人　アマービレフィルハーモニー管弦楽団</v>
          </cell>
        </row>
        <row r="143">
          <cell r="A143" t="str">
            <v>K142</v>
          </cell>
          <cell r="B143" t="str">
            <v>音楽</v>
          </cell>
          <cell r="C143" t="str">
            <v>オーケストラ等</v>
          </cell>
          <cell r="D143">
            <v>2</v>
          </cell>
          <cell r="E143" t="str">
            <v>C区分</v>
          </cell>
          <cell r="F143" t="str">
            <v>A</v>
          </cell>
          <cell r="G143" t="str">
            <v>一般社団法人ジャパン・シンフォニック・ウインズ</v>
          </cell>
          <cell r="H143" t="str">
            <v>シエナ・ウインド・オーケストラ</v>
          </cell>
        </row>
        <row r="144">
          <cell r="A144" t="str">
            <v>K143</v>
          </cell>
          <cell r="B144" t="str">
            <v>音楽</v>
          </cell>
          <cell r="C144" t="str">
            <v>オーケストラ等</v>
          </cell>
          <cell r="D144">
            <v>2</v>
          </cell>
          <cell r="E144" t="str">
            <v>C区分</v>
          </cell>
          <cell r="F144" t="str">
            <v>H</v>
          </cell>
          <cell r="G144" t="str">
            <v>学校法人大阪音楽大学</v>
          </cell>
          <cell r="H144" t="str">
            <v>ザ・カレッジ・オペラハウス管弦楽団</v>
          </cell>
        </row>
        <row r="145">
          <cell r="A145" t="str">
            <v>K144</v>
          </cell>
          <cell r="B145" t="str">
            <v>音楽</v>
          </cell>
          <cell r="C145" t="str">
            <v>オーケストラ等</v>
          </cell>
          <cell r="D145">
            <v>2</v>
          </cell>
          <cell r="E145" t="str">
            <v>C区分</v>
          </cell>
          <cell r="F145" t="str">
            <v>J</v>
          </cell>
          <cell r="G145" t="str">
            <v>株式会社創</v>
          </cell>
          <cell r="H145" t="str">
            <v>サウンドファクトリー・ミニ　</v>
          </cell>
        </row>
        <row r="146">
          <cell r="A146" t="str">
            <v>K145</v>
          </cell>
          <cell r="B146" t="str">
            <v>音楽</v>
          </cell>
          <cell r="C146" t="str">
            <v>オーケストラ等</v>
          </cell>
          <cell r="D146">
            <v>2</v>
          </cell>
          <cell r="E146" t="str">
            <v>C区分</v>
          </cell>
          <cell r="F146" t="str">
            <v>H</v>
          </cell>
          <cell r="G146" t="str">
            <v>公益社団法人アンサンブル神戸</v>
          </cell>
          <cell r="H146" t="str">
            <v>オーケストラ　アンサンブル神戸</v>
          </cell>
        </row>
        <row r="147">
          <cell r="A147" t="str">
            <v>K146</v>
          </cell>
          <cell r="B147" t="str">
            <v>音楽</v>
          </cell>
          <cell r="C147" t="str">
            <v>オーケストラ等</v>
          </cell>
          <cell r="D147">
            <v>2</v>
          </cell>
          <cell r="E147" t="str">
            <v>C区分</v>
          </cell>
          <cell r="F147" t="str">
            <v>D/E</v>
          </cell>
          <cell r="G147" t="str">
            <v>特定非営利活動法人中部フィルハーモニー交響楽団</v>
          </cell>
          <cell r="H147" t="str">
            <v>中部フィルハーモニー交響楽団</v>
          </cell>
        </row>
        <row r="148">
          <cell r="A148" t="str">
            <v>K147</v>
          </cell>
          <cell r="B148" t="str">
            <v>音楽</v>
          </cell>
          <cell r="C148" t="str">
            <v>オーケストラ等</v>
          </cell>
          <cell r="D148">
            <v>2</v>
          </cell>
          <cell r="E148" t="str">
            <v>C区分</v>
          </cell>
          <cell r="F148" t="str">
            <v>I</v>
          </cell>
          <cell r="G148" t="str">
            <v>認定特定非営利活動法人長崎OMURA室内合奏団</v>
          </cell>
          <cell r="H148" t="str">
            <v>認定特定非営利活動法人長崎OMURA室内合奏団</v>
          </cell>
        </row>
        <row r="149">
          <cell r="A149" t="str">
            <v>K148</v>
          </cell>
          <cell r="B149" t="str">
            <v>音楽</v>
          </cell>
          <cell r="C149" t="str">
            <v>音楽劇</v>
          </cell>
          <cell r="D149">
            <v>3</v>
          </cell>
          <cell r="E149" t="str">
            <v>C区分</v>
          </cell>
          <cell r="F149" t="str">
            <v>A</v>
          </cell>
          <cell r="G149" t="str">
            <v>（公財）くにたち文化・スポーツ振興財団（くにたち市民芸術小ホール）</v>
          </cell>
          <cell r="H149" t="str">
            <v>公益財団法人　くにたち文化・スポーツ振興財団（くにたち市民芸術小ホール）</v>
          </cell>
        </row>
        <row r="150">
          <cell r="A150" t="str">
            <v>K149</v>
          </cell>
          <cell r="B150" t="str">
            <v>音楽</v>
          </cell>
          <cell r="C150" t="str">
            <v>音楽劇</v>
          </cell>
          <cell r="D150">
            <v>3</v>
          </cell>
          <cell r="E150" t="str">
            <v>C区分</v>
          </cell>
          <cell r="F150" t="str">
            <v>I</v>
          </cell>
          <cell r="G150" t="str">
            <v>おとみっく</v>
          </cell>
          <cell r="H150" t="str">
            <v>音楽ワークショップアーティストおとみっく</v>
          </cell>
        </row>
        <row r="151">
          <cell r="A151" t="str">
            <v>K150</v>
          </cell>
          <cell r="B151" t="str">
            <v>演劇</v>
          </cell>
          <cell r="C151" t="str">
            <v>児童劇</v>
          </cell>
          <cell r="D151">
            <v>4</v>
          </cell>
          <cell r="E151" t="str">
            <v>C区分</v>
          </cell>
          <cell r="F151" t="str">
            <v>C/D</v>
          </cell>
          <cell r="G151" t="str">
            <v>株式会社うりんこ</v>
          </cell>
          <cell r="H151" t="str">
            <v>劇団うりんこ</v>
          </cell>
        </row>
        <row r="152">
          <cell r="A152" t="str">
            <v>K151</v>
          </cell>
          <cell r="B152" t="str">
            <v>演劇</v>
          </cell>
          <cell r="C152" t="str">
            <v>児童劇</v>
          </cell>
          <cell r="D152">
            <v>4</v>
          </cell>
          <cell r="E152" t="str">
            <v>C区分</v>
          </cell>
          <cell r="F152" t="str">
            <v>D/E</v>
          </cell>
          <cell r="G152" t="str">
            <v>株式会社演劇集団円</v>
          </cell>
          <cell r="H152" t="str">
            <v>演劇集団円</v>
          </cell>
        </row>
        <row r="153">
          <cell r="A153" t="str">
            <v>K152</v>
          </cell>
          <cell r="B153" t="str">
            <v>演劇</v>
          </cell>
          <cell r="C153" t="str">
            <v>児童劇</v>
          </cell>
          <cell r="D153">
            <v>4</v>
          </cell>
          <cell r="E153" t="str">
            <v>C区分</v>
          </cell>
          <cell r="F153" t="str">
            <v>F/G</v>
          </cell>
          <cell r="G153" t="str">
            <v>株式会社人形劇団むすび座</v>
          </cell>
          <cell r="H153" t="str">
            <v>人形劇団むすび座</v>
          </cell>
        </row>
        <row r="154">
          <cell r="A154" t="str">
            <v>K153</v>
          </cell>
          <cell r="B154" t="str">
            <v>演劇</v>
          </cell>
          <cell r="C154" t="str">
            <v>児童劇</v>
          </cell>
          <cell r="D154">
            <v>4</v>
          </cell>
          <cell r="E154" t="str">
            <v>C区分</v>
          </cell>
          <cell r="F154" t="str">
            <v>C/F</v>
          </cell>
          <cell r="G154" t="str">
            <v>劇団風の子中部</v>
          </cell>
          <cell r="H154" t="str">
            <v>劇団風の子中部</v>
          </cell>
        </row>
        <row r="155">
          <cell r="A155" t="str">
            <v>K154</v>
          </cell>
          <cell r="B155" t="str">
            <v>演劇</v>
          </cell>
          <cell r="C155" t="str">
            <v>児童劇</v>
          </cell>
          <cell r="D155">
            <v>4</v>
          </cell>
          <cell r="E155" t="str">
            <v>C区分</v>
          </cell>
          <cell r="F155" t="str">
            <v>H</v>
          </cell>
          <cell r="G155" t="str">
            <v>公益財団法人現代人形劇センター</v>
          </cell>
          <cell r="H155" t="str">
            <v>デフ・パペットシアター・ひとみ</v>
          </cell>
        </row>
        <row r="156">
          <cell r="A156" t="str">
            <v>K155</v>
          </cell>
          <cell r="B156" t="str">
            <v>演劇</v>
          </cell>
          <cell r="C156" t="str">
            <v>児童劇</v>
          </cell>
          <cell r="D156">
            <v>4</v>
          </cell>
          <cell r="E156" t="str">
            <v>C区分</v>
          </cell>
          <cell r="F156" t="str">
            <v>C/D</v>
          </cell>
          <cell r="G156" t="str">
            <v>笑太夢マジック</v>
          </cell>
          <cell r="H156" t="str">
            <v>笑太夢マジック</v>
          </cell>
        </row>
        <row r="157">
          <cell r="A157" t="str">
            <v>K156</v>
          </cell>
          <cell r="B157" t="str">
            <v>演劇</v>
          </cell>
          <cell r="C157" t="str">
            <v>児童劇</v>
          </cell>
          <cell r="D157">
            <v>4</v>
          </cell>
          <cell r="E157" t="str">
            <v>C区分</v>
          </cell>
          <cell r="F157" t="str">
            <v>I/J</v>
          </cell>
          <cell r="G157" t="str">
            <v>有限会社劇団風の子</v>
          </cell>
          <cell r="H157" t="str">
            <v>劇団風の子</v>
          </cell>
        </row>
        <row r="158">
          <cell r="A158" t="str">
            <v>K157</v>
          </cell>
          <cell r="B158" t="str">
            <v>演劇</v>
          </cell>
          <cell r="C158" t="str">
            <v>演劇</v>
          </cell>
          <cell r="D158">
            <v>5</v>
          </cell>
          <cell r="E158" t="str">
            <v>C区分</v>
          </cell>
          <cell r="F158" t="str">
            <v>C/D</v>
          </cell>
          <cell r="G158" t="str">
            <v>株式会社劇団芸優座</v>
          </cell>
          <cell r="H158" t="str">
            <v>劇団芸優座</v>
          </cell>
        </row>
        <row r="159">
          <cell r="A159" t="str">
            <v>K158</v>
          </cell>
          <cell r="B159" t="str">
            <v>演劇</v>
          </cell>
          <cell r="C159" t="str">
            <v>演劇</v>
          </cell>
          <cell r="D159">
            <v>5</v>
          </cell>
          <cell r="E159" t="str">
            <v>C区分</v>
          </cell>
          <cell r="F159" t="str">
            <v>I/J</v>
          </cell>
          <cell r="G159" t="str">
            <v>有限会社ショーマンシップ</v>
          </cell>
          <cell r="H159" t="str">
            <v>劇団ショーマンシップ</v>
          </cell>
        </row>
        <row r="160">
          <cell r="A160" t="str">
            <v>K159</v>
          </cell>
          <cell r="B160" t="str">
            <v>演劇</v>
          </cell>
          <cell r="C160" t="str">
            <v>ミュージカル</v>
          </cell>
          <cell r="D160">
            <v>6</v>
          </cell>
          <cell r="E160" t="str">
            <v>C区分</v>
          </cell>
          <cell r="F160" t="str">
            <v>A/B</v>
          </cell>
          <cell r="G160" t="str">
            <v>一般社団法人東京ミュージカルアンサンブル</v>
          </cell>
          <cell r="H160" t="str">
            <v>一般社団法人東京ミュージカルアンサンブル</v>
          </cell>
        </row>
        <row r="161">
          <cell r="A161" t="str">
            <v>K160</v>
          </cell>
          <cell r="B161" t="str">
            <v>舞踊</v>
          </cell>
          <cell r="C161" t="str">
            <v>バレエ</v>
          </cell>
          <cell r="D161">
            <v>7</v>
          </cell>
          <cell r="E161" t="str">
            <v>C区分</v>
          </cell>
          <cell r="F161" t="str">
            <v>B/D</v>
          </cell>
          <cell r="G161" t="str">
            <v>一般財団法人谷桃子バレエ団</v>
          </cell>
          <cell r="H161" t="str">
            <v>谷桃子バレエ団</v>
          </cell>
        </row>
        <row r="162">
          <cell r="A162" t="str">
            <v>K161</v>
          </cell>
          <cell r="B162" t="str">
            <v>舞踊</v>
          </cell>
          <cell r="C162" t="str">
            <v>バレエ</v>
          </cell>
          <cell r="D162">
            <v>7</v>
          </cell>
          <cell r="E162" t="str">
            <v>C区分</v>
          </cell>
          <cell r="F162" t="str">
            <v>I/J</v>
          </cell>
          <cell r="G162" t="str">
            <v>株式会社B.シャンブルウエスト</v>
          </cell>
          <cell r="H162" t="str">
            <v>バレエシャンブルウエスト</v>
          </cell>
        </row>
        <row r="163">
          <cell r="A163" t="str">
            <v>K162</v>
          </cell>
          <cell r="B163" t="str">
            <v>伝統芸能</v>
          </cell>
          <cell r="C163" t="str">
            <v>歌舞伎・能楽</v>
          </cell>
          <cell r="D163">
            <v>9</v>
          </cell>
          <cell r="E163" t="str">
            <v>C区分</v>
          </cell>
          <cell r="F163" t="str">
            <v>B/C</v>
          </cell>
          <cell r="G163" t="str">
            <v>株式会社アンエンターテイメント</v>
          </cell>
          <cell r="H163" t="str">
            <v>大蔵流狂言</v>
          </cell>
        </row>
        <row r="164">
          <cell r="A164" t="str">
            <v>K163</v>
          </cell>
          <cell r="B164" t="str">
            <v>伝統芸能</v>
          </cell>
          <cell r="C164" t="str">
            <v>歌舞伎・能楽</v>
          </cell>
          <cell r="D164">
            <v>9</v>
          </cell>
          <cell r="E164" t="str">
            <v>C区分</v>
          </cell>
          <cell r="F164" t="str">
            <v>E/F</v>
          </cell>
          <cell r="G164" t="str">
            <v>一般社団法人京都能楽囃子方同明会</v>
          </cell>
          <cell r="H164" t="str">
            <v>一般社団法人京都能楽囃子方同明会</v>
          </cell>
        </row>
        <row r="165">
          <cell r="A165" t="str">
            <v>K164</v>
          </cell>
          <cell r="B165" t="str">
            <v>伝統芸能</v>
          </cell>
          <cell r="C165" t="str">
            <v>邦楽</v>
          </cell>
          <cell r="D165">
            <v>11</v>
          </cell>
          <cell r="E165" t="str">
            <v>C区分</v>
          </cell>
          <cell r="F165" t="str">
            <v>C</v>
          </cell>
          <cell r="G165" t="str">
            <v>一般社団法人音楽芸術協会</v>
          </cell>
          <cell r="H165" t="str">
            <v>女性和楽器アンサンブル才色兼美</v>
          </cell>
        </row>
        <row r="166">
          <cell r="A166" t="str">
            <v>K165</v>
          </cell>
          <cell r="B166" t="str">
            <v>伝統芸能</v>
          </cell>
          <cell r="C166" t="str">
            <v>邦楽</v>
          </cell>
          <cell r="D166">
            <v>11</v>
          </cell>
          <cell r="E166" t="str">
            <v>C区分</v>
          </cell>
          <cell r="F166" t="str">
            <v>C/F</v>
          </cell>
          <cell r="G166" t="str">
            <v>特定非営利活動法人打鼓音</v>
          </cell>
          <cell r="H166" t="str">
            <v>創作和太鼓集団打鼓音</v>
          </cell>
        </row>
        <row r="167">
          <cell r="A167" t="str">
            <v>K166</v>
          </cell>
          <cell r="B167" t="str">
            <v>伝統芸能</v>
          </cell>
          <cell r="C167" t="str">
            <v>邦舞</v>
          </cell>
          <cell r="D167">
            <v>12</v>
          </cell>
          <cell r="E167" t="str">
            <v>C区分</v>
          </cell>
          <cell r="F167" t="str">
            <v>B/D</v>
          </cell>
          <cell r="G167" t="str">
            <v>株式会社アンエンターテイメント</v>
          </cell>
          <cell r="H167" t="str">
            <v>邦楽演奏・日本舞踊家集団蒼天</v>
          </cell>
        </row>
        <row r="168">
          <cell r="A168" t="str">
            <v>K167</v>
          </cell>
          <cell r="B168" t="str">
            <v>伝統芸能</v>
          </cell>
          <cell r="C168" t="str">
            <v>演芸</v>
          </cell>
          <cell r="D168">
            <v>13</v>
          </cell>
          <cell r="E168" t="str">
            <v>C区分</v>
          </cell>
          <cell r="F168" t="str">
            <v>E/G</v>
          </cell>
          <cell r="G168" t="str">
            <v>株式会社影向舎</v>
          </cell>
          <cell r="H168" t="str">
            <v>落語と紙切り</v>
          </cell>
        </row>
        <row r="169">
          <cell r="A169" t="str">
            <v>K168</v>
          </cell>
          <cell r="B169" t="str">
            <v>伝統芸能</v>
          </cell>
          <cell r="C169" t="str">
            <v>演芸</v>
          </cell>
          <cell r="D169">
            <v>13</v>
          </cell>
          <cell r="E169" t="str">
            <v>C区分</v>
          </cell>
          <cell r="F169" t="str">
            <v>B/C</v>
          </cell>
          <cell r="G169" t="str">
            <v>株式会社影向舎</v>
          </cell>
          <cell r="H169" t="str">
            <v>「笑てっ亭」上方落語と英語落語</v>
          </cell>
        </row>
        <row r="170">
          <cell r="A170" t="str">
            <v>K169</v>
          </cell>
          <cell r="B170" t="str">
            <v>伝統芸能</v>
          </cell>
          <cell r="C170" t="str">
            <v>演芸</v>
          </cell>
          <cell r="D170">
            <v>13</v>
          </cell>
          <cell r="E170" t="str">
            <v>C区分</v>
          </cell>
          <cell r="F170" t="str">
            <v>A/E</v>
          </cell>
          <cell r="G170" t="str">
            <v>有限会社貞水企画室</v>
          </cell>
          <cell r="H170" t="str">
            <v>有限会社貞水企画室</v>
          </cell>
        </row>
        <row r="171">
          <cell r="A171" t="str">
            <v>K170</v>
          </cell>
          <cell r="B171" t="str">
            <v>メディア芸術</v>
          </cell>
          <cell r="C171" t="str">
            <v>映像</v>
          </cell>
          <cell r="D171">
            <v>14</v>
          </cell>
          <cell r="E171" t="str">
            <v>C区分</v>
          </cell>
          <cell r="F171" t="str">
            <v>G</v>
          </cell>
          <cell r="G171" t="str">
            <v>一般社団法人こども映画教室</v>
          </cell>
          <cell r="H171" t="str">
            <v>こども映画教室</v>
          </cell>
        </row>
      </sheetData>
      <sheetData sheetId="3"/>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19" sqref="F19:G20"/>
    </sheetView>
  </sheetViews>
  <sheetFormatPr defaultRowHeight="18.75" x14ac:dyDescent="0.4"/>
  <cols>
    <col min="1" max="1" width="3.375" style="3" customWidth="1"/>
    <col min="2" max="2" width="9" style="3"/>
    <col min="3" max="3" width="4.75" style="3" customWidth="1"/>
    <col min="4" max="5" width="8.5" style="3" customWidth="1"/>
    <col min="6" max="6" width="10.875" style="3" customWidth="1"/>
    <col min="7" max="7" width="8.75" style="3" customWidth="1"/>
    <col min="8" max="8" width="9.625" style="3" customWidth="1"/>
    <col min="9" max="9" width="8.5" style="3" customWidth="1"/>
    <col min="10" max="10" width="9.625" style="3" customWidth="1"/>
    <col min="11" max="11" width="8.5" style="3" customWidth="1"/>
    <col min="12" max="12" width="10" style="3" customWidth="1"/>
    <col min="13" max="13" width="3.625" style="3" customWidth="1"/>
    <col min="14" max="26" width="7.25" style="67" customWidth="1"/>
    <col min="27" max="16384" width="9" style="3"/>
  </cols>
  <sheetData>
    <row r="1" spans="1:27" ht="22.15" customHeight="1" x14ac:dyDescent="0.4">
      <c r="A1" s="1"/>
      <c r="B1" s="74" t="s">
        <v>0</v>
      </c>
      <c r="C1" s="74"/>
      <c r="D1" s="74"/>
      <c r="E1" s="74"/>
      <c r="F1" s="74"/>
      <c r="G1" s="74"/>
      <c r="H1" s="74"/>
      <c r="I1" s="74"/>
      <c r="J1" s="74"/>
      <c r="K1" s="74"/>
      <c r="L1" s="74"/>
      <c r="M1" s="1"/>
      <c r="N1" s="2"/>
      <c r="O1" s="2"/>
      <c r="P1" s="2"/>
      <c r="Q1" s="2"/>
      <c r="R1" s="2"/>
      <c r="S1" s="2"/>
      <c r="T1" s="2"/>
      <c r="U1" s="2"/>
      <c r="V1" s="2"/>
      <c r="W1" s="2"/>
      <c r="X1" s="2"/>
      <c r="Y1" s="2"/>
      <c r="Z1" s="2"/>
    </row>
    <row r="2" spans="1:27" ht="19.899999999999999" customHeight="1" x14ac:dyDescent="0.4">
      <c r="A2" s="4"/>
      <c r="B2" s="5" t="s">
        <v>1</v>
      </c>
      <c r="C2" s="75" t="s">
        <v>2</v>
      </c>
      <c r="D2" s="76"/>
      <c r="E2" s="6" t="s">
        <v>3</v>
      </c>
      <c r="F2" s="7" t="str">
        <f>VLOOKUP($C$2,[1]R6_制作団体一覧!A:H,2,FALSE)</f>
        <v>演劇</v>
      </c>
      <c r="G2" s="5" t="s">
        <v>4</v>
      </c>
      <c r="H2" s="8" t="str">
        <f>VLOOKUP($C$2,[1]R6_制作団体一覧!A:H,3,FALSE)</f>
        <v>児童劇</v>
      </c>
      <c r="I2" s="6" t="s">
        <v>5</v>
      </c>
      <c r="J2" s="7" t="str">
        <f>VLOOKUP($C$2,[1]R6_制作団体一覧!A:H,5,FALSE)</f>
        <v>A区分</v>
      </c>
      <c r="K2" s="6" t="s">
        <v>6</v>
      </c>
      <c r="L2" s="7" t="str">
        <f>VLOOKUP($C$2,[1]R6_制作団体一覧!A:H,6,FALSE)</f>
        <v>G</v>
      </c>
      <c r="M2" s="4"/>
      <c r="N2" s="2"/>
      <c r="O2" s="2"/>
      <c r="P2" s="2"/>
      <c r="Q2" s="2"/>
      <c r="R2" s="2"/>
      <c r="S2" s="2"/>
      <c r="T2" s="2"/>
      <c r="U2" s="2"/>
      <c r="V2" s="2"/>
      <c r="W2" s="2"/>
      <c r="X2" s="2"/>
      <c r="Y2" s="2"/>
      <c r="Z2" s="2"/>
      <c r="AA2" s="2"/>
    </row>
    <row r="3" spans="1:27" ht="19.899999999999999" customHeight="1" x14ac:dyDescent="0.4">
      <c r="A3" s="4"/>
      <c r="B3" s="6" t="s">
        <v>7</v>
      </c>
      <c r="C3" s="77" t="str">
        <f>VLOOKUP($C$2,[1]R6_制作団体一覧!A:H,8,FALSE)</f>
        <v>劇団風の子九州</v>
      </c>
      <c r="D3" s="77"/>
      <c r="E3" s="77"/>
      <c r="F3" s="77"/>
      <c r="G3" s="77"/>
      <c r="H3" s="6" t="s">
        <v>8</v>
      </c>
      <c r="I3" s="78" t="str">
        <f>VLOOKUP($C$2,[1]R6_制作団体一覧!A:H,7,FALSE)</f>
        <v>企業組合劇団風の子九州</v>
      </c>
      <c r="J3" s="78"/>
      <c r="K3" s="78"/>
      <c r="L3" s="78"/>
      <c r="M3" s="4"/>
      <c r="N3" s="2"/>
      <c r="O3" s="2"/>
      <c r="P3" s="2"/>
      <c r="Q3" s="2"/>
      <c r="R3" s="2"/>
      <c r="S3" s="2"/>
      <c r="T3" s="2"/>
      <c r="U3" s="2"/>
      <c r="V3" s="2"/>
      <c r="W3" s="2"/>
      <c r="X3" s="2"/>
      <c r="Y3" s="2"/>
      <c r="Z3" s="2"/>
      <c r="AA3" s="2"/>
    </row>
    <row r="4" spans="1:27" x14ac:dyDescent="0.4">
      <c r="N4" s="2"/>
      <c r="O4" s="2"/>
      <c r="P4" s="2"/>
      <c r="Q4" s="2"/>
      <c r="R4" s="2"/>
      <c r="S4" s="2"/>
      <c r="T4" s="2"/>
      <c r="U4" s="2"/>
      <c r="V4" s="2"/>
      <c r="W4" s="2"/>
      <c r="X4" s="2"/>
      <c r="Y4" s="2"/>
      <c r="Z4" s="2"/>
      <c r="AA4" s="2"/>
    </row>
    <row r="5" spans="1:27" ht="10.5" customHeight="1" x14ac:dyDescent="0.4">
      <c r="B5" s="9"/>
      <c r="C5" s="10"/>
      <c r="D5" s="10"/>
      <c r="E5" s="10"/>
      <c r="F5" s="10"/>
      <c r="G5" s="10"/>
      <c r="H5" s="10"/>
      <c r="I5" s="10"/>
      <c r="J5" s="10"/>
      <c r="K5" s="10"/>
      <c r="L5" s="10"/>
      <c r="N5" s="2"/>
      <c r="O5" s="2"/>
      <c r="P5" s="2"/>
      <c r="Q5" s="2"/>
      <c r="R5" s="2"/>
      <c r="S5" s="2"/>
      <c r="T5" s="2"/>
      <c r="U5" s="2"/>
      <c r="V5" s="2"/>
      <c r="W5" s="2"/>
      <c r="X5" s="2"/>
      <c r="Y5" s="2"/>
      <c r="Z5" s="2"/>
      <c r="AA5" s="2"/>
    </row>
    <row r="6" spans="1:27" ht="21" customHeight="1" x14ac:dyDescent="0.4">
      <c r="A6" s="11" t="s">
        <v>9</v>
      </c>
      <c r="B6" s="79" t="s">
        <v>10</v>
      </c>
      <c r="C6" s="79"/>
      <c r="D6" s="79"/>
      <c r="E6" s="79"/>
      <c r="F6" s="79"/>
      <c r="G6" s="79"/>
      <c r="H6" s="79"/>
      <c r="I6" s="79"/>
      <c r="J6" s="79"/>
      <c r="K6" s="79"/>
      <c r="L6" s="79"/>
      <c r="M6" s="12"/>
      <c r="N6" s="2"/>
      <c r="O6" s="2"/>
      <c r="P6" s="2"/>
      <c r="Q6" s="2"/>
      <c r="R6" s="2"/>
      <c r="S6" s="2"/>
      <c r="T6" s="2"/>
      <c r="U6" s="2"/>
      <c r="V6" s="2"/>
      <c r="W6" s="2"/>
      <c r="X6" s="2"/>
      <c r="Y6" s="2"/>
      <c r="Z6" s="2"/>
      <c r="AA6" s="2"/>
    </row>
    <row r="7" spans="1:27" ht="28.15" customHeight="1" x14ac:dyDescent="0.4">
      <c r="A7" s="13"/>
      <c r="B7" s="14"/>
      <c r="C7" s="14"/>
      <c r="D7" s="15"/>
      <c r="E7" s="16"/>
      <c r="F7" s="17"/>
      <c r="G7" s="17"/>
      <c r="H7" s="18"/>
      <c r="I7" s="18"/>
      <c r="J7" s="18"/>
      <c r="K7" s="18"/>
      <c r="L7" s="16"/>
      <c r="M7" s="19"/>
      <c r="N7" s="2"/>
      <c r="O7" s="2"/>
      <c r="P7" s="2"/>
      <c r="Q7" s="2"/>
      <c r="R7" s="2"/>
      <c r="S7" s="2"/>
      <c r="T7" s="2"/>
      <c r="U7" s="2"/>
      <c r="V7" s="2"/>
      <c r="W7" s="2"/>
      <c r="X7" s="2"/>
      <c r="Y7" s="2"/>
      <c r="Z7" s="2"/>
      <c r="AA7" s="2"/>
    </row>
    <row r="8" spans="1:27" ht="22.15" customHeight="1" x14ac:dyDescent="0.4">
      <c r="A8" s="20"/>
      <c r="B8" s="14"/>
      <c r="C8" s="14"/>
      <c r="D8" s="17"/>
      <c r="E8" s="17"/>
      <c r="F8" s="17"/>
      <c r="G8" s="17"/>
      <c r="H8" s="21"/>
      <c r="I8" s="21"/>
      <c r="J8" s="21"/>
      <c r="K8" s="21"/>
      <c r="L8" s="16"/>
      <c r="M8" s="22"/>
      <c r="N8" s="2"/>
      <c r="O8" s="2"/>
      <c r="P8" s="2"/>
      <c r="Q8" s="2"/>
      <c r="R8" s="2"/>
      <c r="S8" s="2"/>
      <c r="T8" s="2"/>
      <c r="U8" s="2"/>
      <c r="V8" s="2"/>
      <c r="W8" s="2"/>
      <c r="X8" s="2"/>
      <c r="Y8" s="2"/>
      <c r="Z8" s="2"/>
      <c r="AA8" s="2"/>
    </row>
    <row r="9" spans="1:27" ht="32.25" customHeight="1" x14ac:dyDescent="0.4">
      <c r="A9" s="20"/>
      <c r="B9" s="14"/>
      <c r="C9" s="14"/>
      <c r="D9" s="23"/>
      <c r="E9" s="23"/>
      <c r="F9" s="23"/>
      <c r="G9" s="23"/>
      <c r="H9" s="24"/>
      <c r="I9" s="24"/>
      <c r="J9" s="24"/>
      <c r="K9" s="24"/>
      <c r="L9" s="16"/>
      <c r="M9" s="22"/>
      <c r="N9" s="2"/>
      <c r="O9" s="2"/>
      <c r="P9" s="2"/>
      <c r="Q9" s="2"/>
      <c r="R9" s="2"/>
      <c r="S9" s="2"/>
      <c r="T9" s="2"/>
      <c r="U9" s="2"/>
      <c r="V9" s="2"/>
      <c r="W9" s="2"/>
      <c r="X9" s="2"/>
      <c r="Y9" s="2"/>
      <c r="Z9" s="2"/>
      <c r="AA9" s="2"/>
    </row>
    <row r="10" spans="1:27" ht="22.15" customHeight="1" x14ac:dyDescent="0.4">
      <c r="A10" s="20"/>
      <c r="B10" s="14"/>
      <c r="C10" s="14"/>
      <c r="D10" s="23"/>
      <c r="E10" s="23"/>
      <c r="F10" s="23"/>
      <c r="G10" s="23"/>
      <c r="H10" s="24"/>
      <c r="I10" s="24"/>
      <c r="J10" s="24"/>
      <c r="K10" s="24"/>
      <c r="L10" s="16"/>
      <c r="M10" s="22"/>
      <c r="N10" s="2"/>
      <c r="O10" s="2"/>
      <c r="P10" s="2"/>
      <c r="Q10" s="2"/>
      <c r="R10" s="2"/>
      <c r="S10" s="2"/>
      <c r="T10" s="2"/>
      <c r="U10" s="2"/>
      <c r="V10" s="2"/>
      <c r="W10" s="2"/>
      <c r="X10" s="2"/>
      <c r="Y10" s="2"/>
      <c r="Z10" s="2"/>
      <c r="AA10" s="2"/>
    </row>
    <row r="11" spans="1:27" ht="12" customHeight="1" x14ac:dyDescent="0.4">
      <c r="A11" s="20"/>
      <c r="B11" s="14"/>
      <c r="C11" s="14"/>
      <c r="D11" s="17"/>
      <c r="E11" s="17"/>
      <c r="F11" s="17"/>
      <c r="G11" s="17"/>
      <c r="H11" s="24"/>
      <c r="I11" s="24"/>
      <c r="J11" s="24"/>
      <c r="K11" s="24"/>
      <c r="L11" s="16"/>
      <c r="M11" s="22"/>
      <c r="N11" s="2"/>
      <c r="O11" s="2"/>
      <c r="P11" s="2"/>
      <c r="Q11" s="2"/>
      <c r="R11" s="2"/>
      <c r="S11" s="2"/>
      <c r="T11" s="2"/>
      <c r="U11" s="2"/>
      <c r="V11" s="2"/>
      <c r="W11" s="2"/>
      <c r="X11" s="2"/>
      <c r="Y11" s="2"/>
      <c r="Z11" s="2"/>
      <c r="AA11" s="2"/>
    </row>
    <row r="12" spans="1:27" ht="22.15" customHeight="1" x14ac:dyDescent="0.4">
      <c r="A12" s="25" t="s">
        <v>11</v>
      </c>
      <c r="B12" s="73" t="s">
        <v>12</v>
      </c>
      <c r="C12" s="73"/>
      <c r="D12" s="73"/>
      <c r="E12" s="73"/>
      <c r="F12" s="73"/>
      <c r="G12" s="73"/>
      <c r="H12" s="73"/>
      <c r="I12" s="73"/>
      <c r="J12" s="73"/>
      <c r="K12" s="73"/>
      <c r="L12" s="73"/>
      <c r="M12" s="20"/>
      <c r="N12" s="2"/>
      <c r="O12" s="2"/>
      <c r="P12" s="2"/>
      <c r="Q12" s="2"/>
      <c r="R12" s="2"/>
      <c r="S12" s="2"/>
      <c r="T12" s="2"/>
      <c r="U12" s="2"/>
      <c r="V12" s="2"/>
      <c r="W12" s="2"/>
      <c r="X12" s="2"/>
      <c r="Y12" s="2"/>
      <c r="Z12" s="2"/>
      <c r="AA12" s="2"/>
    </row>
    <row r="13" spans="1:27" ht="20.25" customHeight="1" x14ac:dyDescent="0.4">
      <c r="A13" s="20"/>
      <c r="B13" s="80" t="s">
        <v>13</v>
      </c>
      <c r="C13" s="81"/>
      <c r="D13" s="81"/>
      <c r="E13" s="81"/>
      <c r="F13" s="82" t="s">
        <v>14</v>
      </c>
      <c r="G13" s="83"/>
      <c r="H13" s="84" t="s">
        <v>15</v>
      </c>
      <c r="I13" s="85"/>
      <c r="J13" s="85"/>
      <c r="K13" s="26">
        <v>60</v>
      </c>
      <c r="L13" s="27" t="s">
        <v>16</v>
      </c>
      <c r="M13" s="22"/>
      <c r="N13" s="2"/>
      <c r="O13" s="2"/>
      <c r="P13" s="2"/>
      <c r="Q13" s="2"/>
      <c r="R13" s="2"/>
      <c r="S13" s="2"/>
      <c r="T13" s="2"/>
      <c r="U13" s="2"/>
      <c r="V13" s="2"/>
      <c r="W13" s="2"/>
      <c r="X13" s="2"/>
      <c r="Y13" s="2"/>
      <c r="Z13" s="2"/>
      <c r="AA13" s="2"/>
    </row>
    <row r="14" spans="1:27" ht="20.25" customHeight="1" x14ac:dyDescent="0.4">
      <c r="A14" s="20"/>
      <c r="B14" s="86" t="s">
        <v>17</v>
      </c>
      <c r="C14" s="87"/>
      <c r="D14" s="87"/>
      <c r="E14" s="88"/>
      <c r="F14" s="28" t="s">
        <v>18</v>
      </c>
      <c r="G14" s="29">
        <v>13</v>
      </c>
      <c r="H14" s="30" t="s">
        <v>19</v>
      </c>
      <c r="I14" s="31" t="s">
        <v>20</v>
      </c>
      <c r="J14" s="32">
        <v>10</v>
      </c>
      <c r="K14" s="31" t="s">
        <v>19</v>
      </c>
      <c r="L14" s="33"/>
      <c r="M14" s="22"/>
      <c r="N14" s="2"/>
      <c r="O14" s="2"/>
      <c r="P14" s="2"/>
      <c r="Q14" s="2"/>
      <c r="R14" s="2"/>
      <c r="S14" s="2"/>
      <c r="T14" s="2"/>
      <c r="U14" s="2"/>
      <c r="V14" s="2"/>
      <c r="W14" s="2"/>
      <c r="X14" s="2"/>
      <c r="Y14" s="2"/>
      <c r="Z14" s="2"/>
      <c r="AA14" s="2"/>
    </row>
    <row r="15" spans="1:27" ht="20.25" customHeight="1" x14ac:dyDescent="0.4">
      <c r="A15" s="20"/>
      <c r="B15" s="89"/>
      <c r="C15" s="90"/>
      <c r="D15" s="90"/>
      <c r="E15" s="91"/>
      <c r="F15" s="34" t="s">
        <v>21</v>
      </c>
      <c r="G15" s="35">
        <v>5</v>
      </c>
      <c r="H15" s="36" t="s">
        <v>19</v>
      </c>
      <c r="I15" s="37"/>
      <c r="J15" s="37"/>
      <c r="K15" s="37"/>
      <c r="L15" s="38"/>
      <c r="M15" s="22"/>
      <c r="N15" s="2"/>
      <c r="O15" s="2"/>
      <c r="P15" s="2"/>
      <c r="Q15" s="2"/>
      <c r="R15" s="2"/>
      <c r="S15" s="2"/>
      <c r="T15" s="2"/>
      <c r="U15" s="2"/>
      <c r="V15" s="2"/>
      <c r="W15" s="2"/>
      <c r="X15" s="2"/>
      <c r="Y15" s="2"/>
      <c r="Z15" s="2"/>
      <c r="AA15" s="2"/>
    </row>
    <row r="16" spans="1:27" ht="23.25" customHeight="1" x14ac:dyDescent="0.4">
      <c r="A16" s="39"/>
      <c r="B16" s="92" t="s">
        <v>22</v>
      </c>
      <c r="C16" s="93"/>
      <c r="D16" s="93"/>
      <c r="E16" s="94"/>
      <c r="F16" s="40" t="s">
        <v>23</v>
      </c>
      <c r="G16" s="95" t="s">
        <v>24</v>
      </c>
      <c r="H16" s="95"/>
      <c r="I16" s="96" t="s">
        <v>25</v>
      </c>
      <c r="J16" s="97"/>
      <c r="K16" s="98" t="s">
        <v>26</v>
      </c>
      <c r="L16" s="99"/>
      <c r="M16" s="41"/>
      <c r="N16" s="2"/>
      <c r="O16" s="2"/>
      <c r="P16" s="2"/>
      <c r="Q16" s="2"/>
      <c r="R16" s="2"/>
      <c r="S16" s="2"/>
      <c r="T16" s="2"/>
      <c r="U16" s="2"/>
      <c r="V16" s="2"/>
      <c r="W16" s="2"/>
      <c r="X16" s="2"/>
      <c r="Y16" s="2"/>
      <c r="Z16" s="2"/>
      <c r="AA16" s="2"/>
    </row>
    <row r="17" spans="1:27" ht="22.9" customHeight="1" x14ac:dyDescent="0.4">
      <c r="A17" s="39"/>
      <c r="B17" s="80" t="s">
        <v>27</v>
      </c>
      <c r="C17" s="81"/>
      <c r="D17" s="81"/>
      <c r="E17" s="81"/>
      <c r="F17" s="28" t="s">
        <v>28</v>
      </c>
      <c r="G17" s="29">
        <v>180</v>
      </c>
      <c r="H17" s="30" t="s">
        <v>19</v>
      </c>
      <c r="I17" s="28" t="s">
        <v>21</v>
      </c>
      <c r="J17" s="29">
        <v>180</v>
      </c>
      <c r="K17" s="100" t="s">
        <v>19</v>
      </c>
      <c r="L17" s="101"/>
      <c r="M17" s="41"/>
      <c r="N17" s="2"/>
      <c r="O17" s="2"/>
      <c r="P17" s="2"/>
      <c r="Q17" s="2"/>
      <c r="R17" s="2"/>
      <c r="S17" s="2"/>
      <c r="T17" s="2"/>
      <c r="U17" s="2"/>
      <c r="V17" s="2"/>
      <c r="W17" s="2"/>
      <c r="X17" s="2"/>
      <c r="Y17" s="2"/>
      <c r="Z17" s="2"/>
      <c r="AA17" s="2"/>
    </row>
    <row r="18" spans="1:27" ht="22.9" customHeight="1" x14ac:dyDescent="0.4">
      <c r="A18" s="42"/>
      <c r="B18" s="80" t="s">
        <v>29</v>
      </c>
      <c r="C18" s="81"/>
      <c r="D18" s="81"/>
      <c r="E18" s="102"/>
      <c r="F18" s="103" t="s">
        <v>30</v>
      </c>
      <c r="G18" s="103"/>
      <c r="H18" s="104" t="s">
        <v>31</v>
      </c>
      <c r="I18" s="105"/>
      <c r="J18" s="105"/>
      <c r="K18" s="106" t="s">
        <v>32</v>
      </c>
      <c r="L18" s="107"/>
      <c r="M18" s="43"/>
      <c r="N18" s="2"/>
      <c r="O18" s="2"/>
      <c r="P18" s="2"/>
      <c r="Q18" s="2"/>
      <c r="R18" s="2"/>
      <c r="S18" s="2"/>
      <c r="T18" s="2"/>
      <c r="U18" s="2"/>
      <c r="V18" s="2"/>
      <c r="W18" s="2"/>
      <c r="X18" s="2"/>
      <c r="Y18" s="2"/>
      <c r="Z18" s="2"/>
      <c r="AA18" s="2"/>
    </row>
    <row r="19" spans="1:27" ht="23.45" customHeight="1" x14ac:dyDescent="0.4">
      <c r="A19" s="43"/>
      <c r="B19" s="92" t="s">
        <v>33</v>
      </c>
      <c r="C19" s="93"/>
      <c r="D19" s="93"/>
      <c r="E19" s="94"/>
      <c r="F19" s="111" t="s">
        <v>34</v>
      </c>
      <c r="G19" s="112"/>
      <c r="H19" s="115" t="s">
        <v>35</v>
      </c>
      <c r="I19" s="116"/>
      <c r="J19" s="116"/>
      <c r="K19" s="103"/>
      <c r="L19" s="117"/>
      <c r="M19" s="44"/>
      <c r="N19" s="2"/>
      <c r="O19" s="2"/>
      <c r="P19" s="2"/>
      <c r="Q19" s="2"/>
      <c r="R19" s="2"/>
      <c r="S19" s="2"/>
      <c r="T19" s="2"/>
      <c r="U19" s="2"/>
      <c r="V19" s="2"/>
      <c r="W19" s="2"/>
      <c r="X19" s="2"/>
      <c r="Y19" s="2"/>
      <c r="Z19" s="2"/>
      <c r="AA19" s="2"/>
    </row>
    <row r="20" spans="1:27" ht="23.45" customHeight="1" x14ac:dyDescent="0.4">
      <c r="A20" s="43"/>
      <c r="B20" s="108"/>
      <c r="C20" s="109"/>
      <c r="D20" s="109"/>
      <c r="E20" s="110"/>
      <c r="F20" s="113"/>
      <c r="G20" s="114"/>
      <c r="H20" s="115" t="s">
        <v>36</v>
      </c>
      <c r="I20" s="116"/>
      <c r="J20" s="116"/>
      <c r="K20" s="106" t="s">
        <v>37</v>
      </c>
      <c r="L20" s="107"/>
      <c r="M20" s="43"/>
      <c r="N20" s="2"/>
      <c r="O20" s="2"/>
      <c r="P20" s="2"/>
      <c r="Q20" s="2"/>
      <c r="R20" s="2"/>
      <c r="S20" s="2"/>
      <c r="T20" s="2"/>
      <c r="U20" s="2"/>
      <c r="V20" s="2"/>
      <c r="W20" s="2"/>
      <c r="X20" s="2"/>
      <c r="Y20" s="2"/>
      <c r="Z20" s="2"/>
      <c r="AA20" s="2"/>
    </row>
    <row r="21" spans="1:27" ht="31.5" customHeight="1" x14ac:dyDescent="0.4">
      <c r="A21" s="43"/>
      <c r="B21" s="104" t="s">
        <v>38</v>
      </c>
      <c r="C21" s="105"/>
      <c r="D21" s="105"/>
      <c r="E21" s="120"/>
      <c r="F21" s="106" t="s">
        <v>39</v>
      </c>
      <c r="G21" s="107"/>
      <c r="H21" s="121" t="s">
        <v>40</v>
      </c>
      <c r="I21" s="122"/>
      <c r="J21" s="122"/>
      <c r="K21" s="26"/>
      <c r="L21" s="27" t="s">
        <v>19</v>
      </c>
      <c r="M21" s="43"/>
      <c r="N21" s="2"/>
      <c r="O21" s="2"/>
      <c r="P21" s="2"/>
      <c r="Q21" s="2"/>
      <c r="R21" s="2"/>
      <c r="S21" s="2"/>
      <c r="T21" s="2"/>
      <c r="U21" s="2"/>
      <c r="V21" s="2"/>
      <c r="W21" s="2"/>
      <c r="X21" s="2"/>
      <c r="Y21" s="2"/>
      <c r="Z21" s="2"/>
      <c r="AA21" s="2"/>
    </row>
    <row r="22" spans="1:27" ht="30.6" customHeight="1" x14ac:dyDescent="0.4">
      <c r="A22" s="45"/>
      <c r="B22" s="104" t="s">
        <v>41</v>
      </c>
      <c r="C22" s="105"/>
      <c r="D22" s="105"/>
      <c r="E22" s="120"/>
      <c r="F22" s="123" t="s">
        <v>42</v>
      </c>
      <c r="G22" s="124"/>
      <c r="H22" s="46" t="s">
        <v>43</v>
      </c>
      <c r="I22" s="47">
        <v>2</v>
      </c>
      <c r="J22" s="48" t="s">
        <v>44</v>
      </c>
      <c r="K22" s="105"/>
      <c r="L22" s="125"/>
      <c r="M22" s="45"/>
      <c r="N22" s="2"/>
      <c r="O22" s="2"/>
      <c r="P22" s="2"/>
      <c r="Q22" s="2"/>
      <c r="R22" s="2"/>
      <c r="S22" s="2"/>
      <c r="T22" s="2"/>
      <c r="U22" s="2"/>
      <c r="V22" s="2"/>
      <c r="W22" s="2"/>
      <c r="X22" s="2"/>
      <c r="Y22" s="2"/>
      <c r="Z22" s="2"/>
      <c r="AA22" s="2"/>
    </row>
    <row r="23" spans="1:27" ht="25.15" customHeight="1" x14ac:dyDescent="0.4">
      <c r="A23" s="49"/>
      <c r="B23" s="126" t="s">
        <v>45</v>
      </c>
      <c r="C23" s="127"/>
      <c r="D23" s="127"/>
      <c r="E23" s="128"/>
      <c r="F23" s="50" t="s">
        <v>46</v>
      </c>
      <c r="G23" s="51">
        <v>2.08</v>
      </c>
      <c r="H23" s="52" t="s">
        <v>19</v>
      </c>
      <c r="I23" s="53" t="s">
        <v>47</v>
      </c>
      <c r="J23" s="51">
        <v>6.99</v>
      </c>
      <c r="K23" s="129" t="s">
        <v>19</v>
      </c>
      <c r="L23" s="130"/>
      <c r="M23" s="49"/>
      <c r="N23" s="2"/>
      <c r="O23" s="2"/>
      <c r="P23" s="2"/>
      <c r="Q23" s="2"/>
      <c r="R23" s="2"/>
      <c r="S23" s="2"/>
      <c r="T23" s="2"/>
      <c r="U23" s="2"/>
      <c r="V23" s="2"/>
      <c r="W23" s="2"/>
      <c r="X23" s="2"/>
      <c r="Y23" s="2"/>
      <c r="Z23" s="2"/>
      <c r="AA23" s="2"/>
    </row>
    <row r="24" spans="1:27" ht="25.15" customHeight="1" x14ac:dyDescent="0.4">
      <c r="A24" s="43"/>
      <c r="B24" s="54" t="s">
        <v>48</v>
      </c>
      <c r="C24" s="14"/>
      <c r="D24" s="55"/>
      <c r="E24" s="55"/>
      <c r="F24" s="55"/>
      <c r="G24" s="18"/>
      <c r="H24" s="18"/>
      <c r="I24" s="18"/>
      <c r="J24" s="18"/>
      <c r="K24" s="18"/>
      <c r="L24" s="16"/>
      <c r="M24" s="43"/>
      <c r="N24" s="2"/>
      <c r="O24" s="2"/>
      <c r="P24" s="2"/>
      <c r="Q24" s="2"/>
      <c r="R24" s="2"/>
      <c r="S24" s="2"/>
      <c r="T24" s="2"/>
      <c r="U24" s="2"/>
      <c r="V24" s="2"/>
      <c r="W24" s="2"/>
      <c r="X24" s="2"/>
      <c r="Y24" s="2"/>
      <c r="Z24" s="2"/>
      <c r="AA24" s="2"/>
    </row>
    <row r="25" spans="1:27" ht="18.75" customHeight="1" x14ac:dyDescent="0.4">
      <c r="A25" s="56" t="s">
        <v>49</v>
      </c>
      <c r="B25" s="57" t="s">
        <v>50</v>
      </c>
      <c r="C25" s="57"/>
      <c r="D25" s="58"/>
      <c r="E25" s="58"/>
      <c r="F25" s="58"/>
      <c r="G25" s="59"/>
      <c r="H25" s="59"/>
      <c r="I25" s="59"/>
      <c r="J25" s="59"/>
      <c r="K25" s="59"/>
      <c r="L25" s="60"/>
      <c r="M25" s="56"/>
      <c r="N25" s="2"/>
      <c r="O25" s="2"/>
      <c r="P25" s="2"/>
      <c r="Q25" s="2"/>
      <c r="R25" s="2"/>
      <c r="S25" s="2"/>
      <c r="T25" s="2"/>
      <c r="U25" s="2"/>
      <c r="V25" s="2"/>
      <c r="W25" s="2"/>
      <c r="X25" s="2"/>
      <c r="Y25" s="2"/>
      <c r="Z25" s="2"/>
      <c r="AA25" s="2"/>
    </row>
    <row r="26" spans="1:27" ht="18.75" customHeight="1" x14ac:dyDescent="0.4">
      <c r="A26" s="56"/>
      <c r="B26" s="131" t="s">
        <v>51</v>
      </c>
      <c r="C26" s="131"/>
      <c r="D26" s="131"/>
      <c r="E26" s="131"/>
      <c r="F26" s="131"/>
      <c r="G26" s="131"/>
      <c r="H26" s="131"/>
      <c r="I26" s="131"/>
      <c r="J26" s="131"/>
      <c r="K26" s="131"/>
      <c r="L26" s="131"/>
      <c r="M26" s="56"/>
      <c r="N26" s="2"/>
      <c r="O26" s="2"/>
      <c r="P26" s="2"/>
      <c r="Q26" s="2"/>
      <c r="R26" s="2"/>
      <c r="S26" s="2"/>
      <c r="T26" s="2"/>
      <c r="U26" s="2"/>
      <c r="V26" s="2"/>
      <c r="W26" s="2"/>
      <c r="X26" s="2"/>
      <c r="Y26" s="2"/>
      <c r="Z26" s="2"/>
      <c r="AA26" s="2"/>
    </row>
    <row r="27" spans="1:27" ht="18.75" customHeight="1" x14ac:dyDescent="0.4">
      <c r="A27" s="42"/>
      <c r="B27" s="132" t="s">
        <v>52</v>
      </c>
      <c r="C27" s="132"/>
      <c r="D27" s="132"/>
      <c r="E27" s="132"/>
      <c r="F27" s="133" t="s">
        <v>53</v>
      </c>
      <c r="G27" s="133"/>
      <c r="H27" s="133"/>
      <c r="I27" s="133"/>
      <c r="J27" s="133"/>
      <c r="K27" s="133"/>
      <c r="L27" s="133"/>
      <c r="M27" s="43"/>
      <c r="N27" s="2"/>
      <c r="O27" s="2"/>
      <c r="P27" s="2"/>
      <c r="Q27" s="2"/>
      <c r="R27" s="2"/>
      <c r="S27" s="2"/>
      <c r="T27" s="2"/>
      <c r="U27" s="2"/>
      <c r="V27" s="2"/>
      <c r="W27" s="2"/>
      <c r="X27" s="2"/>
      <c r="Y27" s="2"/>
      <c r="Z27" s="2"/>
      <c r="AA27" s="2"/>
    </row>
    <row r="28" spans="1:27" ht="18.75" customHeight="1" x14ac:dyDescent="0.4">
      <c r="A28" s="42"/>
      <c r="B28" s="118" t="s">
        <v>54</v>
      </c>
      <c r="C28" s="118"/>
      <c r="D28" s="118"/>
      <c r="E28" s="118"/>
      <c r="F28" s="119" t="s">
        <v>55</v>
      </c>
      <c r="G28" s="119"/>
      <c r="H28" s="119"/>
      <c r="I28" s="119"/>
      <c r="J28" s="119"/>
      <c r="K28" s="119"/>
      <c r="L28" s="119"/>
      <c r="M28" s="43"/>
      <c r="N28" s="2"/>
      <c r="O28" s="2"/>
      <c r="P28" s="2"/>
      <c r="Q28" s="2"/>
      <c r="R28" s="2"/>
      <c r="S28" s="2"/>
      <c r="T28" s="2"/>
      <c r="U28" s="2"/>
      <c r="V28" s="2"/>
      <c r="W28" s="2"/>
      <c r="X28" s="2"/>
      <c r="Y28" s="2"/>
      <c r="Z28" s="2"/>
      <c r="AA28" s="2"/>
    </row>
    <row r="29" spans="1:27" ht="12" customHeight="1" x14ac:dyDescent="0.4">
      <c r="A29" s="43"/>
      <c r="B29" s="14"/>
      <c r="C29" s="14"/>
      <c r="D29" s="55"/>
      <c r="E29" s="55"/>
      <c r="F29" s="55"/>
      <c r="G29" s="18"/>
      <c r="H29" s="18"/>
      <c r="I29" s="18"/>
      <c r="J29" s="18"/>
      <c r="K29" s="18"/>
      <c r="L29" s="16"/>
      <c r="M29" s="43"/>
      <c r="N29" s="2"/>
      <c r="O29" s="2"/>
      <c r="P29" s="2"/>
      <c r="Q29" s="2"/>
      <c r="R29" s="2"/>
      <c r="S29" s="2"/>
      <c r="T29" s="2"/>
      <c r="U29" s="2"/>
      <c r="V29" s="2"/>
      <c r="W29" s="2"/>
      <c r="X29" s="2"/>
      <c r="Y29" s="2"/>
      <c r="Z29" s="2"/>
      <c r="AA29" s="2"/>
    </row>
    <row r="30" spans="1:27" ht="18.75" customHeight="1" x14ac:dyDescent="0.4">
      <c r="A30" s="56" t="s">
        <v>56</v>
      </c>
      <c r="B30" s="57" t="s">
        <v>57</v>
      </c>
      <c r="C30" s="57"/>
      <c r="D30" s="58"/>
      <c r="E30" s="58"/>
      <c r="F30" s="58"/>
      <c r="G30" s="59"/>
      <c r="H30" s="59"/>
      <c r="I30" s="59"/>
      <c r="J30" s="59"/>
      <c r="K30" s="59"/>
      <c r="L30" s="60"/>
      <c r="M30" s="56"/>
      <c r="N30" s="2"/>
      <c r="O30" s="2"/>
      <c r="P30" s="2"/>
      <c r="Q30" s="2"/>
      <c r="R30" s="2"/>
      <c r="S30" s="2"/>
      <c r="T30" s="2"/>
      <c r="U30" s="2"/>
      <c r="V30" s="2"/>
      <c r="W30" s="2"/>
      <c r="X30" s="2"/>
      <c r="Y30" s="2"/>
      <c r="Z30" s="2"/>
      <c r="AA30" s="2"/>
    </row>
    <row r="31" spans="1:27" ht="18.75" customHeight="1" x14ac:dyDescent="0.4">
      <c r="A31" s="134" t="s">
        <v>58</v>
      </c>
      <c r="B31" s="134"/>
      <c r="C31" s="134"/>
      <c r="D31" s="134"/>
      <c r="E31" s="134"/>
      <c r="F31" s="134"/>
      <c r="G31" s="134"/>
      <c r="H31" s="135" t="s">
        <v>59</v>
      </c>
      <c r="I31" s="135"/>
      <c r="J31" s="135"/>
      <c r="K31" s="135"/>
      <c r="L31" s="135"/>
      <c r="M31" s="61"/>
      <c r="N31" s="2"/>
      <c r="O31" s="2"/>
      <c r="P31" s="2"/>
      <c r="Q31" s="2"/>
      <c r="R31" s="2"/>
      <c r="S31" s="2"/>
      <c r="T31" s="2"/>
      <c r="U31" s="2"/>
      <c r="V31" s="2"/>
      <c r="W31" s="2"/>
      <c r="X31" s="2"/>
      <c r="Y31" s="2"/>
      <c r="Z31" s="2"/>
      <c r="AA31" s="2"/>
    </row>
    <row r="32" spans="1:27" ht="27.75" customHeight="1" x14ac:dyDescent="0.4">
      <c r="A32" s="62">
        <v>1</v>
      </c>
      <c r="B32" s="136" t="s">
        <v>60</v>
      </c>
      <c r="C32" s="136"/>
      <c r="D32" s="136"/>
      <c r="E32" s="136"/>
      <c r="F32" s="136"/>
      <c r="G32" s="136"/>
      <c r="H32" s="134"/>
      <c r="I32" s="134"/>
      <c r="J32" s="134"/>
      <c r="K32" s="134"/>
      <c r="L32" s="134"/>
      <c r="M32" s="43"/>
      <c r="N32" s="2"/>
      <c r="O32" s="2"/>
      <c r="P32" s="2"/>
      <c r="Q32" s="2"/>
      <c r="R32" s="2"/>
      <c r="S32" s="2"/>
      <c r="T32" s="2"/>
      <c r="U32" s="2"/>
      <c r="V32" s="2"/>
      <c r="W32" s="2"/>
      <c r="X32" s="2"/>
      <c r="Y32" s="2"/>
      <c r="Z32" s="2"/>
      <c r="AA32" s="2"/>
    </row>
    <row r="33" spans="1:27" ht="27.75" customHeight="1" x14ac:dyDescent="0.4">
      <c r="A33" s="62">
        <v>2</v>
      </c>
      <c r="B33" s="136"/>
      <c r="C33" s="136"/>
      <c r="D33" s="136"/>
      <c r="E33" s="136"/>
      <c r="F33" s="136"/>
      <c r="G33" s="136"/>
      <c r="H33" s="134"/>
      <c r="I33" s="134"/>
      <c r="J33" s="134"/>
      <c r="K33" s="134"/>
      <c r="L33" s="134"/>
      <c r="M33" s="43"/>
      <c r="N33" s="2"/>
      <c r="O33" s="2"/>
      <c r="P33" s="2"/>
      <c r="Q33" s="2"/>
      <c r="R33" s="2"/>
      <c r="S33" s="2"/>
      <c r="T33" s="2"/>
      <c r="U33" s="2"/>
      <c r="V33" s="2"/>
      <c r="W33" s="2"/>
      <c r="X33" s="2"/>
      <c r="Y33" s="2"/>
      <c r="Z33" s="2"/>
      <c r="AA33" s="2"/>
    </row>
    <row r="34" spans="1:27" ht="27.75" customHeight="1" x14ac:dyDescent="0.4">
      <c r="A34" s="62">
        <v>3</v>
      </c>
      <c r="B34" s="136"/>
      <c r="C34" s="136"/>
      <c r="D34" s="136"/>
      <c r="E34" s="136"/>
      <c r="F34" s="136"/>
      <c r="G34" s="136"/>
      <c r="H34" s="134"/>
      <c r="I34" s="134"/>
      <c r="J34" s="134"/>
      <c r="K34" s="134"/>
      <c r="L34" s="134"/>
      <c r="M34" s="43"/>
      <c r="N34" s="2"/>
      <c r="O34" s="2"/>
      <c r="P34" s="2"/>
      <c r="Q34" s="2"/>
      <c r="R34" s="2"/>
      <c r="S34" s="2"/>
      <c r="T34" s="2"/>
      <c r="U34" s="2"/>
      <c r="V34" s="2"/>
      <c r="W34" s="2"/>
      <c r="X34" s="2"/>
      <c r="Y34" s="2"/>
      <c r="Z34" s="2"/>
      <c r="AA34" s="2"/>
    </row>
    <row r="35" spans="1:27" ht="27.75" customHeight="1" x14ac:dyDescent="0.4">
      <c r="A35" s="62">
        <v>4</v>
      </c>
      <c r="B35" s="136"/>
      <c r="C35" s="136"/>
      <c r="D35" s="136"/>
      <c r="E35" s="136"/>
      <c r="F35" s="136"/>
      <c r="G35" s="136"/>
      <c r="H35" s="134"/>
      <c r="I35" s="134"/>
      <c r="J35" s="134"/>
      <c r="K35" s="134"/>
      <c r="L35" s="134"/>
      <c r="M35" s="49"/>
      <c r="N35" s="2"/>
      <c r="O35" s="2"/>
      <c r="P35" s="2"/>
      <c r="Q35" s="2"/>
      <c r="R35" s="2"/>
      <c r="S35" s="2"/>
      <c r="T35" s="2"/>
      <c r="U35" s="2"/>
      <c r="V35" s="2"/>
      <c r="W35" s="2"/>
      <c r="X35" s="2"/>
      <c r="Y35" s="2"/>
      <c r="Z35" s="2"/>
      <c r="AA35" s="2"/>
    </row>
    <row r="36" spans="1:27" ht="27.75" customHeight="1" x14ac:dyDescent="0.4">
      <c r="A36" s="62">
        <v>5</v>
      </c>
      <c r="B36" s="136"/>
      <c r="C36" s="136"/>
      <c r="D36" s="136"/>
      <c r="E36" s="136"/>
      <c r="F36" s="136"/>
      <c r="G36" s="136"/>
      <c r="H36" s="134"/>
      <c r="I36" s="134"/>
      <c r="J36" s="134"/>
      <c r="K36" s="134"/>
      <c r="L36" s="134"/>
      <c r="M36" s="45"/>
      <c r="N36" s="2"/>
      <c r="O36" s="2"/>
      <c r="P36" s="2"/>
      <c r="Q36" s="2"/>
      <c r="R36" s="2"/>
      <c r="S36" s="2"/>
      <c r="T36" s="2"/>
      <c r="U36" s="2"/>
      <c r="V36" s="2"/>
      <c r="W36" s="2"/>
      <c r="X36" s="2"/>
      <c r="Y36" s="2"/>
      <c r="Z36" s="2"/>
      <c r="AA36" s="2"/>
    </row>
    <row r="37" spans="1:27" ht="27.75" customHeight="1" x14ac:dyDescent="0.4">
      <c r="A37" s="62">
        <v>6</v>
      </c>
      <c r="B37" s="136"/>
      <c r="C37" s="136"/>
      <c r="D37" s="136"/>
      <c r="E37" s="136"/>
      <c r="F37" s="136"/>
      <c r="G37" s="136"/>
      <c r="H37" s="134"/>
      <c r="I37" s="134"/>
      <c r="J37" s="134"/>
      <c r="K37" s="134"/>
      <c r="L37" s="134"/>
      <c r="M37" s="43"/>
      <c r="N37" s="2"/>
      <c r="O37" s="2"/>
      <c r="P37" s="2"/>
      <c r="Q37" s="2"/>
      <c r="R37" s="2"/>
      <c r="S37" s="2"/>
      <c r="T37" s="2"/>
      <c r="U37" s="2"/>
      <c r="V37" s="2"/>
      <c r="W37" s="2"/>
      <c r="X37" s="2"/>
      <c r="Y37" s="2"/>
      <c r="Z37" s="2"/>
      <c r="AA37" s="2"/>
    </row>
    <row r="38" spans="1:27" ht="27.75" customHeight="1" x14ac:dyDescent="0.4">
      <c r="A38" s="62">
        <v>7</v>
      </c>
      <c r="B38" s="136"/>
      <c r="C38" s="136"/>
      <c r="D38" s="136"/>
      <c r="E38" s="136"/>
      <c r="F38" s="136"/>
      <c r="G38" s="136"/>
      <c r="H38" s="134"/>
      <c r="I38" s="134"/>
      <c r="J38" s="134"/>
      <c r="K38" s="134"/>
      <c r="L38" s="134"/>
      <c r="M38" s="43"/>
      <c r="N38" s="2"/>
      <c r="O38" s="2"/>
      <c r="P38" s="2"/>
      <c r="Q38" s="2"/>
      <c r="R38" s="2"/>
      <c r="S38" s="2"/>
      <c r="T38" s="2"/>
      <c r="U38" s="2"/>
      <c r="V38" s="2"/>
      <c r="W38" s="2"/>
      <c r="X38" s="2"/>
      <c r="Y38" s="2"/>
      <c r="Z38" s="2"/>
      <c r="AA38" s="2"/>
    </row>
    <row r="39" spans="1:27" ht="27.75" customHeight="1" x14ac:dyDescent="0.4">
      <c r="A39" s="62">
        <v>8</v>
      </c>
      <c r="B39" s="136"/>
      <c r="C39" s="136"/>
      <c r="D39" s="136"/>
      <c r="E39" s="136"/>
      <c r="F39" s="136"/>
      <c r="G39" s="136"/>
      <c r="H39" s="134"/>
      <c r="I39" s="134"/>
      <c r="J39" s="134"/>
      <c r="K39" s="134"/>
      <c r="L39" s="134"/>
      <c r="M39" s="63"/>
      <c r="N39" s="2"/>
      <c r="O39" s="2"/>
      <c r="P39" s="2"/>
      <c r="Q39" s="2"/>
      <c r="R39" s="2"/>
      <c r="S39" s="2"/>
      <c r="T39" s="2"/>
      <c r="U39" s="2"/>
      <c r="V39" s="2"/>
      <c r="W39" s="2"/>
      <c r="X39" s="2"/>
      <c r="Y39" s="2"/>
      <c r="Z39" s="2"/>
      <c r="AA39" s="2"/>
    </row>
    <row r="40" spans="1:27" ht="27.75" customHeight="1" x14ac:dyDescent="0.4">
      <c r="A40" s="62">
        <v>9</v>
      </c>
      <c r="B40" s="136"/>
      <c r="C40" s="136"/>
      <c r="D40" s="136"/>
      <c r="E40" s="136"/>
      <c r="F40" s="136"/>
      <c r="G40" s="136"/>
      <c r="H40" s="134"/>
      <c r="I40" s="134"/>
      <c r="J40" s="134"/>
      <c r="K40" s="134"/>
      <c r="L40" s="134"/>
      <c r="M40" s="43"/>
      <c r="N40" s="2"/>
      <c r="O40" s="2"/>
      <c r="P40" s="2"/>
      <c r="Q40" s="2"/>
      <c r="R40" s="2"/>
      <c r="S40" s="2"/>
      <c r="T40" s="2"/>
      <c r="U40" s="2"/>
      <c r="V40" s="2"/>
      <c r="W40" s="2"/>
      <c r="X40" s="2"/>
      <c r="Y40" s="2"/>
      <c r="Z40" s="2"/>
      <c r="AA40" s="2"/>
    </row>
    <row r="41" spans="1:27" ht="27.75" customHeight="1" x14ac:dyDescent="0.4">
      <c r="A41" s="62">
        <v>10</v>
      </c>
      <c r="B41" s="136"/>
      <c r="C41" s="136"/>
      <c r="D41" s="136"/>
      <c r="E41" s="136"/>
      <c r="F41" s="136"/>
      <c r="G41" s="136"/>
      <c r="H41" s="134"/>
      <c r="I41" s="134"/>
      <c r="J41" s="134"/>
      <c r="K41" s="134"/>
      <c r="L41" s="134"/>
      <c r="M41" s="61"/>
      <c r="N41" s="2"/>
      <c r="O41" s="2"/>
      <c r="P41" s="2"/>
      <c r="Q41" s="2"/>
      <c r="R41" s="2"/>
      <c r="S41" s="2"/>
      <c r="T41" s="2"/>
      <c r="U41" s="2"/>
      <c r="V41" s="2"/>
      <c r="W41" s="2"/>
      <c r="X41" s="2"/>
      <c r="Y41" s="2"/>
      <c r="Z41" s="2"/>
      <c r="AA41" s="2"/>
    </row>
    <row r="42" spans="1:27" ht="16.899999999999999" customHeight="1" x14ac:dyDescent="0.4">
      <c r="A42" s="61"/>
      <c r="B42" s="14"/>
      <c r="C42" s="14"/>
      <c r="D42" s="64"/>
      <c r="E42" s="64"/>
      <c r="F42" s="64"/>
      <c r="G42" s="64"/>
      <c r="H42" s="64"/>
      <c r="I42" s="64"/>
      <c r="J42" s="64"/>
      <c r="K42" s="64"/>
      <c r="L42" s="16"/>
      <c r="M42" s="61"/>
      <c r="N42" s="2"/>
      <c r="O42" s="2"/>
      <c r="P42" s="2"/>
      <c r="Q42" s="2"/>
      <c r="R42" s="2"/>
      <c r="S42" s="2"/>
      <c r="T42" s="2"/>
      <c r="U42" s="2"/>
      <c r="V42" s="2"/>
      <c r="W42" s="2"/>
      <c r="X42" s="2"/>
      <c r="Y42" s="2"/>
      <c r="Z42" s="2"/>
      <c r="AA42" s="2"/>
    </row>
    <row r="43" spans="1:27" ht="16.899999999999999" customHeight="1" x14ac:dyDescent="0.4">
      <c r="A43" s="61"/>
      <c r="B43" s="14"/>
      <c r="C43" s="14"/>
      <c r="D43" s="24"/>
      <c r="E43" s="24"/>
      <c r="F43" s="24"/>
      <c r="G43" s="24"/>
      <c r="H43" s="24"/>
      <c r="I43" s="24"/>
      <c r="J43" s="24"/>
      <c r="K43" s="24"/>
      <c r="L43" s="16"/>
      <c r="M43" s="61"/>
      <c r="N43" s="2"/>
      <c r="O43" s="2"/>
      <c r="P43" s="2"/>
      <c r="Q43" s="2"/>
      <c r="R43" s="2"/>
      <c r="S43" s="2"/>
      <c r="T43" s="2"/>
      <c r="U43" s="2"/>
      <c r="V43" s="2"/>
      <c r="W43" s="2"/>
      <c r="X43" s="2"/>
      <c r="Y43" s="2"/>
      <c r="Z43" s="2"/>
      <c r="AA43" s="2"/>
    </row>
    <row r="44" spans="1:27" ht="16.899999999999999" customHeight="1" x14ac:dyDescent="0.4">
      <c r="A44" s="61"/>
      <c r="B44" s="14"/>
      <c r="C44" s="14"/>
      <c r="D44" s="24"/>
      <c r="E44" s="24"/>
      <c r="F44" s="24"/>
      <c r="G44" s="24"/>
      <c r="H44" s="24"/>
      <c r="I44" s="24"/>
      <c r="J44" s="24"/>
      <c r="K44" s="24"/>
      <c r="L44" s="16"/>
      <c r="M44" s="61"/>
      <c r="N44" s="65"/>
      <c r="O44" s="65"/>
      <c r="P44" s="65"/>
      <c r="Q44" s="65"/>
      <c r="R44" s="65"/>
      <c r="S44" s="65"/>
      <c r="T44" s="65"/>
      <c r="U44" s="65"/>
      <c r="V44" s="65"/>
      <c r="W44" s="65"/>
      <c r="X44" s="65"/>
      <c r="Y44" s="65"/>
      <c r="Z44" s="65"/>
    </row>
    <row r="45" spans="1:27" ht="16.899999999999999" customHeight="1" x14ac:dyDescent="0.4">
      <c r="A45" s="61"/>
      <c r="B45" s="14"/>
      <c r="C45" s="14"/>
      <c r="D45" s="24"/>
      <c r="E45" s="24"/>
      <c r="F45" s="24"/>
      <c r="G45" s="24"/>
      <c r="H45" s="24"/>
      <c r="I45" s="24"/>
      <c r="J45" s="24"/>
      <c r="K45" s="24"/>
      <c r="L45" s="16"/>
      <c r="M45" s="61"/>
      <c r="N45" s="65"/>
      <c r="O45" s="65"/>
      <c r="P45" s="65"/>
      <c r="Q45" s="65"/>
      <c r="R45" s="65"/>
      <c r="S45" s="65"/>
      <c r="T45" s="65"/>
      <c r="U45" s="65"/>
      <c r="V45" s="65"/>
      <c r="W45" s="65"/>
      <c r="X45" s="65"/>
      <c r="Y45" s="65"/>
      <c r="Z45" s="65"/>
    </row>
    <row r="46" spans="1:27" ht="16.899999999999999" customHeight="1" x14ac:dyDescent="0.4">
      <c r="A46" s="56" t="s">
        <v>56</v>
      </c>
      <c r="B46" s="139" t="s">
        <v>61</v>
      </c>
      <c r="C46" s="139"/>
      <c r="D46" s="139"/>
      <c r="E46" s="139"/>
      <c r="F46" s="139"/>
      <c r="G46" s="139"/>
      <c r="H46" s="139"/>
      <c r="I46" s="139"/>
      <c r="J46" s="139"/>
      <c r="K46" s="139"/>
      <c r="L46" s="139"/>
      <c r="M46" s="61"/>
      <c r="N46" s="65"/>
      <c r="O46" s="65"/>
      <c r="P46" s="65"/>
      <c r="Q46" s="65"/>
      <c r="R46" s="65"/>
      <c r="S46" s="65"/>
      <c r="T46" s="65"/>
      <c r="U46" s="65"/>
      <c r="V46" s="65"/>
      <c r="W46" s="65"/>
      <c r="X46" s="65"/>
      <c r="Y46" s="65"/>
      <c r="Z46" s="65"/>
    </row>
    <row r="47" spans="1:27" ht="7.5" customHeight="1" x14ac:dyDescent="0.4">
      <c r="A47" s="56"/>
      <c r="B47" s="66"/>
      <c r="C47" s="66"/>
      <c r="D47" s="66"/>
      <c r="E47" s="66"/>
      <c r="F47" s="66"/>
      <c r="G47" s="66"/>
      <c r="H47" s="66"/>
      <c r="I47" s="66"/>
      <c r="J47" s="66"/>
      <c r="K47" s="66"/>
      <c r="L47" s="66"/>
      <c r="M47" s="61"/>
      <c r="N47" s="65"/>
      <c r="O47" s="65"/>
      <c r="P47" s="65"/>
      <c r="Q47" s="65"/>
      <c r="R47" s="65"/>
      <c r="S47" s="65"/>
      <c r="T47" s="65"/>
      <c r="U47" s="65"/>
      <c r="V47" s="65"/>
      <c r="W47" s="65"/>
      <c r="X47" s="65"/>
      <c r="Y47" s="65"/>
      <c r="Z47" s="65"/>
    </row>
    <row r="48" spans="1:27" ht="16.899999999999999" customHeight="1" x14ac:dyDescent="0.4">
      <c r="A48" s="61"/>
      <c r="B48" s="140" t="s">
        <v>62</v>
      </c>
      <c r="C48" s="140"/>
      <c r="D48" s="140"/>
      <c r="E48" s="140"/>
      <c r="F48" s="140"/>
      <c r="G48" s="140"/>
      <c r="H48" s="140"/>
      <c r="I48" s="140"/>
      <c r="J48" s="140"/>
      <c r="K48" s="140"/>
      <c r="L48" s="140"/>
      <c r="M48" s="61"/>
      <c r="N48" s="65"/>
      <c r="X48" s="65"/>
      <c r="Y48" s="65"/>
      <c r="Z48" s="65"/>
    </row>
    <row r="49" spans="1:26" ht="7.5" customHeight="1" x14ac:dyDescent="0.4">
      <c r="A49" s="61"/>
      <c r="B49" s="43"/>
      <c r="C49" s="43"/>
      <c r="D49" s="41"/>
      <c r="E49" s="61"/>
      <c r="F49" s="61"/>
      <c r="G49" s="61"/>
      <c r="H49" s="61"/>
      <c r="I49" s="61"/>
      <c r="J49" s="61"/>
      <c r="K49" s="61"/>
      <c r="L49" s="61"/>
      <c r="M49" s="61"/>
      <c r="N49" s="65"/>
      <c r="X49" s="65"/>
      <c r="Y49" s="65"/>
      <c r="Z49" s="65"/>
    </row>
    <row r="50" spans="1:26" ht="16.899999999999999" customHeight="1" x14ac:dyDescent="0.4">
      <c r="A50" s="61"/>
      <c r="B50" s="141" t="s">
        <v>63</v>
      </c>
      <c r="C50" s="141"/>
      <c r="D50" s="141"/>
      <c r="E50" s="141"/>
      <c r="F50" s="68" t="s">
        <v>28</v>
      </c>
      <c r="G50" s="142">
        <f>G17</f>
        <v>180</v>
      </c>
      <c r="H50" s="143"/>
      <c r="I50" s="69" t="s">
        <v>21</v>
      </c>
      <c r="J50" s="142">
        <f>J17</f>
        <v>180</v>
      </c>
      <c r="K50" s="143"/>
      <c r="L50" s="61"/>
      <c r="M50" s="61"/>
      <c r="N50" s="65"/>
      <c r="X50" s="65"/>
      <c r="Y50" s="65"/>
      <c r="Z50" s="65"/>
    </row>
    <row r="51" spans="1:26" ht="16.899999999999999" customHeight="1" x14ac:dyDescent="0.4">
      <c r="A51" s="61"/>
      <c r="B51" s="137" t="s">
        <v>64</v>
      </c>
      <c r="C51" s="137"/>
      <c r="D51" s="137"/>
      <c r="E51" s="137"/>
      <c r="F51" s="137"/>
      <c r="G51" s="138" t="str">
        <f>F21</f>
        <v>必須</v>
      </c>
      <c r="H51" s="138"/>
      <c r="I51" s="138"/>
      <c r="J51" s="138"/>
      <c r="K51" s="138"/>
      <c r="L51" s="61"/>
      <c r="M51" s="61"/>
      <c r="N51" s="65"/>
      <c r="X51" s="65"/>
      <c r="Y51" s="65"/>
      <c r="Z51" s="65"/>
    </row>
    <row r="52" spans="1:26" ht="16.899999999999999" customHeight="1" x14ac:dyDescent="0.4">
      <c r="A52" s="61"/>
      <c r="B52" s="137" t="s">
        <v>65</v>
      </c>
      <c r="C52" s="137"/>
      <c r="D52" s="137"/>
      <c r="E52" s="137"/>
      <c r="F52" s="137"/>
      <c r="G52" s="138">
        <f>K21</f>
        <v>0</v>
      </c>
      <c r="H52" s="138"/>
      <c r="I52" s="138"/>
      <c r="J52" s="138"/>
      <c r="K52" s="138"/>
      <c r="L52" s="61"/>
      <c r="M52" s="61"/>
    </row>
    <row r="53" spans="1:26" ht="18" customHeight="1" x14ac:dyDescent="0.4">
      <c r="A53" s="61"/>
      <c r="C53" s="3" t="s">
        <v>66</v>
      </c>
      <c r="L53" s="61"/>
      <c r="M53" s="61"/>
    </row>
    <row r="54" spans="1:26" ht="18" customHeight="1" x14ac:dyDescent="0.4">
      <c r="A54" s="61"/>
      <c r="B54" s="61"/>
      <c r="C54" s="61"/>
      <c r="D54" s="61"/>
      <c r="E54" s="61"/>
      <c r="F54" s="61"/>
      <c r="G54" s="61"/>
      <c r="H54" s="61"/>
      <c r="I54" s="61"/>
      <c r="J54" s="61"/>
      <c r="K54" s="61"/>
      <c r="L54" s="61"/>
      <c r="M54" s="61"/>
    </row>
    <row r="55" spans="1:26" ht="18" customHeight="1" x14ac:dyDescent="0.4">
      <c r="A55" s="61"/>
      <c r="B55" s="61"/>
      <c r="C55" s="61"/>
      <c r="D55" s="61"/>
      <c r="E55" s="61"/>
      <c r="F55" s="61"/>
      <c r="G55" s="61"/>
      <c r="H55" s="61"/>
      <c r="I55" s="61"/>
      <c r="J55" s="61"/>
      <c r="K55" s="61"/>
      <c r="L55" s="61"/>
      <c r="M55" s="61"/>
    </row>
    <row r="56" spans="1:26" ht="18" customHeight="1" x14ac:dyDescent="0.4">
      <c r="A56" s="61"/>
      <c r="B56" s="61"/>
      <c r="C56" s="61"/>
      <c r="D56" s="61"/>
      <c r="E56" s="61"/>
      <c r="F56" s="61"/>
      <c r="G56" s="61"/>
      <c r="H56" s="61"/>
      <c r="I56" s="61"/>
      <c r="J56" s="61"/>
      <c r="K56" s="61"/>
      <c r="L56" s="61"/>
      <c r="M56" s="61"/>
    </row>
    <row r="57" spans="1:26" ht="18" customHeight="1" x14ac:dyDescent="0.4">
      <c r="A57" s="61"/>
      <c r="B57" s="61"/>
      <c r="C57" s="61"/>
      <c r="D57" s="61"/>
      <c r="E57" s="61"/>
      <c r="F57" s="61"/>
      <c r="G57" s="61"/>
      <c r="H57" s="61"/>
      <c r="I57" s="61"/>
      <c r="J57" s="61"/>
      <c r="K57" s="61"/>
      <c r="L57" s="61"/>
      <c r="M57" s="61"/>
    </row>
    <row r="58" spans="1:26" ht="18" customHeight="1" x14ac:dyDescent="0.4">
      <c r="A58" s="61"/>
      <c r="B58" s="61"/>
      <c r="C58" s="61"/>
      <c r="D58" s="61"/>
      <c r="E58" s="61"/>
      <c r="F58" s="61"/>
      <c r="G58" s="61"/>
      <c r="H58" s="61"/>
      <c r="I58" s="61"/>
      <c r="J58" s="61"/>
      <c r="K58" s="61"/>
      <c r="L58" s="61"/>
      <c r="M58" s="61"/>
    </row>
    <row r="59" spans="1:26" ht="18" customHeight="1" x14ac:dyDescent="0.4">
      <c r="A59" s="61"/>
      <c r="B59" s="61"/>
      <c r="C59" s="61"/>
      <c r="D59" s="61"/>
      <c r="E59" s="61"/>
      <c r="F59" s="61"/>
      <c r="G59" s="61"/>
      <c r="H59" s="61"/>
      <c r="I59" s="61"/>
      <c r="J59" s="61"/>
      <c r="K59" s="61"/>
      <c r="L59" s="61"/>
      <c r="M59" s="61"/>
    </row>
    <row r="60" spans="1:26" ht="18" customHeight="1" x14ac:dyDescent="0.4">
      <c r="A60" s="61"/>
      <c r="B60" s="61"/>
      <c r="C60" s="61"/>
      <c r="D60" s="61"/>
      <c r="E60" s="61"/>
      <c r="F60" s="61"/>
      <c r="G60" s="61"/>
      <c r="H60" s="61"/>
      <c r="I60" s="61"/>
      <c r="J60" s="61"/>
      <c r="K60" s="61"/>
      <c r="L60" s="61"/>
      <c r="M60" s="61"/>
    </row>
    <row r="61" spans="1:26" ht="18" customHeight="1" x14ac:dyDescent="0.4">
      <c r="A61" s="61"/>
      <c r="B61" s="61"/>
      <c r="C61" s="61"/>
      <c r="D61" s="61"/>
      <c r="E61" s="61"/>
      <c r="F61" s="61"/>
      <c r="G61" s="61"/>
      <c r="H61" s="61"/>
      <c r="I61" s="61"/>
      <c r="J61" s="61"/>
      <c r="K61" s="61"/>
      <c r="L61" s="61"/>
      <c r="M61" s="61"/>
    </row>
    <row r="62" spans="1:26" x14ac:dyDescent="0.4">
      <c r="A62" s="61"/>
      <c r="B62" s="61"/>
      <c r="C62" s="61"/>
      <c r="D62" s="61"/>
      <c r="E62" s="61"/>
      <c r="F62" s="61"/>
      <c r="G62" s="61"/>
      <c r="H62" s="61"/>
      <c r="I62" s="61"/>
      <c r="J62" s="61"/>
      <c r="K62" s="61"/>
      <c r="L62" s="61"/>
      <c r="M62" s="61"/>
    </row>
    <row r="63" spans="1:26" x14ac:dyDescent="0.4">
      <c r="A63" s="61"/>
      <c r="B63" s="61"/>
      <c r="C63" s="61"/>
      <c r="D63" s="61"/>
      <c r="E63" s="61"/>
      <c r="F63" s="61"/>
      <c r="G63" s="61"/>
      <c r="H63" s="61"/>
      <c r="I63" s="61"/>
      <c r="J63" s="61"/>
      <c r="K63" s="61"/>
      <c r="L63" s="61"/>
      <c r="M63" s="61"/>
    </row>
    <row r="64" spans="1:26" x14ac:dyDescent="0.4">
      <c r="A64" s="61"/>
      <c r="B64" s="61"/>
      <c r="C64" s="61"/>
      <c r="D64" s="61"/>
      <c r="E64" s="61"/>
      <c r="F64" s="61"/>
      <c r="G64" s="61"/>
      <c r="H64" s="61"/>
      <c r="I64" s="61"/>
      <c r="J64" s="61"/>
      <c r="K64" s="61"/>
      <c r="L64" s="61"/>
      <c r="M64" s="61"/>
    </row>
    <row r="65" spans="1:13" x14ac:dyDescent="0.4">
      <c r="A65" s="61"/>
      <c r="B65" s="61"/>
      <c r="C65" s="61"/>
      <c r="D65" s="61"/>
      <c r="E65" s="61"/>
      <c r="F65" s="61"/>
      <c r="G65" s="61"/>
      <c r="H65" s="61"/>
      <c r="I65" s="61"/>
      <c r="J65" s="61"/>
      <c r="K65" s="61"/>
      <c r="L65" s="61"/>
      <c r="M65" s="61"/>
    </row>
    <row r="66" spans="1:13" x14ac:dyDescent="0.4">
      <c r="A66" s="61"/>
      <c r="B66" s="61"/>
      <c r="C66" s="61"/>
      <c r="D66" s="61"/>
      <c r="E66" s="61"/>
      <c r="F66" s="61"/>
      <c r="G66" s="61"/>
      <c r="H66" s="61"/>
      <c r="I66" s="61"/>
      <c r="J66" s="61"/>
      <c r="K66" s="61"/>
      <c r="L66" s="61"/>
      <c r="M66" s="61"/>
    </row>
    <row r="67" spans="1:13" x14ac:dyDescent="0.4">
      <c r="A67" s="61"/>
      <c r="B67" s="61"/>
      <c r="C67" s="61"/>
      <c r="D67" s="61"/>
      <c r="E67" s="61"/>
      <c r="F67" s="61"/>
      <c r="G67" s="61"/>
      <c r="H67" s="61"/>
      <c r="I67" s="61"/>
      <c r="J67" s="61"/>
      <c r="K67" s="61"/>
      <c r="L67" s="61"/>
      <c r="M67" s="61"/>
    </row>
    <row r="68" spans="1:13" x14ac:dyDescent="0.4">
      <c r="A68" s="61"/>
      <c r="B68" s="61"/>
      <c r="C68" s="61"/>
      <c r="D68" s="61"/>
      <c r="E68" s="61"/>
      <c r="F68" s="61"/>
      <c r="G68" s="61"/>
      <c r="H68" s="61"/>
      <c r="I68" s="61"/>
      <c r="J68" s="61"/>
      <c r="K68" s="61"/>
      <c r="L68" s="61"/>
      <c r="M68" s="61"/>
    </row>
    <row r="69" spans="1:13" x14ac:dyDescent="0.4">
      <c r="A69" s="61"/>
      <c r="B69" s="61"/>
      <c r="C69" s="61"/>
      <c r="D69" s="61"/>
      <c r="E69" s="61"/>
      <c r="F69" s="61"/>
      <c r="G69" s="61"/>
      <c r="H69" s="61"/>
      <c r="I69" s="61"/>
      <c r="J69" s="61"/>
      <c r="K69" s="61"/>
      <c r="L69" s="61"/>
      <c r="M69" s="61"/>
    </row>
    <row r="70" spans="1:13" x14ac:dyDescent="0.4">
      <c r="A70" s="61"/>
      <c r="B70" s="61"/>
      <c r="C70" s="61"/>
      <c r="D70" s="61"/>
      <c r="E70" s="61"/>
      <c r="F70" s="61"/>
      <c r="G70" s="61"/>
      <c r="H70" s="61"/>
      <c r="I70" s="61"/>
      <c r="J70" s="61"/>
      <c r="K70" s="61"/>
      <c r="L70" s="61"/>
      <c r="M70" s="61"/>
    </row>
    <row r="71" spans="1:13" x14ac:dyDescent="0.4">
      <c r="A71" s="61"/>
      <c r="B71" s="61"/>
      <c r="C71" s="61"/>
      <c r="D71" s="61"/>
      <c r="E71" s="61"/>
      <c r="F71" s="61"/>
      <c r="G71" s="61"/>
      <c r="H71" s="61"/>
      <c r="I71" s="61"/>
      <c r="J71" s="61"/>
      <c r="K71" s="61"/>
      <c r="L71" s="61"/>
      <c r="M71" s="61"/>
    </row>
    <row r="72" spans="1:13" x14ac:dyDescent="0.4">
      <c r="A72" s="61"/>
      <c r="B72" s="61"/>
      <c r="C72" s="61"/>
      <c r="D72" s="61"/>
      <c r="E72" s="61"/>
      <c r="F72" s="61"/>
      <c r="G72" s="61"/>
      <c r="H72" s="61"/>
      <c r="I72" s="61"/>
      <c r="J72" s="61"/>
      <c r="K72" s="61"/>
      <c r="L72" s="61"/>
      <c r="M72" s="61"/>
    </row>
    <row r="73" spans="1:13" x14ac:dyDescent="0.4">
      <c r="A73" s="61"/>
      <c r="B73" s="61"/>
      <c r="C73" s="61"/>
      <c r="D73" s="61"/>
      <c r="E73" s="61"/>
      <c r="F73" s="61"/>
      <c r="G73" s="61"/>
      <c r="H73" s="61"/>
      <c r="I73" s="61"/>
      <c r="J73" s="61"/>
      <c r="K73" s="61"/>
      <c r="L73" s="61"/>
      <c r="M73" s="61"/>
    </row>
    <row r="74" spans="1:13" x14ac:dyDescent="0.4">
      <c r="A74" s="61"/>
      <c r="B74" s="61"/>
      <c r="C74" s="61"/>
      <c r="D74" s="61"/>
      <c r="E74" s="61"/>
      <c r="F74" s="61"/>
      <c r="G74" s="61"/>
      <c r="H74" s="61"/>
      <c r="I74" s="61"/>
      <c r="J74" s="61"/>
      <c r="K74" s="61"/>
      <c r="L74" s="61"/>
      <c r="M74" s="61"/>
    </row>
    <row r="75" spans="1:13" x14ac:dyDescent="0.4">
      <c r="A75" s="61"/>
      <c r="B75" s="61"/>
      <c r="C75" s="61"/>
      <c r="D75" s="61"/>
      <c r="E75" s="61"/>
      <c r="F75" s="61"/>
      <c r="G75" s="61"/>
      <c r="H75" s="61"/>
      <c r="I75" s="61"/>
      <c r="J75" s="61"/>
      <c r="K75" s="61"/>
      <c r="L75" s="61"/>
      <c r="M75" s="61"/>
    </row>
    <row r="76" spans="1:13" x14ac:dyDescent="0.4">
      <c r="A76" s="61"/>
      <c r="B76" s="61"/>
      <c r="C76" s="61"/>
      <c r="D76" s="61"/>
      <c r="E76" s="61"/>
      <c r="F76" s="61"/>
      <c r="G76" s="61"/>
      <c r="H76" s="61"/>
      <c r="I76" s="61"/>
      <c r="J76" s="61"/>
      <c r="K76" s="61"/>
      <c r="L76" s="61"/>
      <c r="M76" s="61"/>
    </row>
    <row r="77" spans="1:13" x14ac:dyDescent="0.4">
      <c r="A77" s="61"/>
      <c r="B77" s="61"/>
      <c r="C77" s="61"/>
      <c r="D77" s="61"/>
      <c r="E77" s="61"/>
      <c r="F77" s="61"/>
      <c r="G77" s="61"/>
      <c r="H77" s="61"/>
      <c r="I77" s="61"/>
      <c r="J77" s="61"/>
      <c r="K77" s="61"/>
      <c r="L77" s="61"/>
      <c r="M77" s="61"/>
    </row>
    <row r="78" spans="1:13" x14ac:dyDescent="0.4">
      <c r="A78" s="61"/>
      <c r="B78" s="61"/>
      <c r="C78" s="61"/>
      <c r="D78" s="61"/>
      <c r="E78" s="61"/>
      <c r="F78" s="61"/>
      <c r="G78" s="61"/>
      <c r="H78" s="61"/>
      <c r="I78" s="61"/>
      <c r="J78" s="61"/>
      <c r="K78" s="61"/>
      <c r="L78" s="61"/>
      <c r="M78" s="61"/>
    </row>
    <row r="79" spans="1:13" x14ac:dyDescent="0.4">
      <c r="A79" s="61"/>
      <c r="B79" s="61"/>
      <c r="C79" s="61"/>
      <c r="D79" s="61"/>
      <c r="E79" s="61"/>
      <c r="F79" s="61"/>
      <c r="G79" s="61"/>
      <c r="H79" s="61"/>
      <c r="I79" s="61"/>
      <c r="J79" s="61"/>
      <c r="K79" s="61"/>
      <c r="L79" s="61"/>
      <c r="M79" s="61"/>
    </row>
    <row r="80" spans="1:13" x14ac:dyDescent="0.4">
      <c r="A80" s="61"/>
      <c r="B80" s="61"/>
      <c r="C80" s="61"/>
      <c r="D80" s="61"/>
      <c r="E80" s="61"/>
      <c r="F80" s="61"/>
      <c r="G80" s="61"/>
      <c r="H80" s="61"/>
      <c r="I80" s="61"/>
      <c r="J80" s="61"/>
      <c r="K80" s="61"/>
      <c r="L80" s="61"/>
      <c r="M80" s="61"/>
    </row>
    <row r="81" spans="1:27" x14ac:dyDescent="0.4">
      <c r="A81" s="61"/>
      <c r="B81" s="61"/>
      <c r="C81" s="61"/>
      <c r="D81" s="61"/>
      <c r="E81" s="61"/>
      <c r="F81" s="61"/>
      <c r="G81" s="61"/>
      <c r="H81" s="61"/>
      <c r="I81" s="61"/>
      <c r="J81" s="61"/>
      <c r="K81" s="61"/>
      <c r="L81" s="61"/>
      <c r="M81" s="61"/>
    </row>
    <row r="82" spans="1:27" x14ac:dyDescent="0.4">
      <c r="A82" s="61"/>
      <c r="B82" s="61"/>
      <c r="C82" s="61"/>
      <c r="D82" s="61"/>
      <c r="E82" s="61"/>
      <c r="F82" s="61"/>
      <c r="G82" s="61"/>
      <c r="H82" s="61"/>
      <c r="I82" s="61"/>
      <c r="J82" s="61"/>
      <c r="K82" s="61"/>
      <c r="L82" s="61"/>
      <c r="M82" s="61"/>
    </row>
    <row r="83" spans="1:27" x14ac:dyDescent="0.4">
      <c r="A83" s="61"/>
      <c r="B83" s="61"/>
      <c r="C83" s="61"/>
      <c r="D83" s="61"/>
      <c r="E83" s="61"/>
      <c r="F83" s="61"/>
      <c r="G83" s="61"/>
      <c r="H83" s="61"/>
      <c r="I83" s="61"/>
      <c r="J83" s="61"/>
      <c r="K83" s="61"/>
      <c r="L83" s="61"/>
      <c r="M83" s="61"/>
    </row>
    <row r="84" spans="1:27" x14ac:dyDescent="0.4">
      <c r="A84" s="61"/>
      <c r="B84" s="61"/>
      <c r="C84" s="61"/>
      <c r="D84" s="61"/>
      <c r="E84" s="61"/>
      <c r="F84" s="61"/>
      <c r="G84" s="61"/>
      <c r="H84" s="61"/>
      <c r="I84" s="61"/>
      <c r="J84" s="61"/>
      <c r="K84" s="61"/>
      <c r="L84" s="61"/>
      <c r="M84" s="61"/>
      <c r="AA84" s="61"/>
    </row>
    <row r="85" spans="1:27" x14ac:dyDescent="0.4">
      <c r="A85" s="61"/>
      <c r="B85" s="61"/>
      <c r="C85" s="61"/>
      <c r="D85" s="61"/>
      <c r="E85" s="61"/>
      <c r="F85" s="61"/>
      <c r="G85" s="61"/>
      <c r="H85" s="61"/>
      <c r="I85" s="61"/>
      <c r="J85" s="61"/>
      <c r="K85" s="61"/>
      <c r="L85" s="61"/>
      <c r="M85" s="61"/>
      <c r="AA85" s="61"/>
    </row>
    <row r="86" spans="1:27" x14ac:dyDescent="0.4">
      <c r="A86" s="61"/>
      <c r="B86" s="61"/>
      <c r="C86" s="61"/>
      <c r="D86" s="61"/>
      <c r="E86" s="61"/>
      <c r="F86" s="61"/>
      <c r="G86" s="61"/>
      <c r="H86" s="61"/>
      <c r="I86" s="61"/>
      <c r="J86" s="61"/>
      <c r="K86" s="61"/>
      <c r="L86" s="61"/>
      <c r="M86" s="61"/>
    </row>
    <row r="87" spans="1:27" x14ac:dyDescent="0.4">
      <c r="A87" s="61"/>
      <c r="B87" s="61"/>
      <c r="C87" s="61"/>
      <c r="D87" s="61"/>
      <c r="E87" s="61"/>
      <c r="F87" s="61"/>
      <c r="G87" s="61"/>
      <c r="H87" s="61"/>
      <c r="I87" s="61"/>
      <c r="J87" s="61"/>
      <c r="K87" s="61"/>
      <c r="L87" s="61"/>
      <c r="M87" s="61"/>
      <c r="AA87" s="61"/>
    </row>
    <row r="88" spans="1:27" x14ac:dyDescent="0.4">
      <c r="A88" s="61"/>
      <c r="B88" s="61"/>
      <c r="C88" s="61"/>
      <c r="D88" s="61"/>
      <c r="E88" s="61"/>
      <c r="F88" s="61"/>
      <c r="G88" s="61"/>
      <c r="H88" s="61"/>
      <c r="I88" s="61"/>
      <c r="J88" s="61"/>
      <c r="K88" s="61"/>
      <c r="L88" s="61"/>
      <c r="M88" s="61"/>
      <c r="AA88" s="61"/>
    </row>
    <row r="89" spans="1:27" x14ac:dyDescent="0.4">
      <c r="A89" s="61"/>
      <c r="B89" s="61"/>
      <c r="C89" s="61"/>
      <c r="D89" s="61"/>
      <c r="E89" s="61"/>
      <c r="F89" s="61"/>
      <c r="G89" s="61"/>
      <c r="H89" s="61"/>
      <c r="I89" s="61"/>
      <c r="J89" s="61"/>
      <c r="K89" s="61"/>
      <c r="L89" s="61"/>
      <c r="M89" s="61"/>
      <c r="AA89" s="61"/>
    </row>
    <row r="90" spans="1:27" x14ac:dyDescent="0.4">
      <c r="A90" s="61"/>
      <c r="B90" s="61"/>
      <c r="C90" s="61"/>
      <c r="D90" s="61"/>
      <c r="E90" s="61"/>
      <c r="F90" s="61"/>
      <c r="G90" s="61"/>
      <c r="H90" s="61"/>
      <c r="I90" s="61"/>
      <c r="J90" s="61"/>
      <c r="K90" s="61"/>
      <c r="L90" s="61"/>
      <c r="M90" s="61"/>
      <c r="AA90" s="61"/>
    </row>
    <row r="91" spans="1:27" x14ac:dyDescent="0.4">
      <c r="A91" s="61"/>
      <c r="B91" s="61"/>
      <c r="C91" s="61"/>
      <c r="D91" s="61"/>
      <c r="E91" s="61"/>
      <c r="F91" s="61"/>
      <c r="G91" s="61"/>
      <c r="H91" s="61"/>
      <c r="I91" s="61"/>
      <c r="J91" s="61"/>
      <c r="K91" s="61"/>
      <c r="L91" s="61"/>
      <c r="M91" s="61"/>
      <c r="AA91" s="61"/>
    </row>
    <row r="92" spans="1:27" x14ac:dyDescent="0.4">
      <c r="A92" s="61"/>
      <c r="B92" s="61"/>
      <c r="C92" s="61"/>
      <c r="D92" s="61"/>
      <c r="E92" s="61"/>
      <c r="F92" s="61"/>
      <c r="G92" s="61"/>
      <c r="H92" s="61"/>
      <c r="I92" s="61"/>
      <c r="J92" s="61"/>
      <c r="K92" s="61"/>
      <c r="L92" s="61"/>
      <c r="M92" s="61"/>
    </row>
    <row r="93" spans="1:27" x14ac:dyDescent="0.4">
      <c r="A93" s="61"/>
      <c r="B93" s="61"/>
      <c r="C93" s="61"/>
      <c r="D93" s="61"/>
      <c r="E93" s="61"/>
      <c r="F93" s="61"/>
      <c r="G93" s="61"/>
      <c r="H93" s="61"/>
      <c r="I93" s="61"/>
      <c r="J93" s="61"/>
      <c r="K93" s="61"/>
      <c r="L93" s="61"/>
      <c r="M93" s="61"/>
    </row>
    <row r="94" spans="1:27" ht="36" customHeight="1" x14ac:dyDescent="0.4">
      <c r="A94" s="61"/>
      <c r="B94" s="61"/>
      <c r="C94" s="61"/>
      <c r="D94" s="61"/>
      <c r="E94" s="61"/>
      <c r="F94" s="61"/>
      <c r="G94" s="61"/>
      <c r="H94" s="61"/>
      <c r="I94" s="61"/>
      <c r="J94" s="61"/>
      <c r="K94" s="61"/>
      <c r="L94" s="61"/>
      <c r="M94" s="61"/>
    </row>
    <row r="95" spans="1:27" x14ac:dyDescent="0.4">
      <c r="A95" s="61"/>
      <c r="B95" s="61"/>
      <c r="C95" s="61"/>
      <c r="D95" s="61"/>
      <c r="E95" s="61"/>
      <c r="F95" s="61"/>
      <c r="G95" s="61"/>
      <c r="H95" s="61"/>
      <c r="I95" s="61"/>
      <c r="J95" s="61"/>
      <c r="K95" s="61"/>
      <c r="L95" s="61"/>
      <c r="M95" s="61"/>
    </row>
    <row r="96" spans="1:27" x14ac:dyDescent="0.4">
      <c r="A96" s="61"/>
      <c r="B96" s="61"/>
      <c r="C96" s="61"/>
      <c r="D96" s="61"/>
      <c r="E96" s="61"/>
      <c r="F96" s="61"/>
      <c r="G96" s="61"/>
      <c r="H96" s="61"/>
      <c r="I96" s="61"/>
      <c r="J96" s="61"/>
      <c r="K96" s="61"/>
      <c r="L96" s="61"/>
      <c r="M96" s="61"/>
    </row>
    <row r="97" spans="1:13" ht="13.15" customHeight="1" x14ac:dyDescent="0.4">
      <c r="B97" s="61"/>
      <c r="C97" s="61"/>
      <c r="D97" s="61"/>
      <c r="E97" s="61"/>
      <c r="F97" s="61"/>
      <c r="G97" s="61"/>
      <c r="H97" s="61"/>
      <c r="I97" s="61"/>
      <c r="J97" s="61"/>
      <c r="K97" s="61"/>
      <c r="L97" s="61"/>
    </row>
    <row r="98" spans="1:13" ht="13.5" customHeight="1" x14ac:dyDescent="0.4"/>
    <row r="99" spans="1:13" ht="13.15" customHeight="1" x14ac:dyDescent="0.4"/>
    <row r="100" spans="1:13" ht="16.899999999999999" customHeight="1" x14ac:dyDescent="0.4">
      <c r="A100" s="61"/>
      <c r="M100" s="61"/>
    </row>
    <row r="101" spans="1:13" ht="16.899999999999999" customHeight="1" x14ac:dyDescent="0.4">
      <c r="B101" s="61"/>
      <c r="C101" s="61"/>
      <c r="D101" s="61"/>
      <c r="E101" s="61"/>
      <c r="F101" s="61"/>
      <c r="G101" s="61"/>
      <c r="H101" s="61"/>
      <c r="I101" s="61"/>
      <c r="J101" s="61"/>
      <c r="K101" s="61"/>
      <c r="L101" s="61"/>
    </row>
    <row r="102" spans="1:13" ht="16.899999999999999" customHeight="1" x14ac:dyDescent="0.4">
      <c r="B102" s="61"/>
      <c r="C102" s="61"/>
      <c r="D102" s="61"/>
      <c r="E102" s="61"/>
    </row>
    <row r="103" spans="1:13" ht="13.15" customHeight="1" x14ac:dyDescent="0.4">
      <c r="A103" s="61"/>
      <c r="B103" s="61"/>
      <c r="C103" s="61"/>
      <c r="D103" s="61"/>
      <c r="E103" s="61"/>
      <c r="M103" s="61"/>
    </row>
    <row r="104" spans="1:13" ht="13.15" customHeight="1" x14ac:dyDescent="0.4">
      <c r="A104" s="61"/>
      <c r="B104" s="61"/>
      <c r="C104" s="61"/>
      <c r="M104" s="61"/>
    </row>
    <row r="105" spans="1:13" x14ac:dyDescent="0.4">
      <c r="A105" s="61"/>
      <c r="B105" s="61"/>
      <c r="M105" s="61"/>
    </row>
    <row r="106" spans="1:13" ht="16.899999999999999" customHeight="1" x14ac:dyDescent="0.4">
      <c r="A106" s="61"/>
      <c r="B106" s="61"/>
      <c r="M106" s="61"/>
    </row>
    <row r="107" spans="1:13" x14ac:dyDescent="0.4">
      <c r="B107" s="61"/>
    </row>
    <row r="108" spans="1:13" x14ac:dyDescent="0.4">
      <c r="A108" s="43"/>
      <c r="M108" s="61"/>
    </row>
    <row r="109" spans="1:13" x14ac:dyDescent="0.4">
      <c r="A109" s="43"/>
      <c r="B109" s="61"/>
      <c r="C109" s="61"/>
      <c r="D109" s="61"/>
      <c r="E109" s="61"/>
      <c r="F109" s="61"/>
      <c r="G109" s="61"/>
      <c r="H109" s="61"/>
      <c r="I109" s="61"/>
      <c r="J109" s="61"/>
      <c r="K109" s="61"/>
      <c r="L109" s="61"/>
      <c r="M109" s="61"/>
    </row>
    <row r="110" spans="1:13" ht="19.5" customHeight="1" x14ac:dyDescent="0.4">
      <c r="A110" s="43"/>
      <c r="B110" s="61"/>
      <c r="C110" s="61"/>
      <c r="D110" s="61"/>
      <c r="E110" s="61"/>
      <c r="F110" s="61"/>
      <c r="G110" s="61"/>
      <c r="H110" s="61"/>
      <c r="I110" s="61"/>
      <c r="J110" s="61"/>
      <c r="K110" s="61"/>
      <c r="L110" s="61"/>
      <c r="M110" s="61"/>
    </row>
    <row r="111" spans="1:13" x14ac:dyDescent="0.4">
      <c r="A111" s="43"/>
      <c r="B111" s="61"/>
      <c r="C111" s="61"/>
      <c r="D111" s="61"/>
      <c r="E111" s="61"/>
      <c r="F111" s="61"/>
      <c r="G111" s="61"/>
      <c r="H111" s="61"/>
      <c r="I111" s="61"/>
      <c r="J111" s="61"/>
      <c r="K111" s="61"/>
      <c r="L111" s="61"/>
      <c r="M111" s="61"/>
    </row>
    <row r="112" spans="1:13" x14ac:dyDescent="0.4">
      <c r="A112" s="43"/>
      <c r="B112" s="61"/>
      <c r="C112" s="61"/>
      <c r="D112" s="61"/>
      <c r="E112" s="61"/>
      <c r="F112" s="61"/>
      <c r="G112" s="61"/>
      <c r="H112" s="61"/>
      <c r="I112" s="61"/>
      <c r="J112" s="61"/>
      <c r="K112" s="61"/>
      <c r="L112" s="61"/>
      <c r="M112" s="61"/>
    </row>
    <row r="113" spans="1:13" x14ac:dyDescent="0.4">
      <c r="A113" s="43"/>
      <c r="B113" s="61"/>
      <c r="C113" s="61"/>
      <c r="D113" s="61"/>
      <c r="E113" s="61"/>
      <c r="F113" s="61"/>
      <c r="G113" s="61"/>
      <c r="H113" s="61"/>
      <c r="I113" s="61"/>
      <c r="J113" s="61"/>
      <c r="K113" s="61"/>
      <c r="L113" s="61"/>
      <c r="M113" s="61"/>
    </row>
    <row r="114" spans="1:13" ht="21.75" customHeight="1" x14ac:dyDescent="0.4">
      <c r="A114" s="61"/>
      <c r="B114" s="61"/>
      <c r="C114" s="61"/>
      <c r="D114" s="61"/>
      <c r="E114" s="61"/>
      <c r="F114" s="61"/>
      <c r="G114" s="61"/>
      <c r="H114" s="61"/>
      <c r="I114" s="61"/>
      <c r="J114" s="61"/>
      <c r="K114" s="61"/>
      <c r="L114" s="61"/>
      <c r="M114" s="61"/>
    </row>
    <row r="115" spans="1:13" x14ac:dyDescent="0.4">
      <c r="A115" s="61"/>
      <c r="B115" s="61"/>
      <c r="C115" s="61"/>
      <c r="D115" s="61"/>
      <c r="E115" s="61"/>
      <c r="F115" s="61"/>
      <c r="G115" s="61"/>
      <c r="H115" s="61"/>
      <c r="I115" s="61"/>
      <c r="J115" s="61"/>
      <c r="K115" s="61"/>
      <c r="L115" s="61"/>
      <c r="M115" s="61"/>
    </row>
    <row r="116" spans="1:13" x14ac:dyDescent="0.4">
      <c r="A116" s="61"/>
      <c r="B116" s="61"/>
      <c r="C116" s="61"/>
      <c r="D116" s="61"/>
      <c r="E116" s="61"/>
      <c r="F116" s="61"/>
      <c r="G116" s="61"/>
      <c r="H116" s="61"/>
      <c r="I116" s="61"/>
      <c r="J116" s="61"/>
      <c r="K116" s="61"/>
      <c r="L116" s="61"/>
      <c r="M116" s="61"/>
    </row>
    <row r="117" spans="1:13" x14ac:dyDescent="0.4">
      <c r="A117" s="61"/>
      <c r="B117" s="61"/>
      <c r="C117" s="61"/>
      <c r="D117" s="61"/>
      <c r="E117" s="61"/>
      <c r="F117" s="61"/>
      <c r="G117" s="61"/>
      <c r="H117" s="61"/>
      <c r="I117" s="61"/>
      <c r="J117" s="61"/>
      <c r="K117" s="61"/>
      <c r="L117" s="61"/>
      <c r="M117" s="61"/>
    </row>
    <row r="118" spans="1:13" x14ac:dyDescent="0.4">
      <c r="A118" s="61"/>
      <c r="B118" s="61"/>
      <c r="C118" s="61"/>
      <c r="D118" s="61"/>
      <c r="E118" s="61"/>
      <c r="F118" s="61"/>
      <c r="G118" s="61"/>
      <c r="H118" s="61"/>
      <c r="I118" s="61"/>
      <c r="J118" s="61"/>
      <c r="K118" s="61"/>
      <c r="L118" s="61"/>
      <c r="M118" s="61"/>
    </row>
    <row r="119" spans="1:13" x14ac:dyDescent="0.4">
      <c r="A119" s="61"/>
      <c r="B119" s="61"/>
      <c r="C119" s="61"/>
      <c r="D119" s="61"/>
      <c r="E119" s="61"/>
      <c r="F119" s="61"/>
      <c r="G119" s="61"/>
      <c r="H119" s="61"/>
      <c r="I119" s="61"/>
      <c r="J119" s="61"/>
      <c r="K119" s="61"/>
      <c r="L119" s="61"/>
      <c r="M119" s="61"/>
    </row>
    <row r="120" spans="1:13" x14ac:dyDescent="0.4">
      <c r="A120" s="61"/>
      <c r="B120" s="61"/>
      <c r="C120" s="61"/>
      <c r="D120" s="61"/>
      <c r="E120" s="61"/>
      <c r="F120" s="61"/>
      <c r="G120" s="61"/>
      <c r="H120" s="61"/>
      <c r="I120" s="61"/>
      <c r="J120" s="61"/>
      <c r="K120" s="61"/>
      <c r="L120" s="61"/>
      <c r="M120" s="61"/>
    </row>
    <row r="121" spans="1:13" x14ac:dyDescent="0.4">
      <c r="A121" s="61"/>
      <c r="B121" s="61"/>
      <c r="C121" s="61"/>
      <c r="D121" s="61"/>
      <c r="E121" s="61"/>
      <c r="F121" s="61"/>
      <c r="G121" s="61"/>
      <c r="H121" s="61"/>
      <c r="I121" s="61"/>
      <c r="J121" s="61"/>
      <c r="K121" s="61"/>
      <c r="L121" s="61"/>
      <c r="M121" s="61"/>
    </row>
    <row r="122" spans="1:13" x14ac:dyDescent="0.4">
      <c r="A122" s="61"/>
      <c r="B122" s="61"/>
      <c r="C122" s="61"/>
      <c r="D122" s="61"/>
      <c r="E122" s="61"/>
      <c r="F122" s="61"/>
      <c r="G122" s="61"/>
      <c r="H122" s="61"/>
      <c r="I122" s="61"/>
      <c r="J122" s="61"/>
      <c r="K122" s="61"/>
      <c r="L122" s="61"/>
      <c r="M122" s="61"/>
    </row>
    <row r="123" spans="1:13" x14ac:dyDescent="0.4">
      <c r="A123" s="61"/>
      <c r="B123" s="61"/>
      <c r="C123" s="61"/>
      <c r="D123" s="61"/>
      <c r="E123" s="61"/>
      <c r="F123" s="61"/>
      <c r="G123" s="61"/>
      <c r="H123" s="61"/>
      <c r="I123" s="61"/>
      <c r="J123" s="61"/>
      <c r="K123" s="61"/>
      <c r="L123" s="61"/>
      <c r="M123" s="61"/>
    </row>
    <row r="124" spans="1:13" x14ac:dyDescent="0.4">
      <c r="A124" s="61"/>
      <c r="B124" s="61"/>
      <c r="C124" s="61"/>
      <c r="D124" s="61"/>
      <c r="E124" s="61"/>
      <c r="F124" s="61"/>
      <c r="G124" s="61"/>
      <c r="H124" s="61"/>
      <c r="I124" s="61"/>
      <c r="J124" s="61"/>
      <c r="K124" s="61"/>
      <c r="L124" s="61"/>
      <c r="M124" s="61"/>
    </row>
    <row r="125" spans="1:13" x14ac:dyDescent="0.4">
      <c r="A125" s="61"/>
      <c r="B125" s="61"/>
      <c r="C125" s="61"/>
      <c r="D125" s="61"/>
      <c r="E125" s="61"/>
      <c r="F125" s="61"/>
      <c r="G125" s="61"/>
      <c r="H125" s="61"/>
      <c r="I125" s="61"/>
      <c r="J125" s="61"/>
      <c r="K125" s="61"/>
      <c r="L125" s="61"/>
      <c r="M125" s="61"/>
    </row>
    <row r="126" spans="1:13" x14ac:dyDescent="0.4">
      <c r="A126" s="61"/>
      <c r="B126" s="61"/>
      <c r="C126" s="61"/>
      <c r="D126" s="61"/>
      <c r="E126" s="61"/>
      <c r="F126" s="61"/>
      <c r="G126" s="61"/>
      <c r="H126" s="61"/>
      <c r="I126" s="61"/>
      <c r="J126" s="61"/>
      <c r="K126" s="61"/>
      <c r="L126" s="61"/>
      <c r="M126" s="61"/>
    </row>
    <row r="127" spans="1:13" x14ac:dyDescent="0.4">
      <c r="A127" s="61"/>
      <c r="B127" s="61"/>
      <c r="C127" s="61"/>
      <c r="D127" s="61"/>
      <c r="E127" s="61"/>
      <c r="F127" s="61"/>
      <c r="G127" s="61"/>
      <c r="H127" s="61"/>
      <c r="I127" s="61"/>
      <c r="J127" s="61"/>
      <c r="K127" s="61"/>
      <c r="L127" s="61"/>
      <c r="M127" s="61"/>
    </row>
    <row r="128" spans="1:13" x14ac:dyDescent="0.4">
      <c r="A128" s="61"/>
      <c r="B128" s="61"/>
      <c r="C128" s="61"/>
      <c r="D128" s="61"/>
      <c r="E128" s="61"/>
      <c r="F128" s="61"/>
      <c r="G128" s="61"/>
      <c r="H128" s="61"/>
      <c r="I128" s="61"/>
      <c r="J128" s="61"/>
      <c r="K128" s="61"/>
      <c r="L128" s="61"/>
      <c r="M128" s="61"/>
    </row>
    <row r="129" spans="1:13" x14ac:dyDescent="0.4">
      <c r="A129" s="61"/>
      <c r="B129" s="61"/>
      <c r="C129" s="61"/>
      <c r="D129" s="61"/>
      <c r="E129" s="61"/>
      <c r="F129" s="61"/>
      <c r="G129" s="61"/>
      <c r="H129" s="61"/>
      <c r="I129" s="61"/>
      <c r="J129" s="61"/>
      <c r="K129" s="61"/>
      <c r="L129" s="61"/>
      <c r="M129" s="61"/>
    </row>
    <row r="130" spans="1:13" x14ac:dyDescent="0.4">
      <c r="A130" s="61"/>
      <c r="B130" s="61"/>
      <c r="C130" s="61"/>
      <c r="D130" s="61"/>
      <c r="E130" s="61"/>
      <c r="F130" s="61"/>
      <c r="G130" s="61"/>
      <c r="H130" s="61"/>
      <c r="I130" s="61"/>
      <c r="J130" s="61"/>
      <c r="K130" s="61"/>
      <c r="L130" s="61"/>
      <c r="M130" s="61"/>
    </row>
    <row r="131" spans="1:13" x14ac:dyDescent="0.4">
      <c r="A131" s="61"/>
      <c r="B131" s="61"/>
      <c r="C131" s="61"/>
      <c r="D131" s="61"/>
      <c r="E131" s="61"/>
      <c r="F131" s="61"/>
      <c r="G131" s="61"/>
      <c r="H131" s="61"/>
      <c r="I131" s="61"/>
      <c r="J131" s="61"/>
      <c r="K131" s="61"/>
      <c r="L131" s="61"/>
      <c r="M131" s="61"/>
    </row>
    <row r="132" spans="1:13" x14ac:dyDescent="0.4">
      <c r="A132" s="61"/>
      <c r="B132" s="61"/>
      <c r="C132" s="61"/>
      <c r="D132" s="61"/>
      <c r="E132" s="61"/>
      <c r="F132" s="61"/>
      <c r="G132" s="61"/>
      <c r="H132" s="61"/>
      <c r="I132" s="61"/>
      <c r="J132" s="61"/>
      <c r="K132" s="61"/>
      <c r="L132" s="61"/>
      <c r="M132" s="61"/>
    </row>
    <row r="133" spans="1:13" x14ac:dyDescent="0.4">
      <c r="A133" s="61"/>
      <c r="B133" s="61"/>
      <c r="C133" s="61"/>
      <c r="D133" s="61"/>
      <c r="E133" s="61"/>
      <c r="F133" s="61"/>
      <c r="G133" s="61"/>
      <c r="H133" s="61"/>
      <c r="I133" s="61"/>
      <c r="J133" s="61"/>
      <c r="K133" s="61"/>
      <c r="L133" s="61"/>
      <c r="M133" s="61"/>
    </row>
    <row r="134" spans="1:13" x14ac:dyDescent="0.4">
      <c r="A134" s="61"/>
      <c r="B134" s="61"/>
      <c r="C134" s="61"/>
      <c r="D134" s="61"/>
      <c r="E134" s="61"/>
      <c r="F134" s="61"/>
      <c r="G134" s="61"/>
      <c r="H134" s="61"/>
      <c r="I134" s="61"/>
      <c r="J134" s="61"/>
      <c r="K134" s="61"/>
      <c r="L134" s="61"/>
      <c r="M134" s="61"/>
    </row>
    <row r="135" spans="1:13" x14ac:dyDescent="0.4">
      <c r="A135" s="61"/>
      <c r="B135" s="61"/>
      <c r="C135" s="61"/>
      <c r="D135" s="61"/>
      <c r="E135" s="61"/>
      <c r="F135" s="61"/>
      <c r="G135" s="61"/>
      <c r="H135" s="61"/>
      <c r="I135" s="61"/>
      <c r="J135" s="61"/>
      <c r="K135" s="61"/>
      <c r="L135" s="61"/>
      <c r="M135" s="61"/>
    </row>
    <row r="136" spans="1:13" x14ac:dyDescent="0.4">
      <c r="A136" s="61"/>
      <c r="B136" s="61"/>
      <c r="C136" s="61"/>
      <c r="D136" s="61"/>
      <c r="E136" s="61"/>
      <c r="F136" s="61"/>
      <c r="G136" s="61"/>
      <c r="H136" s="61"/>
      <c r="I136" s="61"/>
      <c r="J136" s="61"/>
      <c r="K136" s="61"/>
      <c r="L136" s="61"/>
      <c r="M136" s="61"/>
    </row>
    <row r="137" spans="1:13" x14ac:dyDescent="0.4">
      <c r="A137" s="61"/>
      <c r="B137" s="61"/>
      <c r="C137" s="61"/>
      <c r="D137" s="61"/>
      <c r="E137" s="61"/>
      <c r="F137" s="61"/>
      <c r="G137" s="61"/>
      <c r="H137" s="61"/>
      <c r="I137" s="61"/>
      <c r="J137" s="61"/>
      <c r="K137" s="61"/>
      <c r="L137" s="61"/>
      <c r="M137" s="61"/>
    </row>
    <row r="138" spans="1:13" x14ac:dyDescent="0.4">
      <c r="A138" s="61"/>
      <c r="B138" s="61"/>
      <c r="C138" s="61"/>
      <c r="D138" s="61"/>
      <c r="E138" s="61"/>
      <c r="F138" s="61"/>
      <c r="G138" s="61"/>
      <c r="H138" s="61"/>
      <c r="I138" s="61"/>
      <c r="J138" s="61"/>
      <c r="K138" s="61"/>
      <c r="L138" s="61"/>
      <c r="M138" s="61"/>
    </row>
    <row r="139" spans="1:13" x14ac:dyDescent="0.4">
      <c r="A139" s="61"/>
      <c r="B139" s="61"/>
      <c r="C139" s="61"/>
      <c r="D139" s="61"/>
      <c r="E139" s="61"/>
      <c r="F139" s="61"/>
      <c r="G139" s="61"/>
      <c r="H139" s="61"/>
      <c r="I139" s="61"/>
      <c r="J139" s="61"/>
      <c r="K139" s="61"/>
      <c r="L139" s="61"/>
      <c r="M139" s="61"/>
    </row>
    <row r="140" spans="1:13" x14ac:dyDescent="0.4">
      <c r="A140" s="61"/>
      <c r="B140" s="61"/>
      <c r="C140" s="61"/>
      <c r="D140" s="61"/>
      <c r="E140" s="61"/>
      <c r="F140" s="61"/>
      <c r="G140" s="61"/>
      <c r="H140" s="61"/>
      <c r="I140" s="61"/>
      <c r="J140" s="61"/>
      <c r="K140" s="61"/>
      <c r="L140" s="61"/>
      <c r="M140" s="61"/>
    </row>
    <row r="141" spans="1:13" x14ac:dyDescent="0.4">
      <c r="A141" s="61"/>
      <c r="B141" s="61"/>
      <c r="C141" s="61"/>
      <c r="D141" s="61"/>
      <c r="E141" s="61"/>
      <c r="F141" s="61"/>
      <c r="G141" s="61"/>
      <c r="H141" s="61"/>
      <c r="I141" s="61"/>
      <c r="J141" s="61"/>
      <c r="K141" s="61"/>
      <c r="L141" s="61"/>
      <c r="M141" s="61"/>
    </row>
    <row r="142" spans="1:13" x14ac:dyDescent="0.4">
      <c r="A142" s="61"/>
      <c r="B142" s="61"/>
      <c r="C142" s="61"/>
      <c r="D142" s="61"/>
      <c r="E142" s="61"/>
      <c r="F142" s="61"/>
      <c r="G142" s="61"/>
      <c r="H142" s="61"/>
      <c r="I142" s="61"/>
      <c r="J142" s="61"/>
      <c r="K142" s="61"/>
      <c r="L142" s="61"/>
      <c r="M142" s="61"/>
    </row>
    <row r="143" spans="1:13" x14ac:dyDescent="0.4">
      <c r="A143" s="61"/>
      <c r="B143" s="61"/>
      <c r="C143" s="61"/>
      <c r="D143" s="61"/>
      <c r="E143" s="61"/>
      <c r="F143" s="61"/>
      <c r="G143" s="61"/>
      <c r="H143" s="61"/>
      <c r="I143" s="61"/>
      <c r="J143" s="61"/>
      <c r="K143" s="61"/>
      <c r="L143" s="61"/>
      <c r="M143" s="61"/>
    </row>
    <row r="144" spans="1:13" x14ac:dyDescent="0.4">
      <c r="A144" s="61"/>
      <c r="B144" s="61"/>
      <c r="C144" s="61"/>
      <c r="D144" s="61"/>
      <c r="E144" s="61"/>
      <c r="F144" s="61"/>
      <c r="G144" s="61"/>
      <c r="H144" s="61"/>
      <c r="I144" s="61"/>
      <c r="J144" s="61"/>
      <c r="K144" s="61"/>
      <c r="L144" s="61"/>
      <c r="M144" s="61"/>
    </row>
    <row r="145" spans="1:13" x14ac:dyDescent="0.4">
      <c r="A145" s="61"/>
      <c r="B145" s="61"/>
      <c r="C145" s="61"/>
      <c r="D145" s="61"/>
      <c r="E145" s="61"/>
      <c r="F145" s="61"/>
      <c r="G145" s="61"/>
      <c r="H145" s="61"/>
      <c r="I145" s="61"/>
      <c r="J145" s="61"/>
      <c r="K145" s="61"/>
      <c r="L145" s="61"/>
      <c r="M145" s="61"/>
    </row>
    <row r="146" spans="1:13" x14ac:dyDescent="0.4">
      <c r="A146" s="61"/>
      <c r="B146" s="61"/>
      <c r="C146" s="61"/>
      <c r="D146" s="61"/>
      <c r="E146" s="61"/>
      <c r="F146" s="61"/>
      <c r="G146" s="61"/>
      <c r="H146" s="61"/>
      <c r="I146" s="61"/>
      <c r="J146" s="61"/>
      <c r="K146" s="61"/>
      <c r="L146" s="61"/>
      <c r="M146" s="61"/>
    </row>
    <row r="147" spans="1:13" x14ac:dyDescent="0.4">
      <c r="A147" s="61"/>
      <c r="B147" s="61"/>
      <c r="C147" s="61"/>
      <c r="D147" s="61"/>
      <c r="E147" s="61"/>
      <c r="F147" s="61"/>
      <c r="G147" s="61"/>
      <c r="H147" s="61"/>
      <c r="I147" s="61"/>
      <c r="J147" s="61"/>
      <c r="K147" s="61"/>
      <c r="L147" s="61"/>
      <c r="M147" s="61"/>
    </row>
    <row r="148" spans="1:13" x14ac:dyDescent="0.4">
      <c r="A148" s="61"/>
      <c r="B148" s="61"/>
      <c r="C148" s="61"/>
      <c r="D148" s="61"/>
      <c r="E148" s="61"/>
      <c r="F148" s="61"/>
      <c r="G148" s="61"/>
      <c r="H148" s="61"/>
      <c r="I148" s="61"/>
      <c r="J148" s="61"/>
      <c r="K148" s="61"/>
      <c r="L148" s="61"/>
      <c r="M148" s="61"/>
    </row>
    <row r="149" spans="1:13" x14ac:dyDescent="0.4">
      <c r="A149" s="61"/>
      <c r="B149" s="61"/>
      <c r="C149" s="61"/>
      <c r="D149" s="61"/>
      <c r="E149" s="61"/>
      <c r="F149" s="61"/>
      <c r="G149" s="61"/>
      <c r="H149" s="61"/>
      <c r="I149" s="61"/>
      <c r="J149" s="61"/>
      <c r="K149" s="61"/>
      <c r="L149" s="61"/>
      <c r="M149" s="61"/>
    </row>
    <row r="150" spans="1:13" x14ac:dyDescent="0.4">
      <c r="A150" s="61"/>
      <c r="B150" s="61"/>
      <c r="C150" s="61"/>
      <c r="D150" s="61"/>
      <c r="E150" s="61"/>
      <c r="F150" s="61"/>
      <c r="G150" s="61"/>
      <c r="H150" s="61"/>
      <c r="I150" s="61"/>
      <c r="J150" s="61"/>
      <c r="K150" s="61"/>
      <c r="L150" s="61"/>
      <c r="M150" s="61"/>
    </row>
    <row r="151" spans="1:13" x14ac:dyDescent="0.4">
      <c r="A151" s="61"/>
      <c r="B151" s="61"/>
      <c r="C151" s="61"/>
      <c r="D151" s="61"/>
      <c r="E151" s="61"/>
      <c r="F151" s="61"/>
      <c r="G151" s="61"/>
      <c r="H151" s="61"/>
      <c r="I151" s="61"/>
      <c r="J151" s="61"/>
      <c r="K151" s="61"/>
      <c r="L151" s="61"/>
      <c r="M151" s="61"/>
    </row>
    <row r="152" spans="1:13" x14ac:dyDescent="0.4">
      <c r="A152" s="61"/>
      <c r="B152" s="61"/>
      <c r="C152" s="61"/>
      <c r="D152" s="61"/>
      <c r="E152" s="61"/>
      <c r="F152" s="61"/>
      <c r="G152" s="61"/>
      <c r="H152" s="61"/>
      <c r="I152" s="61"/>
      <c r="J152" s="61"/>
      <c r="K152" s="61"/>
      <c r="L152" s="61"/>
      <c r="M152" s="61"/>
    </row>
    <row r="153" spans="1:13" x14ac:dyDescent="0.4">
      <c r="A153" s="61"/>
      <c r="B153" s="61"/>
      <c r="C153" s="61"/>
      <c r="D153" s="61"/>
      <c r="E153" s="61"/>
      <c r="F153" s="61"/>
      <c r="G153" s="61"/>
      <c r="H153" s="61"/>
      <c r="I153" s="61"/>
      <c r="J153" s="61"/>
      <c r="K153" s="61"/>
      <c r="L153" s="61"/>
      <c r="M153" s="61"/>
    </row>
    <row r="154" spans="1:13" x14ac:dyDescent="0.4">
      <c r="A154" s="61"/>
      <c r="B154" s="61"/>
      <c r="C154" s="61"/>
      <c r="D154" s="61"/>
      <c r="E154" s="61"/>
      <c r="F154" s="61"/>
      <c r="G154" s="61"/>
      <c r="H154" s="61"/>
      <c r="I154" s="61"/>
      <c r="J154" s="61"/>
      <c r="K154" s="61"/>
      <c r="L154" s="61"/>
      <c r="M154" s="61"/>
    </row>
    <row r="155" spans="1:13" x14ac:dyDescent="0.4">
      <c r="A155" s="61"/>
      <c r="B155" s="61"/>
      <c r="C155" s="61"/>
      <c r="D155" s="61"/>
      <c r="E155" s="61"/>
      <c r="F155" s="61"/>
      <c r="G155" s="61"/>
      <c r="H155" s="61"/>
      <c r="I155" s="61"/>
      <c r="J155" s="61"/>
      <c r="K155" s="61"/>
      <c r="L155" s="61"/>
      <c r="M155" s="61"/>
    </row>
    <row r="156" spans="1:13" x14ac:dyDescent="0.4">
      <c r="A156" s="61"/>
      <c r="B156" s="61"/>
      <c r="C156" s="61"/>
      <c r="D156" s="61"/>
      <c r="E156" s="61"/>
      <c r="F156" s="61"/>
      <c r="G156" s="61"/>
      <c r="H156" s="61"/>
      <c r="I156" s="61"/>
      <c r="J156" s="61"/>
      <c r="K156" s="61"/>
      <c r="L156" s="61"/>
      <c r="M156" s="61"/>
    </row>
    <row r="157" spans="1:13" x14ac:dyDescent="0.4">
      <c r="A157" s="61"/>
      <c r="B157" s="61"/>
      <c r="C157" s="61"/>
      <c r="D157" s="61"/>
      <c r="E157" s="61"/>
      <c r="F157" s="61"/>
      <c r="G157" s="61"/>
      <c r="H157" s="61"/>
      <c r="I157" s="61"/>
      <c r="J157" s="61"/>
      <c r="K157" s="61"/>
      <c r="L157" s="61"/>
      <c r="M157" s="61"/>
    </row>
    <row r="158" spans="1:13" x14ac:dyDescent="0.4">
      <c r="B158" s="61"/>
      <c r="C158" s="61"/>
      <c r="D158" s="61"/>
      <c r="E158" s="61"/>
      <c r="F158" s="61"/>
      <c r="G158" s="61"/>
      <c r="H158" s="61"/>
      <c r="I158" s="61"/>
      <c r="J158" s="61"/>
      <c r="K158" s="61"/>
      <c r="L158" s="61"/>
      <c r="M158" s="61"/>
    </row>
    <row r="159" spans="1:13" x14ac:dyDescent="0.4">
      <c r="B159" s="61"/>
      <c r="C159" s="61"/>
      <c r="D159" s="61"/>
      <c r="E159" s="61"/>
      <c r="F159" s="61"/>
      <c r="G159" s="61"/>
      <c r="H159" s="61"/>
      <c r="I159" s="61"/>
      <c r="J159" s="61"/>
      <c r="K159" s="61"/>
      <c r="L159" s="61"/>
      <c r="M159" s="61"/>
    </row>
    <row r="160" spans="1:13" x14ac:dyDescent="0.4">
      <c r="B160" s="61"/>
      <c r="C160" s="61"/>
      <c r="D160" s="61"/>
      <c r="E160" s="61"/>
      <c r="F160" s="61"/>
      <c r="G160" s="61"/>
      <c r="H160" s="61"/>
      <c r="I160" s="61"/>
      <c r="J160" s="61"/>
      <c r="K160" s="61"/>
      <c r="L160" s="61"/>
      <c r="M160" s="61"/>
    </row>
    <row r="161" spans="1:13" x14ac:dyDescent="0.4">
      <c r="A161" s="61"/>
      <c r="B161" s="61"/>
      <c r="C161" s="61"/>
      <c r="D161" s="61"/>
      <c r="E161" s="61"/>
      <c r="F161" s="61"/>
      <c r="G161" s="61"/>
      <c r="H161" s="61"/>
      <c r="I161" s="61"/>
      <c r="J161" s="61"/>
      <c r="K161" s="61"/>
      <c r="L161" s="61"/>
      <c r="M161" s="61"/>
    </row>
    <row r="162" spans="1:13" x14ac:dyDescent="0.4">
      <c r="B162" s="61"/>
      <c r="C162" s="61"/>
      <c r="D162" s="61"/>
      <c r="E162" s="61"/>
      <c r="F162" s="61"/>
      <c r="G162" s="61"/>
      <c r="H162" s="61"/>
      <c r="I162" s="61"/>
      <c r="J162" s="61"/>
      <c r="K162" s="61"/>
      <c r="L162" s="61"/>
      <c r="M162" s="61"/>
    </row>
    <row r="163" spans="1:13" x14ac:dyDescent="0.4">
      <c r="B163" s="61"/>
      <c r="C163" s="61"/>
      <c r="D163" s="61"/>
      <c r="E163" s="61"/>
      <c r="F163" s="61"/>
      <c r="G163" s="61"/>
      <c r="H163" s="61"/>
      <c r="I163" s="61"/>
      <c r="J163" s="61"/>
      <c r="K163" s="61"/>
      <c r="L163" s="61"/>
      <c r="M163" s="61"/>
    </row>
    <row r="164" spans="1:13" x14ac:dyDescent="0.4">
      <c r="A164" s="61"/>
      <c r="B164" s="61"/>
      <c r="C164" s="61"/>
      <c r="D164" s="61"/>
      <c r="E164" s="61"/>
      <c r="F164" s="61"/>
      <c r="G164" s="61"/>
      <c r="H164" s="61"/>
      <c r="I164" s="61"/>
      <c r="J164" s="61"/>
      <c r="K164" s="61"/>
      <c r="L164" s="61"/>
      <c r="M164" s="61"/>
    </row>
    <row r="165" spans="1:13" x14ac:dyDescent="0.4">
      <c r="A165" s="61"/>
      <c r="B165" s="61"/>
      <c r="C165" s="61"/>
      <c r="D165" s="61"/>
      <c r="E165" s="61"/>
      <c r="F165" s="61"/>
      <c r="G165" s="61"/>
      <c r="H165" s="61"/>
      <c r="I165" s="61"/>
      <c r="J165" s="61"/>
      <c r="K165" s="61"/>
      <c r="L165" s="61"/>
      <c r="M165" s="61"/>
    </row>
    <row r="166" spans="1:13" x14ac:dyDescent="0.4">
      <c r="A166" s="61"/>
      <c r="M166" s="61"/>
    </row>
    <row r="167" spans="1:13" x14ac:dyDescent="0.4">
      <c r="A167" s="61"/>
      <c r="M167" s="61"/>
    </row>
  </sheetData>
  <mergeCells count="70">
    <mergeCell ref="B52:F52"/>
    <mergeCell ref="G52:K52"/>
    <mergeCell ref="B40:G40"/>
    <mergeCell ref="H40:L40"/>
    <mergeCell ref="B41:G41"/>
    <mergeCell ref="H41:L41"/>
    <mergeCell ref="B46:L46"/>
    <mergeCell ref="B48:L48"/>
    <mergeCell ref="B50:E50"/>
    <mergeCell ref="G50:H50"/>
    <mergeCell ref="J50:K50"/>
    <mergeCell ref="B51:F51"/>
    <mergeCell ref="G51:K51"/>
    <mergeCell ref="B37:G37"/>
    <mergeCell ref="H37:L37"/>
    <mergeCell ref="B38:G38"/>
    <mergeCell ref="H38:L38"/>
    <mergeCell ref="B39:G39"/>
    <mergeCell ref="H39:L39"/>
    <mergeCell ref="B34:G34"/>
    <mergeCell ref="H34:L34"/>
    <mergeCell ref="B35:G35"/>
    <mergeCell ref="H35:L35"/>
    <mergeCell ref="B36:G36"/>
    <mergeCell ref="H36:L36"/>
    <mergeCell ref="A31:G31"/>
    <mergeCell ref="H31:L31"/>
    <mergeCell ref="B32:G32"/>
    <mergeCell ref="H32:L32"/>
    <mergeCell ref="B33:G33"/>
    <mergeCell ref="H33:L33"/>
    <mergeCell ref="B28:E28"/>
    <mergeCell ref="F28:L28"/>
    <mergeCell ref="B21:E21"/>
    <mergeCell ref="F21:G21"/>
    <mergeCell ref="H21:J21"/>
    <mergeCell ref="B22:E22"/>
    <mergeCell ref="F22:G22"/>
    <mergeCell ref="K22:L22"/>
    <mergeCell ref="B23:E23"/>
    <mergeCell ref="K23:L23"/>
    <mergeCell ref="B26:L26"/>
    <mergeCell ref="B27:E27"/>
    <mergeCell ref="F27:L27"/>
    <mergeCell ref="B19:E20"/>
    <mergeCell ref="F19:G20"/>
    <mergeCell ref="H19:J19"/>
    <mergeCell ref="K19:L19"/>
    <mergeCell ref="H20:J20"/>
    <mergeCell ref="K20:L20"/>
    <mergeCell ref="K16:L16"/>
    <mergeCell ref="B17:E17"/>
    <mergeCell ref="K17:L17"/>
    <mergeCell ref="B18:E18"/>
    <mergeCell ref="F18:G18"/>
    <mergeCell ref="H18:J18"/>
    <mergeCell ref="K18:L18"/>
    <mergeCell ref="B13:E13"/>
    <mergeCell ref="F13:G13"/>
    <mergeCell ref="H13:J13"/>
    <mergeCell ref="B14:E15"/>
    <mergeCell ref="B16:E16"/>
    <mergeCell ref="G16:H16"/>
    <mergeCell ref="I16:J16"/>
    <mergeCell ref="B12:L12"/>
    <mergeCell ref="B1:L1"/>
    <mergeCell ref="C2:D2"/>
    <mergeCell ref="C3:G3"/>
    <mergeCell ref="I3:L3"/>
    <mergeCell ref="B6:L6"/>
  </mergeCells>
  <phoneticPr fontId="2"/>
  <conditionalFormatting sqref="B13:B14 F13:F16 B16:B19 H19 F18:F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H20">
    <cfRule type="expression" dxfId="15" priority="13">
      <formula>#REF!="令和4年度の応募時に提出した"</formula>
    </cfRule>
    <cfRule type="expression" dxfId="14" priority="14">
      <formula>#REF!="令和3年度の応募時に提出した"</formula>
    </cfRule>
    <cfRule type="expression" dxfId="13" priority="15">
      <formula>#REF!="令和2年度の応募時に提出した"</formula>
    </cfRule>
    <cfRule type="expression" dxfId="12" priority="16">
      <formula>#REF!="令和元年度の応募時に提出した"</formula>
    </cfRule>
  </conditionalFormatting>
  <conditionalFormatting sqref="F17">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I17">
    <cfRule type="expression" dxfId="7" priority="5">
      <formula>#REF!="令和4年度の応募時に提出した"</formula>
    </cfRule>
    <cfRule type="expression" dxfId="6" priority="6">
      <formula>#REF!="令和3年度の応募時に提出した"</formula>
    </cfRule>
    <cfRule type="expression" dxfId="5" priority="7">
      <formula>#REF!="令和2年度の応募時に提出した"</formula>
    </cfRule>
    <cfRule type="expression" dxfId="4" priority="8">
      <formula>#REF!="令和元年度の応募時に提出した"</formula>
    </cfRule>
  </conditionalFormatting>
  <conditionalFormatting sqref="B27:B28">
    <cfRule type="expression" dxfId="3" priority="1">
      <formula>#REF!="令和4年度の応募時に提出した"</formula>
    </cfRule>
    <cfRule type="expression" dxfId="2" priority="2">
      <formula>#REF!="令和3年度の応募時に提出した"</formula>
    </cfRule>
    <cfRule type="expression" dxfId="1" priority="3">
      <formula>#REF!="令和2年度の応募時に提出した"</formula>
    </cfRule>
    <cfRule type="expression" dxfId="0" priority="4">
      <formula>#REF!="令和元年度の応募時に提出した"</formula>
    </cfRule>
  </conditionalFormatting>
  <dataValidations count="16">
    <dataValidation type="list" allowBlank="1" showInputMessage="1" showErrorMessage="1" sqref="F22:G22">
      <formula1>"普通車,ハイエース,小型トラック(軽トラック),中型トラック,大型トラック"</formula1>
    </dataValidation>
    <dataValidation type="list" allowBlank="1" sqref="F21:G21">
      <formula1>"必須,応相談"</formula1>
    </dataValidation>
    <dataValidation type="list" allowBlank="1" sqref="K18:L18">
      <formula1>"必ず必要,有無さえ分ればよい,なくても良い"</formula1>
    </dataValidation>
    <dataValidation type="list" allowBlank="1" showInputMessage="1" showErrorMessage="1" sqref="K20 F27:L27">
      <formula1>"要,不要"</formula1>
    </dataValidation>
    <dataValidation type="list" allowBlank="1" showInputMessage="1" showErrorMessage="1" sqref="K19">
      <formula1>"あり,なし"</formula1>
    </dataValidation>
    <dataValidation type="list" allowBlank="1" showInputMessage="1" showErrorMessage="1" sqref="F19">
      <formula1>"使わない,あればよい,必ず使う"</formula1>
    </dataValidation>
    <dataValidation type="list" allowBlank="1" showInputMessage="1" showErrorMessage="1" sqref="F18:G18">
      <formula1>"不要,5割程度必要,7割程度必要, 完全暗転必須"</formula1>
    </dataValidation>
    <dataValidation type="list" allowBlank="1" showInputMessage="1" showErrorMessage="1" sqref="G16 K16">
      <formula1>"可,条件が合えば可,不可"</formula1>
    </dataValidation>
    <dataValidation type="list" allowBlank="1" showInputMessage="1" showErrorMessage="1" sqref="F13:G13">
      <formula1>"制限なし,2F以上不可,2F以上可(エレベーター必須),2F以上応相談"</formula1>
    </dataValidation>
    <dataValidation type="list" allowBlank="1" sqref="H21">
      <formula1>$M$19:$Q$19</formula1>
    </dataValidation>
    <dataValidation type="list" allowBlank="1" showInputMessage="1" showErrorMessage="1" sqref="D49 L42:L45 L7:L11 L29:L30 L24:L25">
      <formula1>"可,不可,－"</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qref="H11:K11">
      <formula1>$N$10:$O$10</formula1>
    </dataValidation>
    <dataValidation type="list" allowBlank="1" sqref="I8 K8">
      <formula1>$N$7:$W$7</formula1>
    </dataValidation>
    <dataValidation type="list" allowBlank="1" sqref="J8 H8">
      <formula1>$N$8:$W$8</formula1>
    </dataValidation>
    <dataValidation type="list" allowBlank="1" showInputMessage="1" showErrorMessage="1" sqref="E7">
      <formula1>$N$5:$S$5</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'\\192.168.100.110\新共有フォルダ\助成金\令和6年度舞台芸術等総合支援事業（学校巡回公演）\[令和６年度学校巡回公演事業－学校調整関連書類の作成について.xlsx]R6_制作団体一覧'!#REF!</xm:f>
          </x14:formula1>
          <xm:sqref>C2:D2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8.75" x14ac:dyDescent="0.4"/>
  <cols>
    <col min="6" max="6" width="17.25" bestFit="1" customWidth="1"/>
    <col min="7" max="7" width="31.75" bestFit="1" customWidth="1"/>
  </cols>
  <sheetData>
    <row r="1" spans="1:39" s="71" customFormat="1" ht="48.75" customHeight="1" x14ac:dyDescent="0.4">
      <c r="A1" s="70" t="s">
        <v>1</v>
      </c>
      <c r="B1" s="70" t="s">
        <v>67</v>
      </c>
      <c r="C1" s="70" t="s">
        <v>68</v>
      </c>
      <c r="D1" s="70" t="s">
        <v>69</v>
      </c>
      <c r="E1" s="70" t="s">
        <v>6</v>
      </c>
      <c r="F1" s="70" t="s">
        <v>70</v>
      </c>
      <c r="G1" s="70" t="s">
        <v>71</v>
      </c>
      <c r="H1" s="70" t="s">
        <v>72</v>
      </c>
      <c r="I1" s="70" t="s">
        <v>73</v>
      </c>
      <c r="J1" s="70" t="s">
        <v>74</v>
      </c>
      <c r="K1" s="70" t="s">
        <v>75</v>
      </c>
      <c r="L1" s="70" t="s">
        <v>76</v>
      </c>
      <c r="M1" s="70" t="s">
        <v>77</v>
      </c>
      <c r="N1" s="70" t="s">
        <v>78</v>
      </c>
      <c r="O1" s="70" t="s">
        <v>79</v>
      </c>
      <c r="P1" s="70" t="s">
        <v>80</v>
      </c>
      <c r="Q1" s="70" t="s">
        <v>81</v>
      </c>
      <c r="R1" s="70" t="s">
        <v>82</v>
      </c>
      <c r="S1" s="70" t="s">
        <v>83</v>
      </c>
      <c r="T1" s="70" t="s">
        <v>84</v>
      </c>
      <c r="U1" s="70" t="s">
        <v>85</v>
      </c>
      <c r="V1" s="70" t="s">
        <v>86</v>
      </c>
      <c r="W1" s="70" t="s">
        <v>87</v>
      </c>
      <c r="X1" s="70" t="s">
        <v>88</v>
      </c>
      <c r="Y1" s="70" t="s">
        <v>89</v>
      </c>
      <c r="Z1" s="70" t="s">
        <v>90</v>
      </c>
      <c r="AA1" s="70" t="s">
        <v>91</v>
      </c>
      <c r="AB1" s="70" t="s">
        <v>92</v>
      </c>
      <c r="AC1" s="70" t="s">
        <v>93</v>
      </c>
      <c r="AD1" s="70" t="s">
        <v>94</v>
      </c>
      <c r="AE1" s="70" t="s">
        <v>95</v>
      </c>
      <c r="AF1" s="70" t="s">
        <v>96</v>
      </c>
      <c r="AG1" s="70" t="s">
        <v>97</v>
      </c>
      <c r="AH1" s="70" t="s">
        <v>98</v>
      </c>
      <c r="AI1" s="70" t="s">
        <v>99</v>
      </c>
      <c r="AJ1" s="70" t="s">
        <v>100</v>
      </c>
      <c r="AK1" s="70" t="s">
        <v>101</v>
      </c>
      <c r="AL1" s="70" t="s">
        <v>102</v>
      </c>
      <c r="AM1" s="70" t="s">
        <v>103</v>
      </c>
    </row>
    <row r="2" spans="1:39" ht="13.5" customHeight="1" x14ac:dyDescent="0.4">
      <c r="A2" s="72" t="str">
        <f>①ヒアリングシートについて!C2</f>
        <v>G096</v>
      </c>
      <c r="B2" s="72" t="str">
        <f>①ヒアリングシートについて!F2</f>
        <v>演劇</v>
      </c>
      <c r="C2" s="72" t="str">
        <f>①ヒアリングシートについて!H2</f>
        <v>児童劇</v>
      </c>
      <c r="D2" s="72" t="str">
        <f>①ヒアリングシートについて!J2</f>
        <v>A区分</v>
      </c>
      <c r="E2" s="72" t="str">
        <f>①ヒアリングシートについて!L2</f>
        <v>G</v>
      </c>
      <c r="F2" s="72" t="str">
        <f>①ヒアリングシートについて!C3</f>
        <v>劇団風の子九州</v>
      </c>
      <c r="G2" s="72" t="str">
        <f>①ヒアリングシートについて!I3</f>
        <v>企業組合劇団風の子九州</v>
      </c>
      <c r="H2" s="72" t="str">
        <f>①ヒアリングシートについて!F13</f>
        <v>2F以上応相談</v>
      </c>
      <c r="I2" s="72">
        <f>①ヒアリングシートについて!K13</f>
        <v>60</v>
      </c>
      <c r="J2" s="72">
        <f>①ヒアリングシートについて!G14</f>
        <v>13</v>
      </c>
      <c r="K2" s="72">
        <f>①ヒアリングシートについて!J14</f>
        <v>10</v>
      </c>
      <c r="L2" s="72">
        <f>①ヒアリングシートについて!G15</f>
        <v>5</v>
      </c>
      <c r="M2" s="72" t="str">
        <f>①ヒアリングシートについて!G16</f>
        <v>可</v>
      </c>
      <c r="N2" s="72" t="str">
        <f>①ヒアリングシートについて!K16</f>
        <v>不可</v>
      </c>
      <c r="O2" s="72">
        <f>①ヒアリングシートについて!G17</f>
        <v>180</v>
      </c>
      <c r="P2" s="72">
        <f>①ヒアリングシートについて!J17</f>
        <v>180</v>
      </c>
      <c r="Q2" s="72" t="str">
        <f>①ヒアリングシートについて!F18</f>
        <v>5割程度必要</v>
      </c>
      <c r="R2" s="72" t="str">
        <f>①ヒアリングシートについて!K18</f>
        <v>有無さえ分ればよい</v>
      </c>
      <c r="S2" s="72" t="str">
        <f>①ヒアリングシートについて!F19</f>
        <v>使わない</v>
      </c>
      <c r="T2" s="72">
        <f>①ヒアリングシートについて!K19</f>
        <v>0</v>
      </c>
      <c r="U2" s="72" t="str">
        <f>①ヒアリングシートについて!K20</f>
        <v>不要</v>
      </c>
      <c r="V2" s="72" t="str">
        <f>①ヒアリングシートについて!F21</f>
        <v>必須</v>
      </c>
      <c r="W2" s="72">
        <f>①ヒアリングシートについて!K21</f>
        <v>0</v>
      </c>
      <c r="X2" s="72" t="str">
        <f>①ヒアリングシートについて!F22</f>
        <v>中型トラック</v>
      </c>
      <c r="Y2" s="72">
        <f>①ヒアリングシートについて!I22</f>
        <v>2</v>
      </c>
      <c r="Z2" s="72">
        <f>①ヒアリングシートについて!G23</f>
        <v>2.08</v>
      </c>
      <c r="AA2" s="72">
        <f>①ヒアリングシートについて!J23</f>
        <v>6.99</v>
      </c>
      <c r="AB2" s="72" t="str">
        <f>①ヒアリングシートについて!F27</f>
        <v>要</v>
      </c>
      <c r="AC2" s="72" t="str">
        <f>①ヒアリングシートについて!F28</f>
        <v>車両はマイクロバス1台とハイエースロング1台となります。</v>
      </c>
      <c r="AD2" s="72" t="str">
        <f>①ヒアリングシートについて!B32</f>
        <v>搬入口と合わせて、児童生徒出入口</v>
      </c>
      <c r="AE2" s="72">
        <f>①ヒアリングシートについて!B33</f>
        <v>0</v>
      </c>
      <c r="AF2" s="72">
        <f>①ヒアリングシートについて!B34</f>
        <v>0</v>
      </c>
      <c r="AG2" s="72">
        <f>①ヒアリングシートについて!B35</f>
        <v>0</v>
      </c>
      <c r="AH2" s="72">
        <f>①ヒアリングシートについて!B36</f>
        <v>0</v>
      </c>
      <c r="AI2" s="72">
        <f>①ヒアリングシートについて!B37</f>
        <v>0</v>
      </c>
      <c r="AJ2" s="72">
        <f>①ヒアリングシートについて!B38</f>
        <v>0</v>
      </c>
      <c r="AK2" s="72">
        <f>①ヒアリングシートについて!B39</f>
        <v>0</v>
      </c>
      <c r="AL2" s="72">
        <f>①ヒアリングシートについて!B40</f>
        <v>0</v>
      </c>
      <c r="AM2" s="72">
        <f>①ヒアリングシートについて!B41</f>
        <v>0</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①ヒアリングシートについて</vt:lpstr>
      <vt:lpstr>抽出シート</vt:lpstr>
      <vt:lpstr>①ヒアリングシートについて!Print_Area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kazenoko-06</dc:creator>
  <cp:lastModifiedBy>033</cp:lastModifiedBy>
  <dcterms:created xsi:type="dcterms:W3CDTF">2023-11-04T03:16:58Z</dcterms:created>
  <dcterms:modified xsi:type="dcterms:W3CDTF">2023-11-07T05:49:54Z</dcterms:modified>
</cp:coreProperties>
</file>