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3" l="1"/>
  <c r="C2" i="15" s="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s="1"/>
  <c r="G52" i="3"/>
  <c r="G51" i="3"/>
  <c r="J50" i="3"/>
  <c r="G50" i="3"/>
  <c r="I3" i="3"/>
  <c r="G2" i="15" s="1"/>
  <c r="C3" i="3"/>
  <c r="F2" i="15" s="1"/>
  <c r="L2" i="3"/>
  <c r="E2" i="15" s="1"/>
  <c r="J2" i="3"/>
  <c r="D2" i="15" s="1"/>
</calcChain>
</file>

<file path=xl/comments1.xml><?xml version="1.0" encoding="utf-8"?>
<comments xmlns="http://schemas.openxmlformats.org/spreadsheetml/2006/main">
  <authors>
    <author>大谷</author>
  </authors>
  <commentList>
    <comment ref="F19" authorId="0" shapeId="0">
      <text>
        <r>
          <rPr>
            <b/>
            <sz val="9"/>
            <color indexed="81"/>
            <rFont val="ＭＳ Ｐゴシック"/>
            <family val="3"/>
            <charset val="128"/>
          </rPr>
          <t>WSで使用。
本公演は不要。</t>
        </r>
      </text>
    </comment>
  </commentList>
</comments>
</file>

<file path=xl/sharedStrings.xml><?xml version="1.0" encoding="utf-8"?>
<sst xmlns="http://schemas.openxmlformats.org/spreadsheetml/2006/main" count="1350" uniqueCount="595">
  <si>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</si>
  <si>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</si>
  <si>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</si>
  <si>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</si>
  <si>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</si>
  <si>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</si>
  <si>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</si>
  <si>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</si>
  <si>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</si>
  <si>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</si>
  <si>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</si>
  <si>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</si>
  <si>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</si>
  <si>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</si>
  <si>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</si>
  <si>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</si>
  <si>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</si>
  <si>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</si>
  <si>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</si>
  <si>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</si>
  <si>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</si>
  <si>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</si>
  <si>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</si>
  <si>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</si>
  <si>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</si>
  <si>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</si>
  <si>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</si>
  <si>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</si>
  <si>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</si>
  <si>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</si>
  <si>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</si>
  <si>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</si>
  <si>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</si>
  <si>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</si>
  <si>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</si>
  <si>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</si>
  <si>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</si>
  <si>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</si>
  <si>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</si>
  <si>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</si>
  <si>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</si>
  <si>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</si>
  <si>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</si>
  <si>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</si>
  <si>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</si>
  <si>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</si>
  <si>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</si>
  <si>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</si>
  <si>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</si>
  <si>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</si>
  <si>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</si>
  <si>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</si>
  <si>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</si>
  <si>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</si>
  <si>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</si>
  <si>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</si>
  <si>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</si>
  <si>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</si>
  <si>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</si>
  <si>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</si>
  <si>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</si>
  <si>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</si>
  <si>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</si>
  <si>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</si>
  <si>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</si>
  <si>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</si>
  <si>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</si>
  <si>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</si>
  <si>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</si>
  <si>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</si>
  <si>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</si>
  <si>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</si>
  <si>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</si>
  <si>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</si>
  <si>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</si>
  <si>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</si>
  <si>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</si>
  <si>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</si>
  <si>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</si>
  <si>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</si>
  <si>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</si>
  <si>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</si>
  <si>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</si>
  <si>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</si>
  <si>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</si>
  <si>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</si>
  <si>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</si>
  <si>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</si>
  <si>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</si>
  <si>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</si>
  <si>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</si>
  <si>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</si>
  <si>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</si>
  <si>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</si>
  <si>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</si>
  <si>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</si>
  <si>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</si>
  <si>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</si>
  <si>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</si>
  <si>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</si>
  <si>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</si>
  <si>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</si>
  <si>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</si>
  <si>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</si>
  <si>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</si>
  <si>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</si>
  <si>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</si>
  <si>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</si>
  <si>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</si>
  <si>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</si>
  <si>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</si>
  <si>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</si>
  <si>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</si>
  <si>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</si>
  <si>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</si>
  <si>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</si>
  <si>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</si>
  <si>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</si>
  <si>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</si>
  <si>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</si>
  <si>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</si>
  <si>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</si>
  <si>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</si>
  <si>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</si>
  <si>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</si>
  <si>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</si>
  <si>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</si>
  <si>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</si>
  <si>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</si>
  <si>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</si>
  <si>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</si>
  <si>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</si>
  <si>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</si>
  <si>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</si>
  <si>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</si>
  <si>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</si>
  <si>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</si>
  <si>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</si>
  <si>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</si>
  <si>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</si>
  <si>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</si>
  <si>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</si>
  <si>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</si>
  <si>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</si>
  <si>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</si>
  <si>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</si>
  <si>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</si>
  <si>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</si>
  <si>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</si>
  <si>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</si>
  <si>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</si>
  <si>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</si>
  <si>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</si>
  <si>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</si>
  <si>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</si>
  <si>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</si>
  <si>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</si>
  <si>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</si>
  <si>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</si>
  <si>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</si>
  <si>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</si>
  <si>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</si>
  <si>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</si>
  <si>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</si>
  <si>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</si>
  <si>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</si>
  <si>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</si>
  <si>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</si>
  <si>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</si>
  <si>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</si>
  <si>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</si>
  <si>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</si>
  <si>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</si>
  <si>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</si>
  <si>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</si>
  <si>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</si>
  <si>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</si>
  <si>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</si>
  <si>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</si>
  <si>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</si>
  <si>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</si>
  <si>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</si>
  <si>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</si>
  <si>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</si>
  <si>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</si>
  <si>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</si>
  <si>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</si>
  <si>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</si>
  <si>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</si>
  <si>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</si>
  <si>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</si>
  <si>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</si>
  <si>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</si>
  <si>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</si>
  <si>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</si>
  <si>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</si>
  <si>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</si>
  <si>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</si>
  <si>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</si>
  <si>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</si>
  <si>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</si>
  <si>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</si>
  <si>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</si>
  <si>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</si>
  <si>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</si>
  <si>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</si>
  <si>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</si>
  <si>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</si>
  <si>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</si>
  <si>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</si>
  <si>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</si>
  <si>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</si>
  <si>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</si>
  <si>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</si>
  <si>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</si>
  <si>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</si>
  <si>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</si>
  <si>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</si>
  <si>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</si>
  <si>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</si>
  <si>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</si>
  <si>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</si>
  <si>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</si>
  <si>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</si>
  <si>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</si>
  <si>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</si>
  <si>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</si>
  <si>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</si>
  <si>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</si>
  <si>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</si>
  <si>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</si>
  <si>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</si>
  <si>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</si>
  <si>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</si>
  <si>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</si>
  <si>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</si>
  <si>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</si>
  <si>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</si>
  <si>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</si>
  <si>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</si>
  <si>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</si>
  <si>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</si>
  <si>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</si>
  <si>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</si>
  <si>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</si>
  <si>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</si>
  <si>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</si>
  <si>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</si>
  <si>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</si>
  <si>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</si>
  <si>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</si>
  <si>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</si>
  <si>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</si>
  <si>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</si>
  <si>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</si>
  <si>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</si>
  <si>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</si>
  <si>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</si>
  <si>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</si>
  <si>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</si>
  <si>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</si>
  <si>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</si>
  <si>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</si>
  <si>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</si>
  <si>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</si>
  <si>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</si>
  <si>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</si>
  <si>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</si>
  <si>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</si>
  <si>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</si>
  <si>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</si>
  <si>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</si>
  <si>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</si>
  <si>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</si>
  <si>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</si>
  <si>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</si>
  <si>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</si>
  <si>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</si>
  <si>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</si>
  <si>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</si>
  <si>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</si>
  <si>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</si>
  <si>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</si>
  <si>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</si>
  <si>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</si>
  <si>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</si>
  <si>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</si>
  <si>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</si>
  <si>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</si>
  <si>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</si>
  <si>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</si>
  <si>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</si>
  <si>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</si>
  <si>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</si>
  <si>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</si>
  <si>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</si>
  <si>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</si>
  <si>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</si>
  <si>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</si>
  <si>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</si>
  <si>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</si>
  <si>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</si>
  <si>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</si>
  <si>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</si>
  <si>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</si>
  <si>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</si>
  <si>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</si>
  <si>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</si>
  <si>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</si>
  <si>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</si>
  <si>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</si>
  <si>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</si>
  <si>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</si>
  <si>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</si>
  <si>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</si>
  <si>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</si>
  <si>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</si>
  <si>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</si>
  <si>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</si>
  <si>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</si>
  <si>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</si>
  <si>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</si>
  <si>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</si>
  <si>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</si>
  <si>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</si>
  <si>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</si>
  <si>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</si>
  <si>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</si>
  <si>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</si>
  <si>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</si>
  <si>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</si>
  <si>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</si>
  <si>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</si>
  <si>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</si>
  <si>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</si>
  <si>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</si>
  <si>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</si>
  <si>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</si>
  <si>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</si>
  <si>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</si>
  <si>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</si>
  <si>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</si>
  <si>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</si>
  <si>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</si>
  <si>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</si>
  <si>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</si>
  <si>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</si>
  <si>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</si>
  <si>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</si>
  <si>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</si>
  <si>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</si>
  <si>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</si>
  <si>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</si>
  <si>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</si>
  <si>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</si>
  <si>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</si>
  <si>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</si>
  <si>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</si>
  <si>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</si>
  <si>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</si>
  <si>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</si>
  <si>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</si>
  <si>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</si>
  <si>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</si>
  <si>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</si>
  <si>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</si>
  <si>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</si>
  <si>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</si>
  <si>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</si>
  <si>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</si>
  <si>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</si>
  <si>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</si>
  <si>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</si>
  <si>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</si>
  <si>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</si>
  <si>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</si>
  <si>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</si>
  <si>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</si>
  <si>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</si>
  <si>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</si>
  <si>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</si>
  <si>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</si>
  <si>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</si>
  <si>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</si>
  <si>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</si>
  <si>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</si>
  <si>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</si>
  <si>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</si>
  <si>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</si>
  <si>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</si>
  <si>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</si>
  <si>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</si>
  <si>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</si>
  <si>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</si>
  <si>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</si>
  <si>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</si>
  <si>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</si>
  <si>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</si>
  <si>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</si>
  <si>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</si>
  <si>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</si>
  <si>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</si>
  <si>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</si>
  <si>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</si>
  <si>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</si>
  <si>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</si>
  <si>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</si>
  <si>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</si>
  <si>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</si>
  <si>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</si>
  <si>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</si>
  <si>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</si>
  <si>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</si>
  <si>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</si>
  <si>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</si>
  <si>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</si>
  <si>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</si>
  <si>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</si>
  <si>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</si>
  <si>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</si>
  <si>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</si>
  <si>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</si>
  <si>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</si>
  <si>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</si>
  <si>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</si>
  <si>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</si>
  <si>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</si>
  <si>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</si>
  <si>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</si>
  <si>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</si>
  <si>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</si>
  <si>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</si>
  <si>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</si>
  <si>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</si>
  <si>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</si>
  <si>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</si>
  <si>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</si>
  <si>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</si>
  <si>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</si>
  <si>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</si>
  <si>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</si>
  <si>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</si>
  <si>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</si>
  <si>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</si>
  <si>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</si>
  <si>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</si>
  <si>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</si>
  <si>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</si>
  <si>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</si>
  <si>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</si>
  <si>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</si>
  <si>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</si>
  <si>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</si>
  <si>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</si>
  <si>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</si>
  <si>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</si>
  <si>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</si>
  <si>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</si>
  <si>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</si>
  <si>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</si>
  <si>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</si>
  <si>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</si>
  <si>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</si>
  <si>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</si>
  <si>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</si>
  <si>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</si>
  <si>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</si>
  <si>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</si>
  <si>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</si>
  <si>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</si>
  <si>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</si>
  <si>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</si>
  <si>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</si>
  <si>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</si>
  <si>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</si>
  <si>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</si>
  <si>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</si>
  <si>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</si>
  <si>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</si>
  <si>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</si>
  <si>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</si>
  <si>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</si>
  <si>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</si>
  <si>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</si>
  <si>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</si>
  <si>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</si>
  <si>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</si>
  <si>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</si>
  <si>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</si>
  <si>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</si>
  <si>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</si>
  <si>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</si>
  <si>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</si>
  <si>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</si>
  <si>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</si>
  <si>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</si>
  <si>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</si>
  <si>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</si>
  <si>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</si>
  <si>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</si>
  <si>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</si>
  <si>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</si>
  <si>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</si>
  <si>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</si>
  <si>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</si>
  <si>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</si>
  <si>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</si>
  <si>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</si>
  <si>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</si>
  <si>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</si>
  <si>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</si>
  <si>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</si>
  <si>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</si>
  <si>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</si>
  <si>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</si>
  <si>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</si>
  <si>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</si>
  <si>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</si>
  <si>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</si>
  <si>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</si>
  <si>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</si>
  <si>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</si>
  <si>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</si>
  <si>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</si>
  <si>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</si>
  <si>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</si>
  <si>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</si>
  <si>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</si>
  <si>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</si>
  <si>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</si>
  <si>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</si>
  <si>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</si>
  <si>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</si>
  <si>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</si>
  <si>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</si>
  <si>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</si>
  <si>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</si>
  <si>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</si>
  <si>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</si>
  <si>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</si>
  <si>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</si>
  <si>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</si>
  <si>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</si>
  <si>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</si>
  <si>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</si>
  <si>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</si>
  <si>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</si>
  <si>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</si>
  <si>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</si>
  <si>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</si>
  <si>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</si>
  <si>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</si>
  <si>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</si>
  <si>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</si>
  <si>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</si>
  <si>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</si>
  <si>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</si>
  <si>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</si>
  <si>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</si>
  <si>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</si>
  <si>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</si>
  <si>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</si>
  <si>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</si>
  <si>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</si>
  <si>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</si>
  <si>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</si>
  <si>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</si>
  <si>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</si>
  <si>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</si>
  <si>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</si>
  <si>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</si>
  <si>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</si>
  <si>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</si>
  <si>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</si>
  <si>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</si>
  <si>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</si>
  <si>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</si>
  <si>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</si>
  <si>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</si>
  <si>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</si>
  <si>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</si>
  <si>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</si>
  <si>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2F以上応相談</t>
  </si>
  <si>
    <t>4~5</t>
    <phoneticPr fontId="1"/>
  </si>
  <si>
    <t>条件が合えば可</t>
  </si>
  <si>
    <t>不要</t>
  </si>
  <si>
    <t>なくても良い</t>
  </si>
  <si>
    <t>必ず使う</t>
  </si>
  <si>
    <t>あり</t>
  </si>
  <si>
    <t>要</t>
  </si>
  <si>
    <t>応相談</t>
  </si>
  <si>
    <t>大型トラック</t>
  </si>
  <si>
    <t>上記の条件に満たない会場に関しては、写真等で事前確認させてください。</t>
    <rPh sb="0" eb="2">
      <t>ジョウキ</t>
    </rPh>
    <rPh sb="3" eb="5">
      <t>ジョウケン</t>
    </rPh>
    <rPh sb="6" eb="7">
      <t>ミ</t>
    </rPh>
    <rPh sb="10" eb="12">
      <t>カイジョウ</t>
    </rPh>
    <rPh sb="13" eb="14">
      <t>カン</t>
    </rPh>
    <rPh sb="18" eb="20">
      <t>シャシン</t>
    </rPh>
    <rPh sb="20" eb="21">
      <t>トウ</t>
    </rPh>
    <rPh sb="22" eb="24">
      <t>ジゼン</t>
    </rPh>
    <rPh sb="24" eb="26">
      <t>カクニン</t>
    </rPh>
    <phoneticPr fontId="1"/>
  </si>
  <si>
    <t>控室５室の確保が可能かどうか</t>
    <rPh sb="0" eb="2">
      <t>ヒカエシツ</t>
    </rPh>
    <rPh sb="3" eb="4">
      <t>シツ</t>
    </rPh>
    <rPh sb="5" eb="7">
      <t>カクホ</t>
    </rPh>
    <rPh sb="8" eb="10">
      <t>カノウ</t>
    </rPh>
    <phoneticPr fontId="1"/>
  </si>
  <si>
    <t>冷暖房設備の準備の可否について</t>
    <rPh sb="0" eb="3">
      <t>レイダンボウ</t>
    </rPh>
    <rPh sb="3" eb="5">
      <t>セツビ</t>
    </rPh>
    <rPh sb="6" eb="8">
      <t>ジュンビ</t>
    </rPh>
    <rPh sb="9" eb="11">
      <t>カヒ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</si>
</sst>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
      <b/>
      <sz val="9"/>
      <color indexed="81"/>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93">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5" xfId="0" applyFont="1" applyFill="1" applyBorder="1" applyAlignment="1">
      <alignment horizontal="center" vertical="center" shrinkToFit="1"/>
    </xf>
    <xf numFmtId="0" fontId="8" fillId="0" borderId="5" xfId="0" quotePrefix="1" applyFont="1" applyFill="1" applyBorder="1" applyAlignment="1">
      <alignment horizontal="center" vertical="center"/>
    </xf>
    <xf numFmtId="0" fontId="11" fillId="0" borderId="5" xfId="0" applyFont="1" applyFill="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pplyFill="1" applyBorder="1">
      <alignment vertical="center"/>
    </xf>
    <xf numFmtId="0" fontId="13" fillId="0" borderId="0" xfId="0" applyFont="1" applyFill="1" applyBorder="1">
      <alignment vertical="center"/>
    </xf>
    <xf numFmtId="0" fontId="13" fillId="0" borderId="0" xfId="0" applyFont="1" applyAlignment="1">
      <alignment horizontal="center" vertical="center" shrinkToFit="1"/>
    </xf>
    <xf numFmtId="0" fontId="13" fillId="0" borderId="0" xfId="0" applyFont="1" applyBorder="1" applyAlignment="1">
      <alignment horizontal="center" vertical="center" wrapTex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Border="1" applyAlignment="1">
      <alignment vertical="center" wrapText="1"/>
    </xf>
    <xf numFmtId="0" fontId="16" fillId="0" borderId="0" xfId="0" applyFont="1" applyFill="1" applyBorder="1" applyAlignment="1">
      <alignment vertical="center"/>
    </xf>
    <xf numFmtId="0" fontId="26" fillId="0" borderId="0" xfId="0" applyFont="1" applyFill="1" applyBorder="1" applyAlignment="1">
      <alignment horizontal="center" vertical="center"/>
    </xf>
    <xf numFmtId="0" fontId="27" fillId="0" borderId="0" xfId="0" applyFont="1" applyFill="1" applyBorder="1" applyAlignment="1">
      <alignment horizontal="center" vertical="center"/>
    </xf>
    <xf numFmtId="0" fontId="21" fillId="0" borderId="0" xfId="0" applyFont="1" applyFill="1" applyBorder="1" applyAlignment="1">
      <alignment vertical="center"/>
    </xf>
    <xf numFmtId="0" fontId="27" fillId="0" borderId="0" xfId="0" applyFont="1" applyFill="1" applyBorder="1" applyAlignment="1">
      <alignment vertical="center" wrapText="1"/>
    </xf>
    <xf numFmtId="0" fontId="27" fillId="0" borderId="0" xfId="0" applyFont="1" applyAlignment="1">
      <alignment horizontal="left" vertical="center" wrapText="1"/>
    </xf>
    <xf numFmtId="0" fontId="27" fillId="0" borderId="0" xfId="0" applyFont="1" applyBorder="1">
      <alignment vertical="center"/>
    </xf>
    <xf numFmtId="0" fontId="27" fillId="0" borderId="0" xfId="0" applyFont="1" applyFill="1" applyBorder="1">
      <alignment vertical="center"/>
    </xf>
    <xf numFmtId="0" fontId="27" fillId="0" borderId="0" xfId="0" applyFont="1">
      <alignment vertical="center"/>
    </xf>
    <xf numFmtId="0" fontId="21" fillId="0" borderId="0" xfId="0" applyFont="1" applyFill="1" applyBorder="1" applyAlignment="1">
      <alignment vertical="center" shrinkToFit="1"/>
    </xf>
    <xf numFmtId="0" fontId="27" fillId="0" borderId="0" xfId="0" applyFont="1" applyFill="1" applyBorder="1" applyAlignment="1">
      <alignment vertical="center"/>
    </xf>
    <xf numFmtId="0" fontId="27" fillId="0" borderId="0" xfId="0" applyFont="1" applyBorder="1" applyAlignment="1">
      <alignment horizontal="center" vertical="center"/>
    </xf>
    <xf numFmtId="0" fontId="16" fillId="2" borderId="5" xfId="0" applyFont="1" applyFill="1" applyBorder="1" applyAlignment="1">
      <alignment horizontal="center" vertical="center" wrapText="1"/>
    </xf>
    <xf numFmtId="0" fontId="16" fillId="0" borderId="0" xfId="0" applyFont="1" applyBorder="1" applyAlignment="1">
      <alignment horizontal="center" vertical="center"/>
    </xf>
    <xf numFmtId="0" fontId="13" fillId="0" borderId="12" xfId="0" applyFont="1" applyBorder="1" applyAlignment="1">
      <alignment horizontal="center" vertical="center"/>
    </xf>
    <xf numFmtId="0" fontId="21" fillId="0" borderId="0" xfId="0" applyFont="1" applyFill="1" applyBorder="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Fill="1" applyBorder="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pplyAlignment="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pplyAlignment="1">
      <alignment vertical="center"/>
    </xf>
    <xf numFmtId="0" fontId="26" fillId="2" borderId="0" xfId="1" applyFont="1" applyFill="1" applyBorder="1" applyAlignment="1">
      <alignment vertical="center" shrinkToFit="1"/>
    </xf>
    <xf numFmtId="0" fontId="26" fillId="5" borderId="0" xfId="0" applyFont="1" applyFill="1" applyBorder="1" applyAlignment="1">
      <alignment vertical="center"/>
    </xf>
    <xf numFmtId="0" fontId="26" fillId="2" borderId="23" xfId="0" applyFont="1" applyFill="1" applyBorder="1" applyAlignment="1">
      <alignment vertical="center" wrapText="1"/>
    </xf>
    <xf numFmtId="0" fontId="26" fillId="2" borderId="0" xfId="0" applyFont="1" applyFill="1" applyBorder="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pplyAlignment="1">
      <alignment vertical="center"/>
    </xf>
    <xf numFmtId="0" fontId="26" fillId="5" borderId="2" xfId="0" applyFont="1" applyFill="1" applyBorder="1" applyAlignment="1">
      <alignment vertical="center"/>
    </xf>
    <xf numFmtId="0" fontId="26" fillId="2" borderId="22" xfId="0" applyFont="1" applyFill="1" applyBorder="1" applyAlignment="1">
      <alignment vertical="center" wrapText="1"/>
    </xf>
    <xf numFmtId="0" fontId="26" fillId="2" borderId="2" xfId="0" applyFont="1" applyFill="1" applyBorder="1" applyAlignment="1">
      <alignment vertical="center"/>
    </xf>
    <xf numFmtId="0" fontId="28" fillId="0" borderId="0" xfId="0" applyFont="1" applyFill="1" applyBorder="1" applyAlignment="1">
      <alignment vertical="center"/>
    </xf>
    <xf numFmtId="0" fontId="18" fillId="0" borderId="0" xfId="0" applyFont="1" applyBorder="1">
      <alignment vertical="center"/>
    </xf>
    <xf numFmtId="0" fontId="17" fillId="0" borderId="0" xfId="0" applyFont="1" applyFill="1" applyBorder="1" applyAlignment="1">
      <alignment vertical="center"/>
    </xf>
    <xf numFmtId="0" fontId="18" fillId="0" borderId="0" xfId="0" applyFont="1" applyFill="1" applyBorder="1" applyAlignment="1">
      <alignment vertical="center"/>
    </xf>
    <xf numFmtId="0" fontId="19" fillId="0" borderId="0" xfId="0" applyFont="1" applyFill="1" applyBorder="1" applyAlignment="1">
      <alignment vertical="center"/>
    </xf>
    <xf numFmtId="0" fontId="19" fillId="0" borderId="0" xfId="0" applyFont="1" applyFill="1" applyBorder="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13" fillId="0" borderId="0" xfId="0" applyFont="1">
      <alignment vertical="center"/>
    </xf>
    <xf numFmtId="0" fontId="16" fillId="0" borderId="0" xfId="0" applyFont="1" applyAlignment="1">
      <alignment horizontal="center" vertical="center"/>
    </xf>
    <xf numFmtId="0" fontId="13" fillId="0" borderId="0" xfId="0" applyFont="1">
      <alignment vertical="center"/>
    </xf>
    <xf numFmtId="0" fontId="30" fillId="0" borderId="5" xfId="0" applyFont="1" applyFill="1" applyBorder="1" applyAlignment="1">
      <alignment horizontal="center" vertical="center"/>
    </xf>
    <xf numFmtId="0" fontId="31" fillId="0" borderId="0" xfId="0" applyFont="1" applyAlignment="1">
      <alignment vertical="center" wrapText="1"/>
    </xf>
    <xf numFmtId="0" fontId="13" fillId="0" borderId="0" xfId="0" applyFont="1" applyFill="1" applyBorder="1" applyAlignment="1">
      <alignment horizontal="center" vertical="center"/>
    </xf>
    <xf numFmtId="0" fontId="13" fillId="0" borderId="0" xfId="0" applyFont="1" applyFill="1" applyBorder="1" applyAlignment="1">
      <alignment vertical="center" wrapText="1"/>
    </xf>
    <xf numFmtId="0" fontId="13" fillId="0" borderId="0" xfId="0" applyFont="1" applyFill="1" applyBorder="1" applyAlignment="1">
      <alignment vertical="center"/>
    </xf>
    <xf numFmtId="0" fontId="16" fillId="0" borderId="0" xfId="0" applyFont="1" applyFill="1" applyBorder="1" applyAlignment="1">
      <alignment horizontal="center" vertical="center"/>
    </xf>
    <xf numFmtId="0" fontId="16" fillId="0" borderId="0" xfId="0" applyFont="1" applyFill="1" applyBorder="1">
      <alignment vertical="center"/>
    </xf>
    <xf numFmtId="0" fontId="13" fillId="0" borderId="0" xfId="0" applyFont="1" applyAlignment="1">
      <alignment vertical="center"/>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Fill="1" applyBorder="1">
      <alignment vertical="center"/>
    </xf>
    <xf numFmtId="0" fontId="13" fillId="0" borderId="0" xfId="0" applyFont="1" applyFill="1" applyBorder="1" applyAlignment="1">
      <alignment horizontal="center" vertical="center"/>
    </xf>
    <xf numFmtId="0" fontId="16" fillId="0" borderId="0" xfId="0" applyFont="1" applyAlignment="1">
      <alignment horizontal="center" vertical="center"/>
    </xf>
    <xf numFmtId="0" fontId="35" fillId="0" borderId="0" xfId="0" applyFont="1" applyFill="1" applyBorder="1" applyAlignment="1">
      <alignment horizontal="center" vertical="center"/>
    </xf>
    <xf numFmtId="0" fontId="13" fillId="0" borderId="0" xfId="0" applyFont="1" applyFill="1" applyBorder="1" applyAlignment="1">
      <alignment horizontal="left" vertical="center"/>
    </xf>
    <xf numFmtId="0" fontId="13" fillId="0" borderId="0" xfId="0" applyFont="1" applyFill="1" applyBorder="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Fill="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Fill="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Fill="1" applyBorder="1" applyAlignment="1">
      <alignment horizontal="left" vertical="center" wrapText="1"/>
    </xf>
    <xf numFmtId="0" fontId="17" fillId="0" borderId="0" xfId="0" applyFont="1" applyFill="1" applyBorder="1" applyAlignment="1">
      <alignment horizontal="left"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Border="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8">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345564</xdr:colOff>
      <xdr:row>64</xdr:row>
      <xdr:rowOff>102984</xdr:rowOff>
    </xdr:from>
    <xdr:to>
      <xdr:col>10</xdr:col>
      <xdr:colOff>272992</xdr:colOff>
      <xdr:row>73</xdr:row>
      <xdr:rowOff>78792</xdr:rowOff>
    </xdr:to>
    <xdr:sp macro="" textlink="">
      <xdr:nvSpPr>
        <xdr:cNvPr id="30" name="正方形/長方形 29">
          <a:extLst>
            <a:ext uri="{FF2B5EF4-FFF2-40B4-BE49-F238E27FC236}">
              <a16:creationId xmlns:a16="http://schemas.microsoft.com/office/drawing/2014/main" id="{00000000-0008-0000-0200-00001E000000}"/>
            </a:ext>
          </a:extLst>
        </xdr:cNvPr>
        <xdr:cNvSpPr/>
      </xdr:nvSpPr>
      <xdr:spPr>
        <a:xfrm>
          <a:off x="1648512" y="16861592"/>
          <a:ext cx="4833702" cy="215937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82</xdr:row>
      <xdr:rowOff>60423</xdr:rowOff>
    </xdr:from>
    <xdr:to>
      <xdr:col>10</xdr:col>
      <xdr:colOff>219075</xdr:colOff>
      <xdr:row>82</xdr:row>
      <xdr:rowOff>60423</xdr:rowOff>
    </xdr:to>
    <xdr:cxnSp macro="">
      <xdr:nvCxnSpPr>
        <xdr:cNvPr id="33" name="直線矢印コネクタ 32">
          <a:extLst>
            <a:ext uri="{FF2B5EF4-FFF2-40B4-BE49-F238E27FC236}">
              <a16:creationId xmlns:a16="http://schemas.microsoft.com/office/drawing/2014/main" id="{00000000-0008-0000-0200-000021000000}"/>
            </a:ext>
          </a:extLst>
        </xdr:cNvPr>
        <xdr:cNvCxnSpPr/>
      </xdr:nvCxnSpPr>
      <xdr:spPr>
        <a:xfrm>
          <a:off x="1606691" y="21186154"/>
          <a:ext cx="4821606"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568864</xdr:colOff>
      <xdr:row>64</xdr:row>
      <xdr:rowOff>96420</xdr:rowOff>
    </xdr:from>
    <xdr:to>
      <xdr:col>8</xdr:col>
      <xdr:colOff>568864</xdr:colOff>
      <xdr:row>72</xdr:row>
      <xdr:rowOff>181086</xdr:rowOff>
    </xdr:to>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394265" y="16855028"/>
          <a:ext cx="0" cy="202561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288472</xdr:colOff>
      <xdr:row>77</xdr:row>
      <xdr:rowOff>133048</xdr:rowOff>
    </xdr:from>
    <xdr:to>
      <xdr:col>10</xdr:col>
      <xdr:colOff>285750</xdr:colOff>
      <xdr:row>92</xdr:row>
      <xdr:rowOff>36286</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1F00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200-00000A00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200-000002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4</xdr:col>
      <xdr:colOff>476250</xdr:colOff>
      <xdr:row>57</xdr:row>
      <xdr:rowOff>125802</xdr:rowOff>
    </xdr:from>
    <xdr:to>
      <xdr:col>9</xdr:col>
      <xdr:colOff>208716</xdr:colOff>
      <xdr:row>63</xdr:row>
      <xdr:rowOff>45475</xdr:rowOff>
    </xdr:to>
    <xdr:sp macro="" textlink="">
      <xdr:nvSpPr>
        <xdr:cNvPr id="123" name="正方形/長方形 122">
          <a:extLst>
            <a:ext uri="{FF2B5EF4-FFF2-40B4-BE49-F238E27FC236}">
              <a16:creationId xmlns:a16="http://schemas.microsoft.com/office/drawing/2014/main" id="{00000000-0008-0000-0200-000062000000}"/>
            </a:ext>
          </a:extLst>
        </xdr:cNvPr>
        <xdr:cNvSpPr/>
      </xdr:nvSpPr>
      <xdr:spPr>
        <a:xfrm>
          <a:off x="2426179" y="15257972"/>
          <a:ext cx="3254919" cy="1303494"/>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7</xdr:col>
      <xdr:colOff>727855</xdr:colOff>
      <xdr:row>56</xdr:row>
      <xdr:rowOff>62901</xdr:rowOff>
    </xdr:from>
    <xdr:to>
      <xdr:col>9</xdr:col>
      <xdr:colOff>459659</xdr:colOff>
      <xdr:row>63</xdr:row>
      <xdr:rowOff>48205</xdr:rowOff>
    </xdr:to>
    <xdr:grpSp>
      <xdr:nvGrpSpPr>
        <xdr:cNvPr id="126" name="グループ化 125">
          <a:extLst>
            <a:ext uri="{FF2B5EF4-FFF2-40B4-BE49-F238E27FC236}">
              <a16:creationId xmlns:a16="http://schemas.microsoft.com/office/drawing/2014/main" id="{00000000-0008-0000-0200-000063000000}"/>
            </a:ext>
          </a:extLst>
        </xdr:cNvPr>
        <xdr:cNvGrpSpPr/>
      </xdr:nvGrpSpPr>
      <xdr:grpSpPr>
        <a:xfrm>
          <a:off x="4816416" y="14970425"/>
          <a:ext cx="1115625" cy="1593771"/>
          <a:chOff x="5313592" y="13014477"/>
          <a:chExt cx="1032033" cy="1439333"/>
        </a:xfrm>
      </xdr:grpSpPr>
      <xdr:cxnSp macro="">
        <xdr:nvCxnSpPr>
          <xdr:cNvPr id="133" name="直線矢印コネクタ 132">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34" name="テキスト ボックス 133">
            <a:extLst>
              <a:ext uri="{FF2B5EF4-FFF2-40B4-BE49-F238E27FC236}">
                <a16:creationId xmlns:a16="http://schemas.microsoft.com/office/drawing/2014/main" id="{00000000-0008-0000-0200-000065000000}"/>
              </a:ext>
            </a:extLst>
          </xdr:cNvPr>
          <xdr:cNvSpPr txBox="1"/>
        </xdr:nvSpPr>
        <xdr:spPr>
          <a:xfrm>
            <a:off x="5313592" y="13858449"/>
            <a:ext cx="1032033" cy="251569"/>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400" b="1"/>
              <a:t>3</a:t>
            </a:r>
            <a:r>
              <a:rPr kumimoji="1" lang="ja-JP" altLang="en-US" sz="1400" b="1"/>
              <a:t>ｍ（本公演）</a:t>
            </a:r>
          </a:p>
        </xdr:txBody>
      </xdr:sp>
    </xdr:grpSp>
    <xdr:clientData/>
  </xdr:twoCellAnchor>
  <xdr:twoCellAnchor>
    <xdr:from>
      <xdr:col>8</xdr:col>
      <xdr:colOff>0</xdr:colOff>
      <xdr:row>59</xdr:row>
      <xdr:rowOff>8987</xdr:rowOff>
    </xdr:from>
    <xdr:to>
      <xdr:col>9</xdr:col>
      <xdr:colOff>468644</xdr:colOff>
      <xdr:row>60</xdr:row>
      <xdr:rowOff>62903</xdr:rowOff>
    </xdr:to>
    <xdr:sp macro="" textlink="">
      <xdr:nvSpPr>
        <xdr:cNvPr id="135" name="テキスト ボックス 134">
          <a:extLst>
            <a:ext uri="{FF2B5EF4-FFF2-40B4-BE49-F238E27FC236}">
              <a16:creationId xmlns:a16="http://schemas.microsoft.com/office/drawing/2014/main" id="{00000000-0008-0000-0200-000065000000}"/>
            </a:ext>
          </a:extLst>
        </xdr:cNvPr>
        <xdr:cNvSpPr txBox="1"/>
      </xdr:nvSpPr>
      <xdr:spPr>
        <a:xfrm>
          <a:off x="4825401" y="15590449"/>
          <a:ext cx="1115625" cy="278562"/>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400" b="1"/>
            <a:t>1.5</a:t>
          </a:r>
          <a:r>
            <a:rPr kumimoji="1" lang="ja-JP" altLang="en-US" sz="1400" b="1"/>
            <a:t>ｍ（</a:t>
          </a:r>
          <a:r>
            <a:rPr kumimoji="1" lang="en-US" altLang="ja-JP" sz="1400" b="1"/>
            <a:t>WS</a:t>
          </a:r>
          <a:r>
            <a:rPr kumimoji="1" lang="ja-JP" altLang="en-US" sz="1400" b="1"/>
            <a:t>）</a:t>
          </a:r>
        </a:p>
      </xdr:txBody>
    </xdr:sp>
    <xdr:clientData/>
  </xdr:twoCellAnchor>
  <xdr:twoCellAnchor>
    <xdr:from>
      <xdr:col>5</xdr:col>
      <xdr:colOff>395379</xdr:colOff>
      <xdr:row>58</xdr:row>
      <xdr:rowOff>152760</xdr:rowOff>
    </xdr:from>
    <xdr:to>
      <xdr:col>7</xdr:col>
      <xdr:colOff>535342</xdr:colOff>
      <xdr:row>62</xdr:row>
      <xdr:rowOff>78242</xdr:rowOff>
    </xdr:to>
    <xdr:sp macro="" textlink="">
      <xdr:nvSpPr>
        <xdr:cNvPr id="138" name="テキスト ボックス 137">
          <a:extLst>
            <a:ext uri="{FF2B5EF4-FFF2-40B4-BE49-F238E27FC236}">
              <a16:creationId xmlns:a16="http://schemas.microsoft.com/office/drawing/2014/main" id="{00000000-0008-0000-0200-000088000000}"/>
            </a:ext>
          </a:extLst>
        </xdr:cNvPr>
        <xdr:cNvSpPr txBox="1"/>
      </xdr:nvSpPr>
      <xdr:spPr>
        <a:xfrm>
          <a:off x="2992289" y="15509576"/>
          <a:ext cx="1631614" cy="842039"/>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endParaRPr kumimoji="1" lang="en-US" altLang="ja-JP" sz="1200" b="1">
            <a:solidFill>
              <a:schemeClr val="bg2">
                <a:lumMod val="25000"/>
              </a:schemeClr>
            </a:solidFill>
          </a:endParaRPr>
        </a:p>
        <a:p>
          <a:pPr algn="ctr"/>
          <a:r>
            <a:rPr kumimoji="1" lang="ja-JP" altLang="en-US" sz="1200" b="1">
              <a:solidFill>
                <a:schemeClr val="bg2">
                  <a:lumMod val="25000"/>
                </a:schemeClr>
              </a:solidFill>
            </a:rPr>
            <a:t>（</a:t>
          </a:r>
          <a:r>
            <a:rPr kumimoji="1" lang="en-US" altLang="ja-JP" sz="1200" b="1">
              <a:solidFill>
                <a:schemeClr val="bg2">
                  <a:lumMod val="25000"/>
                </a:schemeClr>
              </a:solidFill>
            </a:rPr>
            <a:t>WS</a:t>
          </a:r>
          <a:r>
            <a:rPr kumimoji="1" lang="ja-JP" altLang="en-US" sz="1200" b="1">
              <a:solidFill>
                <a:schemeClr val="bg2">
                  <a:lumMod val="25000"/>
                </a:schemeClr>
              </a:solidFill>
            </a:rPr>
            <a:t>のみ</a:t>
          </a:r>
          <a:r>
            <a:rPr kumimoji="1" lang="en-US" altLang="ja-JP" sz="1200" b="1">
              <a:solidFill>
                <a:schemeClr val="bg2">
                  <a:lumMod val="25000"/>
                </a:schemeClr>
              </a:solidFill>
            </a:rPr>
            <a:t>/</a:t>
          </a:r>
          <a:r>
            <a:rPr kumimoji="1" lang="ja-JP" altLang="en-US" sz="1200" b="1">
              <a:solidFill>
                <a:schemeClr val="bg2">
                  <a:lumMod val="25000"/>
                </a:schemeClr>
              </a:solidFill>
            </a:rPr>
            <a:t>ステージ上の場合）</a:t>
          </a:r>
        </a:p>
      </xdr:txBody>
    </xdr:sp>
    <xdr:clientData/>
  </xdr:twoCellAnchor>
  <xdr:twoCellAnchor>
    <xdr:from>
      <xdr:col>10</xdr:col>
      <xdr:colOff>170731</xdr:colOff>
      <xdr:row>55</xdr:row>
      <xdr:rowOff>35943</xdr:rowOff>
    </xdr:from>
    <xdr:to>
      <xdr:col>11</xdr:col>
      <xdr:colOff>472892</xdr:colOff>
      <xdr:row>62</xdr:row>
      <xdr:rowOff>199093</xdr:rowOff>
    </xdr:to>
    <xdr:sp macro="" textlink="">
      <xdr:nvSpPr>
        <xdr:cNvPr id="139" name="テキスト ボックス 138">
          <a:extLst>
            <a:ext uri="{FF2B5EF4-FFF2-40B4-BE49-F238E27FC236}">
              <a16:creationId xmlns:a16="http://schemas.microsoft.com/office/drawing/2014/main" id="{00000000-0008-0000-0200-00007C000000}"/>
            </a:ext>
          </a:extLst>
        </xdr:cNvPr>
        <xdr:cNvSpPr txBox="1"/>
      </xdr:nvSpPr>
      <xdr:spPr>
        <a:xfrm>
          <a:off x="6379953" y="14718820"/>
          <a:ext cx="949142" cy="1753646"/>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endParaRPr kumimoji="1" lang="en-US" altLang="ja-JP" sz="1100">
            <a:solidFill>
              <a:schemeClr val="bg2">
                <a:lumMod val="25000"/>
              </a:schemeClr>
            </a:solidFill>
          </a:endParaRPr>
        </a:p>
        <a:p>
          <a:pPr algn="ctr"/>
          <a:r>
            <a:rPr kumimoji="1" lang="ja-JP" altLang="en-US" sz="1100">
              <a:solidFill>
                <a:schemeClr val="bg2">
                  <a:lumMod val="25000"/>
                </a:schemeClr>
              </a:solidFill>
            </a:rPr>
            <a:t>（本公演のみ）</a:t>
          </a:r>
        </a:p>
      </xdr:txBody>
    </xdr:sp>
    <xdr:clientData/>
  </xdr:twoCellAnchor>
  <xdr:twoCellAnchor>
    <xdr:from>
      <xdr:col>1</xdr:col>
      <xdr:colOff>566108</xdr:colOff>
      <xdr:row>54</xdr:row>
      <xdr:rowOff>206675</xdr:rowOff>
    </xdr:from>
    <xdr:to>
      <xdr:col>3</xdr:col>
      <xdr:colOff>472892</xdr:colOff>
      <xdr:row>62</xdr:row>
      <xdr:rowOff>145179</xdr:rowOff>
    </xdr:to>
    <xdr:sp macro="" textlink="">
      <xdr:nvSpPr>
        <xdr:cNvPr id="140" name="テキスト ボックス 139">
          <a:extLst>
            <a:ext uri="{FF2B5EF4-FFF2-40B4-BE49-F238E27FC236}">
              <a16:creationId xmlns:a16="http://schemas.microsoft.com/office/drawing/2014/main" id="{00000000-0008-0000-0200-00007C000000}"/>
            </a:ext>
          </a:extLst>
        </xdr:cNvPr>
        <xdr:cNvSpPr txBox="1"/>
      </xdr:nvSpPr>
      <xdr:spPr>
        <a:xfrm>
          <a:off x="826698" y="14664906"/>
          <a:ext cx="949142" cy="1753646"/>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endParaRPr kumimoji="1" lang="en-US" altLang="ja-JP" sz="1100">
            <a:solidFill>
              <a:schemeClr val="bg2">
                <a:lumMod val="25000"/>
              </a:schemeClr>
            </a:solidFill>
          </a:endParaRPr>
        </a:p>
        <a:p>
          <a:pPr algn="ctr"/>
          <a:r>
            <a:rPr kumimoji="1" lang="ja-JP" altLang="en-US" sz="1100">
              <a:solidFill>
                <a:schemeClr val="bg2">
                  <a:lumMod val="25000"/>
                </a:schemeClr>
              </a:solidFill>
            </a:rPr>
            <a:t>（本公演のみ）</a:t>
          </a:r>
        </a:p>
      </xdr:txBody>
    </xdr:sp>
    <xdr:clientData/>
  </xdr:twoCellAnchor>
  <xdr:twoCellAnchor>
    <xdr:from>
      <xdr:col>14</xdr:col>
      <xdr:colOff>188850</xdr:colOff>
      <xdr:row>46</xdr:row>
      <xdr:rowOff>42777</xdr:rowOff>
    </xdr:from>
    <xdr:to>
      <xdr:col>17</xdr:col>
      <xdr:colOff>98845</xdr:colOff>
      <xdr:row>52</xdr:row>
      <xdr:rowOff>17971</xdr:rowOff>
    </xdr:to>
    <xdr:sp macro="" textlink="">
      <xdr:nvSpPr>
        <xdr:cNvPr id="141" name="テキスト ボックス 140">
          <a:extLst>
            <a:ext uri="{FF2B5EF4-FFF2-40B4-BE49-F238E27FC236}">
              <a16:creationId xmlns:a16="http://schemas.microsoft.com/office/drawing/2014/main" id="{00000000-0008-0000-0200-000088000000}"/>
            </a:ext>
          </a:extLst>
        </xdr:cNvPr>
        <xdr:cNvSpPr txBox="1"/>
      </xdr:nvSpPr>
      <xdr:spPr>
        <a:xfrm>
          <a:off x="8635548" y="13027329"/>
          <a:ext cx="1554405" cy="99958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endParaRPr kumimoji="1" lang="en-US" altLang="ja-JP" sz="1200" b="1">
            <a:solidFill>
              <a:schemeClr val="bg2">
                <a:lumMod val="25000"/>
              </a:schemeClr>
            </a:solidFill>
          </a:endParaRPr>
        </a:p>
        <a:p>
          <a:pPr algn="ctr"/>
          <a:r>
            <a:rPr kumimoji="1" lang="ja-JP" altLang="en-US" sz="1200" b="1">
              <a:solidFill>
                <a:schemeClr val="bg2">
                  <a:lumMod val="25000"/>
                </a:schemeClr>
              </a:solidFill>
            </a:rPr>
            <a:t>（</a:t>
          </a:r>
          <a:r>
            <a:rPr kumimoji="1" lang="en-US" altLang="ja-JP" sz="1200" b="1">
              <a:solidFill>
                <a:schemeClr val="bg2">
                  <a:lumMod val="25000"/>
                </a:schemeClr>
              </a:solidFill>
            </a:rPr>
            <a:t>WS</a:t>
          </a:r>
          <a:r>
            <a:rPr kumimoji="1" lang="ja-JP" altLang="en-US" sz="1200" b="1">
              <a:solidFill>
                <a:schemeClr val="bg2">
                  <a:lumMod val="25000"/>
                </a:schemeClr>
              </a:solidFill>
            </a:rPr>
            <a:t>のみ</a:t>
          </a:r>
          <a:r>
            <a:rPr kumimoji="1" lang="en-US" altLang="ja-JP" sz="1200" b="1">
              <a:solidFill>
                <a:schemeClr val="bg2">
                  <a:lumMod val="25000"/>
                </a:schemeClr>
              </a:solidFill>
            </a:rPr>
            <a:t>/</a:t>
          </a:r>
          <a:r>
            <a:rPr kumimoji="1" lang="ja-JP" altLang="en-US" sz="1200" b="1">
              <a:solidFill>
                <a:schemeClr val="bg2">
                  <a:lumMod val="25000"/>
                </a:schemeClr>
              </a:solidFill>
            </a:rPr>
            <a:t>ステージ下の場合）</a:t>
          </a:r>
        </a:p>
      </xdr:txBody>
    </xdr:sp>
    <xdr:clientData/>
  </xdr:twoCellAnchor>
  <xdr:twoCellAnchor>
    <xdr:from>
      <xdr:col>5</xdr:col>
      <xdr:colOff>525281</xdr:colOff>
      <xdr:row>64</xdr:row>
      <xdr:rowOff>147913</xdr:rowOff>
    </xdr:from>
    <xdr:to>
      <xdr:col>7</xdr:col>
      <xdr:colOff>588035</xdr:colOff>
      <xdr:row>68</xdr:row>
      <xdr:rowOff>177022</xdr:rowOff>
    </xdr:to>
    <xdr:sp macro="" textlink="">
      <xdr:nvSpPr>
        <xdr:cNvPr id="142" name="テキスト ボックス 141">
          <a:extLst>
            <a:ext uri="{FF2B5EF4-FFF2-40B4-BE49-F238E27FC236}">
              <a16:creationId xmlns:a16="http://schemas.microsoft.com/office/drawing/2014/main" id="{00000000-0008-0000-0200-000088000000}"/>
            </a:ext>
          </a:extLst>
        </xdr:cNvPr>
        <xdr:cNvSpPr txBox="1"/>
      </xdr:nvSpPr>
      <xdr:spPr>
        <a:xfrm>
          <a:off x="3122191" y="16906521"/>
          <a:ext cx="1554405" cy="99958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endParaRPr kumimoji="1" lang="en-US" altLang="ja-JP" sz="1200" b="1">
            <a:solidFill>
              <a:schemeClr val="bg2">
                <a:lumMod val="25000"/>
              </a:schemeClr>
            </a:solidFill>
          </a:endParaRPr>
        </a:p>
        <a:p>
          <a:pPr algn="ctr"/>
          <a:r>
            <a:rPr kumimoji="1" lang="ja-JP" altLang="en-US" sz="1200" b="1">
              <a:solidFill>
                <a:schemeClr val="bg2">
                  <a:lumMod val="25000"/>
                </a:schemeClr>
              </a:solidFill>
            </a:rPr>
            <a:t>（</a:t>
          </a:r>
          <a:r>
            <a:rPr kumimoji="1" lang="en-US" altLang="ja-JP" sz="1200" b="1">
              <a:solidFill>
                <a:schemeClr val="bg2">
                  <a:lumMod val="25000"/>
                </a:schemeClr>
              </a:solidFill>
            </a:rPr>
            <a:t>WS</a:t>
          </a:r>
          <a:r>
            <a:rPr kumimoji="1" lang="ja-JP" altLang="en-US" sz="1200" b="1">
              <a:solidFill>
                <a:schemeClr val="bg2">
                  <a:lumMod val="25000"/>
                </a:schemeClr>
              </a:solidFill>
            </a:rPr>
            <a:t>のみ</a:t>
          </a:r>
          <a:r>
            <a:rPr kumimoji="1" lang="en-US" altLang="ja-JP" sz="1200" b="1">
              <a:solidFill>
                <a:schemeClr val="bg2">
                  <a:lumMod val="25000"/>
                </a:schemeClr>
              </a:solidFill>
            </a:rPr>
            <a:t>/</a:t>
          </a:r>
          <a:r>
            <a:rPr kumimoji="1" lang="ja-JP" altLang="en-US" sz="1200" b="1">
              <a:solidFill>
                <a:schemeClr val="bg2">
                  <a:lumMod val="25000"/>
                </a:schemeClr>
              </a:solidFill>
            </a:rPr>
            <a:t>ステージ下の場合）</a:t>
          </a:r>
        </a:p>
      </xdr:txBody>
    </xdr:sp>
    <xdr:clientData/>
  </xdr:twoCellAnchor>
  <xdr:twoCellAnchor>
    <xdr:from>
      <xdr:col>7</xdr:col>
      <xdr:colOff>712638</xdr:colOff>
      <xdr:row>66</xdr:row>
      <xdr:rowOff>213236</xdr:rowOff>
    </xdr:from>
    <xdr:to>
      <xdr:col>9</xdr:col>
      <xdr:colOff>612804</xdr:colOff>
      <xdr:row>68</xdr:row>
      <xdr:rowOff>69461</xdr:rowOff>
    </xdr:to>
    <xdr:sp macro="" textlink="">
      <xdr:nvSpPr>
        <xdr:cNvPr id="145" name="テキスト ボックス 144">
          <a:extLst>
            <a:ext uri="{FF2B5EF4-FFF2-40B4-BE49-F238E27FC236}">
              <a16:creationId xmlns:a16="http://schemas.microsoft.com/office/drawing/2014/main" id="{00000000-0008-0000-0200-00002A000000}"/>
            </a:ext>
          </a:extLst>
        </xdr:cNvPr>
        <xdr:cNvSpPr txBox="1"/>
      </xdr:nvSpPr>
      <xdr:spPr>
        <a:xfrm>
          <a:off x="4801199" y="17457080"/>
          <a:ext cx="1283987" cy="341461"/>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4</a:t>
          </a:r>
          <a:r>
            <a:rPr kumimoji="1" lang="ja-JP" altLang="en-US" sz="1100" b="1"/>
            <a:t>～</a:t>
          </a:r>
          <a:r>
            <a:rPr kumimoji="1" lang="en-US" altLang="ja-JP" sz="1100" b="1"/>
            <a:t>5</a:t>
          </a:r>
          <a:r>
            <a:rPr kumimoji="1" lang="ja-JP" altLang="en-US" sz="1100" b="1"/>
            <a:t>ｍ（</a:t>
          </a:r>
          <a:r>
            <a:rPr kumimoji="1" lang="en-US" altLang="ja-JP" sz="1100" b="1"/>
            <a:t>WS</a:t>
          </a:r>
          <a:r>
            <a:rPr kumimoji="1" lang="ja-JP" altLang="en-US" sz="1100" b="1"/>
            <a:t>）</a:t>
          </a:r>
        </a:p>
      </xdr:txBody>
    </xdr:sp>
    <xdr:clientData/>
  </xdr:twoCellAnchor>
  <xdr:twoCellAnchor>
    <xdr:from>
      <xdr:col>7</xdr:col>
      <xdr:colOff>722970</xdr:colOff>
      <xdr:row>68</xdr:row>
      <xdr:rowOff>129941</xdr:rowOff>
    </xdr:from>
    <xdr:to>
      <xdr:col>9</xdr:col>
      <xdr:colOff>623136</xdr:colOff>
      <xdr:row>69</xdr:row>
      <xdr:rowOff>228784</xdr:rowOff>
    </xdr:to>
    <xdr:sp macro="" textlink="">
      <xdr:nvSpPr>
        <xdr:cNvPr id="146" name="テキスト ボックス 145">
          <a:extLst>
            <a:ext uri="{FF2B5EF4-FFF2-40B4-BE49-F238E27FC236}">
              <a16:creationId xmlns:a16="http://schemas.microsoft.com/office/drawing/2014/main" id="{00000000-0008-0000-0200-00002A000000}"/>
            </a:ext>
          </a:extLst>
        </xdr:cNvPr>
        <xdr:cNvSpPr txBox="1"/>
      </xdr:nvSpPr>
      <xdr:spPr>
        <a:xfrm>
          <a:off x="4811531" y="17859021"/>
          <a:ext cx="1283987" cy="341461"/>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8</a:t>
          </a:r>
          <a:r>
            <a:rPr kumimoji="1" lang="ja-JP" altLang="en-US" sz="1100" b="1"/>
            <a:t>～</a:t>
          </a:r>
          <a:r>
            <a:rPr kumimoji="1" lang="en-US" altLang="ja-JP" sz="1100" b="1"/>
            <a:t>10</a:t>
          </a:r>
          <a:r>
            <a:rPr kumimoji="1" lang="ja-JP" altLang="en-US" sz="1100" b="1"/>
            <a:t>ｍ（本公演）</a:t>
          </a:r>
        </a:p>
      </xdr:txBody>
    </xdr:sp>
    <xdr:clientData/>
  </xdr:twoCellAnchor>
  <xdr:twoCellAnchor>
    <xdr:from>
      <xdr:col>8</xdr:col>
      <xdr:colOff>143774</xdr:colOff>
      <xdr:row>74</xdr:row>
      <xdr:rowOff>143774</xdr:rowOff>
    </xdr:from>
    <xdr:to>
      <xdr:col>9</xdr:col>
      <xdr:colOff>228990</xdr:colOff>
      <xdr:row>75</xdr:row>
      <xdr:rowOff>136360</xdr:rowOff>
    </xdr:to>
    <xdr:sp macro="" textlink="">
      <xdr:nvSpPr>
        <xdr:cNvPr id="147" name="テキスト ボックス 146">
          <a:extLst>
            <a:ext uri="{FF2B5EF4-FFF2-40B4-BE49-F238E27FC236}">
              <a16:creationId xmlns:a16="http://schemas.microsoft.com/office/drawing/2014/main" id="{00000000-0008-0000-0200-00003F000000}"/>
            </a:ext>
          </a:extLst>
        </xdr:cNvPr>
        <xdr:cNvSpPr txBox="1"/>
      </xdr:nvSpPr>
      <xdr:spPr>
        <a:xfrm>
          <a:off x="4969175" y="19328562"/>
          <a:ext cx="732197" cy="235204"/>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a:t>
          </a:r>
          <a:r>
            <a:rPr kumimoji="1" lang="en-US" altLang="ja-JP" sz="1400" b="1"/>
            <a:t>2.5</a:t>
          </a:r>
          <a:r>
            <a:rPr kumimoji="1" lang="ja-JP" altLang="en-US" sz="1400" b="1"/>
            <a:t>ｍ</a:t>
          </a:r>
        </a:p>
      </xdr:txBody>
    </xdr:sp>
    <xdr:clientData/>
  </xdr:twoCellAnchor>
  <xdr:twoCellAnchor>
    <xdr:from>
      <xdr:col>8</xdr:col>
      <xdr:colOff>548137</xdr:colOff>
      <xdr:row>73</xdr:row>
      <xdr:rowOff>53915</xdr:rowOff>
    </xdr:from>
    <xdr:to>
      <xdr:col>8</xdr:col>
      <xdr:colOff>557123</xdr:colOff>
      <xdr:row>77</xdr:row>
      <xdr:rowOff>44929</xdr:rowOff>
    </xdr:to>
    <xdr:cxnSp macro="">
      <xdr:nvCxnSpPr>
        <xdr:cNvPr id="148" name="直線矢印コネクタ 147">
          <a:extLst>
            <a:ext uri="{FF2B5EF4-FFF2-40B4-BE49-F238E27FC236}">
              <a16:creationId xmlns:a16="http://schemas.microsoft.com/office/drawing/2014/main" id="{00000000-0008-0000-0200-000028000000}"/>
            </a:ext>
          </a:extLst>
        </xdr:cNvPr>
        <xdr:cNvCxnSpPr/>
      </xdr:nvCxnSpPr>
      <xdr:spPr>
        <a:xfrm flipH="1">
          <a:off x="5373538" y="18996085"/>
          <a:ext cx="8986" cy="961486"/>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754811</xdr:colOff>
      <xdr:row>73</xdr:row>
      <xdr:rowOff>134788</xdr:rowOff>
    </xdr:from>
    <xdr:to>
      <xdr:col>7</xdr:col>
      <xdr:colOff>487250</xdr:colOff>
      <xdr:row>74</xdr:row>
      <xdr:rowOff>167887</xdr:rowOff>
    </xdr:to>
    <xdr:sp macro="" textlink="">
      <xdr:nvSpPr>
        <xdr:cNvPr id="156" name="テキスト ボックス 155">
          <a:extLst>
            <a:ext uri="{FF2B5EF4-FFF2-40B4-BE49-F238E27FC236}">
              <a16:creationId xmlns:a16="http://schemas.microsoft.com/office/drawing/2014/main" id="{00000000-0008-0000-0200-000023000000}"/>
            </a:ext>
          </a:extLst>
        </xdr:cNvPr>
        <xdr:cNvSpPr txBox="1"/>
      </xdr:nvSpPr>
      <xdr:spPr>
        <a:xfrm>
          <a:off x="3351721" y="19076958"/>
          <a:ext cx="1224090" cy="275717"/>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100" b="1"/>
            <a:t>8</a:t>
          </a:r>
          <a:r>
            <a:rPr kumimoji="1" lang="ja-JP" altLang="en-US" sz="1100" b="1"/>
            <a:t>ｍ（</a:t>
          </a:r>
          <a:r>
            <a:rPr kumimoji="1" lang="en-US" altLang="ja-JP" sz="1100" b="1"/>
            <a:t>WS</a:t>
          </a:r>
          <a:r>
            <a:rPr kumimoji="1" lang="ja-JP" altLang="en-US" sz="1100" b="1"/>
            <a:t>）</a:t>
          </a:r>
        </a:p>
      </xdr:txBody>
    </xdr:sp>
    <xdr:clientData/>
  </xdr:twoCellAnchor>
  <xdr:twoCellAnchor>
    <xdr:from>
      <xdr:col>3</xdr:col>
      <xdr:colOff>197689</xdr:colOff>
      <xdr:row>74</xdr:row>
      <xdr:rowOff>143774</xdr:rowOff>
    </xdr:from>
    <xdr:to>
      <xdr:col>10</xdr:col>
      <xdr:colOff>113021</xdr:colOff>
      <xdr:row>76</xdr:row>
      <xdr:rowOff>38545</xdr:rowOff>
    </xdr:to>
    <xdr:grpSp>
      <xdr:nvGrpSpPr>
        <xdr:cNvPr id="168" name="グループ化 167">
          <a:extLst>
            <a:ext uri="{FF2B5EF4-FFF2-40B4-BE49-F238E27FC236}">
              <a16:creationId xmlns:a16="http://schemas.microsoft.com/office/drawing/2014/main" id="{00000000-0008-0000-0200-000024000000}"/>
            </a:ext>
          </a:extLst>
        </xdr:cNvPr>
        <xdr:cNvGrpSpPr/>
      </xdr:nvGrpSpPr>
      <xdr:grpSpPr>
        <a:xfrm>
          <a:off x="1500637" y="19328562"/>
          <a:ext cx="4821606" cy="380007"/>
          <a:chOff x="1076477" y="15070666"/>
          <a:chExt cx="4160761" cy="439797"/>
        </a:xfrm>
      </xdr:grpSpPr>
      <xdr:cxnSp macro="">
        <xdr:nvCxnSpPr>
          <xdr:cNvPr id="170" name="直線矢印コネクタ 169">
            <a:extLst>
              <a:ext uri="{FF2B5EF4-FFF2-40B4-BE49-F238E27FC236}">
                <a16:creationId xmlns:a16="http://schemas.microsoft.com/office/drawing/2014/main" id="{00000000-0008-0000-02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71" name="テキスト ボックス 170">
            <a:extLst>
              <a:ext uri="{FF2B5EF4-FFF2-40B4-BE49-F238E27FC236}">
                <a16:creationId xmlns:a16="http://schemas.microsoft.com/office/drawing/2014/main" id="{00000000-0008-0000-0200-000023000000}"/>
              </a:ext>
            </a:extLst>
          </xdr:cNvPr>
          <xdr:cNvSpPr txBox="1"/>
        </xdr:nvSpPr>
        <xdr:spPr>
          <a:xfrm>
            <a:off x="2613352" y="15191365"/>
            <a:ext cx="1205949"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8</a:t>
            </a:r>
            <a:r>
              <a:rPr kumimoji="1" lang="ja-JP" altLang="en-US" sz="1100" b="1"/>
              <a:t>～</a:t>
            </a:r>
            <a:r>
              <a:rPr kumimoji="1" lang="en-US" altLang="ja-JP" sz="1100" b="1"/>
              <a:t>12</a:t>
            </a:r>
            <a:r>
              <a:rPr kumimoji="1" lang="ja-JP" altLang="en-US" sz="1100" b="1"/>
              <a:t>ｍ（本公演）</a:t>
            </a:r>
          </a:p>
        </xdr:txBody>
      </xdr:sp>
    </xdr:grp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85" zoomScaleNormal="85" zoomScaleSheetLayoutView="85" workbookViewId="0">
      <selection activeCell="A2" sqref="A2:XFD2"/>
    </sheetView>
  </sheetViews>
  <sheetFormatPr defaultRowHeight="18.75" x14ac:dyDescent="0.15"/>
  <cols>
    <col min="1" max="1" width="9" style="98"/>
    <col min="2" max="3" width="10.25" style="98" customWidth="1"/>
    <col min="4" max="4" width="8.625" style="98" customWidth="1"/>
    <col min="5" max="5" width="10.25" style="98" customWidth="1"/>
    <col min="6" max="7" width="15.375" style="98" customWidth="1"/>
    <col min="8" max="12" width="10.25" style="98" customWidth="1"/>
    <col min="13" max="13" width="9" style="98"/>
    <col min="14" max="14" width="3.875" style="22" customWidth="1"/>
    <col min="30" max="31" width="19" style="22" customWidth="1"/>
    <col min="32" max="33" width="19" style="98" customWidth="1"/>
    <col min="34" max="16384" width="9" style="22"/>
  </cols>
  <sheetData>
    <row r="1" spans="1:45" ht="18.75" customHeight="1" x14ac:dyDescent="0.15"/>
    <row r="2" spans="1:45" ht="35.25" customHeight="1" x14ac:dyDescent="0.15">
      <c r="I2" s="113"/>
      <c r="J2" s="113"/>
      <c r="K2" s="113"/>
      <c r="L2" s="113"/>
    </row>
    <row r="3" spans="1:45" ht="48" customHeight="1" x14ac:dyDescent="0.15">
      <c r="B3" s="114"/>
      <c r="C3" s="114"/>
      <c r="D3" s="114"/>
      <c r="E3" s="114"/>
      <c r="F3" s="114"/>
      <c r="G3" s="114"/>
      <c r="H3" s="114"/>
      <c r="I3" s="114"/>
      <c r="J3" s="114"/>
      <c r="K3" s="114"/>
      <c r="L3" s="114"/>
      <c r="AH3" s="24"/>
    </row>
    <row r="4" spans="1:45" ht="31.5" customHeight="1" x14ac:dyDescent="0.15">
      <c r="A4" s="24"/>
      <c r="I4" s="115"/>
      <c r="J4" s="115"/>
      <c r="K4" s="115"/>
      <c r="L4" s="115"/>
    </row>
    <row r="5" spans="1:45" ht="123.75" customHeight="1" x14ac:dyDescent="0.15">
      <c r="B5" s="112"/>
      <c r="C5" s="112"/>
      <c r="D5" s="112"/>
      <c r="E5" s="112"/>
      <c r="F5" s="112"/>
      <c r="G5" s="112"/>
      <c r="H5" s="112"/>
      <c r="I5" s="112"/>
      <c r="J5" s="112"/>
      <c r="K5" s="112"/>
      <c r="L5" s="112"/>
    </row>
    <row r="6" spans="1:45" ht="22.5" x14ac:dyDescent="0.15">
      <c r="A6" s="107" t="s">
        <v>576</v>
      </c>
      <c r="B6" s="107"/>
      <c r="C6" s="107"/>
      <c r="D6" s="107"/>
      <c r="E6" s="107"/>
      <c r="F6" s="107"/>
      <c r="G6" s="107"/>
      <c r="H6" s="107"/>
      <c r="I6" s="107"/>
      <c r="J6" s="107"/>
      <c r="K6" s="107"/>
      <c r="L6" s="106"/>
    </row>
    <row r="7" spans="1:45" ht="22.5" customHeight="1" x14ac:dyDescent="0.15">
      <c r="A7" s="108" t="s">
        <v>577</v>
      </c>
      <c r="B7" s="108"/>
      <c r="C7" s="108"/>
      <c r="D7" s="108"/>
      <c r="E7" s="109" t="s">
        <v>575</v>
      </c>
      <c r="F7" s="109"/>
      <c r="G7" s="109"/>
      <c r="H7" s="109"/>
      <c r="I7" s="109"/>
      <c r="J7" s="109"/>
      <c r="K7" s="109"/>
      <c r="L7" s="106"/>
    </row>
    <row r="8" spans="1:45" ht="22.5" x14ac:dyDescent="0.15">
      <c r="B8" s="110"/>
      <c r="C8" s="107"/>
      <c r="D8" s="107"/>
      <c r="E8" s="107"/>
      <c r="F8" s="107"/>
      <c r="G8" s="107"/>
      <c r="H8" s="107"/>
      <c r="I8" s="107"/>
      <c r="J8" s="107"/>
      <c r="K8" s="107"/>
      <c r="L8" s="107"/>
    </row>
    <row r="9" spans="1:45" ht="43.5" customHeight="1" x14ac:dyDescent="0.15">
      <c r="B9" s="111"/>
      <c r="C9" s="111"/>
      <c r="D9" s="111"/>
      <c r="E9" s="111"/>
      <c r="F9" s="111"/>
      <c r="G9" s="111"/>
      <c r="H9" s="111"/>
      <c r="I9" s="111"/>
      <c r="J9" s="111"/>
      <c r="K9" s="111"/>
      <c r="L9" s="111"/>
    </row>
    <row r="10" spans="1:45" s="98" customFormat="1" ht="23.25" customHeight="1" x14ac:dyDescent="0.15">
      <c r="B10" s="25"/>
      <c r="C10" s="112"/>
      <c r="D10" s="112"/>
      <c r="E10" s="112"/>
      <c r="F10" s="112"/>
      <c r="G10" s="112"/>
      <c r="H10" s="112"/>
      <c r="I10" s="112"/>
      <c r="J10" s="112"/>
      <c r="K10" s="112"/>
      <c r="L10" s="25"/>
      <c r="AI10" s="107"/>
      <c r="AJ10" s="107"/>
      <c r="AK10" s="107"/>
      <c r="AL10" s="107"/>
      <c r="AM10" s="107"/>
      <c r="AN10" s="107"/>
      <c r="AO10" s="107"/>
      <c r="AP10" s="107"/>
      <c r="AQ10" s="107"/>
      <c r="AR10" s="107"/>
      <c r="AS10" s="107"/>
    </row>
    <row r="11" spans="1:45" s="98" customFormat="1" ht="23.25" customHeight="1" x14ac:dyDescent="0.15">
      <c r="B11" s="25"/>
      <c r="C11" s="112"/>
      <c r="D11" s="112"/>
      <c r="E11" s="112"/>
      <c r="F11" s="112"/>
      <c r="G11" s="112"/>
      <c r="H11" s="112"/>
      <c r="I11" s="112"/>
      <c r="J11" s="112"/>
      <c r="K11" s="112"/>
      <c r="L11" s="25"/>
      <c r="AI11" s="108"/>
      <c r="AJ11" s="108"/>
      <c r="AK11" s="108"/>
      <c r="AL11" s="109"/>
      <c r="AM11" s="109"/>
      <c r="AN11" s="109"/>
      <c r="AO11" s="109"/>
      <c r="AP11" s="109"/>
      <c r="AQ11" s="109"/>
      <c r="AR11" s="109"/>
      <c r="AS11" s="100"/>
    </row>
    <row r="12" spans="1:45" x14ac:dyDescent="0.15">
      <c r="B12" s="25"/>
      <c r="C12" s="112"/>
      <c r="D12" s="112"/>
      <c r="E12" s="112"/>
      <c r="F12" s="112"/>
      <c r="G12" s="112"/>
      <c r="H12" s="112"/>
      <c r="I12" s="112"/>
      <c r="J12" s="112"/>
      <c r="K12" s="112"/>
      <c r="L12" s="25"/>
    </row>
    <row r="13" spans="1:45" x14ac:dyDescent="0.15">
      <c r="B13" s="25"/>
      <c r="C13" s="112"/>
      <c r="D13" s="112"/>
      <c r="E13" s="112"/>
      <c r="F13" s="112"/>
      <c r="G13" s="112"/>
      <c r="H13" s="112"/>
      <c r="I13" s="112"/>
      <c r="J13" s="112"/>
      <c r="K13" s="112"/>
      <c r="L13" s="25"/>
    </row>
    <row r="14" spans="1:45" ht="23.25" customHeight="1" x14ac:dyDescent="0.15">
      <c r="B14" s="25"/>
      <c r="C14" s="97"/>
      <c r="D14" s="25"/>
      <c r="E14" s="25"/>
      <c r="F14" s="25"/>
      <c r="G14" s="25"/>
      <c r="H14" s="25"/>
      <c r="I14" s="25"/>
      <c r="J14" s="118"/>
      <c r="K14" s="118"/>
      <c r="L14" s="25"/>
    </row>
    <row r="15" spans="1:45" ht="23.25" customHeight="1" x14ac:dyDescent="0.15">
      <c r="A15" s="23"/>
      <c r="B15" s="25"/>
      <c r="C15" s="119"/>
      <c r="D15" s="119"/>
      <c r="E15" s="119"/>
      <c r="F15" s="119"/>
      <c r="G15" s="119"/>
      <c r="H15" s="119"/>
      <c r="I15" s="119"/>
      <c r="J15" s="119"/>
      <c r="K15" s="119"/>
      <c r="L15" s="25"/>
    </row>
    <row r="16" spans="1:45" ht="23.25" customHeight="1" x14ac:dyDescent="0.15">
      <c r="B16" s="25"/>
      <c r="C16" s="120"/>
      <c r="D16" s="120"/>
      <c r="E16" s="120"/>
      <c r="F16" s="120"/>
      <c r="G16" s="120"/>
      <c r="H16" s="120"/>
      <c r="I16" s="120"/>
      <c r="J16" s="39"/>
      <c r="K16" s="39"/>
      <c r="L16" s="25"/>
    </row>
    <row r="17" spans="2:12" ht="34.5" customHeight="1" x14ac:dyDescent="0.15">
      <c r="B17" s="25"/>
      <c r="C17" s="101"/>
      <c r="D17" s="117"/>
      <c r="E17" s="117"/>
      <c r="F17" s="102"/>
      <c r="G17" s="102"/>
      <c r="H17" s="121"/>
      <c r="I17" s="121"/>
      <c r="J17" s="121"/>
      <c r="K17" s="121"/>
      <c r="L17" s="25"/>
    </row>
    <row r="18" spans="2:12" ht="23.25" customHeight="1" x14ac:dyDescent="0.15">
      <c r="B18" s="25"/>
      <c r="C18" s="101"/>
      <c r="D18" s="116"/>
      <c r="E18" s="116"/>
      <c r="F18" s="103"/>
      <c r="G18" s="103"/>
      <c r="H18" s="117"/>
      <c r="I18" s="117"/>
      <c r="J18" s="117"/>
      <c r="K18" s="117"/>
      <c r="L18" s="25"/>
    </row>
    <row r="19" spans="2:12" ht="23.25" customHeight="1" x14ac:dyDescent="0.15">
      <c r="B19" s="25"/>
      <c r="C19" s="101"/>
      <c r="D19" s="116"/>
      <c r="E19" s="116"/>
      <c r="F19" s="103"/>
      <c r="G19" s="103"/>
      <c r="H19" s="117"/>
      <c r="I19" s="117"/>
      <c r="J19" s="117"/>
      <c r="K19" s="117"/>
      <c r="L19" s="25"/>
    </row>
    <row r="20" spans="2:12" ht="23.25" customHeight="1" x14ac:dyDescent="0.15">
      <c r="B20" s="25"/>
      <c r="C20" s="101"/>
      <c r="D20" s="116"/>
      <c r="E20" s="116"/>
      <c r="F20" s="103"/>
      <c r="G20" s="103"/>
      <c r="H20" s="117"/>
      <c r="I20" s="117"/>
      <c r="J20" s="117"/>
      <c r="K20" s="117"/>
      <c r="L20" s="25"/>
    </row>
    <row r="21" spans="2:12" x14ac:dyDescent="0.15">
      <c r="B21" s="25"/>
      <c r="C21" s="39"/>
      <c r="D21" s="39"/>
      <c r="E21" s="39"/>
      <c r="F21" s="116"/>
      <c r="G21" s="116"/>
      <c r="H21" s="116"/>
      <c r="I21" s="116"/>
      <c r="J21" s="116"/>
      <c r="K21" s="116"/>
      <c r="L21" s="25"/>
    </row>
    <row r="22" spans="2:12" x14ac:dyDescent="0.15">
      <c r="B22" s="25"/>
      <c r="C22" s="101"/>
      <c r="D22" s="116"/>
      <c r="E22" s="116"/>
      <c r="F22" s="103"/>
      <c r="G22" s="103"/>
      <c r="H22" s="117"/>
      <c r="I22" s="117"/>
      <c r="J22" s="117"/>
      <c r="K22" s="117"/>
      <c r="L22" s="25"/>
    </row>
    <row r="23" spans="2:12" x14ac:dyDescent="0.15">
      <c r="B23" s="25"/>
      <c r="C23" s="101"/>
      <c r="D23" s="116"/>
      <c r="E23" s="116"/>
      <c r="F23" s="103"/>
      <c r="G23" s="103"/>
      <c r="H23" s="117"/>
      <c r="I23" s="117"/>
      <c r="J23" s="117"/>
      <c r="K23" s="117"/>
      <c r="L23" s="25"/>
    </row>
    <row r="24" spans="2:12" x14ac:dyDescent="0.15">
      <c r="B24" s="25"/>
      <c r="C24" s="101"/>
      <c r="D24" s="116"/>
      <c r="E24" s="116"/>
      <c r="F24" s="103"/>
      <c r="G24" s="103"/>
      <c r="H24" s="117"/>
      <c r="I24" s="117"/>
      <c r="J24" s="117"/>
      <c r="K24" s="117"/>
      <c r="L24" s="25"/>
    </row>
    <row r="25" spans="2:12" x14ac:dyDescent="0.15">
      <c r="B25" s="25"/>
      <c r="C25" s="104"/>
      <c r="D25" s="105"/>
      <c r="E25" s="105"/>
      <c r="F25" s="105"/>
      <c r="G25" s="105"/>
      <c r="H25" s="105"/>
      <c r="I25" s="105"/>
      <c r="J25" s="105"/>
      <c r="K25" s="10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G75" sqref="G75"/>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71" t="s">
        <v>110</v>
      </c>
      <c r="C1" s="171"/>
      <c r="D1" s="171"/>
      <c r="E1" s="171"/>
      <c r="F1" s="171"/>
      <c r="G1" s="171"/>
      <c r="H1" s="171"/>
      <c r="I1" s="171"/>
      <c r="J1" s="171"/>
      <c r="K1" s="171"/>
      <c r="L1" s="171"/>
      <c r="M1" s="31"/>
      <c r="N1" s="64"/>
      <c r="O1" s="64"/>
      <c r="P1" s="64"/>
      <c r="Q1" s="64"/>
      <c r="R1" s="64"/>
      <c r="S1" s="64"/>
      <c r="T1" s="64"/>
      <c r="U1" s="64"/>
      <c r="V1" s="64"/>
      <c r="W1" s="64"/>
      <c r="X1" s="64"/>
      <c r="Y1" s="64"/>
      <c r="Z1" s="64"/>
    </row>
    <row r="2" spans="1:27" ht="19.899999999999999" customHeight="1" x14ac:dyDescent="0.15">
      <c r="A2" s="34"/>
      <c r="B2" s="32" t="s">
        <v>0</v>
      </c>
      <c r="C2" s="174" t="s">
        <v>203</v>
      </c>
      <c r="D2" s="175"/>
      <c r="E2" s="33" t="s">
        <v>5</v>
      </c>
      <c r="F2" s="35" t="str">
        <f>VLOOKUP($C$2,'R6_制作団体一覧'!A:H,2,FALSE)</f>
        <v>音楽</v>
      </c>
      <c r="G2" s="32" t="s">
        <v>2</v>
      </c>
      <c r="H2" s="36" t="str">
        <f>VLOOKUP($C$2,'R6_制作団体一覧'!A:H,3,FALSE)</f>
        <v>オーケストラ等</v>
      </c>
      <c r="I2" s="33" t="s">
        <v>20</v>
      </c>
      <c r="J2" s="35" t="str">
        <f>VLOOKUP($C$2,'R6_制作団体一覧'!A:H,5,FALSE)</f>
        <v>B区分</v>
      </c>
      <c r="K2" s="33" t="s">
        <v>3</v>
      </c>
      <c r="L2" s="35" t="str">
        <f>VLOOKUP($C$2,'R6_制作団体一覧'!A:H,6,FALSE)</f>
        <v>G</v>
      </c>
      <c r="M2" s="34"/>
      <c r="N2" s="64"/>
      <c r="O2" s="64"/>
      <c r="P2" s="64"/>
      <c r="Q2" s="64"/>
      <c r="R2" s="64"/>
      <c r="S2" s="64"/>
      <c r="T2" s="64"/>
      <c r="U2" s="64"/>
      <c r="V2" s="64"/>
      <c r="W2" s="64"/>
      <c r="X2" s="64"/>
      <c r="Y2" s="64"/>
      <c r="Z2" s="64"/>
      <c r="AA2" s="64"/>
    </row>
    <row r="3" spans="1:27" ht="19.899999999999999" customHeight="1" x14ac:dyDescent="0.15">
      <c r="A3" s="34"/>
      <c r="B3" s="33" t="s">
        <v>1</v>
      </c>
      <c r="C3" s="172" t="str">
        <f>VLOOKUP($C$2,'R6_制作団体一覧'!A:H,8,FALSE)</f>
        <v>東京フィルハーモニー交響楽団</v>
      </c>
      <c r="D3" s="172"/>
      <c r="E3" s="172"/>
      <c r="F3" s="172"/>
      <c r="G3" s="172"/>
      <c r="H3" s="33" t="s">
        <v>4</v>
      </c>
      <c r="I3" s="173" t="str">
        <f>VLOOKUP($C$2,'R6_制作団体一覧'!A:H,7,FALSE)</f>
        <v>公益財団法人　東京フィルハーモニー交響楽団</v>
      </c>
      <c r="J3" s="173"/>
      <c r="K3" s="173"/>
      <c r="L3" s="173"/>
      <c r="M3" s="34"/>
      <c r="N3" s="64"/>
      <c r="O3" s="64"/>
      <c r="P3" s="64"/>
      <c r="Q3" s="64"/>
      <c r="R3" s="64"/>
      <c r="S3" s="64"/>
      <c r="T3" s="64"/>
      <c r="U3" s="64"/>
      <c r="V3" s="64"/>
      <c r="W3" s="64"/>
      <c r="X3" s="64"/>
      <c r="Y3" s="64"/>
      <c r="Z3" s="64"/>
      <c r="AA3" s="64"/>
    </row>
    <row r="4" spans="1:27" x14ac:dyDescent="0.15">
      <c r="N4" s="64"/>
      <c r="O4" s="64"/>
      <c r="P4" s="64"/>
      <c r="Q4" s="64"/>
      <c r="R4" s="64"/>
      <c r="S4" s="64"/>
      <c r="T4" s="64"/>
      <c r="U4" s="64"/>
      <c r="V4" s="64"/>
      <c r="W4" s="64"/>
      <c r="X4" s="64"/>
      <c r="Y4" s="64"/>
      <c r="Z4" s="64"/>
      <c r="AA4" s="64"/>
    </row>
    <row r="5" spans="1:27" ht="10.5" customHeight="1" x14ac:dyDescent="0.15">
      <c r="B5" s="38"/>
      <c r="C5" s="39"/>
      <c r="D5" s="39"/>
      <c r="E5" s="39"/>
      <c r="F5" s="39"/>
      <c r="G5" s="39"/>
      <c r="H5" s="39"/>
      <c r="I5" s="39"/>
      <c r="J5" s="39"/>
      <c r="K5" s="39"/>
      <c r="L5" s="39"/>
      <c r="N5" s="64"/>
      <c r="O5" s="64"/>
      <c r="P5" s="64"/>
      <c r="Q5" s="64"/>
      <c r="R5" s="64"/>
      <c r="S5" s="64"/>
      <c r="T5" s="64"/>
      <c r="U5" s="64"/>
      <c r="V5" s="64"/>
      <c r="W5" s="64"/>
      <c r="X5" s="64"/>
      <c r="Y5" s="64"/>
      <c r="Z5" s="64"/>
      <c r="AA5" s="64"/>
    </row>
    <row r="6" spans="1:27" ht="21" customHeight="1" x14ac:dyDescent="0.15">
      <c r="A6" s="41" t="s">
        <v>40</v>
      </c>
      <c r="B6" s="176" t="s">
        <v>578</v>
      </c>
      <c r="C6" s="176"/>
      <c r="D6" s="176"/>
      <c r="E6" s="176"/>
      <c r="F6" s="176"/>
      <c r="G6" s="176"/>
      <c r="H6" s="176"/>
      <c r="I6" s="176"/>
      <c r="J6" s="176"/>
      <c r="K6" s="176"/>
      <c r="L6" s="176"/>
      <c r="M6" s="42"/>
      <c r="N6" s="64"/>
      <c r="O6" s="64"/>
      <c r="P6" s="64"/>
      <c r="Q6" s="64"/>
      <c r="R6" s="64"/>
      <c r="S6" s="64"/>
      <c r="T6" s="64"/>
      <c r="U6" s="64"/>
      <c r="V6" s="64"/>
      <c r="W6" s="64"/>
      <c r="X6" s="64"/>
      <c r="Y6" s="64"/>
      <c r="Z6" s="64"/>
      <c r="AA6" s="64"/>
    </row>
    <row r="7" spans="1:27" ht="28.15" customHeight="1" x14ac:dyDescent="0.15">
      <c r="A7" s="44"/>
      <c r="B7" s="45"/>
      <c r="C7" s="45"/>
      <c r="D7" s="46"/>
      <c r="E7" s="47"/>
      <c r="F7" s="48"/>
      <c r="G7" s="48"/>
      <c r="H7" s="49"/>
      <c r="I7" s="49"/>
      <c r="J7" s="49"/>
      <c r="K7" s="49"/>
      <c r="L7" s="47"/>
      <c r="M7" s="50"/>
      <c r="N7" s="64"/>
      <c r="O7" s="64"/>
      <c r="P7" s="64"/>
      <c r="Q7" s="64"/>
      <c r="R7" s="64"/>
      <c r="S7" s="64"/>
      <c r="T7" s="64"/>
      <c r="U7" s="64"/>
      <c r="V7" s="64"/>
      <c r="W7" s="64"/>
      <c r="X7" s="64"/>
      <c r="Y7" s="64"/>
      <c r="Z7" s="64"/>
      <c r="AA7" s="64"/>
    </row>
    <row r="8" spans="1:27" ht="22.15" customHeight="1" x14ac:dyDescent="0.15">
      <c r="A8" s="51"/>
      <c r="B8" s="45"/>
      <c r="C8" s="45"/>
      <c r="D8" s="48"/>
      <c r="E8" s="48"/>
      <c r="F8" s="48"/>
      <c r="G8" s="48"/>
      <c r="H8" s="52"/>
      <c r="I8" s="52"/>
      <c r="J8" s="52"/>
      <c r="K8" s="52"/>
      <c r="L8" s="47"/>
      <c r="M8" s="53"/>
      <c r="N8" s="64"/>
      <c r="O8" s="64"/>
      <c r="P8" s="64"/>
      <c r="Q8" s="64"/>
      <c r="R8" s="64"/>
      <c r="S8" s="64"/>
      <c r="T8" s="64"/>
      <c r="U8" s="64"/>
      <c r="V8" s="64"/>
      <c r="W8" s="64"/>
      <c r="X8" s="64"/>
      <c r="Y8" s="64"/>
      <c r="Z8" s="64"/>
      <c r="AA8" s="64"/>
    </row>
    <row r="9" spans="1:27" ht="32.25" customHeight="1" x14ac:dyDescent="0.15">
      <c r="A9" s="51"/>
      <c r="B9" s="45"/>
      <c r="C9" s="45"/>
      <c r="D9" s="54"/>
      <c r="E9" s="54"/>
      <c r="F9" s="54"/>
      <c r="G9" s="54"/>
      <c r="H9" s="55"/>
      <c r="I9" s="55"/>
      <c r="J9" s="55"/>
      <c r="K9" s="55"/>
      <c r="L9" s="47"/>
      <c r="M9" s="53"/>
      <c r="N9" s="64"/>
      <c r="O9" s="64"/>
      <c r="P9" s="64"/>
      <c r="Q9" s="64"/>
      <c r="R9" s="64"/>
      <c r="S9" s="64"/>
      <c r="T9" s="64"/>
      <c r="U9" s="64"/>
      <c r="V9" s="64"/>
      <c r="W9" s="64"/>
      <c r="X9" s="64"/>
      <c r="Y9" s="64"/>
      <c r="Z9" s="64"/>
      <c r="AA9" s="64"/>
    </row>
    <row r="10" spans="1:27" ht="22.15" customHeight="1" x14ac:dyDescent="0.15">
      <c r="A10" s="51"/>
      <c r="B10" s="45"/>
      <c r="C10" s="45"/>
      <c r="D10" s="54"/>
      <c r="E10" s="54"/>
      <c r="F10" s="54"/>
      <c r="G10" s="54"/>
      <c r="H10" s="55"/>
      <c r="I10" s="55"/>
      <c r="J10" s="55"/>
      <c r="K10" s="55"/>
      <c r="L10" s="47"/>
      <c r="M10" s="53"/>
      <c r="N10" s="64"/>
      <c r="O10" s="64"/>
      <c r="P10" s="64"/>
      <c r="Q10" s="64"/>
      <c r="R10" s="64"/>
      <c r="S10" s="64"/>
      <c r="T10" s="64"/>
      <c r="U10" s="64"/>
      <c r="V10" s="64"/>
      <c r="W10" s="64"/>
      <c r="X10" s="64"/>
      <c r="Y10" s="64"/>
      <c r="Z10" s="64"/>
      <c r="AA10" s="64"/>
    </row>
    <row r="11" spans="1:27" ht="12" customHeight="1" x14ac:dyDescent="0.15">
      <c r="A11" s="51"/>
      <c r="B11" s="45"/>
      <c r="C11" s="45"/>
      <c r="D11" s="48"/>
      <c r="E11" s="48"/>
      <c r="F11" s="48"/>
      <c r="G11" s="48"/>
      <c r="H11" s="55"/>
      <c r="I11" s="55"/>
      <c r="J11" s="55"/>
      <c r="K11" s="55"/>
      <c r="L11" s="47"/>
      <c r="M11" s="53"/>
      <c r="N11" s="64"/>
      <c r="O11" s="64"/>
      <c r="P11" s="64"/>
      <c r="Q11" s="64"/>
      <c r="R11" s="64"/>
      <c r="S11" s="64"/>
      <c r="T11" s="64"/>
      <c r="U11" s="64"/>
      <c r="V11" s="64"/>
      <c r="W11" s="64"/>
      <c r="X11" s="64"/>
      <c r="Y11" s="64"/>
      <c r="Z11" s="64"/>
      <c r="AA11" s="64"/>
    </row>
    <row r="12" spans="1:27" ht="22.15" customHeight="1" x14ac:dyDescent="0.15">
      <c r="A12" s="87" t="s">
        <v>67</v>
      </c>
      <c r="B12" s="177" t="s">
        <v>72</v>
      </c>
      <c r="C12" s="177"/>
      <c r="D12" s="177"/>
      <c r="E12" s="177"/>
      <c r="F12" s="177"/>
      <c r="G12" s="177"/>
      <c r="H12" s="177"/>
      <c r="I12" s="177"/>
      <c r="J12" s="177"/>
      <c r="K12" s="177"/>
      <c r="L12" s="177"/>
      <c r="M12" s="51"/>
      <c r="N12" s="64"/>
      <c r="O12" s="64"/>
      <c r="P12" s="64"/>
      <c r="Q12" s="64"/>
      <c r="R12" s="64"/>
      <c r="S12" s="64"/>
      <c r="T12" s="64"/>
      <c r="U12" s="64"/>
      <c r="V12" s="64"/>
      <c r="W12" s="64"/>
      <c r="X12" s="64"/>
      <c r="Y12" s="64"/>
      <c r="Z12" s="64"/>
      <c r="AA12" s="64"/>
    </row>
    <row r="13" spans="1:27" ht="20.25" customHeight="1" x14ac:dyDescent="0.15">
      <c r="A13" s="51"/>
      <c r="B13" s="148" t="s">
        <v>41</v>
      </c>
      <c r="C13" s="149"/>
      <c r="D13" s="149"/>
      <c r="E13" s="149"/>
      <c r="F13" s="179" t="s">
        <v>582</v>
      </c>
      <c r="G13" s="180"/>
      <c r="H13" s="144" t="s">
        <v>51</v>
      </c>
      <c r="I13" s="145"/>
      <c r="J13" s="145"/>
      <c r="K13" s="68"/>
      <c r="L13" s="69" t="s">
        <v>52</v>
      </c>
      <c r="M13" s="53"/>
      <c r="N13" s="64"/>
      <c r="O13" s="64"/>
      <c r="P13" s="64"/>
      <c r="Q13" s="64"/>
      <c r="R13" s="64"/>
      <c r="S13" s="64"/>
      <c r="T13" s="64"/>
      <c r="U13" s="64"/>
      <c r="V13" s="64"/>
      <c r="W13" s="64"/>
      <c r="X13" s="64"/>
      <c r="Y13" s="64"/>
      <c r="Z13" s="64"/>
      <c r="AA13" s="64"/>
    </row>
    <row r="14" spans="1:27" ht="20.25" customHeight="1" x14ac:dyDescent="0.15">
      <c r="A14" s="51"/>
      <c r="B14" s="181" t="s">
        <v>42</v>
      </c>
      <c r="C14" s="182"/>
      <c r="D14" s="182"/>
      <c r="E14" s="183"/>
      <c r="F14" s="70" t="s">
        <v>44</v>
      </c>
      <c r="G14" s="71">
        <v>8</v>
      </c>
      <c r="H14" s="72" t="s">
        <v>43</v>
      </c>
      <c r="I14" s="73" t="s">
        <v>45</v>
      </c>
      <c r="J14" s="74" t="s">
        <v>583</v>
      </c>
      <c r="K14" s="73" t="s">
        <v>43</v>
      </c>
      <c r="L14" s="75"/>
      <c r="M14" s="53"/>
      <c r="N14" s="64"/>
      <c r="O14" s="64"/>
      <c r="P14" s="64"/>
      <c r="Q14" s="64"/>
      <c r="R14" s="64"/>
      <c r="S14" s="64"/>
      <c r="T14" s="64"/>
      <c r="U14" s="64"/>
      <c r="V14" s="64"/>
      <c r="W14" s="64"/>
      <c r="X14" s="64"/>
      <c r="Y14" s="64"/>
      <c r="Z14" s="64"/>
      <c r="AA14" s="64"/>
    </row>
    <row r="15" spans="1:27" ht="20.25" customHeight="1" x14ac:dyDescent="0.15">
      <c r="A15" s="51"/>
      <c r="B15" s="184"/>
      <c r="C15" s="185"/>
      <c r="D15" s="185"/>
      <c r="E15" s="186"/>
      <c r="F15" s="76" t="s">
        <v>46</v>
      </c>
      <c r="G15" s="77"/>
      <c r="H15" s="78" t="s">
        <v>43</v>
      </c>
      <c r="I15" s="79"/>
      <c r="J15" s="79"/>
      <c r="K15" s="79"/>
      <c r="L15" s="80"/>
      <c r="M15" s="53"/>
      <c r="N15" s="64"/>
      <c r="O15" s="64"/>
      <c r="P15" s="64"/>
      <c r="Q15" s="64"/>
      <c r="R15" s="64"/>
      <c r="S15" s="64"/>
      <c r="T15" s="64"/>
      <c r="U15" s="64"/>
      <c r="V15" s="64"/>
      <c r="W15" s="64"/>
      <c r="X15" s="64"/>
      <c r="Y15" s="64"/>
      <c r="Z15" s="64"/>
      <c r="AA15" s="64"/>
    </row>
    <row r="16" spans="1:27" ht="23.25" customHeight="1" x14ac:dyDescent="0.15">
      <c r="A16" s="56"/>
      <c r="B16" s="156" t="s">
        <v>47</v>
      </c>
      <c r="C16" s="157"/>
      <c r="D16" s="157"/>
      <c r="E16" s="158"/>
      <c r="F16" s="81" t="s">
        <v>48</v>
      </c>
      <c r="G16" s="187" t="s">
        <v>584</v>
      </c>
      <c r="H16" s="187"/>
      <c r="I16" s="188" t="s">
        <v>49</v>
      </c>
      <c r="J16" s="189"/>
      <c r="K16" s="142" t="s">
        <v>584</v>
      </c>
      <c r="L16" s="143"/>
      <c r="M16" s="43"/>
      <c r="N16" s="64"/>
      <c r="O16" s="64"/>
      <c r="P16" s="64"/>
      <c r="Q16" s="64"/>
      <c r="R16" s="64"/>
      <c r="S16" s="64"/>
      <c r="T16" s="64"/>
      <c r="U16" s="64"/>
      <c r="V16" s="64"/>
      <c r="W16" s="64"/>
      <c r="X16" s="64"/>
      <c r="Y16" s="64"/>
      <c r="Z16" s="64"/>
      <c r="AA16" s="64"/>
    </row>
    <row r="17" spans="1:27" ht="22.9" customHeight="1" x14ac:dyDescent="0.15">
      <c r="A17" s="56"/>
      <c r="B17" s="148" t="s">
        <v>56</v>
      </c>
      <c r="C17" s="149"/>
      <c r="D17" s="149"/>
      <c r="E17" s="149"/>
      <c r="F17" s="70" t="s">
        <v>57</v>
      </c>
      <c r="G17" s="71">
        <v>2</v>
      </c>
      <c r="H17" s="72" t="s">
        <v>43</v>
      </c>
      <c r="I17" s="70" t="s">
        <v>46</v>
      </c>
      <c r="J17" s="71">
        <v>2</v>
      </c>
      <c r="K17" s="146" t="s">
        <v>43</v>
      </c>
      <c r="L17" s="147"/>
      <c r="M17" s="43"/>
      <c r="N17" s="64"/>
      <c r="O17" s="64"/>
      <c r="P17" s="64"/>
      <c r="Q17" s="64"/>
      <c r="R17" s="64"/>
      <c r="S17" s="64"/>
      <c r="T17" s="64"/>
      <c r="U17" s="64"/>
      <c r="V17" s="64"/>
      <c r="W17" s="64"/>
      <c r="X17" s="64"/>
      <c r="Y17" s="64"/>
      <c r="Z17" s="64"/>
      <c r="AA17" s="64"/>
    </row>
    <row r="18" spans="1:27" ht="22.9" customHeight="1" x14ac:dyDescent="0.15">
      <c r="A18" s="58"/>
      <c r="B18" s="148" t="s">
        <v>50</v>
      </c>
      <c r="C18" s="149"/>
      <c r="D18" s="149"/>
      <c r="E18" s="178"/>
      <c r="F18" s="166" t="s">
        <v>585</v>
      </c>
      <c r="G18" s="166"/>
      <c r="H18" s="137" t="s">
        <v>55</v>
      </c>
      <c r="I18" s="132"/>
      <c r="J18" s="132"/>
      <c r="K18" s="150" t="s">
        <v>586</v>
      </c>
      <c r="L18" s="151"/>
      <c r="M18" s="27"/>
      <c r="N18" s="64"/>
      <c r="O18" s="64"/>
      <c r="P18" s="64"/>
      <c r="Q18" s="64"/>
      <c r="R18" s="64"/>
      <c r="S18" s="64"/>
      <c r="T18" s="64"/>
      <c r="U18" s="64"/>
      <c r="V18" s="64"/>
      <c r="W18" s="64"/>
      <c r="X18" s="64"/>
      <c r="Y18" s="64"/>
      <c r="Z18" s="64"/>
      <c r="AA18" s="64"/>
    </row>
    <row r="19" spans="1:27" ht="23.45" customHeight="1" x14ac:dyDescent="0.15">
      <c r="A19" s="27"/>
      <c r="B19" s="156" t="s">
        <v>54</v>
      </c>
      <c r="C19" s="157"/>
      <c r="D19" s="157"/>
      <c r="E19" s="158"/>
      <c r="F19" s="162" t="s">
        <v>587</v>
      </c>
      <c r="G19" s="163"/>
      <c r="H19" s="154" t="s">
        <v>53</v>
      </c>
      <c r="I19" s="155"/>
      <c r="J19" s="155"/>
      <c r="K19" s="166" t="s">
        <v>588</v>
      </c>
      <c r="L19" s="167"/>
      <c r="M19" s="59"/>
      <c r="N19" s="64"/>
      <c r="O19" s="64"/>
      <c r="P19" s="64"/>
      <c r="Q19" s="64"/>
      <c r="R19" s="64"/>
      <c r="S19" s="64"/>
      <c r="T19" s="64"/>
      <c r="U19" s="64"/>
      <c r="V19" s="64"/>
      <c r="W19" s="64"/>
      <c r="X19" s="64"/>
      <c r="Y19" s="64"/>
      <c r="Z19" s="64"/>
      <c r="AA19" s="64"/>
    </row>
    <row r="20" spans="1:27" ht="23.45" customHeight="1" x14ac:dyDescent="0.15">
      <c r="A20" s="27"/>
      <c r="B20" s="159"/>
      <c r="C20" s="160"/>
      <c r="D20" s="160"/>
      <c r="E20" s="161"/>
      <c r="F20" s="164"/>
      <c r="G20" s="165"/>
      <c r="H20" s="154" t="s">
        <v>68</v>
      </c>
      <c r="I20" s="155"/>
      <c r="J20" s="155"/>
      <c r="K20" s="150" t="s">
        <v>589</v>
      </c>
      <c r="L20" s="151"/>
      <c r="M20" s="27"/>
      <c r="N20" s="64"/>
      <c r="O20" s="64"/>
      <c r="P20" s="64"/>
      <c r="Q20" s="64"/>
      <c r="R20" s="64"/>
      <c r="S20" s="64"/>
      <c r="T20" s="64"/>
      <c r="U20" s="64"/>
      <c r="V20" s="64"/>
      <c r="W20" s="64"/>
      <c r="X20" s="64"/>
      <c r="Y20" s="64"/>
      <c r="Z20" s="64"/>
      <c r="AA20" s="64"/>
    </row>
    <row r="21" spans="1:27" ht="31.5" customHeight="1" x14ac:dyDescent="0.15">
      <c r="A21" s="27"/>
      <c r="B21" s="137" t="s">
        <v>58</v>
      </c>
      <c r="C21" s="132"/>
      <c r="D21" s="132"/>
      <c r="E21" s="138"/>
      <c r="F21" s="150" t="s">
        <v>590</v>
      </c>
      <c r="G21" s="151"/>
      <c r="H21" s="152" t="s">
        <v>59</v>
      </c>
      <c r="I21" s="153"/>
      <c r="J21" s="153"/>
      <c r="K21" s="68"/>
      <c r="L21" s="69" t="s">
        <v>43</v>
      </c>
      <c r="M21" s="27"/>
      <c r="N21" s="64"/>
      <c r="O21" s="64"/>
      <c r="P21" s="64"/>
      <c r="Q21" s="64"/>
      <c r="R21" s="64"/>
      <c r="S21" s="64"/>
      <c r="T21" s="64"/>
      <c r="U21" s="64"/>
      <c r="V21" s="64"/>
      <c r="W21" s="64"/>
      <c r="X21" s="64"/>
      <c r="Y21" s="64"/>
      <c r="Z21" s="64"/>
      <c r="AA21" s="64"/>
    </row>
    <row r="22" spans="1:27" ht="30.6" customHeight="1" x14ac:dyDescent="0.15">
      <c r="A22" s="30"/>
      <c r="B22" s="137" t="s">
        <v>64</v>
      </c>
      <c r="C22" s="132"/>
      <c r="D22" s="132"/>
      <c r="E22" s="138"/>
      <c r="F22" s="139" t="s">
        <v>591</v>
      </c>
      <c r="G22" s="140"/>
      <c r="H22" s="65" t="s">
        <v>62</v>
      </c>
      <c r="I22" s="66">
        <v>1</v>
      </c>
      <c r="J22" s="67" t="s">
        <v>63</v>
      </c>
      <c r="K22" s="132"/>
      <c r="L22" s="133"/>
      <c r="M22" s="30"/>
      <c r="N22" s="64"/>
      <c r="O22" s="64"/>
      <c r="P22" s="64"/>
      <c r="Q22" s="64"/>
      <c r="R22" s="64"/>
      <c r="S22" s="64"/>
      <c r="T22" s="64"/>
      <c r="U22" s="64"/>
      <c r="V22" s="64"/>
      <c r="W22" s="64"/>
      <c r="X22" s="64"/>
      <c r="Y22" s="64"/>
      <c r="Z22" s="64"/>
      <c r="AA22" s="64"/>
    </row>
    <row r="23" spans="1:27" ht="25.15" customHeight="1" x14ac:dyDescent="0.15">
      <c r="A23" s="29"/>
      <c r="B23" s="134" t="s">
        <v>65</v>
      </c>
      <c r="C23" s="135"/>
      <c r="D23" s="135"/>
      <c r="E23" s="136"/>
      <c r="F23" s="82" t="s">
        <v>60</v>
      </c>
      <c r="G23" s="83">
        <v>2.2200000000000002</v>
      </c>
      <c r="H23" s="84" t="s">
        <v>43</v>
      </c>
      <c r="I23" s="85" t="s">
        <v>61</v>
      </c>
      <c r="J23" s="83">
        <v>7.75</v>
      </c>
      <c r="K23" s="130" t="s">
        <v>43</v>
      </c>
      <c r="L23" s="131"/>
      <c r="M23" s="29"/>
      <c r="N23" s="64"/>
      <c r="O23" s="64"/>
      <c r="P23" s="64"/>
      <c r="Q23" s="64"/>
      <c r="R23" s="64"/>
      <c r="S23" s="64"/>
      <c r="T23" s="64"/>
      <c r="U23" s="64"/>
      <c r="V23" s="64"/>
      <c r="W23" s="64"/>
      <c r="X23" s="64"/>
      <c r="Y23" s="64"/>
      <c r="Z23" s="64"/>
      <c r="AA23" s="64"/>
    </row>
    <row r="24" spans="1:27" ht="25.15" customHeight="1" x14ac:dyDescent="0.15">
      <c r="A24" s="27"/>
      <c r="B24" s="86" t="s">
        <v>71</v>
      </c>
      <c r="C24" s="45"/>
      <c r="D24" s="60"/>
      <c r="E24" s="60"/>
      <c r="F24" s="60"/>
      <c r="G24" s="49"/>
      <c r="H24" s="49"/>
      <c r="I24" s="49"/>
      <c r="J24" s="49"/>
      <c r="K24" s="49"/>
      <c r="L24" s="47"/>
      <c r="M24" s="27"/>
      <c r="N24" s="64"/>
      <c r="O24" s="64"/>
      <c r="P24" s="64"/>
      <c r="Q24" s="64"/>
      <c r="R24" s="64"/>
      <c r="S24" s="64"/>
      <c r="T24" s="64"/>
      <c r="U24" s="64"/>
      <c r="V24" s="64"/>
      <c r="W24" s="64"/>
      <c r="X24" s="64"/>
      <c r="Y24" s="64"/>
      <c r="Z24" s="64"/>
      <c r="AA24" s="64"/>
    </row>
    <row r="25" spans="1:27" s="96" customFormat="1" ht="18.75" customHeight="1" x14ac:dyDescent="0.15">
      <c r="A25" s="28" t="s">
        <v>112</v>
      </c>
      <c r="B25" s="88" t="s">
        <v>113</v>
      </c>
      <c r="C25" s="88"/>
      <c r="D25" s="89"/>
      <c r="E25" s="89"/>
      <c r="F25" s="89"/>
      <c r="G25" s="90"/>
      <c r="H25" s="90"/>
      <c r="I25" s="90"/>
      <c r="J25" s="90"/>
      <c r="K25" s="90"/>
      <c r="L25" s="91"/>
      <c r="M25" s="28"/>
      <c r="N25" s="64"/>
      <c r="O25" s="64"/>
      <c r="P25" s="64"/>
      <c r="Q25" s="64"/>
      <c r="R25" s="64"/>
      <c r="S25" s="64"/>
      <c r="T25" s="64"/>
      <c r="U25" s="64"/>
      <c r="V25" s="64"/>
      <c r="W25" s="64"/>
      <c r="X25" s="64"/>
      <c r="Y25" s="64"/>
      <c r="Z25" s="64"/>
      <c r="AA25" s="64"/>
    </row>
    <row r="26" spans="1:27" s="96" customFormat="1" ht="18.75" customHeight="1" x14ac:dyDescent="0.15">
      <c r="A26" s="28"/>
      <c r="B26" s="124" t="s">
        <v>116</v>
      </c>
      <c r="C26" s="124"/>
      <c r="D26" s="124"/>
      <c r="E26" s="124"/>
      <c r="F26" s="124"/>
      <c r="G26" s="124"/>
      <c r="H26" s="124"/>
      <c r="I26" s="124"/>
      <c r="J26" s="124"/>
      <c r="K26" s="124"/>
      <c r="L26" s="124"/>
      <c r="M26" s="28"/>
      <c r="N26" s="64"/>
      <c r="O26" s="64"/>
      <c r="P26" s="64"/>
      <c r="Q26" s="64"/>
      <c r="R26" s="64"/>
      <c r="S26" s="64"/>
      <c r="T26" s="64"/>
      <c r="U26" s="64"/>
      <c r="V26" s="64"/>
      <c r="W26" s="64"/>
      <c r="X26" s="64"/>
      <c r="Y26" s="64"/>
      <c r="Z26" s="64"/>
      <c r="AA26" s="64"/>
    </row>
    <row r="27" spans="1:27" s="96" customFormat="1" ht="18.75" customHeight="1" x14ac:dyDescent="0.15">
      <c r="A27" s="58"/>
      <c r="B27" s="125" t="s">
        <v>114</v>
      </c>
      <c r="C27" s="125"/>
      <c r="D27" s="125"/>
      <c r="E27" s="125"/>
      <c r="F27" s="126" t="s">
        <v>585</v>
      </c>
      <c r="G27" s="126"/>
      <c r="H27" s="126"/>
      <c r="I27" s="126"/>
      <c r="J27" s="126"/>
      <c r="K27" s="126"/>
      <c r="L27" s="126"/>
      <c r="M27" s="97"/>
      <c r="N27" s="64"/>
      <c r="O27" s="64"/>
      <c r="P27" s="64"/>
      <c r="Q27" s="64"/>
      <c r="R27" s="64"/>
      <c r="S27" s="64"/>
      <c r="T27" s="64"/>
      <c r="U27" s="64"/>
      <c r="V27" s="64"/>
      <c r="W27" s="64"/>
      <c r="X27" s="64"/>
      <c r="Y27" s="64"/>
      <c r="Z27" s="64"/>
      <c r="AA27" s="64"/>
    </row>
    <row r="28" spans="1:27" s="96" customFormat="1" ht="18.75" customHeight="1" x14ac:dyDescent="0.15">
      <c r="A28" s="58"/>
      <c r="B28" s="122" t="s">
        <v>115</v>
      </c>
      <c r="C28" s="122"/>
      <c r="D28" s="122"/>
      <c r="E28" s="122"/>
      <c r="F28" s="123" t="s">
        <v>592</v>
      </c>
      <c r="G28" s="123"/>
      <c r="H28" s="123"/>
      <c r="I28" s="123"/>
      <c r="J28" s="123"/>
      <c r="K28" s="123"/>
      <c r="L28" s="123"/>
      <c r="M28" s="97"/>
      <c r="N28" s="64"/>
      <c r="O28" s="64"/>
      <c r="P28" s="64"/>
      <c r="Q28" s="64"/>
      <c r="R28" s="64"/>
      <c r="S28" s="64"/>
      <c r="T28" s="64"/>
      <c r="U28" s="64"/>
      <c r="V28" s="64"/>
      <c r="W28" s="64"/>
      <c r="X28" s="64"/>
      <c r="Y28" s="64"/>
      <c r="Z28" s="64"/>
      <c r="AA28" s="64"/>
    </row>
    <row r="29" spans="1:27" ht="12" customHeight="1" x14ac:dyDescent="0.15">
      <c r="A29" s="27"/>
      <c r="B29" s="45"/>
      <c r="C29" s="45"/>
      <c r="D29" s="60"/>
      <c r="E29" s="60"/>
      <c r="F29" s="60"/>
      <c r="G29" s="49"/>
      <c r="H29" s="49"/>
      <c r="I29" s="49"/>
      <c r="J29" s="49"/>
      <c r="K29" s="49"/>
      <c r="L29" s="47"/>
      <c r="M29" s="27"/>
      <c r="N29" s="64"/>
      <c r="O29" s="64"/>
      <c r="P29" s="64"/>
      <c r="Q29" s="64"/>
      <c r="R29" s="64"/>
      <c r="S29" s="64"/>
      <c r="T29" s="64"/>
      <c r="U29" s="64"/>
      <c r="V29" s="64"/>
      <c r="W29" s="64"/>
      <c r="X29" s="64"/>
      <c r="Y29" s="64"/>
      <c r="Z29" s="64"/>
      <c r="AA29" s="64"/>
    </row>
    <row r="30" spans="1:27" ht="18.75" customHeight="1" x14ac:dyDescent="0.15">
      <c r="A30" s="28" t="s">
        <v>111</v>
      </c>
      <c r="B30" s="88" t="s">
        <v>66</v>
      </c>
      <c r="C30" s="88"/>
      <c r="D30" s="89"/>
      <c r="E30" s="89"/>
      <c r="F30" s="89"/>
      <c r="G30" s="90"/>
      <c r="H30" s="90"/>
      <c r="I30" s="90"/>
      <c r="J30" s="90"/>
      <c r="K30" s="90"/>
      <c r="L30" s="91"/>
      <c r="M30" s="28"/>
      <c r="N30" s="64"/>
      <c r="O30" s="64"/>
      <c r="P30" s="64"/>
      <c r="Q30" s="64"/>
      <c r="R30" s="64"/>
      <c r="S30" s="64"/>
      <c r="T30" s="64"/>
      <c r="U30" s="64"/>
      <c r="V30" s="64"/>
      <c r="W30" s="64"/>
      <c r="X30" s="64"/>
      <c r="Y30" s="64"/>
      <c r="Z30" s="64"/>
      <c r="AA30" s="64"/>
    </row>
    <row r="31" spans="1:27" ht="18.75" customHeight="1" x14ac:dyDescent="0.15">
      <c r="A31" s="127" t="s">
        <v>69</v>
      </c>
      <c r="B31" s="127"/>
      <c r="C31" s="127"/>
      <c r="D31" s="127"/>
      <c r="E31" s="127"/>
      <c r="F31" s="127"/>
      <c r="G31" s="127"/>
      <c r="H31" s="141" t="s">
        <v>70</v>
      </c>
      <c r="I31" s="141"/>
      <c r="J31" s="141"/>
      <c r="K31" s="141"/>
      <c r="L31" s="141"/>
      <c r="M31" s="25"/>
      <c r="N31" s="64"/>
      <c r="O31" s="64"/>
      <c r="P31" s="64"/>
      <c r="Q31" s="64"/>
      <c r="R31" s="64"/>
      <c r="S31" s="64"/>
      <c r="T31" s="64"/>
      <c r="U31" s="64"/>
      <c r="V31" s="64"/>
      <c r="W31" s="64"/>
      <c r="X31" s="64"/>
      <c r="Y31" s="64"/>
      <c r="Z31" s="64"/>
      <c r="AA31" s="64"/>
    </row>
    <row r="32" spans="1:27" ht="27.75" customHeight="1" x14ac:dyDescent="0.15">
      <c r="A32" s="61">
        <v>1</v>
      </c>
      <c r="B32" s="129" t="s">
        <v>593</v>
      </c>
      <c r="C32" s="129"/>
      <c r="D32" s="129"/>
      <c r="E32" s="129"/>
      <c r="F32" s="129"/>
      <c r="G32" s="129"/>
      <c r="H32" s="127"/>
      <c r="I32" s="127"/>
      <c r="J32" s="127"/>
      <c r="K32" s="127"/>
      <c r="L32" s="127"/>
      <c r="M32" s="27"/>
      <c r="N32" s="64"/>
      <c r="O32" s="64"/>
      <c r="P32" s="64"/>
      <c r="Q32" s="64"/>
      <c r="R32" s="64"/>
      <c r="S32" s="64"/>
      <c r="T32" s="64"/>
      <c r="U32" s="64"/>
      <c r="V32" s="64"/>
      <c r="W32" s="64"/>
      <c r="X32" s="64"/>
      <c r="Y32" s="64"/>
      <c r="Z32" s="64"/>
      <c r="AA32" s="64"/>
    </row>
    <row r="33" spans="1:27" ht="27.75" customHeight="1" x14ac:dyDescent="0.15">
      <c r="A33" s="61">
        <v>2</v>
      </c>
      <c r="B33" s="129" t="s">
        <v>594</v>
      </c>
      <c r="C33" s="129"/>
      <c r="D33" s="129"/>
      <c r="E33" s="129"/>
      <c r="F33" s="129"/>
      <c r="G33" s="129"/>
      <c r="H33" s="127"/>
      <c r="I33" s="127"/>
      <c r="J33" s="127"/>
      <c r="K33" s="127"/>
      <c r="L33" s="127"/>
      <c r="M33" s="27"/>
      <c r="N33" s="64"/>
      <c r="O33" s="64"/>
      <c r="P33" s="64"/>
      <c r="Q33" s="64"/>
      <c r="R33" s="64"/>
      <c r="S33" s="64"/>
      <c r="T33" s="64"/>
      <c r="U33" s="64"/>
      <c r="V33" s="64"/>
      <c r="W33" s="64"/>
      <c r="X33" s="64"/>
      <c r="Y33" s="64"/>
      <c r="Z33" s="64"/>
      <c r="AA33" s="64"/>
    </row>
    <row r="34" spans="1:27" ht="27.75" customHeight="1" x14ac:dyDescent="0.15">
      <c r="A34" s="61">
        <v>3</v>
      </c>
      <c r="B34" s="129"/>
      <c r="C34" s="129"/>
      <c r="D34" s="129"/>
      <c r="E34" s="129"/>
      <c r="F34" s="129"/>
      <c r="G34" s="129"/>
      <c r="H34" s="127"/>
      <c r="I34" s="127"/>
      <c r="J34" s="127"/>
      <c r="K34" s="127"/>
      <c r="L34" s="127"/>
      <c r="M34" s="27"/>
      <c r="N34" s="64"/>
      <c r="O34" s="64"/>
      <c r="P34" s="64"/>
      <c r="Q34" s="64"/>
      <c r="R34" s="64"/>
      <c r="S34" s="64"/>
      <c r="T34" s="64"/>
      <c r="U34" s="64"/>
      <c r="V34" s="64"/>
      <c r="W34" s="64"/>
      <c r="X34" s="64"/>
      <c r="Y34" s="64"/>
      <c r="Z34" s="64"/>
      <c r="AA34" s="64"/>
    </row>
    <row r="35" spans="1:27" ht="27.75" customHeight="1" x14ac:dyDescent="0.15">
      <c r="A35" s="61">
        <v>4</v>
      </c>
      <c r="B35" s="129"/>
      <c r="C35" s="129"/>
      <c r="D35" s="129"/>
      <c r="E35" s="129"/>
      <c r="F35" s="129"/>
      <c r="G35" s="129"/>
      <c r="H35" s="127"/>
      <c r="I35" s="127"/>
      <c r="J35" s="127"/>
      <c r="K35" s="127"/>
      <c r="L35" s="127"/>
      <c r="M35" s="29"/>
      <c r="N35" s="64"/>
      <c r="O35" s="64"/>
      <c r="P35" s="64"/>
      <c r="Q35" s="64"/>
      <c r="R35" s="64"/>
      <c r="S35" s="64"/>
      <c r="T35" s="64"/>
      <c r="U35" s="64"/>
      <c r="V35" s="64"/>
      <c r="W35" s="64"/>
      <c r="X35" s="64"/>
      <c r="Y35" s="64"/>
      <c r="Z35" s="64"/>
      <c r="AA35" s="64"/>
    </row>
    <row r="36" spans="1:27" ht="27.75" customHeight="1" x14ac:dyDescent="0.15">
      <c r="A36" s="61">
        <v>5</v>
      </c>
      <c r="B36" s="129"/>
      <c r="C36" s="129"/>
      <c r="D36" s="129"/>
      <c r="E36" s="129"/>
      <c r="F36" s="129"/>
      <c r="G36" s="129"/>
      <c r="H36" s="127"/>
      <c r="I36" s="127"/>
      <c r="J36" s="127"/>
      <c r="K36" s="127"/>
      <c r="L36" s="127"/>
      <c r="M36" s="30"/>
      <c r="N36" s="64"/>
      <c r="O36" s="64"/>
      <c r="P36" s="64"/>
      <c r="Q36" s="64"/>
      <c r="R36" s="64"/>
      <c r="S36" s="64"/>
      <c r="T36" s="64"/>
      <c r="U36" s="64"/>
      <c r="V36" s="64"/>
      <c r="W36" s="64"/>
      <c r="X36" s="64"/>
      <c r="Y36" s="64"/>
      <c r="Z36" s="64"/>
      <c r="AA36" s="64"/>
    </row>
    <row r="37" spans="1:27" ht="27.75" customHeight="1" x14ac:dyDescent="0.15">
      <c r="A37" s="61">
        <v>6</v>
      </c>
      <c r="B37" s="129"/>
      <c r="C37" s="129"/>
      <c r="D37" s="129"/>
      <c r="E37" s="129"/>
      <c r="F37" s="129"/>
      <c r="G37" s="129"/>
      <c r="H37" s="127"/>
      <c r="I37" s="127"/>
      <c r="J37" s="127"/>
      <c r="K37" s="127"/>
      <c r="L37" s="127"/>
      <c r="M37" s="27"/>
      <c r="N37" s="64"/>
      <c r="O37" s="64"/>
      <c r="P37" s="64"/>
      <c r="Q37" s="64"/>
      <c r="R37" s="64"/>
      <c r="S37" s="64"/>
      <c r="T37" s="64"/>
      <c r="U37" s="64"/>
      <c r="V37" s="64"/>
      <c r="W37" s="64"/>
      <c r="X37" s="64"/>
      <c r="Y37" s="64"/>
      <c r="Z37" s="64"/>
      <c r="AA37" s="64"/>
    </row>
    <row r="38" spans="1:27" ht="27.75" customHeight="1" x14ac:dyDescent="0.15">
      <c r="A38" s="61">
        <v>7</v>
      </c>
      <c r="B38" s="129"/>
      <c r="C38" s="129"/>
      <c r="D38" s="129"/>
      <c r="E38" s="129"/>
      <c r="F38" s="129"/>
      <c r="G38" s="129"/>
      <c r="H38" s="127"/>
      <c r="I38" s="127"/>
      <c r="J38" s="127"/>
      <c r="K38" s="127"/>
      <c r="L38" s="127"/>
      <c r="M38" s="27"/>
      <c r="N38" s="64"/>
      <c r="O38" s="64"/>
      <c r="P38" s="64"/>
      <c r="Q38" s="64"/>
      <c r="R38" s="64"/>
      <c r="S38" s="64"/>
      <c r="T38" s="64"/>
      <c r="U38" s="64"/>
      <c r="V38" s="64"/>
      <c r="W38" s="64"/>
      <c r="X38" s="64"/>
      <c r="Y38" s="64"/>
      <c r="Z38" s="64"/>
      <c r="AA38" s="64"/>
    </row>
    <row r="39" spans="1:27" ht="27.75" customHeight="1" x14ac:dyDescent="0.15">
      <c r="A39" s="61">
        <v>8</v>
      </c>
      <c r="B39" s="129"/>
      <c r="C39" s="129"/>
      <c r="D39" s="129"/>
      <c r="E39" s="129"/>
      <c r="F39" s="129"/>
      <c r="G39" s="129"/>
      <c r="H39" s="127"/>
      <c r="I39" s="127"/>
      <c r="J39" s="127"/>
      <c r="K39" s="127"/>
      <c r="L39" s="127"/>
      <c r="M39" s="62"/>
      <c r="N39" s="64"/>
      <c r="O39" s="64"/>
      <c r="P39" s="64"/>
      <c r="Q39" s="64"/>
      <c r="R39" s="64"/>
      <c r="S39" s="64"/>
      <c r="T39" s="64"/>
      <c r="U39" s="64"/>
      <c r="V39" s="64"/>
      <c r="W39" s="64"/>
      <c r="X39" s="64"/>
      <c r="Y39" s="64"/>
      <c r="Z39" s="64"/>
      <c r="AA39" s="64"/>
    </row>
    <row r="40" spans="1:27" ht="27.75" customHeight="1" x14ac:dyDescent="0.15">
      <c r="A40" s="61">
        <v>9</v>
      </c>
      <c r="B40" s="129"/>
      <c r="C40" s="129"/>
      <c r="D40" s="129"/>
      <c r="E40" s="129"/>
      <c r="F40" s="129"/>
      <c r="G40" s="129"/>
      <c r="H40" s="127"/>
      <c r="I40" s="127"/>
      <c r="J40" s="127"/>
      <c r="K40" s="127"/>
      <c r="L40" s="127"/>
      <c r="M40" s="27"/>
      <c r="N40" s="64"/>
      <c r="O40" s="64"/>
      <c r="P40" s="64"/>
      <c r="Q40" s="64"/>
      <c r="R40" s="64"/>
      <c r="S40" s="64"/>
      <c r="T40" s="64"/>
      <c r="U40" s="64"/>
      <c r="V40" s="64"/>
      <c r="W40" s="64"/>
      <c r="X40" s="64"/>
      <c r="Y40" s="64"/>
      <c r="Z40" s="64"/>
      <c r="AA40" s="64"/>
    </row>
    <row r="41" spans="1:27" ht="27.75" customHeight="1" x14ac:dyDescent="0.15">
      <c r="A41" s="61">
        <v>10</v>
      </c>
      <c r="B41" s="129"/>
      <c r="C41" s="129"/>
      <c r="D41" s="129"/>
      <c r="E41" s="129"/>
      <c r="F41" s="129"/>
      <c r="G41" s="129"/>
      <c r="H41" s="127"/>
      <c r="I41" s="127"/>
      <c r="J41" s="127"/>
      <c r="K41" s="127"/>
      <c r="L41" s="127"/>
      <c r="M41" s="25"/>
      <c r="N41" s="64"/>
      <c r="O41" s="64"/>
      <c r="P41" s="64"/>
      <c r="Q41" s="64"/>
      <c r="R41" s="64"/>
      <c r="S41" s="64"/>
      <c r="T41" s="64"/>
      <c r="U41" s="64"/>
      <c r="V41" s="64"/>
      <c r="W41" s="64"/>
      <c r="X41" s="64"/>
      <c r="Y41" s="64"/>
      <c r="Z41" s="64"/>
      <c r="AA41" s="64"/>
    </row>
    <row r="42" spans="1:27" ht="16.899999999999999" customHeight="1" x14ac:dyDescent="0.15">
      <c r="A42" s="25"/>
      <c r="B42" s="45"/>
      <c r="C42" s="45"/>
      <c r="D42" s="63"/>
      <c r="E42" s="63"/>
      <c r="F42" s="63"/>
      <c r="G42" s="63"/>
      <c r="H42" s="63"/>
      <c r="I42" s="63"/>
      <c r="J42" s="63"/>
      <c r="K42" s="63"/>
      <c r="L42" s="47"/>
      <c r="M42" s="25"/>
      <c r="N42" s="64"/>
      <c r="O42" s="64"/>
      <c r="P42" s="64"/>
      <c r="Q42" s="64"/>
      <c r="R42" s="64"/>
      <c r="S42" s="64"/>
      <c r="T42" s="64"/>
      <c r="U42" s="64"/>
      <c r="V42" s="64"/>
      <c r="W42" s="64"/>
      <c r="X42" s="64"/>
      <c r="Y42" s="64"/>
      <c r="Z42" s="64"/>
      <c r="AA42" s="64"/>
    </row>
    <row r="43" spans="1:27" ht="16.899999999999999" customHeight="1" x14ac:dyDescent="0.15">
      <c r="A43" s="25"/>
      <c r="B43" s="45"/>
      <c r="C43" s="45"/>
      <c r="D43" s="55"/>
      <c r="E43" s="55"/>
      <c r="F43" s="55"/>
      <c r="G43" s="55"/>
      <c r="H43" s="55"/>
      <c r="I43" s="55"/>
      <c r="J43" s="55"/>
      <c r="K43" s="55"/>
      <c r="L43" s="47"/>
      <c r="M43" s="25"/>
      <c r="N43" s="64"/>
      <c r="O43" s="64"/>
      <c r="P43" s="64"/>
      <c r="Q43" s="64"/>
      <c r="R43" s="64"/>
      <c r="S43" s="64"/>
      <c r="T43" s="64"/>
      <c r="U43" s="64"/>
      <c r="V43" s="64"/>
      <c r="W43" s="64"/>
      <c r="X43" s="64"/>
      <c r="Y43" s="64"/>
      <c r="Z43" s="64"/>
      <c r="AA43" s="64"/>
    </row>
    <row r="44" spans="1:27" ht="16.899999999999999" customHeight="1" x14ac:dyDescent="0.15">
      <c r="A44" s="25"/>
      <c r="B44" s="45"/>
      <c r="C44" s="45"/>
      <c r="D44" s="55"/>
      <c r="E44" s="55"/>
      <c r="F44" s="55"/>
      <c r="G44" s="55"/>
      <c r="H44" s="55"/>
      <c r="I44" s="55"/>
      <c r="J44" s="55"/>
      <c r="K44" s="55"/>
      <c r="L44" s="47"/>
      <c r="M44" s="25"/>
      <c r="N44" s="40"/>
      <c r="O44" s="40"/>
      <c r="P44" s="40"/>
      <c r="Q44" s="40"/>
      <c r="R44" s="40"/>
      <c r="S44" s="40"/>
      <c r="T44" s="40"/>
      <c r="U44" s="40"/>
      <c r="V44" s="40"/>
      <c r="W44" s="40"/>
      <c r="X44" s="40"/>
      <c r="Y44" s="40"/>
      <c r="Z44" s="40"/>
    </row>
    <row r="45" spans="1:27" ht="16.899999999999999" customHeight="1" x14ac:dyDescent="0.15">
      <c r="A45" s="25"/>
      <c r="B45" s="45"/>
      <c r="C45" s="45"/>
      <c r="D45" s="55"/>
      <c r="E45" s="55"/>
      <c r="F45" s="55"/>
      <c r="G45" s="55"/>
      <c r="H45" s="55"/>
      <c r="I45" s="55"/>
      <c r="J45" s="55"/>
      <c r="K45" s="55"/>
      <c r="L45" s="47"/>
      <c r="M45" s="25"/>
      <c r="N45" s="40"/>
      <c r="O45" s="40"/>
      <c r="P45" s="40"/>
      <c r="Q45" s="40"/>
      <c r="R45" s="40"/>
      <c r="S45" s="40"/>
      <c r="T45" s="40"/>
      <c r="U45" s="40"/>
      <c r="V45" s="40"/>
      <c r="W45" s="40"/>
      <c r="X45" s="40"/>
      <c r="Y45" s="40"/>
      <c r="Z45" s="40"/>
    </row>
    <row r="46" spans="1:27" ht="16.899999999999999" customHeight="1" x14ac:dyDescent="0.15">
      <c r="A46" s="28" t="s">
        <v>73</v>
      </c>
      <c r="B46" s="128" t="s">
        <v>74</v>
      </c>
      <c r="C46" s="128"/>
      <c r="D46" s="128"/>
      <c r="E46" s="128"/>
      <c r="F46" s="128"/>
      <c r="G46" s="128"/>
      <c r="H46" s="128"/>
      <c r="I46" s="128"/>
      <c r="J46" s="128"/>
      <c r="K46" s="128"/>
      <c r="L46" s="128"/>
      <c r="M46" s="25"/>
      <c r="N46" s="40"/>
      <c r="O46" s="40"/>
      <c r="P46" s="40"/>
      <c r="Q46" s="40"/>
      <c r="R46" s="40"/>
      <c r="S46" s="40"/>
      <c r="T46" s="40"/>
      <c r="U46" s="40"/>
      <c r="V46" s="40"/>
      <c r="W46" s="40"/>
      <c r="X46" s="40"/>
      <c r="Y46" s="40"/>
      <c r="Z46" s="40"/>
    </row>
    <row r="47" spans="1:27" ht="7.5" customHeight="1" x14ac:dyDescent="0.15">
      <c r="A47" s="28"/>
      <c r="B47" s="92"/>
      <c r="C47" s="92"/>
      <c r="D47" s="92"/>
      <c r="E47" s="92"/>
      <c r="F47" s="92"/>
      <c r="G47" s="92"/>
      <c r="H47" s="92"/>
      <c r="I47" s="92"/>
      <c r="J47" s="92"/>
      <c r="K47" s="92"/>
      <c r="L47" s="92"/>
      <c r="M47" s="25"/>
      <c r="N47" s="40"/>
      <c r="O47" s="40"/>
      <c r="P47" s="40"/>
      <c r="Q47" s="40"/>
      <c r="R47" s="40"/>
      <c r="S47" s="40"/>
      <c r="T47" s="40"/>
      <c r="U47" s="40"/>
      <c r="V47" s="40"/>
      <c r="W47" s="40"/>
      <c r="X47" s="40"/>
      <c r="Y47" s="40"/>
      <c r="Z47" s="40"/>
    </row>
    <row r="48" spans="1:27" ht="16.899999999999999" customHeight="1" x14ac:dyDescent="0.15">
      <c r="A48" s="25"/>
      <c r="B48" s="168" t="s">
        <v>10</v>
      </c>
      <c r="C48" s="168"/>
      <c r="D48" s="168"/>
      <c r="E48" s="168"/>
      <c r="F48" s="168"/>
      <c r="G48" s="168"/>
      <c r="H48" s="168"/>
      <c r="I48" s="168"/>
      <c r="J48" s="168"/>
      <c r="K48" s="168"/>
      <c r="L48" s="168"/>
      <c r="M48" s="25"/>
      <c r="N48" s="40"/>
      <c r="X48" s="40"/>
      <c r="Y48" s="40"/>
      <c r="Z48" s="40"/>
    </row>
    <row r="49" spans="1:26" ht="7.5" customHeight="1" x14ac:dyDescent="0.15">
      <c r="A49" s="25"/>
      <c r="B49" s="27"/>
      <c r="C49" s="27"/>
      <c r="D49" s="43"/>
      <c r="E49" s="25"/>
      <c r="F49" s="25"/>
      <c r="G49" s="25"/>
      <c r="H49" s="25"/>
      <c r="I49" s="25"/>
      <c r="J49" s="25"/>
      <c r="K49" s="25"/>
      <c r="L49" s="25"/>
      <c r="M49" s="25"/>
      <c r="N49" s="40"/>
      <c r="X49" s="40"/>
      <c r="Y49" s="40"/>
      <c r="Z49" s="40"/>
    </row>
    <row r="50" spans="1:26" ht="16.899999999999999" customHeight="1" x14ac:dyDescent="0.15">
      <c r="A50" s="25"/>
      <c r="B50" s="191" t="s">
        <v>9</v>
      </c>
      <c r="C50" s="191"/>
      <c r="D50" s="191"/>
      <c r="E50" s="191"/>
      <c r="F50" s="57" t="s">
        <v>6</v>
      </c>
      <c r="G50" s="169">
        <f>G17</f>
        <v>2</v>
      </c>
      <c r="H50" s="170"/>
      <c r="I50" s="26" t="s">
        <v>7</v>
      </c>
      <c r="J50" s="169">
        <f>J17</f>
        <v>2</v>
      </c>
      <c r="K50" s="170"/>
      <c r="L50" s="25"/>
      <c r="M50" s="25"/>
      <c r="N50" s="40"/>
      <c r="X50" s="40"/>
      <c r="Y50" s="40"/>
      <c r="Z50" s="40"/>
    </row>
    <row r="51" spans="1:26" ht="16.899999999999999" customHeight="1" x14ac:dyDescent="0.15">
      <c r="A51" s="25"/>
      <c r="B51" s="192" t="s">
        <v>8</v>
      </c>
      <c r="C51" s="192"/>
      <c r="D51" s="192"/>
      <c r="E51" s="192"/>
      <c r="F51" s="192"/>
      <c r="G51" s="190" t="str">
        <f>F21</f>
        <v>応相談</v>
      </c>
      <c r="H51" s="190"/>
      <c r="I51" s="190"/>
      <c r="J51" s="190"/>
      <c r="K51" s="190"/>
      <c r="L51" s="25"/>
      <c r="M51" s="25"/>
      <c r="N51" s="40"/>
      <c r="X51" s="40"/>
      <c r="Y51" s="40"/>
      <c r="Z51" s="40"/>
    </row>
    <row r="52" spans="1:26" ht="16.899999999999999" customHeight="1" x14ac:dyDescent="0.15">
      <c r="A52" s="25"/>
      <c r="B52" s="192" t="s">
        <v>12</v>
      </c>
      <c r="C52" s="192"/>
      <c r="D52" s="192"/>
      <c r="E52" s="192"/>
      <c r="F52" s="192"/>
      <c r="G52" s="190">
        <f>K21</f>
        <v>0</v>
      </c>
      <c r="H52" s="190"/>
      <c r="I52" s="190"/>
      <c r="J52" s="190"/>
      <c r="K52" s="190"/>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F13:F16 B16:B19 H19 F18">
    <cfRule type="expression" dxfId="27" priority="25">
      <formula>#REF!="令和4年度の応募時に提出した"</formula>
    </cfRule>
    <cfRule type="expression" dxfId="26" priority="26">
      <formula>#REF!="令和3年度の応募時に提出した"</formula>
    </cfRule>
    <cfRule type="expression" dxfId="25" priority="27">
      <formula>#REF!="令和2年度の応募時に提出した"</formula>
    </cfRule>
    <cfRule type="expression" dxfId="24" priority="28">
      <formula>#REF!="令和元年度の応募時に提出した"</formula>
    </cfRule>
  </conditionalFormatting>
  <conditionalFormatting sqref="H20">
    <cfRule type="expression" dxfId="23" priority="21">
      <formula>#REF!="令和4年度の応募時に提出した"</formula>
    </cfRule>
    <cfRule type="expression" dxfId="22" priority="22">
      <formula>#REF!="令和3年度の応募時に提出した"</formula>
    </cfRule>
    <cfRule type="expression" dxfId="21" priority="23">
      <formula>#REF!="令和2年度の応募時に提出した"</formula>
    </cfRule>
    <cfRule type="expression" dxfId="20" priority="24">
      <formula>#REF!="令和元年度の応募時に提出した"</formula>
    </cfRule>
  </conditionalFormatting>
  <conditionalFormatting sqref="F17">
    <cfRule type="expression" dxfId="19" priority="17">
      <formula>#REF!="令和4年度の応募時に提出した"</formula>
    </cfRule>
    <cfRule type="expression" dxfId="18" priority="18">
      <formula>#REF!="令和3年度の応募時に提出した"</formula>
    </cfRule>
    <cfRule type="expression" dxfId="17" priority="19">
      <formula>#REF!="令和2年度の応募時に提出した"</formula>
    </cfRule>
    <cfRule type="expression" dxfId="16" priority="20">
      <formula>#REF!="令和元年度の応募時に提出した"</formula>
    </cfRule>
  </conditionalFormatting>
  <conditionalFormatting sqref="I17">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B27:B28">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9">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K19">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7">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 type="list" allowBlank="1" showInputMessage="1" showErrorMessage="1" sqref="F27:L27">
      <formula1>"要,不要"</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99"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93" customFormat="1" ht="48.75" customHeight="1" x14ac:dyDescent="0.15">
      <c r="A1" s="94" t="s">
        <v>0</v>
      </c>
      <c r="B1" s="94" t="s">
        <v>75</v>
      </c>
      <c r="C1" s="94" t="s">
        <v>77</v>
      </c>
      <c r="D1" s="94" t="s">
        <v>78</v>
      </c>
      <c r="E1" s="94" t="s">
        <v>3</v>
      </c>
      <c r="F1" s="94" t="s">
        <v>79</v>
      </c>
      <c r="G1" s="94" t="s">
        <v>80</v>
      </c>
      <c r="H1" s="94" t="s">
        <v>81</v>
      </c>
      <c r="I1" s="94" t="s">
        <v>82</v>
      </c>
      <c r="J1" s="94" t="s">
        <v>83</v>
      </c>
      <c r="K1" s="94" t="s">
        <v>84</v>
      </c>
      <c r="L1" s="94" t="s">
        <v>85</v>
      </c>
      <c r="M1" s="94" t="s">
        <v>86</v>
      </c>
      <c r="N1" s="94" t="s">
        <v>87</v>
      </c>
      <c r="O1" s="94" t="s">
        <v>88</v>
      </c>
      <c r="P1" s="94" t="s">
        <v>89</v>
      </c>
      <c r="Q1" s="94" t="s">
        <v>90</v>
      </c>
      <c r="R1" s="94" t="s">
        <v>91</v>
      </c>
      <c r="S1" s="94" t="s">
        <v>92</v>
      </c>
      <c r="T1" s="94" t="s">
        <v>93</v>
      </c>
      <c r="U1" s="94" t="s">
        <v>94</v>
      </c>
      <c r="V1" s="94" t="s">
        <v>95</v>
      </c>
      <c r="W1" s="94" t="s">
        <v>96</v>
      </c>
      <c r="X1" s="94" t="s">
        <v>76</v>
      </c>
      <c r="Y1" s="94" t="s">
        <v>97</v>
      </c>
      <c r="Z1" s="94" t="s">
        <v>98</v>
      </c>
      <c r="AA1" s="94" t="s">
        <v>99</v>
      </c>
      <c r="AB1" s="94" t="s">
        <v>117</v>
      </c>
      <c r="AC1" s="94" t="s">
        <v>118</v>
      </c>
      <c r="AD1" s="94" t="s">
        <v>100</v>
      </c>
      <c r="AE1" s="94" t="s">
        <v>101</v>
      </c>
      <c r="AF1" s="94" t="s">
        <v>102</v>
      </c>
      <c r="AG1" s="94" t="s">
        <v>103</v>
      </c>
      <c r="AH1" s="94" t="s">
        <v>104</v>
      </c>
      <c r="AI1" s="94" t="s">
        <v>105</v>
      </c>
      <c r="AJ1" s="94" t="s">
        <v>106</v>
      </c>
      <c r="AK1" s="94" t="s">
        <v>107</v>
      </c>
      <c r="AL1" s="94" t="s">
        <v>108</v>
      </c>
      <c r="AM1" s="94" t="s">
        <v>109</v>
      </c>
    </row>
    <row r="2" spans="1:39" ht="13.5" customHeight="1" x14ac:dyDescent="0.15">
      <c r="A2" s="95" t="str">
        <f>①ヒアリングシートについて!C2</f>
        <v>G093</v>
      </c>
      <c r="B2" s="95" t="str">
        <f>①ヒアリングシートについて!F2</f>
        <v>音楽</v>
      </c>
      <c r="C2" s="95" t="str">
        <f>①ヒアリングシートについて!H2</f>
        <v>オーケストラ等</v>
      </c>
      <c r="D2" s="95" t="str">
        <f>①ヒアリングシートについて!J2</f>
        <v>B区分</v>
      </c>
      <c r="E2" s="95" t="str">
        <f>①ヒアリングシートについて!L2</f>
        <v>G</v>
      </c>
      <c r="F2" s="95" t="str">
        <f>①ヒアリングシートについて!C3</f>
        <v>東京フィルハーモニー交響楽団</v>
      </c>
      <c r="G2" s="95" t="str">
        <f>①ヒアリングシートについて!I3</f>
        <v>公益財団法人　東京フィルハーモニー交響楽団</v>
      </c>
      <c r="H2" s="95" t="str">
        <f>①ヒアリングシートについて!F13</f>
        <v>2F以上応相談</v>
      </c>
      <c r="I2" s="95">
        <f>①ヒアリングシートについて!K13</f>
        <v>0</v>
      </c>
      <c r="J2" s="95">
        <f>①ヒアリングシートについて!G14</f>
        <v>8</v>
      </c>
      <c r="K2" s="95" t="str">
        <f>①ヒアリングシートについて!J14</f>
        <v>4~5</v>
      </c>
      <c r="L2" s="95">
        <f>①ヒアリングシートについて!G15</f>
        <v>0</v>
      </c>
      <c r="M2" s="95" t="str">
        <f>①ヒアリングシートについて!G16</f>
        <v>条件が合えば可</v>
      </c>
      <c r="N2" s="95" t="str">
        <f>①ヒアリングシートについて!K16</f>
        <v>条件が合えば可</v>
      </c>
      <c r="O2" s="95">
        <f>①ヒアリングシートについて!G17</f>
        <v>2</v>
      </c>
      <c r="P2" s="95">
        <f>①ヒアリングシートについて!J17</f>
        <v>2</v>
      </c>
      <c r="Q2" s="95" t="str">
        <f>①ヒアリングシートについて!F18</f>
        <v>不要</v>
      </c>
      <c r="R2" s="95" t="str">
        <f>①ヒアリングシートについて!K18</f>
        <v>なくても良い</v>
      </c>
      <c r="S2" s="95" t="str">
        <f>①ヒアリングシートについて!F19</f>
        <v>必ず使う</v>
      </c>
      <c r="T2" s="95" t="str">
        <f>①ヒアリングシートについて!K19</f>
        <v>あり</v>
      </c>
      <c r="U2" s="95" t="str">
        <f>①ヒアリングシートについて!K20</f>
        <v>要</v>
      </c>
      <c r="V2" s="95" t="str">
        <f>①ヒアリングシートについて!F21</f>
        <v>応相談</v>
      </c>
      <c r="W2" s="95">
        <f>①ヒアリングシートについて!K21</f>
        <v>0</v>
      </c>
      <c r="X2" s="95" t="str">
        <f>①ヒアリングシートについて!F22</f>
        <v>大型トラック</v>
      </c>
      <c r="Y2" s="95">
        <f>①ヒアリングシートについて!I22</f>
        <v>1</v>
      </c>
      <c r="Z2" s="95">
        <f>①ヒアリングシートについて!G23</f>
        <v>2.2200000000000002</v>
      </c>
      <c r="AA2" s="95">
        <f>①ヒアリングシートについて!J23</f>
        <v>7.75</v>
      </c>
      <c r="AB2" s="95" t="str">
        <f>①ヒアリングシートについて!F27</f>
        <v>不要</v>
      </c>
      <c r="AC2" s="95" t="str">
        <f>①ヒアリングシートについて!F28</f>
        <v>上記の条件に満たない会場に関しては、写真等で事前確認させてください。</v>
      </c>
      <c r="AD2" s="95" t="str">
        <f>①ヒアリングシートについて!B32</f>
        <v>控室５室の確保が可能かどうか</v>
      </c>
      <c r="AE2" s="95" t="str">
        <f>①ヒアリングシートについて!B33</f>
        <v>冷暖房設備の準備の可否について</v>
      </c>
      <c r="AF2" s="95">
        <f>①ヒアリングシートについて!B34</f>
        <v>0</v>
      </c>
      <c r="AG2" s="95">
        <f>①ヒアリングシートについて!B35</f>
        <v>0</v>
      </c>
      <c r="AH2" s="95">
        <f>①ヒアリングシートについて!B36</f>
        <v>0</v>
      </c>
      <c r="AI2" s="95">
        <f>①ヒアリングシートについて!B37</f>
        <v>0</v>
      </c>
      <c r="AJ2" s="95">
        <f>①ヒアリングシートについて!B38</f>
        <v>0</v>
      </c>
      <c r="AK2" s="95">
        <f>①ヒアリングシートについて!B39</f>
        <v>0</v>
      </c>
      <c r="AL2" s="95">
        <f>①ヒアリングシートについて!B40</f>
        <v>0</v>
      </c>
      <c r="AM2" s="95">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2023-11-10T01:19:14Z</dcterms:modified>
</cp:coreProperties>
</file>