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<sst xmlns="http://schemas.openxmlformats.org/spreadsheetml/2006/main" count="1349" uniqueCount="594">
  <si>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</si>
  <si>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</si>
  <si>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</si>
  <si>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</si>
  <si>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</si>
  <si>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</si>
  <si>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</si>
  <si>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</si>
  <si>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</si>
  <si>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</si>
  <si>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</si>
  <si>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</si>
  <si>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</si>
  <si>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</si>
  <si>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</si>
  <si>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</si>
  <si>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</si>
  <si>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</si>
  <si>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</si>
  <si>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</si>
  <si>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</si>
  <si>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</si>
  <si>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</si>
  <si>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</si>
  <si>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</si>
  <si>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</si>
  <si>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</si>
  <si>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</si>
  <si>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</si>
  <si>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</si>
  <si>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</si>
  <si>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</si>
  <si>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</si>
  <si>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</si>
  <si>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</si>
  <si>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</si>
  <si>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</si>
  <si>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</si>
  <si>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</si>
  <si>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</si>
  <si>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</si>
  <si>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</si>
  <si>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</si>
  <si>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</si>
  <si>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</si>
  <si>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</si>
  <si>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</si>
  <si>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</si>
  <si>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</si>
  <si>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</si>
  <si>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</si>
  <si>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</si>
  <si>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</si>
  <si>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</si>
  <si>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</si>
  <si>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</si>
  <si>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</si>
  <si>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</si>
  <si>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</si>
  <si>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</si>
  <si>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</si>
  <si>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</si>
  <si>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</si>
  <si>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</si>
  <si>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</si>
  <si>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</si>
  <si>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</si>
  <si>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</si>
  <si>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</si>
  <si>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</si>
  <si>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</si>
  <si>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</si>
  <si>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</si>
  <si>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</si>
  <si>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</si>
  <si>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</si>
  <si>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</si>
  <si>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</si>
  <si>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</si>
  <si>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</si>
  <si>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</si>
  <si>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</si>
  <si>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</si>
  <si>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</si>
  <si>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</si>
  <si>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</si>
  <si>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</si>
  <si>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</si>
  <si>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</si>
  <si>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</si>
  <si>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</si>
  <si>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</si>
  <si>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</si>
  <si>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</si>
  <si>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</si>
  <si>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</si>
  <si>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</si>
  <si>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</si>
  <si>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</si>
  <si>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</si>
  <si>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</si>
  <si>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</si>
  <si>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</si>
  <si>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</si>
  <si>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</si>
  <si>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</si>
  <si>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</si>
  <si>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</si>
  <si>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</si>
  <si>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</si>
  <si>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</si>
  <si>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</si>
  <si>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</si>
  <si>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</si>
  <si>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</si>
  <si>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</si>
  <si>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</si>
  <si>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</si>
  <si>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</si>
  <si>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</si>
  <si>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</si>
  <si>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</si>
  <si>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</si>
  <si>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</si>
  <si>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</si>
  <si>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</si>
  <si>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</si>
  <si>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</si>
  <si>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</si>
  <si>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</si>
  <si>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</si>
  <si>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</si>
  <si>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</si>
  <si>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</si>
  <si>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</si>
  <si>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</si>
  <si>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</si>
  <si>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</si>
  <si>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</si>
  <si>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</si>
  <si>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</si>
  <si>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</si>
  <si>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</si>
  <si>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</si>
  <si>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</si>
  <si>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</si>
  <si>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</si>
  <si>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</si>
  <si>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</si>
  <si>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</si>
  <si>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</si>
  <si>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</si>
  <si>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</si>
  <si>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</si>
  <si>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</si>
  <si>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</si>
  <si>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</si>
  <si>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</si>
  <si>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</si>
  <si>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</si>
  <si>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</si>
  <si>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</si>
  <si>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</si>
  <si>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</si>
  <si>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</si>
  <si>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</si>
  <si>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</si>
  <si>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</si>
  <si>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</si>
  <si>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</si>
  <si>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</si>
  <si>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</si>
  <si>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</si>
  <si>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</si>
  <si>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</si>
  <si>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</si>
  <si>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</si>
  <si>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</si>
  <si>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</si>
  <si>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</si>
  <si>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</si>
  <si>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</si>
  <si>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</si>
  <si>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</si>
  <si>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</si>
  <si>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</si>
  <si>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</si>
  <si>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</si>
  <si>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</si>
  <si>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</si>
  <si>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</si>
  <si>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</si>
  <si>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</si>
  <si>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</si>
  <si>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</si>
  <si>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</si>
  <si>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</si>
  <si>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</si>
  <si>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</si>
  <si>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</si>
  <si>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</si>
  <si>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</si>
  <si>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</si>
  <si>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</si>
  <si>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</si>
  <si>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</si>
  <si>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</si>
  <si>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</si>
  <si>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</si>
  <si>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</si>
  <si>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</si>
  <si>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</si>
  <si>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</si>
  <si>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</si>
  <si>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</si>
  <si>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</si>
  <si>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</si>
  <si>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</si>
  <si>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</si>
  <si>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</si>
  <si>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</si>
  <si>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</si>
  <si>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</si>
  <si>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</si>
  <si>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</si>
  <si>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</si>
  <si>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</si>
  <si>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</si>
  <si>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</si>
  <si>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</si>
  <si>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</si>
  <si>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</si>
  <si>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</si>
  <si>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</si>
  <si>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</si>
  <si>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</si>
  <si>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</si>
  <si>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</si>
  <si>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</si>
  <si>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</si>
  <si>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</si>
  <si>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</si>
  <si>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</si>
  <si>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</si>
  <si>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</si>
  <si>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</si>
  <si>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</si>
  <si>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</si>
  <si>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</si>
  <si>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</si>
  <si>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</si>
  <si>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</si>
  <si>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</si>
  <si>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</si>
  <si>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</si>
  <si>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</si>
  <si>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</si>
  <si>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</si>
  <si>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</si>
  <si>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</si>
  <si>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</si>
  <si>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</si>
  <si>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</si>
  <si>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</si>
  <si>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</si>
  <si>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</si>
  <si>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</si>
  <si>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</si>
  <si>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</si>
  <si>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</si>
  <si>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</si>
  <si>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</si>
  <si>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</si>
  <si>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</si>
  <si>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</si>
  <si>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</si>
  <si>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</si>
  <si>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</si>
  <si>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</si>
  <si>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</si>
  <si>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</si>
  <si>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</si>
  <si>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</si>
  <si>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</si>
  <si>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</si>
  <si>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</si>
  <si>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</si>
  <si>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</si>
  <si>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</si>
  <si>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</si>
  <si>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</si>
  <si>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</si>
  <si>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</si>
  <si>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</si>
  <si>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</si>
  <si>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</si>
  <si>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</si>
  <si>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</si>
  <si>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</si>
  <si>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</si>
  <si>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</si>
  <si>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</si>
  <si>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</si>
  <si>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</si>
  <si>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</si>
  <si>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</si>
  <si>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</si>
  <si>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</si>
  <si>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</si>
  <si>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</si>
  <si>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</si>
  <si>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</si>
  <si>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</si>
  <si>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</si>
  <si>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</si>
  <si>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</si>
  <si>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</si>
  <si>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</si>
  <si>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</si>
  <si>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</si>
  <si>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</si>
  <si>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</si>
  <si>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</si>
  <si>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</si>
  <si>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</si>
  <si>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</si>
  <si>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</si>
  <si>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</si>
  <si>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</si>
  <si>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</si>
  <si>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</si>
  <si>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</si>
  <si>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</si>
  <si>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</si>
  <si>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</si>
  <si>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</si>
  <si>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</si>
  <si>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</si>
  <si>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</si>
  <si>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</si>
  <si>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</si>
  <si>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</si>
  <si>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</si>
  <si>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</si>
  <si>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</si>
  <si>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</si>
  <si>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</si>
  <si>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</si>
  <si>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</si>
  <si>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</si>
  <si>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</si>
  <si>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</si>
  <si>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</si>
  <si>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</si>
  <si>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</si>
  <si>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</si>
  <si>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</si>
  <si>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</si>
  <si>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</si>
  <si>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</si>
  <si>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</si>
  <si>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</si>
  <si>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</si>
  <si>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</si>
  <si>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</si>
  <si>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</si>
  <si>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</si>
  <si>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</si>
  <si>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</si>
  <si>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</si>
  <si>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</si>
  <si>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</si>
  <si>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</si>
  <si>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</si>
  <si>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</si>
  <si>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</si>
  <si>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</si>
  <si>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</si>
  <si>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</si>
  <si>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</si>
  <si>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</si>
  <si>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</si>
  <si>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</si>
  <si>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</si>
  <si>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</si>
  <si>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</si>
  <si>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</si>
  <si>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</si>
  <si>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</si>
  <si>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</si>
  <si>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</si>
  <si>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</si>
  <si>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</si>
  <si>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</si>
  <si>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</si>
  <si>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</si>
  <si>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</si>
  <si>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</si>
  <si>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</si>
  <si>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</si>
  <si>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</si>
  <si>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</si>
  <si>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</si>
  <si>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</si>
  <si>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</si>
  <si>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</si>
  <si>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</si>
  <si>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</si>
  <si>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</si>
  <si>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</si>
  <si>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</si>
  <si>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</si>
  <si>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</si>
  <si>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</si>
  <si>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</si>
  <si>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</si>
  <si>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</si>
  <si>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</si>
  <si>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</si>
  <si>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</si>
  <si>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</si>
  <si>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</si>
  <si>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</si>
  <si>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</si>
  <si>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</si>
  <si>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</si>
  <si>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</si>
  <si>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</si>
  <si>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</si>
  <si>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</si>
  <si>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</si>
  <si>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</si>
  <si>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</si>
  <si>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</si>
  <si>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</si>
  <si>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</si>
  <si>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</si>
  <si>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</si>
  <si>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</si>
  <si>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</si>
  <si>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</si>
  <si>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</si>
  <si>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</si>
  <si>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</si>
  <si>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</si>
  <si>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</si>
  <si>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</si>
  <si>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</si>
  <si>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</si>
  <si>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</si>
  <si>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</si>
  <si>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</si>
  <si>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</si>
  <si>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</si>
  <si>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</si>
  <si>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</si>
  <si>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</si>
  <si>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</si>
  <si>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</si>
  <si>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</si>
  <si>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</si>
  <si>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</si>
  <si>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</si>
  <si>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</si>
  <si>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</si>
  <si>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</si>
  <si>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</si>
  <si>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</si>
  <si>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</si>
  <si>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</si>
  <si>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</si>
  <si>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</si>
  <si>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</si>
  <si>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</si>
  <si>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</si>
  <si>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</si>
  <si>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</si>
  <si>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</si>
  <si>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</si>
  <si>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</si>
  <si>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</si>
  <si>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</si>
  <si>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</si>
  <si>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</si>
  <si>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</si>
  <si>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</si>
  <si>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</si>
  <si>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</si>
  <si>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</si>
  <si>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</si>
  <si>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</si>
  <si>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</si>
  <si>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</si>
  <si>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</si>
  <si>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</si>
  <si>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</si>
  <si>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</si>
  <si>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</si>
  <si>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</si>
  <si>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</si>
  <si>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</si>
  <si>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</si>
  <si>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</si>
  <si>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</si>
  <si>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</si>
  <si>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</si>
  <si>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</si>
  <si>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</si>
  <si>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</si>
  <si>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</si>
  <si>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</si>
  <si>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</si>
  <si>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</si>
  <si>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</si>
  <si>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</si>
  <si>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</si>
  <si>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</si>
  <si>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</si>
  <si>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</si>
  <si>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</si>
  <si>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</si>
  <si>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</si>
  <si>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</si>
  <si>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</si>
  <si>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</si>
  <si>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</si>
  <si>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</si>
  <si>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</si>
  <si>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</si>
  <si>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</si>
  <si>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</si>
  <si>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</si>
  <si>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</si>
  <si>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</si>
  <si>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</si>
  <si>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</si>
  <si>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</si>
  <si>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</si>
  <si>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</si>
  <si>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</si>
  <si>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</si>
  <si>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</si>
  <si>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</si>
  <si>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</si>
  <si>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</si>
  <si>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</si>
  <si>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</si>
  <si>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</si>
  <si>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</si>
  <si>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</si>
  <si>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</si>
  <si>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</si>
  <si>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</si>
  <si>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</si>
  <si>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</si>
  <si>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</si>
  <si>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</si>
  <si>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</si>
  <si>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</si>
  <si>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</si>
  <si>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</si>
  <si>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</si>
  <si>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</si>
  <si>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</si>
  <si>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</si>
  <si>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</si>
  <si>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</si>
  <si>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</si>
  <si>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</si>
  <si>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</si>
  <si>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</si>
  <si>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</si>
  <si>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</si>
  <si>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</si>
  <si>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</si>
  <si>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</si>
  <si>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</si>
  <si>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</si>
  <si>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</si>
  <si>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</si>
  <si>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</si>
  <si>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</si>
  <si>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</si>
  <si>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条件が合えば可</t>
  </si>
  <si>
    <t>不要</t>
  </si>
  <si>
    <t>有無さえ分ればよい</t>
  </si>
  <si>
    <t>あればよい</t>
  </si>
  <si>
    <t>あり</t>
  </si>
  <si>
    <t>要</t>
  </si>
  <si>
    <t>応相談</t>
  </si>
  <si>
    <t>普通車</t>
  </si>
  <si>
    <t>1.6~1.8</t>
    <phoneticPr fontId="1"/>
  </si>
  <si>
    <t>5~6</t>
    <phoneticPr fontId="1"/>
  </si>
  <si>
    <t>あれば尚良し</t>
    <rPh sb="3" eb="4">
      <t>ナオ</t>
    </rPh>
    <rPh sb="4" eb="5">
      <t>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</si>
</sst>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75982</xdr:rowOff>
    </xdr:from>
    <xdr:to>
      <xdr:col>10</xdr:col>
      <xdr:colOff>219075</xdr:colOff>
      <xdr:row>74</xdr:row>
      <xdr:rowOff>106770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6691" y="19018152"/>
          <a:ext cx="4821606" cy="273406"/>
          <a:chOff x="1076477" y="14932423"/>
          <a:chExt cx="4160761" cy="3169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2423"/>
            <a:ext cx="1056317" cy="3169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584040</xdr:colOff>
      <xdr:row>67</xdr:row>
      <xdr:rowOff>64012</xdr:rowOff>
    </xdr:from>
    <xdr:to>
      <xdr:col>5</xdr:col>
      <xdr:colOff>517072</xdr:colOff>
      <xdr:row>70</xdr:row>
      <xdr:rowOff>81642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890326" y="17590012"/>
          <a:ext cx="1239317" cy="75241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23</xdr:col>
      <xdr:colOff>421252</xdr:colOff>
      <xdr:row>50</xdr:row>
      <xdr:rowOff>164809</xdr:rowOff>
    </xdr:from>
    <xdr:to>
      <xdr:col>34</xdr:col>
      <xdr:colOff>197188</xdr:colOff>
      <xdr:row>92</xdr:row>
      <xdr:rowOff>70273</xdr:rowOff>
    </xdr:to>
    <xdr:grpSp>
      <xdr:nvGrpSpPr>
        <xdr:cNvPr id="123" name="グループ化 122">
          <a:extLst>
            <a:ext uri="{FF2B5EF4-FFF2-40B4-BE49-F238E27FC236}">
              <a16:creationId xmlns:a16="http://schemas.microsoft.com/office/drawing/2014/main" id="{00000000-0008-0000-0200-00001D000000}"/>
            </a:ext>
          </a:extLst>
        </xdr:cNvPr>
        <xdr:cNvGrpSpPr/>
      </xdr:nvGrpSpPr>
      <xdr:grpSpPr>
        <a:xfrm>
          <a:off x="13801181" y="13760399"/>
          <a:ext cx="6883743" cy="9861784"/>
          <a:chOff x="362857" y="10982477"/>
          <a:chExt cx="5733143" cy="7117219"/>
        </a:xfrm>
      </xdr:grpSpPr>
      <xdr:sp macro="" textlink="">
        <xdr:nvSpPr>
          <xdr:cNvPr id="126" name="テキスト ボックス 125">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33" name="テキスト ボックス 132">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34" name="テキスト ボックス 133">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5" name="グループ化 134">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39" name="正方形/長方形 13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0" name="正方形/長方形 13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41" name="直線コネクタ 14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42" name="直線コネクタ 14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43" name="正方形/長方形 142">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8" name="テキスト ボックス 13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258536</xdr:colOff>
      <xdr:row>104</xdr:row>
      <xdr:rowOff>163285</xdr:rowOff>
    </xdr:from>
    <xdr:to>
      <xdr:col>11</xdr:col>
      <xdr:colOff>524329</xdr:colOff>
      <xdr:row>145</xdr:row>
      <xdr:rowOff>123178</xdr:rowOff>
    </xdr:to>
    <xdr:grpSp>
      <xdr:nvGrpSpPr>
        <xdr:cNvPr id="173" name="グループ化 172">
          <a:extLst>
            <a:ext uri="{FF2B5EF4-FFF2-40B4-BE49-F238E27FC236}">
              <a16:creationId xmlns:a16="http://schemas.microsoft.com/office/drawing/2014/main" id="{00000000-0008-0000-0200-00001D000000}"/>
            </a:ext>
          </a:extLst>
        </xdr:cNvPr>
        <xdr:cNvGrpSpPr/>
      </xdr:nvGrpSpPr>
      <xdr:grpSpPr>
        <a:xfrm>
          <a:off x="519126" y="26339063"/>
          <a:ext cx="6861406" cy="9916214"/>
          <a:chOff x="362857" y="10982477"/>
          <a:chExt cx="5733143" cy="7117219"/>
        </a:xfrm>
      </xdr:grpSpPr>
      <xdr:sp macro="" textlink="">
        <xdr:nvSpPr>
          <xdr:cNvPr id="174" name="テキスト ボックス 173">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75" name="テキスト ボックス 174">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76" name="テキスト ボックス 175">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77" name="グループ化 176">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0" name="正方形/長方形 179">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81" name="直線コネクタ 180">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2" name="直線コネクタ 181">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正方形/長方形 183">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78" name="テキスト ボックス 177">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367392</xdr:colOff>
      <xdr:row>106</xdr:row>
      <xdr:rowOff>0</xdr:rowOff>
    </xdr:from>
    <xdr:to>
      <xdr:col>9</xdr:col>
      <xdr:colOff>68036</xdr:colOff>
      <xdr:row>113</xdr:row>
      <xdr:rowOff>238672</xdr:rowOff>
    </xdr:to>
    <xdr:sp macro="" textlink="">
      <xdr:nvSpPr>
        <xdr:cNvPr id="185" name="正方形/長方形 184">
          <a:extLst>
            <a:ext uri="{FF2B5EF4-FFF2-40B4-BE49-F238E27FC236}">
              <a16:creationId xmlns:a16="http://schemas.microsoft.com/office/drawing/2014/main" id="{00000000-0008-0000-0200-000062000000}"/>
            </a:ext>
          </a:extLst>
        </xdr:cNvPr>
        <xdr:cNvSpPr/>
      </xdr:nvSpPr>
      <xdr:spPr>
        <a:xfrm>
          <a:off x="2326821" y="26738036"/>
          <a:ext cx="3238501" cy="19531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437083</xdr:colOff>
      <xdr:row>109</xdr:row>
      <xdr:rowOff>166066</xdr:rowOff>
    </xdr:from>
    <xdr:to>
      <xdr:col>5</xdr:col>
      <xdr:colOff>394608</xdr:colOff>
      <xdr:row>112</xdr:row>
      <xdr:rowOff>144891</xdr:rowOff>
    </xdr:to>
    <xdr:sp macro="" textlink="">
      <xdr:nvSpPr>
        <xdr:cNvPr id="186" name="テキスト ボックス 185">
          <a:extLst>
            <a:ext uri="{FF2B5EF4-FFF2-40B4-BE49-F238E27FC236}">
              <a16:creationId xmlns:a16="http://schemas.microsoft.com/office/drawing/2014/main" id="{00000000-0008-0000-0200-000088000000}"/>
            </a:ext>
          </a:extLst>
        </xdr:cNvPr>
        <xdr:cNvSpPr txBox="1"/>
      </xdr:nvSpPr>
      <xdr:spPr>
        <a:xfrm>
          <a:off x="2396512" y="27638887"/>
          <a:ext cx="610667" cy="71361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8</xdr:col>
      <xdr:colOff>622752</xdr:colOff>
      <xdr:row>105</xdr:row>
      <xdr:rowOff>81642</xdr:rowOff>
    </xdr:from>
    <xdr:to>
      <xdr:col>9</xdr:col>
      <xdr:colOff>711561</xdr:colOff>
      <xdr:row>113</xdr:row>
      <xdr:rowOff>207129</xdr:rowOff>
    </xdr:to>
    <xdr:grpSp>
      <xdr:nvGrpSpPr>
        <xdr:cNvPr id="187" name="グループ化 186">
          <a:extLst>
            <a:ext uri="{FF2B5EF4-FFF2-40B4-BE49-F238E27FC236}">
              <a16:creationId xmlns:a16="http://schemas.microsoft.com/office/drawing/2014/main" id="{00000000-0008-0000-0200-000063000000}"/>
            </a:ext>
          </a:extLst>
        </xdr:cNvPr>
        <xdr:cNvGrpSpPr/>
      </xdr:nvGrpSpPr>
      <xdr:grpSpPr>
        <a:xfrm>
          <a:off x="5448153" y="26500038"/>
          <a:ext cx="735790" cy="2039473"/>
          <a:chOff x="5313592" y="13014477"/>
          <a:chExt cx="677334" cy="1439333"/>
        </a:xfrm>
      </xdr:grpSpPr>
      <xdr:cxnSp macro="">
        <xdr:nvCxnSpPr>
          <xdr:cNvPr id="188" name="直線矢印コネクタ 187">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9" name="テキスト ボックス 188">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４　ｍ</a:t>
            </a:r>
          </a:p>
        </xdr:txBody>
      </xdr:sp>
    </xdr:grpSp>
    <xdr:clientData/>
  </xdr:twoCellAnchor>
  <xdr:twoCellAnchor>
    <xdr:from>
      <xdr:col>3</xdr:col>
      <xdr:colOff>544285</xdr:colOff>
      <xdr:row>114</xdr:row>
      <xdr:rowOff>150643</xdr:rowOff>
    </xdr:from>
    <xdr:to>
      <xdr:col>9</xdr:col>
      <xdr:colOff>598714</xdr:colOff>
      <xdr:row>115</xdr:row>
      <xdr:rowOff>139112</xdr:rowOff>
    </xdr:to>
    <xdr:grpSp>
      <xdr:nvGrpSpPr>
        <xdr:cNvPr id="190" name="グループ化 189">
          <a:extLst>
            <a:ext uri="{FF2B5EF4-FFF2-40B4-BE49-F238E27FC236}">
              <a16:creationId xmlns:a16="http://schemas.microsoft.com/office/drawing/2014/main" id="{00000000-0008-0000-0200-000078000000}"/>
            </a:ext>
          </a:extLst>
        </xdr:cNvPr>
        <xdr:cNvGrpSpPr/>
      </xdr:nvGrpSpPr>
      <xdr:grpSpPr>
        <a:xfrm>
          <a:off x="1847233" y="28761586"/>
          <a:ext cx="4223863" cy="231087"/>
          <a:chOff x="1076477" y="14996681"/>
          <a:chExt cx="4160761" cy="204200"/>
        </a:xfrm>
      </xdr:grpSpPr>
      <xdr:cxnSp macro="">
        <xdr:nvCxnSpPr>
          <xdr:cNvPr id="191" name="直線矢印コネクタ 19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92" name="テキスト ボックス 191">
            <a:extLst>
              <a:ext uri="{FF2B5EF4-FFF2-40B4-BE49-F238E27FC236}">
                <a16:creationId xmlns:a16="http://schemas.microsoft.com/office/drawing/2014/main" id="{00000000-0008-0000-0200-00007A000000}"/>
              </a:ext>
            </a:extLst>
          </xdr:cNvPr>
          <xdr:cNvSpPr txBox="1"/>
        </xdr:nvSpPr>
        <xdr:spPr>
          <a:xfrm>
            <a:off x="3118406" y="14996681"/>
            <a:ext cx="731911" cy="204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8</a:t>
            </a:r>
            <a:r>
              <a:rPr kumimoji="1" lang="ja-JP" altLang="en-US" sz="1400" b="1"/>
              <a:t>　ｍ</a:t>
            </a:r>
          </a:p>
        </xdr:txBody>
      </xdr:sp>
    </xdr:grpSp>
    <xdr:clientData/>
  </xdr:twoCellAnchor>
  <xdr:twoCellAnchor>
    <xdr:from>
      <xdr:col>3</xdr:col>
      <xdr:colOff>231321</xdr:colOff>
      <xdr:row>118</xdr:row>
      <xdr:rowOff>40821</xdr:rowOff>
    </xdr:from>
    <xdr:to>
      <xdr:col>10</xdr:col>
      <xdr:colOff>340178</xdr:colOff>
      <xdr:row>137</xdr:row>
      <xdr:rowOff>163285</xdr:rowOff>
    </xdr:to>
    <xdr:sp macro="" textlink="">
      <xdr:nvSpPr>
        <xdr:cNvPr id="193" name="正方形/長方形 192">
          <a:extLst>
            <a:ext uri="{FF2B5EF4-FFF2-40B4-BE49-F238E27FC236}">
              <a16:creationId xmlns:a16="http://schemas.microsoft.com/office/drawing/2014/main" id="{00000000-0008-0000-0200-000054000000}"/>
            </a:ext>
          </a:extLst>
        </xdr:cNvPr>
        <xdr:cNvSpPr/>
      </xdr:nvSpPr>
      <xdr:spPr>
        <a:xfrm>
          <a:off x="1537607" y="29745214"/>
          <a:ext cx="5034642" cy="47761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0</xdr:col>
      <xdr:colOff>246530</xdr:colOff>
      <xdr:row>103</xdr:row>
      <xdr:rowOff>129668</xdr:rowOff>
    </xdr:from>
    <xdr:to>
      <xdr:col>1</xdr:col>
      <xdr:colOff>212911</xdr:colOff>
      <xdr:row>110</xdr:row>
      <xdr:rowOff>235323</xdr:rowOff>
    </xdr:to>
    <xdr:sp macro="" textlink="">
      <xdr:nvSpPr>
        <xdr:cNvPr id="196" name="左中かっこ 195">
          <a:extLst>
            <a:ext uri="{FF2B5EF4-FFF2-40B4-BE49-F238E27FC236}">
              <a16:creationId xmlns:a16="http://schemas.microsoft.com/office/drawing/2014/main" id="{00000000-0008-0000-0200-00000A000000}"/>
            </a:ext>
          </a:extLst>
        </xdr:cNvPr>
        <xdr:cNvSpPr/>
      </xdr:nvSpPr>
      <xdr:spPr>
        <a:xfrm>
          <a:off x="246530" y="26255382"/>
          <a:ext cx="224917" cy="16976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111</xdr:row>
      <xdr:rowOff>138792</xdr:rowOff>
    </xdr:from>
    <xdr:to>
      <xdr:col>1</xdr:col>
      <xdr:colOff>179294</xdr:colOff>
      <xdr:row>144</xdr:row>
      <xdr:rowOff>240926</xdr:rowOff>
    </xdr:to>
    <xdr:sp macro="" textlink="">
      <xdr:nvSpPr>
        <xdr:cNvPr id="197" name="左中かっこ 196">
          <a:extLst>
            <a:ext uri="{FF2B5EF4-FFF2-40B4-BE49-F238E27FC236}">
              <a16:creationId xmlns:a16="http://schemas.microsoft.com/office/drawing/2014/main" id="{00000000-0008-0000-0200-000002010000}"/>
            </a:ext>
          </a:extLst>
        </xdr:cNvPr>
        <xdr:cNvSpPr/>
      </xdr:nvSpPr>
      <xdr:spPr>
        <a:xfrm>
          <a:off x="242047" y="28101471"/>
          <a:ext cx="195783" cy="821199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106</xdr:row>
      <xdr:rowOff>233723</xdr:rowOff>
    </xdr:from>
    <xdr:ext cx="607859" cy="459100"/>
    <xdr:sp macro="" textlink="">
      <xdr:nvSpPr>
        <xdr:cNvPr id="198" name="テキスト ボックス 197">
          <a:extLst>
            <a:ext uri="{FF2B5EF4-FFF2-40B4-BE49-F238E27FC236}">
              <a16:creationId xmlns:a16="http://schemas.microsoft.com/office/drawing/2014/main" id="{00000000-0008-0000-0200-000003010000}"/>
            </a:ext>
          </a:extLst>
        </xdr:cNvPr>
        <xdr:cNvSpPr txBox="1"/>
      </xdr:nvSpPr>
      <xdr:spPr>
        <a:xfrm>
          <a:off x="0" y="269717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126</xdr:row>
      <xdr:rowOff>178814</xdr:rowOff>
    </xdr:from>
    <xdr:ext cx="607859" cy="459100"/>
    <xdr:sp macro="" textlink="">
      <xdr:nvSpPr>
        <xdr:cNvPr id="199" name="テキスト ボックス 198">
          <a:extLst>
            <a:ext uri="{FF2B5EF4-FFF2-40B4-BE49-F238E27FC236}">
              <a16:creationId xmlns:a16="http://schemas.microsoft.com/office/drawing/2014/main" id="{00000000-0008-0000-0200-000004010000}"/>
            </a:ext>
          </a:extLst>
        </xdr:cNvPr>
        <xdr:cNvSpPr txBox="1"/>
      </xdr:nvSpPr>
      <xdr:spPr>
        <a:xfrm>
          <a:off x="0" y="3184263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5</xdr:col>
      <xdr:colOff>734787</xdr:colOff>
      <xdr:row>145</xdr:row>
      <xdr:rowOff>176892</xdr:rowOff>
    </xdr:from>
    <xdr:to>
      <xdr:col>7</xdr:col>
      <xdr:colOff>408214</xdr:colOff>
      <xdr:row>149</xdr:row>
      <xdr:rowOff>176893</xdr:rowOff>
    </xdr:to>
    <xdr:sp macro="" textlink="">
      <xdr:nvSpPr>
        <xdr:cNvPr id="200" name="正方形/長方形 199">
          <a:extLst>
            <a:ext uri="{FF2B5EF4-FFF2-40B4-BE49-F238E27FC236}">
              <a16:creationId xmlns:a16="http://schemas.microsoft.com/office/drawing/2014/main" id="{00000000-0008-0000-0200-000003000000}"/>
            </a:ext>
          </a:extLst>
        </xdr:cNvPr>
        <xdr:cNvSpPr/>
      </xdr:nvSpPr>
      <xdr:spPr>
        <a:xfrm>
          <a:off x="3347358" y="36494356"/>
          <a:ext cx="1170213" cy="9797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xdr:col>
      <xdr:colOff>517072</xdr:colOff>
      <xdr:row>146</xdr:row>
      <xdr:rowOff>54428</xdr:rowOff>
    </xdr:from>
    <xdr:ext cx="1885122" cy="492443"/>
    <xdr:sp macro="" textlink="">
      <xdr:nvSpPr>
        <xdr:cNvPr id="201" name="テキスト ボックス 200">
          <a:extLst>
            <a:ext uri="{FF2B5EF4-FFF2-40B4-BE49-F238E27FC236}">
              <a16:creationId xmlns:a16="http://schemas.microsoft.com/office/drawing/2014/main" id="{00000000-0008-0000-0200-0000F3000000}"/>
            </a:ext>
          </a:extLst>
        </xdr:cNvPr>
        <xdr:cNvSpPr txBox="1"/>
      </xdr:nvSpPr>
      <xdr:spPr>
        <a:xfrm>
          <a:off x="775608" y="3661682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G52" sqref="G52:K52"/>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1" t="s">
        <v>110</v>
      </c>
      <c r="C1" s="171"/>
      <c r="D1" s="171"/>
      <c r="E1" s="171"/>
      <c r="F1" s="171"/>
      <c r="G1" s="171"/>
      <c r="H1" s="171"/>
      <c r="I1" s="171"/>
      <c r="J1" s="171"/>
      <c r="K1" s="171"/>
      <c r="L1" s="171"/>
      <c r="M1" s="31"/>
      <c r="N1" s="64"/>
      <c r="O1" s="64"/>
      <c r="P1" s="64"/>
      <c r="Q1" s="64"/>
      <c r="R1" s="64"/>
      <c r="S1" s="64"/>
      <c r="T1" s="64"/>
      <c r="U1" s="64"/>
      <c r="V1" s="64"/>
      <c r="W1" s="64"/>
      <c r="X1" s="64"/>
      <c r="Y1" s="64"/>
      <c r="Z1" s="64"/>
    </row>
    <row r="2" spans="1:27" ht="19.899999999999999" customHeight="1" x14ac:dyDescent="0.15">
      <c r="A2" s="34"/>
      <c r="B2" s="32" t="s">
        <v>0</v>
      </c>
      <c r="C2" s="174" t="s">
        <v>201</v>
      </c>
      <c r="D2" s="17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G</v>
      </c>
      <c r="M2" s="34"/>
      <c r="N2" s="64"/>
      <c r="O2" s="64"/>
      <c r="P2" s="64"/>
      <c r="Q2" s="64"/>
      <c r="R2" s="64"/>
      <c r="S2" s="64"/>
      <c r="T2" s="64"/>
      <c r="U2" s="64"/>
      <c r="V2" s="64"/>
      <c r="W2" s="64"/>
      <c r="X2" s="64"/>
      <c r="Y2" s="64"/>
      <c r="Z2" s="64"/>
      <c r="AA2" s="64"/>
    </row>
    <row r="3" spans="1:27" ht="19.899999999999999" customHeight="1" x14ac:dyDescent="0.15">
      <c r="A3" s="34"/>
      <c r="B3" s="33" t="s">
        <v>1</v>
      </c>
      <c r="C3" s="172" t="str">
        <f>VLOOKUP($C$2,'R6_制作団体一覧'!A:H,8,FALSE)</f>
        <v>サウンドファクトリー・ジャズオーケストラ</v>
      </c>
      <c r="D3" s="172"/>
      <c r="E3" s="172"/>
      <c r="F3" s="172"/>
      <c r="G3" s="172"/>
      <c r="H3" s="33" t="s">
        <v>4</v>
      </c>
      <c r="I3" s="173" t="str">
        <f>VLOOKUP($C$2,'R6_制作団体一覧'!A:H,7,FALSE)</f>
        <v>株式会社創</v>
      </c>
      <c r="J3" s="173"/>
      <c r="K3" s="173"/>
      <c r="L3" s="17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6" t="s">
        <v>578</v>
      </c>
      <c r="C6" s="176"/>
      <c r="D6" s="176"/>
      <c r="E6" s="176"/>
      <c r="F6" s="176"/>
      <c r="G6" s="176"/>
      <c r="H6" s="176"/>
      <c r="I6" s="176"/>
      <c r="J6" s="176"/>
      <c r="K6" s="176"/>
      <c r="L6" s="176"/>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77" t="s">
        <v>72</v>
      </c>
      <c r="C12" s="177"/>
      <c r="D12" s="177"/>
      <c r="E12" s="177"/>
      <c r="F12" s="177"/>
      <c r="G12" s="177"/>
      <c r="H12" s="177"/>
      <c r="I12" s="177"/>
      <c r="J12" s="177"/>
      <c r="K12" s="177"/>
      <c r="L12" s="177"/>
      <c r="M12" s="51"/>
      <c r="N12" s="64"/>
      <c r="O12" s="64"/>
      <c r="P12" s="64"/>
      <c r="Q12" s="64"/>
      <c r="R12" s="64"/>
      <c r="S12" s="64"/>
      <c r="T12" s="64"/>
      <c r="U12" s="64"/>
      <c r="V12" s="64"/>
      <c r="W12" s="64"/>
      <c r="X12" s="64"/>
      <c r="Y12" s="64"/>
      <c r="Z12" s="64"/>
      <c r="AA12" s="64"/>
    </row>
    <row r="13" spans="1:27" ht="20.25" customHeight="1" x14ac:dyDescent="0.15">
      <c r="A13" s="51"/>
      <c r="B13" s="148" t="s">
        <v>41</v>
      </c>
      <c r="C13" s="149"/>
      <c r="D13" s="149"/>
      <c r="E13" s="149"/>
      <c r="F13" s="179" t="s">
        <v>582</v>
      </c>
      <c r="G13" s="180"/>
      <c r="H13" s="144" t="s">
        <v>51</v>
      </c>
      <c r="I13" s="145"/>
      <c r="J13" s="145"/>
      <c r="K13" s="68">
        <v>60</v>
      </c>
      <c r="L13" s="69" t="s">
        <v>52</v>
      </c>
      <c r="M13" s="53"/>
      <c r="N13" s="64"/>
      <c r="O13" s="64"/>
      <c r="P13" s="64"/>
      <c r="Q13" s="64"/>
      <c r="R13" s="64"/>
      <c r="S13" s="64"/>
      <c r="T13" s="64"/>
      <c r="U13" s="64"/>
      <c r="V13" s="64"/>
      <c r="W13" s="64"/>
      <c r="X13" s="64"/>
      <c r="Y13" s="64"/>
      <c r="Z13" s="64"/>
      <c r="AA13" s="64"/>
    </row>
    <row r="14" spans="1:27" ht="20.25" customHeight="1" x14ac:dyDescent="0.15">
      <c r="A14" s="51"/>
      <c r="B14" s="181" t="s">
        <v>42</v>
      </c>
      <c r="C14" s="182"/>
      <c r="D14" s="182"/>
      <c r="E14" s="183"/>
      <c r="F14" s="70" t="s">
        <v>44</v>
      </c>
      <c r="G14" s="71">
        <v>8</v>
      </c>
      <c r="H14" s="72" t="s">
        <v>43</v>
      </c>
      <c r="I14" s="73" t="s">
        <v>45</v>
      </c>
      <c r="J14" s="74">
        <v>4</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4"/>
      <c r="C15" s="185"/>
      <c r="D15" s="185"/>
      <c r="E15" s="186"/>
      <c r="F15" s="76" t="s">
        <v>46</v>
      </c>
      <c r="G15" s="77">
        <v>3</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6" t="s">
        <v>47</v>
      </c>
      <c r="C16" s="157"/>
      <c r="D16" s="157"/>
      <c r="E16" s="158"/>
      <c r="F16" s="81" t="s">
        <v>48</v>
      </c>
      <c r="G16" s="187" t="s">
        <v>583</v>
      </c>
      <c r="H16" s="187"/>
      <c r="I16" s="188" t="s">
        <v>49</v>
      </c>
      <c r="J16" s="189"/>
      <c r="K16" s="142" t="s">
        <v>583</v>
      </c>
      <c r="L16" s="143"/>
      <c r="M16" s="43"/>
      <c r="N16" s="64"/>
      <c r="O16" s="64"/>
      <c r="P16" s="64"/>
      <c r="Q16" s="64"/>
      <c r="R16" s="64"/>
      <c r="S16" s="64"/>
      <c r="T16" s="64"/>
      <c r="U16" s="64"/>
      <c r="V16" s="64"/>
      <c r="W16" s="64"/>
      <c r="X16" s="64"/>
      <c r="Y16" s="64"/>
      <c r="Z16" s="64"/>
      <c r="AA16" s="64"/>
    </row>
    <row r="17" spans="1:27" ht="22.9" customHeight="1" x14ac:dyDescent="0.15">
      <c r="A17" s="56"/>
      <c r="B17" s="148" t="s">
        <v>56</v>
      </c>
      <c r="C17" s="149"/>
      <c r="D17" s="149"/>
      <c r="E17" s="149"/>
      <c r="F17" s="70" t="s">
        <v>57</v>
      </c>
      <c r="G17" s="71">
        <v>1</v>
      </c>
      <c r="H17" s="72" t="s">
        <v>43</v>
      </c>
      <c r="I17" s="70" t="s">
        <v>46</v>
      </c>
      <c r="J17" s="71">
        <v>2</v>
      </c>
      <c r="K17" s="146" t="s">
        <v>43</v>
      </c>
      <c r="L17" s="147"/>
      <c r="M17" s="43"/>
      <c r="N17" s="64"/>
      <c r="O17" s="64"/>
      <c r="P17" s="64"/>
      <c r="Q17" s="64"/>
      <c r="R17" s="64"/>
      <c r="S17" s="64"/>
      <c r="T17" s="64"/>
      <c r="U17" s="64"/>
      <c r="V17" s="64"/>
      <c r="W17" s="64"/>
      <c r="X17" s="64"/>
      <c r="Y17" s="64"/>
      <c r="Z17" s="64"/>
      <c r="AA17" s="64"/>
    </row>
    <row r="18" spans="1:27" ht="22.9" customHeight="1" x14ac:dyDescent="0.15">
      <c r="A18" s="58"/>
      <c r="B18" s="148" t="s">
        <v>50</v>
      </c>
      <c r="C18" s="149"/>
      <c r="D18" s="149"/>
      <c r="E18" s="178"/>
      <c r="F18" s="166" t="s">
        <v>584</v>
      </c>
      <c r="G18" s="166"/>
      <c r="H18" s="137" t="s">
        <v>55</v>
      </c>
      <c r="I18" s="132"/>
      <c r="J18" s="132"/>
      <c r="K18" s="150" t="s">
        <v>585</v>
      </c>
      <c r="L18" s="151"/>
      <c r="M18" s="27"/>
      <c r="N18" s="64"/>
      <c r="O18" s="64"/>
      <c r="P18" s="64"/>
      <c r="Q18" s="64"/>
      <c r="R18" s="64"/>
      <c r="S18" s="64"/>
      <c r="T18" s="64"/>
      <c r="U18" s="64"/>
      <c r="V18" s="64"/>
      <c r="W18" s="64"/>
      <c r="X18" s="64"/>
      <c r="Y18" s="64"/>
      <c r="Z18" s="64"/>
      <c r="AA18" s="64"/>
    </row>
    <row r="19" spans="1:27" ht="23.45" customHeight="1" x14ac:dyDescent="0.15">
      <c r="A19" s="27"/>
      <c r="B19" s="156" t="s">
        <v>54</v>
      </c>
      <c r="C19" s="157"/>
      <c r="D19" s="157"/>
      <c r="E19" s="158"/>
      <c r="F19" s="162" t="s">
        <v>586</v>
      </c>
      <c r="G19" s="163"/>
      <c r="H19" s="154" t="s">
        <v>53</v>
      </c>
      <c r="I19" s="155"/>
      <c r="J19" s="155"/>
      <c r="K19" s="166" t="s">
        <v>587</v>
      </c>
      <c r="L19" s="167"/>
      <c r="M19" s="59"/>
      <c r="N19" s="64"/>
      <c r="O19" s="64"/>
      <c r="P19" s="64"/>
      <c r="Q19" s="64"/>
      <c r="R19" s="64"/>
      <c r="S19" s="64"/>
      <c r="T19" s="64"/>
      <c r="U19" s="64"/>
      <c r="V19" s="64"/>
      <c r="W19" s="64"/>
      <c r="X19" s="64"/>
      <c r="Y19" s="64"/>
      <c r="Z19" s="64"/>
      <c r="AA19" s="64"/>
    </row>
    <row r="20" spans="1:27" ht="23.45" customHeight="1" x14ac:dyDescent="0.15">
      <c r="A20" s="27"/>
      <c r="B20" s="159"/>
      <c r="C20" s="160"/>
      <c r="D20" s="160"/>
      <c r="E20" s="161"/>
      <c r="F20" s="164"/>
      <c r="G20" s="165"/>
      <c r="H20" s="154" t="s">
        <v>68</v>
      </c>
      <c r="I20" s="155"/>
      <c r="J20" s="155"/>
      <c r="K20" s="150" t="s">
        <v>588</v>
      </c>
      <c r="L20" s="151"/>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0" t="s">
        <v>589</v>
      </c>
      <c r="G21" s="151"/>
      <c r="H21" s="152" t="s">
        <v>59</v>
      </c>
      <c r="I21" s="153"/>
      <c r="J21" s="153"/>
      <c r="K21" s="68">
        <v>10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590</v>
      </c>
      <c r="G22" s="140"/>
      <c r="H22" s="65" t="s">
        <v>62</v>
      </c>
      <c r="I22" s="66">
        <v>1</v>
      </c>
      <c r="J22" s="67" t="s">
        <v>63</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65</v>
      </c>
      <c r="C23" s="135"/>
      <c r="D23" s="135"/>
      <c r="E23" s="136"/>
      <c r="F23" s="82" t="s">
        <v>60</v>
      </c>
      <c r="G23" s="83" t="s">
        <v>591</v>
      </c>
      <c r="H23" s="84" t="s">
        <v>43</v>
      </c>
      <c r="I23" s="85" t="s">
        <v>61</v>
      </c>
      <c r="J23" s="83" t="s">
        <v>592</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588</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t="s">
        <v>593</v>
      </c>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1" t="s">
        <v>70</v>
      </c>
      <c r="I31" s="141"/>
      <c r="J31" s="141"/>
      <c r="K31" s="141"/>
      <c r="L31" s="141"/>
      <c r="M31" s="25"/>
      <c r="N31" s="64"/>
      <c r="O31" s="64"/>
      <c r="P31" s="64"/>
      <c r="Q31" s="64"/>
      <c r="R31" s="64"/>
      <c r="S31" s="64"/>
      <c r="T31" s="64"/>
      <c r="U31" s="64"/>
      <c r="V31" s="64"/>
      <c r="W31" s="64"/>
      <c r="X31" s="64"/>
      <c r="Y31" s="64"/>
      <c r="Z31" s="64"/>
      <c r="AA31" s="64"/>
    </row>
    <row r="32" spans="1:27" ht="27.75" customHeight="1" x14ac:dyDescent="0.15">
      <c r="A32" s="61">
        <v>1</v>
      </c>
      <c r="B32" s="129"/>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29"/>
      <c r="C34" s="129"/>
      <c r="D34" s="129"/>
      <c r="E34" s="129"/>
      <c r="F34" s="129"/>
      <c r="G34" s="129"/>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68" t="s">
        <v>10</v>
      </c>
      <c r="C48" s="168"/>
      <c r="D48" s="168"/>
      <c r="E48" s="168"/>
      <c r="F48" s="168"/>
      <c r="G48" s="168"/>
      <c r="H48" s="168"/>
      <c r="I48" s="168"/>
      <c r="J48" s="168"/>
      <c r="K48" s="168"/>
      <c r="L48" s="16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1" t="s">
        <v>9</v>
      </c>
      <c r="C50" s="191"/>
      <c r="D50" s="191"/>
      <c r="E50" s="191"/>
      <c r="F50" s="57" t="s">
        <v>6</v>
      </c>
      <c r="G50" s="169">
        <f>G17</f>
        <v>1</v>
      </c>
      <c r="H50" s="170"/>
      <c r="I50" s="26" t="s">
        <v>7</v>
      </c>
      <c r="J50" s="169">
        <f>J17</f>
        <v>2</v>
      </c>
      <c r="K50" s="170"/>
      <c r="L50" s="25"/>
      <c r="M50" s="25"/>
      <c r="N50" s="40"/>
      <c r="X50" s="40"/>
      <c r="Y50" s="40"/>
      <c r="Z50" s="40"/>
    </row>
    <row r="51" spans="1:26" ht="16.899999999999999" customHeight="1" x14ac:dyDescent="0.15">
      <c r="A51" s="25"/>
      <c r="B51" s="192" t="s">
        <v>8</v>
      </c>
      <c r="C51" s="192"/>
      <c r="D51" s="192"/>
      <c r="E51" s="192"/>
      <c r="F51" s="192"/>
      <c r="G51" s="190" t="str">
        <f>F21</f>
        <v>応相談</v>
      </c>
      <c r="H51" s="190"/>
      <c r="I51" s="190"/>
      <c r="J51" s="190"/>
      <c r="K51" s="190"/>
      <c r="L51" s="25"/>
      <c r="M51" s="25"/>
      <c r="N51" s="40"/>
      <c r="X51" s="40"/>
      <c r="Y51" s="40"/>
      <c r="Z51" s="40"/>
    </row>
    <row r="52" spans="1:26" ht="16.899999999999999" customHeight="1" x14ac:dyDescent="0.15">
      <c r="A52" s="25"/>
      <c r="B52" s="192" t="s">
        <v>12</v>
      </c>
      <c r="C52" s="192"/>
      <c r="D52" s="192"/>
      <c r="E52" s="192"/>
      <c r="F52" s="192"/>
      <c r="G52" s="190">
        <f>K21</f>
        <v>10</v>
      </c>
      <c r="H52" s="190"/>
      <c r="I52" s="190"/>
      <c r="J52" s="190"/>
      <c r="K52" s="19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G091</v>
      </c>
      <c r="B2" s="95" t="str">
        <f>①ヒアリングシートについて!F2</f>
        <v>音楽</v>
      </c>
      <c r="C2" s="95" t="str">
        <f>①ヒアリングシートについて!H2</f>
        <v>オーケストラ等</v>
      </c>
      <c r="D2" s="95" t="str">
        <f>①ヒアリングシートについて!J2</f>
        <v>A区分</v>
      </c>
      <c r="E2" s="95" t="str">
        <f>①ヒアリングシートについて!L2</f>
        <v>G</v>
      </c>
      <c r="F2" s="95" t="str">
        <f>①ヒアリングシートについて!C3</f>
        <v>サウンドファクトリー・ジャズオーケストラ</v>
      </c>
      <c r="G2" s="95" t="str">
        <f>①ヒアリングシートについて!I3</f>
        <v>株式会社創</v>
      </c>
      <c r="H2" s="95" t="str">
        <f>①ヒアリングシートについて!F13</f>
        <v>制限なし</v>
      </c>
      <c r="I2" s="95">
        <f>①ヒアリングシートについて!K13</f>
        <v>60</v>
      </c>
      <c r="J2" s="95">
        <f>①ヒアリングシートについて!G14</f>
        <v>8</v>
      </c>
      <c r="K2" s="95">
        <f>①ヒアリングシートについて!J14</f>
        <v>4</v>
      </c>
      <c r="L2" s="95">
        <f>①ヒアリングシートについて!G15</f>
        <v>3</v>
      </c>
      <c r="M2" s="95" t="str">
        <f>①ヒアリングシートについて!G16</f>
        <v>条件が合えば可</v>
      </c>
      <c r="N2" s="95" t="str">
        <f>①ヒアリングシートについて!K16</f>
        <v>条件が合えば可</v>
      </c>
      <c r="O2" s="95">
        <f>①ヒアリングシートについて!G17</f>
        <v>1</v>
      </c>
      <c r="P2" s="95">
        <f>①ヒアリングシートについて!J17</f>
        <v>2</v>
      </c>
      <c r="Q2" s="95" t="str">
        <f>①ヒアリングシートについて!F18</f>
        <v>不要</v>
      </c>
      <c r="R2" s="95" t="str">
        <f>①ヒアリングシートについて!K18</f>
        <v>有無さえ分ればよい</v>
      </c>
      <c r="S2" s="95" t="str">
        <f>①ヒアリングシートについて!F19</f>
        <v>あればよい</v>
      </c>
      <c r="T2" s="95" t="str">
        <f>①ヒアリングシートについて!K19</f>
        <v>あり</v>
      </c>
      <c r="U2" s="95" t="str">
        <f>①ヒアリングシートについて!K20</f>
        <v>要</v>
      </c>
      <c r="V2" s="95" t="str">
        <f>①ヒアリングシートについて!F21</f>
        <v>応相談</v>
      </c>
      <c r="W2" s="95">
        <f>①ヒアリングシートについて!K21</f>
        <v>10</v>
      </c>
      <c r="X2" s="95" t="str">
        <f>①ヒアリングシートについて!F22</f>
        <v>普通車</v>
      </c>
      <c r="Y2" s="95">
        <f>①ヒアリングシートについて!I22</f>
        <v>1</v>
      </c>
      <c r="Z2" s="95" t="str">
        <f>①ヒアリングシートについて!G23</f>
        <v>1.6~1.8</v>
      </c>
      <c r="AA2" s="95" t="str">
        <f>①ヒアリングシートについて!J23</f>
        <v>5~6</v>
      </c>
      <c r="AB2" s="95" t="str">
        <f>①ヒアリングシートについて!F27</f>
        <v>要</v>
      </c>
      <c r="AC2" s="95" t="str">
        <f>①ヒアリングシートについて!F28</f>
        <v>あれば尚良し</v>
      </c>
      <c r="AD2" s="95">
        <f>①ヒアリングシートについて!B32</f>
        <v>0</v>
      </c>
      <c r="AE2" s="95">
        <f>①ヒアリングシートについて!B33</f>
        <v>0</v>
      </c>
      <c r="AF2" s="95">
        <f>①ヒアリングシートについて!B34</f>
        <v>0</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2023-11-09T03:42:08Z</dcterms:modified>
</cp:coreProperties>
</file>