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<sst xmlns="http://schemas.openxmlformats.org/spreadsheetml/2006/main" count="1346" uniqueCount="591">
  <si>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</si>
  <si>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</si>
  <si>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</si>
  <si>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</si>
  <si>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</si>
  <si>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</si>
  <si>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</si>
  <si>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</si>
  <si>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</si>
  <si>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</si>
  <si>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</si>
  <si>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</si>
  <si>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</si>
  <si>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</si>
  <si>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</si>
  <si>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</si>
  <si>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</si>
  <si>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</si>
  <si>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</si>
  <si>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</si>
  <si>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</si>
  <si>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</si>
  <si>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</si>
  <si>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</si>
  <si>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</si>
  <si>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</si>
  <si>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</si>
  <si>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</si>
  <si>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</si>
  <si>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</si>
  <si>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</si>
  <si>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</si>
  <si>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</si>
  <si>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</si>
  <si>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</si>
  <si>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</si>
  <si>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</si>
  <si>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</si>
  <si>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</si>
  <si>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</si>
  <si>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</si>
  <si>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</si>
  <si>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</si>
  <si>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</si>
  <si>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</si>
  <si>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</si>
  <si>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</si>
  <si>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</si>
  <si>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</si>
  <si>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</si>
  <si>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</si>
  <si>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</si>
  <si>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</si>
  <si>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</si>
  <si>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</si>
  <si>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</si>
  <si>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</si>
  <si>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</si>
  <si>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</si>
  <si>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</si>
  <si>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</si>
  <si>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</si>
  <si>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</si>
  <si>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</si>
  <si>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</si>
  <si>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</si>
  <si>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</si>
  <si>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</si>
  <si>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</si>
  <si>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</si>
  <si>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</si>
  <si>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</si>
  <si>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</si>
  <si>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</si>
  <si>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</si>
  <si>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</si>
  <si>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</si>
  <si>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</si>
  <si>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</si>
  <si>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</si>
  <si>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</si>
  <si>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</si>
  <si>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</si>
  <si>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</si>
  <si>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</si>
  <si>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</si>
  <si>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</si>
  <si>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</si>
  <si>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</si>
  <si>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</si>
  <si>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</si>
  <si>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</si>
  <si>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</si>
  <si>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</si>
  <si>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</si>
  <si>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</si>
  <si>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</si>
  <si>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</si>
  <si>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</si>
  <si>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</si>
  <si>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</si>
  <si>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</si>
  <si>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</si>
  <si>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</si>
  <si>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</si>
  <si>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</si>
  <si>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</si>
  <si>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</si>
  <si>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</si>
  <si>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</si>
  <si>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</si>
  <si>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</si>
  <si>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</si>
  <si>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</si>
  <si>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</si>
  <si>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</si>
  <si>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</si>
  <si>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</si>
  <si>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</si>
  <si>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</si>
  <si>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</si>
  <si>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</si>
  <si>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</si>
  <si>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</si>
  <si>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</si>
  <si>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</si>
  <si>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</si>
  <si>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</si>
  <si>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</si>
  <si>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</si>
  <si>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</si>
  <si>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</si>
  <si>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</si>
  <si>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</si>
  <si>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</si>
  <si>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</si>
  <si>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</si>
  <si>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</si>
  <si>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</si>
  <si>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</si>
  <si>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</si>
  <si>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</si>
  <si>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</si>
  <si>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</si>
  <si>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</si>
  <si>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</si>
  <si>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</si>
  <si>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</si>
  <si>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</si>
  <si>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</si>
  <si>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</si>
  <si>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</si>
  <si>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</si>
  <si>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</si>
  <si>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</si>
  <si>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</si>
  <si>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</si>
  <si>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</si>
  <si>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</si>
  <si>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</si>
  <si>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</si>
  <si>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</si>
  <si>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</si>
  <si>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</si>
  <si>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</si>
  <si>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</si>
  <si>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</si>
  <si>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</si>
  <si>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</si>
  <si>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</si>
  <si>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</si>
  <si>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</si>
  <si>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</si>
  <si>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</si>
  <si>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</si>
  <si>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</si>
  <si>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</si>
  <si>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</si>
  <si>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</si>
  <si>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</si>
  <si>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</si>
  <si>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</si>
  <si>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</si>
  <si>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</si>
  <si>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</si>
  <si>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</si>
  <si>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</si>
  <si>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</si>
  <si>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</si>
  <si>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</si>
  <si>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</si>
  <si>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</si>
  <si>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</si>
  <si>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</si>
  <si>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</si>
  <si>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</si>
  <si>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</si>
  <si>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</si>
  <si>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</si>
  <si>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</si>
  <si>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</si>
  <si>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</si>
  <si>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</si>
  <si>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</si>
  <si>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</si>
  <si>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</si>
  <si>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</si>
  <si>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</si>
  <si>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</si>
  <si>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</si>
  <si>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</si>
  <si>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</si>
  <si>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</si>
  <si>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</si>
  <si>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</si>
  <si>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</si>
  <si>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</si>
  <si>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</si>
  <si>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</si>
  <si>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</si>
  <si>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</si>
  <si>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</si>
  <si>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</si>
  <si>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</si>
  <si>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</si>
  <si>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</si>
  <si>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</si>
  <si>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</si>
  <si>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</si>
  <si>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</si>
  <si>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</si>
  <si>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</si>
  <si>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</si>
  <si>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</si>
  <si>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</si>
  <si>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</si>
  <si>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</si>
  <si>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</si>
  <si>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</si>
  <si>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</si>
  <si>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</si>
  <si>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</si>
  <si>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</si>
  <si>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</si>
  <si>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</si>
  <si>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</si>
  <si>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</si>
  <si>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</si>
  <si>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</si>
  <si>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</si>
  <si>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</si>
  <si>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</si>
  <si>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</si>
  <si>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</si>
  <si>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</si>
  <si>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</si>
  <si>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</si>
  <si>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</si>
  <si>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</si>
  <si>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</si>
  <si>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</si>
  <si>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</si>
  <si>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</si>
  <si>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</si>
  <si>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</si>
  <si>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</si>
  <si>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</si>
  <si>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</si>
  <si>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</si>
  <si>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</si>
  <si>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</si>
  <si>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</si>
  <si>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</si>
  <si>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</si>
  <si>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</si>
  <si>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</si>
  <si>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</si>
  <si>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</si>
  <si>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</si>
  <si>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</si>
  <si>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</si>
  <si>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</si>
  <si>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</si>
  <si>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</si>
  <si>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</si>
  <si>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</si>
  <si>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</si>
  <si>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</si>
  <si>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</si>
  <si>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</si>
  <si>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</si>
  <si>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</si>
  <si>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</si>
  <si>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</si>
  <si>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</si>
  <si>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</si>
  <si>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</si>
  <si>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</si>
  <si>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</si>
  <si>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</si>
  <si>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</si>
  <si>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</si>
  <si>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</si>
  <si>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</si>
  <si>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</si>
  <si>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</si>
  <si>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</si>
  <si>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</si>
  <si>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</si>
  <si>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</si>
  <si>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</si>
  <si>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</si>
  <si>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</si>
  <si>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</si>
  <si>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</si>
  <si>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</si>
  <si>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</si>
  <si>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</si>
  <si>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</si>
  <si>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</si>
  <si>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</si>
  <si>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</si>
  <si>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</si>
  <si>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</si>
  <si>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</si>
  <si>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</si>
  <si>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</si>
  <si>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</si>
  <si>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</si>
  <si>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</si>
  <si>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</si>
  <si>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</si>
  <si>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</si>
  <si>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</si>
  <si>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</si>
  <si>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</si>
  <si>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</si>
  <si>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</si>
  <si>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</si>
  <si>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</si>
  <si>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</si>
  <si>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</si>
  <si>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</si>
  <si>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</si>
  <si>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</si>
  <si>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</si>
  <si>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</si>
  <si>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</si>
  <si>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</si>
  <si>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</si>
  <si>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</si>
  <si>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</si>
  <si>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</si>
  <si>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</si>
  <si>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</si>
  <si>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</si>
  <si>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</si>
  <si>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</si>
  <si>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</si>
  <si>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</si>
  <si>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</si>
  <si>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</si>
  <si>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</si>
  <si>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</si>
  <si>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</si>
  <si>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</si>
  <si>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</si>
  <si>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</si>
  <si>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</si>
  <si>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</si>
  <si>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</si>
  <si>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</si>
  <si>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</si>
  <si>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</si>
  <si>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</si>
  <si>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</si>
  <si>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</si>
  <si>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</si>
  <si>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</si>
  <si>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</si>
  <si>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</si>
  <si>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</si>
  <si>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</si>
  <si>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</si>
  <si>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</si>
  <si>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</si>
  <si>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</si>
  <si>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</si>
  <si>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</si>
  <si>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</si>
  <si>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</si>
  <si>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</si>
  <si>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</si>
  <si>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</si>
  <si>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</si>
  <si>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</si>
  <si>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</si>
  <si>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</si>
  <si>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</si>
  <si>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</si>
  <si>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</si>
  <si>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</si>
  <si>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</si>
  <si>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</si>
  <si>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</si>
  <si>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</si>
  <si>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</si>
  <si>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</si>
  <si>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</si>
  <si>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</si>
  <si>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</si>
  <si>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</si>
  <si>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</si>
  <si>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</si>
  <si>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</si>
  <si>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</si>
  <si>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</si>
  <si>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</si>
  <si>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</si>
  <si>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</si>
  <si>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</si>
  <si>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</si>
  <si>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</si>
  <si>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</si>
  <si>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</si>
  <si>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</si>
  <si>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</si>
  <si>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</si>
  <si>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</si>
  <si>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</si>
  <si>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</si>
  <si>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</si>
  <si>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</si>
  <si>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</si>
  <si>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</si>
  <si>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</si>
  <si>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</si>
  <si>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</si>
  <si>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</si>
  <si>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</si>
  <si>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</si>
  <si>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</si>
  <si>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</si>
  <si>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</si>
  <si>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</si>
  <si>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</si>
  <si>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</si>
  <si>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</si>
  <si>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</si>
  <si>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</si>
  <si>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</si>
  <si>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</si>
  <si>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</si>
  <si>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</si>
  <si>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</si>
  <si>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</si>
  <si>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</si>
  <si>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</si>
  <si>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</si>
  <si>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</si>
  <si>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</si>
  <si>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</si>
  <si>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</si>
  <si>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</si>
  <si>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</si>
  <si>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</si>
  <si>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</si>
  <si>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</si>
  <si>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</si>
  <si>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</si>
  <si>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</si>
  <si>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</si>
  <si>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</si>
  <si>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</si>
  <si>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</si>
  <si>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</si>
  <si>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</si>
  <si>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</si>
  <si>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</si>
  <si>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</si>
  <si>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</si>
  <si>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</si>
  <si>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</si>
  <si>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</si>
  <si>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</si>
  <si>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</si>
  <si>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</si>
  <si>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</si>
  <si>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</si>
  <si>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</si>
  <si>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</si>
  <si>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</si>
  <si>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</si>
  <si>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</si>
  <si>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</si>
  <si>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</si>
  <si>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</si>
  <si>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</si>
  <si>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</si>
  <si>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</si>
  <si>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</si>
  <si>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</si>
  <si>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</si>
  <si>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</si>
  <si>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</si>
  <si>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</si>
  <si>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</si>
  <si>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</si>
  <si>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</si>
  <si>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</si>
  <si>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</si>
  <si>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</si>
  <si>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</si>
  <si>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</si>
  <si>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</si>
  <si>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</si>
  <si>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</si>
  <si>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</si>
  <si>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</si>
  <si>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</si>
  <si>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</si>
  <si>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</si>
  <si>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</si>
  <si>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</si>
  <si>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</si>
  <si>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</si>
  <si>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</si>
  <si>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</si>
  <si>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</si>
  <si>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</si>
  <si>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</si>
  <si>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</si>
  <si>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</si>
  <si>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</si>
  <si>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</si>
  <si>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</si>
  <si>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</si>
  <si>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</si>
  <si>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</si>
  <si>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</si>
  <si>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</si>
  <si>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</si>
  <si>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</si>
  <si>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</si>
  <si>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</si>
  <si>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</si>
  <si>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</si>
  <si>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</si>
  <si>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</si>
  <si>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</si>
  <si>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</si>
  <si>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</si>
  <si>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</si>
  <si>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</si>
  <si>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</si>
  <si>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</si>
  <si>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</si>
  <si>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</si>
  <si>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</si>
  <si>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</si>
  <si>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</si>
  <si>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</si>
  <si>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</si>
  <si>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</si>
  <si>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</si>
  <si>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</si>
  <si>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</si>
  <si>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</si>
  <si>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</si>
  <si>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</si>
  <si>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</si>
  <si>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</si>
  <si>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</si>
  <si>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</si>
  <si>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</si>
  <si>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</si>
  <si>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</si>
  <si>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</si>
  <si>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</si>
  <si>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</si>
  <si>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</si>
  <si>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</si>
  <si>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</si>
  <si>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可</t>
  </si>
  <si>
    <t>条件が合えば可</t>
  </si>
  <si>
    <t>不要</t>
  </si>
  <si>
    <t>なくても良い</t>
  </si>
  <si>
    <t>使わない</t>
  </si>
  <si>
    <t>なし</t>
  </si>
  <si>
    <t>応相談</t>
  </si>
  <si>
    <t>ハイエース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</si>
</sst>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5"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43434"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7</xdr:col>
      <xdr:colOff>550335</xdr:colOff>
      <xdr:row>74</xdr:row>
      <xdr:rowOff>173868</xdr:rowOff>
    </xdr:from>
    <xdr:to>
      <xdr:col>9</xdr:col>
      <xdr:colOff>674160</xdr:colOff>
      <xdr:row>83</xdr:row>
      <xdr:rowOff>149677</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4624918" y="19245035"/>
          <a:ext cx="1510242" cy="21665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518584</xdr:colOff>
      <xdr:row>72</xdr:row>
      <xdr:rowOff>149278</xdr:rowOff>
    </xdr:from>
    <xdr:to>
      <xdr:col>9</xdr:col>
      <xdr:colOff>709083</xdr:colOff>
      <xdr:row>73</xdr:row>
      <xdr:rowOff>181578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4589174" y="18848830"/>
          <a:ext cx="1574319" cy="274918"/>
          <a:chOff x="1076477" y="14931738"/>
          <a:chExt cx="4160761" cy="318369"/>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137609" y="14931738"/>
            <a:ext cx="2261891" cy="31836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3.6</a:t>
            </a:r>
            <a:r>
              <a:rPr kumimoji="1" lang="ja-JP" altLang="en-US" sz="1100" b="1"/>
              <a:t>　ｍ</a:t>
            </a:r>
          </a:p>
        </xdr:txBody>
      </xdr:sp>
    </xdr:grpSp>
    <xdr:clientData/>
  </xdr:twoCellAnchor>
  <xdr:twoCellAnchor>
    <xdr:from>
      <xdr:col>9</xdr:col>
      <xdr:colOff>698508</xdr:colOff>
      <xdr:row>74</xdr:row>
      <xdr:rowOff>148168</xdr:rowOff>
    </xdr:from>
    <xdr:to>
      <xdr:col>10</xdr:col>
      <xdr:colOff>359837</xdr:colOff>
      <xdr:row>83</xdr:row>
      <xdr:rowOff>208642</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152918" y="19332956"/>
          <a:ext cx="398169" cy="2244035"/>
          <a:chOff x="5543621" y="13014476"/>
          <a:chExt cx="373019"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6"/>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543621" y="13379867"/>
            <a:ext cx="373019" cy="64281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5.4</a:t>
            </a:r>
            <a:r>
              <a:rPr kumimoji="1" lang="ja-JP" altLang="en-US" sz="1100" b="1"/>
              <a:t>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337452"/>
          <a:ext cx="723211"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12</xdr:col>
      <xdr:colOff>52916</xdr:colOff>
      <xdr:row>75</xdr:row>
      <xdr:rowOff>230678</xdr:rowOff>
    </xdr:from>
    <xdr:to>
      <xdr:col>14</xdr:col>
      <xdr:colOff>69270</xdr:colOff>
      <xdr:row>82</xdr:row>
      <xdr:rowOff>211666</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662333" y="19545261"/>
          <a:ext cx="841854" cy="1684905"/>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16</xdr:col>
      <xdr:colOff>257091</xdr:colOff>
      <xdr:row>76</xdr:row>
      <xdr:rowOff>209826</xdr:rowOff>
    </xdr:from>
    <xdr:to>
      <xdr:col>22</xdr:col>
      <xdr:colOff>46475</xdr:colOff>
      <xdr:row>86</xdr:row>
      <xdr:rowOff>32671</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9792674" y="19767826"/>
          <a:ext cx="3091384" cy="225701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10</xdr:col>
      <xdr:colOff>455084</xdr:colOff>
      <xdr:row>74</xdr:row>
      <xdr:rowOff>148167</xdr:rowOff>
    </xdr:from>
    <xdr:to>
      <xdr:col>11</xdr:col>
      <xdr:colOff>592206</xdr:colOff>
      <xdr:row>83</xdr:row>
      <xdr:rowOff>137583</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6656917" y="19219334"/>
          <a:ext cx="782706" cy="2180166"/>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324200"/>
          <a:ext cx="723210"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324200"/>
          <a:ext cx="765405"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324200"/>
          <a:ext cx="723211"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324200"/>
          <a:ext cx="581379"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603634"/>
          <a:ext cx="4559844"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878843"/>
          <a:ext cx="4559844"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47262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04983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458231"/>
          <a:ext cx="1667149"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461543"/>
          <a:ext cx="1667149"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4</xdr:col>
      <xdr:colOff>328084</xdr:colOff>
      <xdr:row>86</xdr:row>
      <xdr:rowOff>137583</xdr:rowOff>
    </xdr:from>
    <xdr:to>
      <xdr:col>10</xdr:col>
      <xdr:colOff>359833</xdr:colOff>
      <xdr:row>93</xdr:row>
      <xdr:rowOff>211667</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2275417" y="22129750"/>
          <a:ext cx="4286249" cy="177800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11292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editAs="oneCell">
    <xdr:from>
      <xdr:col>1</xdr:col>
      <xdr:colOff>17973</xdr:colOff>
      <xdr:row>6</xdr:row>
      <xdr:rowOff>107832</xdr:rowOff>
    </xdr:from>
    <xdr:to>
      <xdr:col>11</xdr:col>
      <xdr:colOff>732910</xdr:colOff>
      <xdr:row>9</xdr:row>
      <xdr:rowOff>262466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1973" y="1538699"/>
          <a:ext cx="7327404" cy="119603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2</xdr:col>
      <xdr:colOff>148166</xdr:colOff>
      <xdr:row>71</xdr:row>
      <xdr:rowOff>4</xdr:rowOff>
    </xdr:from>
    <xdr:to>
      <xdr:col>7</xdr:col>
      <xdr:colOff>57724</xdr:colOff>
      <xdr:row>87</xdr:row>
      <xdr:rowOff>222259</xdr:rowOff>
    </xdr:to>
    <xdr:sp macro="" textlink="">
      <xdr:nvSpPr>
        <xdr:cNvPr id="4" name="台形 3">
          <a:extLst>
            <a:ext uri="{FF2B5EF4-FFF2-40B4-BE49-F238E27FC236}">
              <a16:creationId xmlns:a16="http://schemas.microsoft.com/office/drawing/2014/main" id="{0643BA1A-4C59-F647-9297-657B3253CE00}"/>
            </a:ext>
          </a:extLst>
        </xdr:cNvPr>
        <xdr:cNvSpPr/>
      </xdr:nvSpPr>
      <xdr:spPr>
        <a:xfrm rot="5400000">
          <a:off x="552734" y="18878270"/>
          <a:ext cx="4116921" cy="3042224"/>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328083</xdr:colOff>
      <xdr:row>64</xdr:row>
      <xdr:rowOff>131231</xdr:rowOff>
    </xdr:from>
    <xdr:to>
      <xdr:col>10</xdr:col>
      <xdr:colOff>491064</xdr:colOff>
      <xdr:row>71</xdr:row>
      <xdr:rowOff>232831</xdr:rowOff>
    </xdr:to>
    <xdr:sp macro="" textlink="">
      <xdr:nvSpPr>
        <xdr:cNvPr id="5" name="台形 4">
          <a:extLst>
            <a:ext uri="{FF2B5EF4-FFF2-40B4-BE49-F238E27FC236}">
              <a16:creationId xmlns:a16="http://schemas.microsoft.com/office/drawing/2014/main" id="{C28DC357-1D9A-C646-8144-F072E0C4B08F}"/>
            </a:ext>
          </a:extLst>
        </xdr:cNvPr>
        <xdr:cNvSpPr/>
      </xdr:nvSpPr>
      <xdr:spPr>
        <a:xfrm rot="10800000">
          <a:off x="2275416" y="16768231"/>
          <a:ext cx="4417481" cy="1805517"/>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10</xdr:col>
      <xdr:colOff>42333</xdr:colOff>
      <xdr:row>72</xdr:row>
      <xdr:rowOff>84666</xdr:rowOff>
    </xdr:from>
    <xdr:to>
      <xdr:col>11</xdr:col>
      <xdr:colOff>554565</xdr:colOff>
      <xdr:row>74</xdr:row>
      <xdr:rowOff>95254</xdr:rowOff>
    </xdr:to>
    <xdr:grpSp>
      <xdr:nvGrpSpPr>
        <xdr:cNvPr id="8" name="グループ化 7">
          <a:extLst>
            <a:ext uri="{FF2B5EF4-FFF2-40B4-BE49-F238E27FC236}">
              <a16:creationId xmlns:a16="http://schemas.microsoft.com/office/drawing/2014/main" id="{92B9A512-E6A8-7846-B5F5-03AAF0E2A209}"/>
            </a:ext>
          </a:extLst>
        </xdr:cNvPr>
        <xdr:cNvGrpSpPr/>
      </xdr:nvGrpSpPr>
      <xdr:grpSpPr>
        <a:xfrm>
          <a:off x="6233583" y="18784218"/>
          <a:ext cx="1159213" cy="495824"/>
          <a:chOff x="1076477" y="14864447"/>
          <a:chExt cx="4160761" cy="574370"/>
        </a:xfrm>
      </xdr:grpSpPr>
      <xdr:cxnSp macro="">
        <xdr:nvCxnSpPr>
          <xdr:cNvPr id="9" name="直線矢印コネクタ 8">
            <a:extLst>
              <a:ext uri="{FF2B5EF4-FFF2-40B4-BE49-F238E27FC236}">
                <a16:creationId xmlns:a16="http://schemas.microsoft.com/office/drawing/2014/main" id="{FA011D93-5A40-0056-6E86-B1294595D61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 name="テキスト ボックス 10">
            <a:extLst>
              <a:ext uri="{FF2B5EF4-FFF2-40B4-BE49-F238E27FC236}">
                <a16:creationId xmlns:a16="http://schemas.microsoft.com/office/drawing/2014/main" id="{A8B4E7D3-2D3D-C187-C47C-A5C7EC47693B}"/>
              </a:ext>
            </a:extLst>
          </xdr:cNvPr>
          <xdr:cNvSpPr txBox="1"/>
        </xdr:nvSpPr>
        <xdr:spPr>
          <a:xfrm>
            <a:off x="2065325" y="14864447"/>
            <a:ext cx="2472118" cy="574370"/>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ja-JP" altLang="en-US" sz="1100" b="1"/>
              <a:t>　　</a:t>
            </a:r>
            <a:r>
              <a:rPr kumimoji="1" lang="en-US" altLang="ja-JP" sz="1100" b="1"/>
              <a:t>1.8</a:t>
            </a:r>
            <a:r>
              <a:rPr kumimoji="1" lang="ja-JP" altLang="en-US" sz="1100" b="1"/>
              <a:t>　ｍ</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G24" sqref="G24"/>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20.100000000000001" customHeight="1" x14ac:dyDescent="0.15">
      <c r="A2" s="34"/>
      <c r="B2" s="32" t="s">
        <v>0</v>
      </c>
      <c r="C2" s="110" t="s">
        <v>198</v>
      </c>
      <c r="D2" s="111"/>
      <c r="E2" s="33" t="s">
        <v>5</v>
      </c>
      <c r="F2" s="35" t="str">
        <f>VLOOKUP($C$2,'R6_制作団体一覧'!A:H,2,FALSE)</f>
        <v>伝統芸能</v>
      </c>
      <c r="G2" s="32" t="s">
        <v>2</v>
      </c>
      <c r="H2" s="36" t="str">
        <f>VLOOKUP($C$2,'R6_制作団体一覧'!A:H,3,FALSE)</f>
        <v>邦楽</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20.100000000000001" customHeight="1" x14ac:dyDescent="0.15">
      <c r="A3" s="34"/>
      <c r="B3" s="33" t="s">
        <v>1</v>
      </c>
      <c r="C3" s="108" t="str">
        <f>VLOOKUP($C$2,'R6_制作団体一覧'!A:H,8,FALSE)</f>
        <v>NaoyukiMANABEGAGAKUEnsemble</v>
      </c>
      <c r="D3" s="108"/>
      <c r="E3" s="108"/>
      <c r="F3" s="108"/>
      <c r="G3" s="108"/>
      <c r="H3" s="33" t="s">
        <v>4</v>
      </c>
      <c r="I3" s="109" t="str">
        <f>VLOOKUP($C$2,'R6_制作団体一覧'!A:H,7,FALSE)</f>
        <v>Naoyuki MANABE GAGAKU Ensemble</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10</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5.4</v>
      </c>
      <c r="H14" s="62" t="s">
        <v>43</v>
      </c>
      <c r="I14" s="63" t="s">
        <v>45</v>
      </c>
      <c r="J14" s="64">
        <v>5.4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2</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3.1" customHeight="1" x14ac:dyDescent="0.15">
      <c r="A17" s="41"/>
      <c r="B17" s="114" t="s">
        <v>56</v>
      </c>
      <c r="C17" s="115"/>
      <c r="D17" s="115"/>
      <c r="E17" s="115"/>
      <c r="F17" s="60" t="s">
        <v>57</v>
      </c>
      <c r="G17" s="61">
        <v>2</v>
      </c>
      <c r="H17" s="62" t="s">
        <v>43</v>
      </c>
      <c r="I17" s="60" t="s">
        <v>46</v>
      </c>
      <c r="J17" s="61">
        <v>1.8</v>
      </c>
      <c r="K17" s="135" t="s">
        <v>43</v>
      </c>
      <c r="L17" s="136"/>
      <c r="M17" s="41"/>
      <c r="N17" s="54"/>
      <c r="O17" s="54"/>
      <c r="P17" s="54"/>
      <c r="Q17" s="54"/>
      <c r="R17" s="54"/>
      <c r="S17" s="54"/>
      <c r="T17" s="54"/>
      <c r="U17" s="54"/>
      <c r="V17" s="54"/>
      <c r="W17" s="54"/>
      <c r="X17" s="54"/>
      <c r="Y17" s="54"/>
      <c r="Z17" s="54"/>
      <c r="AA17" s="54"/>
    </row>
    <row r="18" spans="1:27" ht="23.1" customHeight="1" x14ac:dyDescent="0.15">
      <c r="A18" s="27"/>
      <c r="B18" s="114" t="s">
        <v>50</v>
      </c>
      <c r="C18" s="115"/>
      <c r="D18" s="115"/>
      <c r="E18" s="119"/>
      <c r="F18" s="153" t="s">
        <v>585</v>
      </c>
      <c r="G18" s="153"/>
      <c r="H18" s="137" t="s">
        <v>55</v>
      </c>
      <c r="I18" s="138"/>
      <c r="J18" s="138"/>
      <c r="K18" s="140" t="s">
        <v>586</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587</v>
      </c>
      <c r="G19" s="150"/>
      <c r="H19" s="144" t="s">
        <v>53</v>
      </c>
      <c r="I19" s="145"/>
      <c r="J19" s="145"/>
      <c r="K19" s="153" t="s">
        <v>588</v>
      </c>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585</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589</v>
      </c>
      <c r="G21" s="141"/>
      <c r="H21" s="142" t="s">
        <v>59</v>
      </c>
      <c r="I21" s="143"/>
      <c r="J21" s="143"/>
      <c r="K21" s="58">
        <v>100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4" t="s">
        <v>590</v>
      </c>
      <c r="G22" s="165"/>
      <c r="H22" s="55" t="s">
        <v>62</v>
      </c>
      <c r="I22" s="56">
        <v>2</v>
      </c>
      <c r="J22" s="57" t="s">
        <v>63</v>
      </c>
      <c r="K22" s="138"/>
      <c r="L22" s="160"/>
      <c r="M22" s="30"/>
      <c r="N22" s="54"/>
      <c r="O22" s="54"/>
      <c r="P22" s="54"/>
      <c r="Q22" s="54"/>
      <c r="R22" s="54"/>
      <c r="S22" s="54"/>
      <c r="T22" s="54"/>
      <c r="U22" s="54"/>
      <c r="V22" s="54"/>
      <c r="W22" s="54"/>
      <c r="X22" s="54"/>
      <c r="Y22" s="54"/>
      <c r="Z22" s="54"/>
      <c r="AA22" s="54"/>
    </row>
    <row r="23" spans="1:27" ht="25.35" customHeight="1" x14ac:dyDescent="0.15">
      <c r="A23" s="29"/>
      <c r="B23" s="161" t="s">
        <v>65</v>
      </c>
      <c r="C23" s="162"/>
      <c r="D23" s="162"/>
      <c r="E23" s="163"/>
      <c r="F23" s="72" t="s">
        <v>60</v>
      </c>
      <c r="G23" s="73">
        <v>1.8</v>
      </c>
      <c r="H23" s="74" t="s">
        <v>43</v>
      </c>
      <c r="I23" s="75" t="s">
        <v>61</v>
      </c>
      <c r="J23" s="73">
        <v>4.8</v>
      </c>
      <c r="K23" s="158" t="s">
        <v>43</v>
      </c>
      <c r="L23" s="159"/>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68" t="s">
        <v>116</v>
      </c>
      <c r="C26" s="168"/>
      <c r="D26" s="168"/>
      <c r="E26" s="168"/>
      <c r="F26" s="168"/>
      <c r="G26" s="168"/>
      <c r="H26" s="168"/>
      <c r="I26" s="168"/>
      <c r="J26" s="168"/>
      <c r="K26" s="168"/>
      <c r="L26" s="168"/>
      <c r="M26" s="28"/>
      <c r="N26" s="54"/>
      <c r="O26" s="54"/>
      <c r="P26" s="54"/>
      <c r="Q26" s="54"/>
      <c r="R26" s="54"/>
      <c r="S26" s="54"/>
      <c r="T26" s="54"/>
      <c r="U26" s="54"/>
      <c r="V26" s="54"/>
      <c r="W26" s="54"/>
      <c r="X26" s="54"/>
      <c r="Y26" s="54"/>
      <c r="Z26" s="54"/>
      <c r="AA26" s="54"/>
    </row>
    <row r="27" spans="1:27" ht="18.75" customHeight="1" x14ac:dyDescent="0.15">
      <c r="A27" s="27"/>
      <c r="B27" s="169" t="s">
        <v>114</v>
      </c>
      <c r="C27" s="169"/>
      <c r="D27" s="169"/>
      <c r="E27" s="169"/>
      <c r="F27" s="170" t="s">
        <v>585</v>
      </c>
      <c r="G27" s="170"/>
      <c r="H27" s="170"/>
      <c r="I27" s="170"/>
      <c r="J27" s="170"/>
      <c r="K27" s="170"/>
      <c r="L27" s="170"/>
      <c r="M27" s="27"/>
      <c r="N27" s="54"/>
      <c r="O27" s="54"/>
      <c r="P27" s="54"/>
      <c r="Q27" s="54"/>
      <c r="R27" s="54"/>
      <c r="S27" s="54"/>
      <c r="T27" s="54"/>
      <c r="U27" s="54"/>
      <c r="V27" s="54"/>
      <c r="W27" s="54"/>
      <c r="X27" s="54"/>
      <c r="Y27" s="54"/>
      <c r="Z27" s="54"/>
      <c r="AA27" s="54"/>
    </row>
    <row r="28" spans="1:27" ht="18.75" customHeight="1" x14ac:dyDescent="0.15">
      <c r="A28" s="27"/>
      <c r="B28" s="166" t="s">
        <v>115</v>
      </c>
      <c r="C28" s="166"/>
      <c r="D28" s="166"/>
      <c r="E28" s="166"/>
      <c r="F28" s="167"/>
      <c r="G28" s="167"/>
      <c r="H28" s="167"/>
      <c r="I28" s="167"/>
      <c r="J28" s="167"/>
      <c r="K28" s="167"/>
      <c r="L28" s="167"/>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7" t="s">
        <v>69</v>
      </c>
      <c r="B31" s="157"/>
      <c r="C31" s="157"/>
      <c r="D31" s="157"/>
      <c r="E31" s="157"/>
      <c r="F31" s="157"/>
      <c r="G31" s="157"/>
      <c r="H31" s="156" t="s">
        <v>70</v>
      </c>
      <c r="I31" s="156"/>
      <c r="J31" s="156"/>
      <c r="K31" s="156"/>
      <c r="L31" s="156"/>
      <c r="M31" s="25"/>
      <c r="N31" s="54"/>
      <c r="O31" s="54"/>
      <c r="P31" s="54"/>
      <c r="Q31" s="54"/>
      <c r="R31" s="54"/>
      <c r="S31" s="54"/>
      <c r="T31" s="54"/>
      <c r="U31" s="54"/>
      <c r="V31" s="54"/>
      <c r="W31" s="54"/>
      <c r="X31" s="54"/>
      <c r="Y31" s="54"/>
      <c r="Z31" s="54"/>
      <c r="AA31" s="54"/>
    </row>
    <row r="32" spans="1:27" ht="27.75" customHeight="1" x14ac:dyDescent="0.15">
      <c r="A32" s="51">
        <v>1</v>
      </c>
      <c r="B32" s="155"/>
      <c r="C32" s="155"/>
      <c r="D32" s="155"/>
      <c r="E32" s="155"/>
      <c r="F32" s="155"/>
      <c r="G32" s="155"/>
      <c r="H32" s="157"/>
      <c r="I32" s="157"/>
      <c r="J32" s="157"/>
      <c r="K32" s="157"/>
      <c r="L32" s="157"/>
      <c r="M32" s="27"/>
      <c r="N32" s="54"/>
      <c r="O32" s="54"/>
      <c r="P32" s="54"/>
      <c r="Q32" s="54"/>
      <c r="R32" s="54"/>
      <c r="S32" s="54"/>
      <c r="T32" s="54"/>
      <c r="U32" s="54"/>
      <c r="V32" s="54"/>
      <c r="W32" s="54"/>
      <c r="X32" s="54"/>
      <c r="Y32" s="54"/>
      <c r="Z32" s="54"/>
      <c r="AA32" s="54"/>
    </row>
    <row r="33" spans="1:27" ht="27.75" customHeight="1" x14ac:dyDescent="0.15">
      <c r="A33" s="51">
        <v>2</v>
      </c>
      <c r="B33" s="155"/>
      <c r="C33" s="155"/>
      <c r="D33" s="155"/>
      <c r="E33" s="155"/>
      <c r="F33" s="155"/>
      <c r="G33" s="155"/>
      <c r="H33" s="157"/>
      <c r="I33" s="157"/>
      <c r="J33" s="157"/>
      <c r="K33" s="157"/>
      <c r="L33" s="157"/>
      <c r="M33" s="27"/>
      <c r="N33" s="54"/>
      <c r="O33" s="54"/>
      <c r="P33" s="54"/>
      <c r="Q33" s="54"/>
      <c r="R33" s="54"/>
      <c r="S33" s="54"/>
      <c r="T33" s="54"/>
      <c r="U33" s="54"/>
      <c r="V33" s="54"/>
      <c r="W33" s="54"/>
      <c r="X33" s="54"/>
      <c r="Y33" s="54"/>
      <c r="Z33" s="54"/>
      <c r="AA33" s="54"/>
    </row>
    <row r="34" spans="1:27" ht="27.75" customHeight="1" x14ac:dyDescent="0.15">
      <c r="A34" s="51">
        <v>3</v>
      </c>
      <c r="B34" s="155"/>
      <c r="C34" s="155"/>
      <c r="D34" s="155"/>
      <c r="E34" s="155"/>
      <c r="F34" s="155"/>
      <c r="G34" s="155"/>
      <c r="H34" s="157"/>
      <c r="I34" s="157"/>
      <c r="J34" s="157"/>
      <c r="K34" s="157"/>
      <c r="L34" s="157"/>
      <c r="M34" s="27"/>
      <c r="N34" s="54"/>
      <c r="O34" s="54"/>
      <c r="P34" s="54"/>
      <c r="Q34" s="54"/>
      <c r="R34" s="54"/>
      <c r="S34" s="54"/>
      <c r="T34" s="54"/>
      <c r="U34" s="54"/>
      <c r="V34" s="54"/>
      <c r="W34" s="54"/>
      <c r="X34" s="54"/>
      <c r="Y34" s="54"/>
      <c r="Z34" s="54"/>
      <c r="AA34" s="54"/>
    </row>
    <row r="35" spans="1:27" ht="27.75" customHeight="1" x14ac:dyDescent="0.15">
      <c r="A35" s="51">
        <v>4</v>
      </c>
      <c r="B35" s="155"/>
      <c r="C35" s="155"/>
      <c r="D35" s="155"/>
      <c r="E35" s="155"/>
      <c r="F35" s="155"/>
      <c r="G35" s="155"/>
      <c r="H35" s="157"/>
      <c r="I35" s="157"/>
      <c r="J35" s="157"/>
      <c r="K35" s="157"/>
      <c r="L35" s="157"/>
      <c r="M35" s="29"/>
      <c r="N35" s="54"/>
      <c r="O35" s="54"/>
      <c r="P35" s="54"/>
      <c r="Q35" s="54"/>
      <c r="R35" s="54"/>
      <c r="S35" s="54"/>
      <c r="T35" s="54"/>
      <c r="U35" s="54"/>
      <c r="V35" s="54"/>
      <c r="W35" s="54"/>
      <c r="X35" s="54"/>
      <c r="Y35" s="54"/>
      <c r="Z35" s="54"/>
      <c r="AA35" s="54"/>
    </row>
    <row r="36" spans="1:27" ht="27.75" customHeight="1" x14ac:dyDescent="0.15">
      <c r="A36" s="51">
        <v>5</v>
      </c>
      <c r="B36" s="155"/>
      <c r="C36" s="155"/>
      <c r="D36" s="155"/>
      <c r="E36" s="155"/>
      <c r="F36" s="155"/>
      <c r="G36" s="155"/>
      <c r="H36" s="157"/>
      <c r="I36" s="157"/>
      <c r="J36" s="157"/>
      <c r="K36" s="157"/>
      <c r="L36" s="157"/>
      <c r="M36" s="30"/>
      <c r="N36" s="54"/>
      <c r="O36" s="54"/>
      <c r="P36" s="54"/>
      <c r="Q36" s="54"/>
      <c r="R36" s="54"/>
      <c r="S36" s="54"/>
      <c r="T36" s="54"/>
      <c r="U36" s="54"/>
      <c r="V36" s="54"/>
      <c r="W36" s="54"/>
      <c r="X36" s="54"/>
      <c r="Y36" s="54"/>
      <c r="Z36" s="54"/>
      <c r="AA36" s="54"/>
    </row>
    <row r="37" spans="1:27" ht="27.75" customHeight="1" x14ac:dyDescent="0.15">
      <c r="A37" s="51">
        <v>6</v>
      </c>
      <c r="B37" s="155"/>
      <c r="C37" s="155"/>
      <c r="D37" s="155"/>
      <c r="E37" s="155"/>
      <c r="F37" s="155"/>
      <c r="G37" s="155"/>
      <c r="H37" s="157"/>
      <c r="I37" s="157"/>
      <c r="J37" s="157"/>
      <c r="K37" s="157"/>
      <c r="L37" s="157"/>
      <c r="M37" s="27"/>
      <c r="N37" s="54"/>
      <c r="O37" s="54"/>
      <c r="P37" s="54"/>
      <c r="Q37" s="54"/>
      <c r="R37" s="54"/>
      <c r="S37" s="54"/>
      <c r="T37" s="54"/>
      <c r="U37" s="54"/>
      <c r="V37" s="54"/>
      <c r="W37" s="54"/>
      <c r="X37" s="54"/>
      <c r="Y37" s="54"/>
      <c r="Z37" s="54"/>
      <c r="AA37" s="54"/>
    </row>
    <row r="38" spans="1:27" ht="27.75" customHeight="1" x14ac:dyDescent="0.15">
      <c r="A38" s="51">
        <v>7</v>
      </c>
      <c r="B38" s="155"/>
      <c r="C38" s="155"/>
      <c r="D38" s="155"/>
      <c r="E38" s="155"/>
      <c r="F38" s="155"/>
      <c r="G38" s="155"/>
      <c r="H38" s="157"/>
      <c r="I38" s="157"/>
      <c r="J38" s="157"/>
      <c r="K38" s="157"/>
      <c r="L38" s="157"/>
      <c r="M38" s="27"/>
      <c r="N38" s="54"/>
      <c r="O38" s="54"/>
      <c r="P38" s="54"/>
      <c r="Q38" s="54"/>
      <c r="R38" s="54"/>
      <c r="S38" s="54"/>
      <c r="T38" s="54"/>
      <c r="U38" s="54"/>
      <c r="V38" s="54"/>
      <c r="W38" s="54"/>
      <c r="X38" s="54"/>
      <c r="Y38" s="54"/>
      <c r="Z38" s="54"/>
      <c r="AA38" s="54"/>
    </row>
    <row r="39" spans="1:27" ht="27.75" customHeight="1" x14ac:dyDescent="0.15">
      <c r="A39" s="51">
        <v>8</v>
      </c>
      <c r="B39" s="155"/>
      <c r="C39" s="155"/>
      <c r="D39" s="155"/>
      <c r="E39" s="155"/>
      <c r="F39" s="155"/>
      <c r="G39" s="155"/>
      <c r="H39" s="157"/>
      <c r="I39" s="157"/>
      <c r="J39" s="157"/>
      <c r="K39" s="157"/>
      <c r="L39" s="157"/>
      <c r="M39" s="52"/>
      <c r="N39" s="54"/>
      <c r="O39" s="54"/>
      <c r="P39" s="54"/>
      <c r="Q39" s="54"/>
      <c r="R39" s="54"/>
      <c r="S39" s="54"/>
      <c r="T39" s="54"/>
      <c r="U39" s="54"/>
      <c r="V39" s="54"/>
      <c r="W39" s="54"/>
      <c r="X39" s="54"/>
      <c r="Y39" s="54"/>
      <c r="Z39" s="54"/>
      <c r="AA39" s="54"/>
    </row>
    <row r="40" spans="1:27" ht="27.75" customHeight="1" x14ac:dyDescent="0.15">
      <c r="A40" s="51">
        <v>9</v>
      </c>
      <c r="B40" s="155"/>
      <c r="C40" s="155"/>
      <c r="D40" s="155"/>
      <c r="E40" s="155"/>
      <c r="F40" s="155"/>
      <c r="G40" s="155"/>
      <c r="H40" s="157"/>
      <c r="I40" s="157"/>
      <c r="J40" s="157"/>
      <c r="K40" s="157"/>
      <c r="L40" s="157"/>
      <c r="M40" s="27"/>
      <c r="N40" s="54"/>
      <c r="O40" s="54"/>
      <c r="P40" s="54"/>
      <c r="Q40" s="54"/>
      <c r="R40" s="54"/>
      <c r="S40" s="54"/>
      <c r="T40" s="54"/>
      <c r="U40" s="54"/>
      <c r="V40" s="54"/>
      <c r="W40" s="54"/>
      <c r="X40" s="54"/>
      <c r="Y40" s="54"/>
      <c r="Z40" s="54"/>
      <c r="AA40" s="54"/>
    </row>
    <row r="41" spans="1:27" ht="27.75" customHeight="1" x14ac:dyDescent="0.15">
      <c r="A41" s="51">
        <v>10</v>
      </c>
      <c r="B41" s="155"/>
      <c r="C41" s="155"/>
      <c r="D41" s="155"/>
      <c r="E41" s="155"/>
      <c r="F41" s="155"/>
      <c r="G41" s="155"/>
      <c r="H41" s="157"/>
      <c r="I41" s="157"/>
      <c r="J41" s="157"/>
      <c r="K41" s="157"/>
      <c r="L41" s="157"/>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02" t="s">
        <v>9</v>
      </c>
      <c r="C50" s="102"/>
      <c r="D50" s="102"/>
      <c r="E50" s="102"/>
      <c r="F50" s="48" t="s">
        <v>6</v>
      </c>
      <c r="G50" s="105">
        <f>G17</f>
        <v>2</v>
      </c>
      <c r="H50" s="106"/>
      <c r="I50" s="26" t="s">
        <v>7</v>
      </c>
      <c r="J50" s="105">
        <f>J17</f>
        <v>1.8</v>
      </c>
      <c r="K50" s="106"/>
      <c r="L50" s="25"/>
      <c r="M50" s="25"/>
      <c r="N50" s="39"/>
      <c r="X50" s="39"/>
      <c r="Y50" s="39"/>
      <c r="Z50" s="39"/>
    </row>
    <row r="51" spans="1:26" ht="17.100000000000001" customHeight="1" x14ac:dyDescent="0.15">
      <c r="A51" s="25"/>
      <c r="B51" s="103" t="s">
        <v>8</v>
      </c>
      <c r="C51" s="103"/>
      <c r="D51" s="103"/>
      <c r="E51" s="103"/>
      <c r="F51" s="103"/>
      <c r="G51" s="101" t="str">
        <f>F21</f>
        <v>応相談</v>
      </c>
      <c r="H51" s="101"/>
      <c r="I51" s="101"/>
      <c r="J51" s="101"/>
      <c r="K51" s="101"/>
      <c r="L51" s="25"/>
      <c r="M51" s="25"/>
      <c r="N51" s="39"/>
      <c r="X51" s="39"/>
      <c r="Y51" s="39"/>
      <c r="Z51" s="39"/>
    </row>
    <row r="52" spans="1:26" ht="17.100000000000001" customHeight="1" x14ac:dyDescent="0.15">
      <c r="A52" s="25"/>
      <c r="B52" s="103" t="s">
        <v>12</v>
      </c>
      <c r="C52" s="103"/>
      <c r="D52" s="103"/>
      <c r="E52" s="103"/>
      <c r="F52" s="103"/>
      <c r="G52" s="101">
        <f>K21</f>
        <v>100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20">
      <formula>#REF!="令和元年度の応募時に提出した"</formula>
    </cfRule>
    <cfRule type="expression" dxfId="18" priority="17">
      <formula>#REF!="令和4年度の応募時に提出した"</formula>
    </cfRule>
  </conditionalFormatting>
  <conditionalFormatting sqref="B13:B14 F13:F16 B16:B19 F18:F19 H19 K19">
    <cfRule type="expression" dxfId="17" priority="19">
      <formula>#REF!="令和2年度の応募時に提出した"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4">
      <formula>#REF!="令和元年度の応募時に提出した"</formula>
    </cfRule>
    <cfRule type="expression" dxfId="13" priority="2">
      <formula>#REF!="令和3年度の応募時に提出した"</formula>
    </cfRule>
    <cfRule type="expression" dxfId="12" priority="3">
      <formula>#REF!="令和2年度の応募時に提出した"</formula>
    </cfRule>
  </conditionalFormatting>
  <conditionalFormatting sqref="F13:F19">
    <cfRule type="expression" dxfId="11" priority="12">
      <formula>#REF!="令和元年度の応募時に提出した"</formula>
    </cfRule>
    <cfRule type="expression" dxfId="10" priority="9">
      <formula>#REF!="令和4年度の応募時に提出した"</formula>
    </cfRule>
  </conditionalFormatting>
  <conditionalFormatting sqref="F17">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3">
      <formula>#REF!="令和4年度の応募時に提出した"</formula>
    </cfRule>
    <cfRule type="expression" dxfId="6" priority="16">
      <formula>#REF!="令和元年度の応募時に提出した"</formula>
    </cfRule>
  </conditionalFormatting>
  <conditionalFormatting sqref="H20">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F087</v>
      </c>
      <c r="B2" s="83" t="str">
        <f>①ヒアリングシートについて!F2</f>
        <v>伝統芸能</v>
      </c>
      <c r="C2" s="83" t="str">
        <f>①ヒアリングシートについて!H2</f>
        <v>邦楽</v>
      </c>
      <c r="D2" s="83" t="str">
        <f>①ヒアリングシートについて!J2</f>
        <v>A区分</v>
      </c>
      <c r="E2" s="83" t="str">
        <f>①ヒアリングシートについて!L2</f>
        <v>F</v>
      </c>
      <c r="F2" s="83" t="str">
        <f>①ヒアリングシートについて!C3</f>
        <v>NaoyukiMANABEGAGAKUEnsemble</v>
      </c>
      <c r="G2" s="83" t="str">
        <f>①ヒアリングシートについて!I3</f>
        <v>Naoyuki MANABE GAGAKU Ensemble</v>
      </c>
      <c r="H2" s="83" t="str">
        <f>①ヒアリングシートについて!F13</f>
        <v>制限なし</v>
      </c>
      <c r="I2" s="83">
        <f>①ヒアリングシートについて!K13</f>
        <v>10</v>
      </c>
      <c r="J2" s="83">
        <f>①ヒアリングシートについて!G14</f>
        <v>5.4</v>
      </c>
      <c r="K2" s="83">
        <f>①ヒアリングシートについて!J14</f>
        <v>5.4</v>
      </c>
      <c r="L2" s="83">
        <f>①ヒアリングシートについて!G15</f>
        <v>2</v>
      </c>
      <c r="M2" s="83" t="str">
        <f>①ヒアリングシートについて!G16</f>
        <v>可</v>
      </c>
      <c r="N2" s="83" t="str">
        <f>①ヒアリングシートについて!K16</f>
        <v>条件が合えば可</v>
      </c>
      <c r="O2" s="83">
        <f>①ヒアリングシートについて!G17</f>
        <v>2</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t="str">
        <f>①ヒアリングシートについて!K19</f>
        <v>なし</v>
      </c>
      <c r="U2" s="83" t="str">
        <f>①ヒアリングシートについて!K20</f>
        <v>不要</v>
      </c>
      <c r="V2" s="83" t="str">
        <f>①ヒアリングシートについて!F21</f>
        <v>応相談</v>
      </c>
      <c r="W2" s="83">
        <f>①ヒアリングシートについて!K21</f>
        <v>100</v>
      </c>
      <c r="X2" s="83" t="str">
        <f>①ヒアリングシートについて!F22</f>
        <v>ハイエース</v>
      </c>
      <c r="Y2" s="83">
        <f>①ヒアリングシートについて!I22</f>
        <v>2</v>
      </c>
      <c r="Z2" s="83">
        <f>①ヒアリングシートについて!G23</f>
        <v>1.8</v>
      </c>
      <c r="AA2" s="83">
        <f>①ヒアリングシートについて!J23</f>
        <v>4.8</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2023-11-09T03:28:15Z</dcterms:modified>
</cp:coreProperties>
</file>