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<sst xmlns="http://schemas.openxmlformats.org/spreadsheetml/2006/main" count="1348" uniqueCount="593">
  <si>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</si>
  <si>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</si>
  <si>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</si>
  <si>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</si>
  <si>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</si>
  <si>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</si>
  <si>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</si>
  <si>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</si>
  <si>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</si>
  <si>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</si>
  <si>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</si>
  <si>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</si>
  <si>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</si>
  <si>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</si>
  <si>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</si>
  <si>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</si>
  <si>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</si>
  <si>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</si>
  <si>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</si>
  <si>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</si>
  <si>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</si>
  <si>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</si>
  <si>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</si>
  <si>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</si>
  <si>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</si>
  <si>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</si>
  <si>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</si>
  <si>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</si>
  <si>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</si>
  <si>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</si>
  <si>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</si>
  <si>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</si>
  <si>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</si>
  <si>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</si>
  <si>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</si>
  <si>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</si>
  <si>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</si>
  <si>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</si>
  <si>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</si>
  <si>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</si>
  <si>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</si>
  <si>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</si>
  <si>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</si>
  <si>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</si>
  <si>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</si>
  <si>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</si>
  <si>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</si>
  <si>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</si>
  <si>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</si>
  <si>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</si>
  <si>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</si>
  <si>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</si>
  <si>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</si>
  <si>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</si>
  <si>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</si>
  <si>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</si>
  <si>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</si>
  <si>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</si>
  <si>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</si>
  <si>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</si>
  <si>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</si>
  <si>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</si>
  <si>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</si>
  <si>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</si>
  <si>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</si>
  <si>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</si>
  <si>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</si>
  <si>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</si>
  <si>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</si>
  <si>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</si>
  <si>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</si>
  <si>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</si>
  <si>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</si>
  <si>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</si>
  <si>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</si>
  <si>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</si>
  <si>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</si>
  <si>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</si>
  <si>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</si>
  <si>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</si>
  <si>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</si>
  <si>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</si>
  <si>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</si>
  <si>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</si>
  <si>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</si>
  <si>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</si>
  <si>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</si>
  <si>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</si>
  <si>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</si>
  <si>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</si>
  <si>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</si>
  <si>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</si>
  <si>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</si>
  <si>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</si>
  <si>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</si>
  <si>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</si>
  <si>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</si>
  <si>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</si>
  <si>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</si>
  <si>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</si>
  <si>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</si>
  <si>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</si>
  <si>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</si>
  <si>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</si>
  <si>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</si>
  <si>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</si>
  <si>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</si>
  <si>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</si>
  <si>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</si>
  <si>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</si>
  <si>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</si>
  <si>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</si>
  <si>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</si>
  <si>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</si>
  <si>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</si>
  <si>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</si>
  <si>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</si>
  <si>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</si>
  <si>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</si>
  <si>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</si>
  <si>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</si>
  <si>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</si>
  <si>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</si>
  <si>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</si>
  <si>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</si>
  <si>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</si>
  <si>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</si>
  <si>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</si>
  <si>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</si>
  <si>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</si>
  <si>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</si>
  <si>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</si>
  <si>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</si>
  <si>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</si>
  <si>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</si>
  <si>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</si>
  <si>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</si>
  <si>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</si>
  <si>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</si>
  <si>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</si>
  <si>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</si>
  <si>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</si>
  <si>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</si>
  <si>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</si>
  <si>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</si>
  <si>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</si>
  <si>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</si>
  <si>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</si>
  <si>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</si>
  <si>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</si>
  <si>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</si>
  <si>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</si>
  <si>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</si>
  <si>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</si>
  <si>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</si>
  <si>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</si>
  <si>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</si>
  <si>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</si>
  <si>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</si>
  <si>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</si>
  <si>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</si>
  <si>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</si>
  <si>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</si>
  <si>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</si>
  <si>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</si>
  <si>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</si>
  <si>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</si>
  <si>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</si>
  <si>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</si>
  <si>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</si>
  <si>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</si>
  <si>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</si>
  <si>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</si>
  <si>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</si>
  <si>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</si>
  <si>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</si>
  <si>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</si>
  <si>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</si>
  <si>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</si>
  <si>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</si>
  <si>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</si>
  <si>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</si>
  <si>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</si>
  <si>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</si>
  <si>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</si>
  <si>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</si>
  <si>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</si>
  <si>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</si>
  <si>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</si>
  <si>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</si>
  <si>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</si>
  <si>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</si>
  <si>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</si>
  <si>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</si>
  <si>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</si>
  <si>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</si>
  <si>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</si>
  <si>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</si>
  <si>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</si>
  <si>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</si>
  <si>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</si>
  <si>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</si>
  <si>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</si>
  <si>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</si>
  <si>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</si>
  <si>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</si>
  <si>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</si>
  <si>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</si>
  <si>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</si>
  <si>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</si>
  <si>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</si>
  <si>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</si>
  <si>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</si>
  <si>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</si>
  <si>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</si>
  <si>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</si>
  <si>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</si>
  <si>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</si>
  <si>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</si>
  <si>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</si>
  <si>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</si>
  <si>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</si>
  <si>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</si>
  <si>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</si>
  <si>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</si>
  <si>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</si>
  <si>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</si>
  <si>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</si>
  <si>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</si>
  <si>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</si>
  <si>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</si>
  <si>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</si>
  <si>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</si>
  <si>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</si>
  <si>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</si>
  <si>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</si>
  <si>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</si>
  <si>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</si>
  <si>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</si>
  <si>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</si>
  <si>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</si>
  <si>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</si>
  <si>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</si>
  <si>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</si>
  <si>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</si>
  <si>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</si>
  <si>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</si>
  <si>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</si>
  <si>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</si>
  <si>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</si>
  <si>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</si>
  <si>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</si>
  <si>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</si>
  <si>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</si>
  <si>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</si>
  <si>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</si>
  <si>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</si>
  <si>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</si>
  <si>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</si>
  <si>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</si>
  <si>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</si>
  <si>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</si>
  <si>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</si>
  <si>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</si>
  <si>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</si>
  <si>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</si>
  <si>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</si>
  <si>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</si>
  <si>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</si>
  <si>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</si>
  <si>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</si>
  <si>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</si>
  <si>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</si>
  <si>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</si>
  <si>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</si>
  <si>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</si>
  <si>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</si>
  <si>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</si>
  <si>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</si>
  <si>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</si>
  <si>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</si>
  <si>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</si>
  <si>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</si>
  <si>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</si>
  <si>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</si>
  <si>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</si>
  <si>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</si>
  <si>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</si>
  <si>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</si>
  <si>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</si>
  <si>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</si>
  <si>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</si>
  <si>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</si>
  <si>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</si>
  <si>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</si>
  <si>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</si>
  <si>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</si>
  <si>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</si>
  <si>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</si>
  <si>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</si>
  <si>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</si>
  <si>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</si>
  <si>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</si>
  <si>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</si>
  <si>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</si>
  <si>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</si>
  <si>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</si>
  <si>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</si>
  <si>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</si>
  <si>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</si>
  <si>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</si>
  <si>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</si>
  <si>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</si>
  <si>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</si>
  <si>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</si>
  <si>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</si>
  <si>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</si>
  <si>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</si>
  <si>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</si>
  <si>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</si>
  <si>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</si>
  <si>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</si>
  <si>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</si>
  <si>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</si>
  <si>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</si>
  <si>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</si>
  <si>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</si>
  <si>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</si>
  <si>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</si>
  <si>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</si>
  <si>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</si>
  <si>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</si>
  <si>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</si>
  <si>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</si>
  <si>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</si>
  <si>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</si>
  <si>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</si>
  <si>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</si>
  <si>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</si>
  <si>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</si>
  <si>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</si>
  <si>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</si>
  <si>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</si>
  <si>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</si>
  <si>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</si>
  <si>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</si>
  <si>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</si>
  <si>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</si>
  <si>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</si>
  <si>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</si>
  <si>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</si>
  <si>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</si>
  <si>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</si>
  <si>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</si>
  <si>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</si>
  <si>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</si>
  <si>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</si>
  <si>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</si>
  <si>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</si>
  <si>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</si>
  <si>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</si>
  <si>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</si>
  <si>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</si>
  <si>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</si>
  <si>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</si>
  <si>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</si>
  <si>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</si>
  <si>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</si>
  <si>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</si>
  <si>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</si>
  <si>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</si>
  <si>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</si>
  <si>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</si>
  <si>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</si>
  <si>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</si>
  <si>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</si>
  <si>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</si>
  <si>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</si>
  <si>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</si>
  <si>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</si>
  <si>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</si>
  <si>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</si>
  <si>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</si>
  <si>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</si>
  <si>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</si>
  <si>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</si>
  <si>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</si>
  <si>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</si>
  <si>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</si>
  <si>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</si>
  <si>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</si>
  <si>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</si>
  <si>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</si>
  <si>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</si>
  <si>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</si>
  <si>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</si>
  <si>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</si>
  <si>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</si>
  <si>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</si>
  <si>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</si>
  <si>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</si>
  <si>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</si>
  <si>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</si>
  <si>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</si>
  <si>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</si>
  <si>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</si>
  <si>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</si>
  <si>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</si>
  <si>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</si>
  <si>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</si>
  <si>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</si>
  <si>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</si>
  <si>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</si>
  <si>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</si>
  <si>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</si>
  <si>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</si>
  <si>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</si>
  <si>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</si>
  <si>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</si>
  <si>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</si>
  <si>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</si>
  <si>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</si>
  <si>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</si>
  <si>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</si>
  <si>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</si>
  <si>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</si>
  <si>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</si>
  <si>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</si>
  <si>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</si>
  <si>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</si>
  <si>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</si>
  <si>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</si>
  <si>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</si>
  <si>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</si>
  <si>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</si>
  <si>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</si>
  <si>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</si>
  <si>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</si>
  <si>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</si>
  <si>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</si>
  <si>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</si>
  <si>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</si>
  <si>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</si>
  <si>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</si>
  <si>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</si>
  <si>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</si>
  <si>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</si>
  <si>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</si>
  <si>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</si>
  <si>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</si>
  <si>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</si>
  <si>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</si>
  <si>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</si>
  <si>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</si>
  <si>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</si>
  <si>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</si>
  <si>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</si>
  <si>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</si>
  <si>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</si>
  <si>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</si>
  <si>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</si>
  <si>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</si>
  <si>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</si>
  <si>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</si>
  <si>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</si>
  <si>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</si>
  <si>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</si>
  <si>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</si>
  <si>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</si>
  <si>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</si>
  <si>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</si>
  <si>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</si>
  <si>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</si>
  <si>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</si>
  <si>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</si>
  <si>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</si>
  <si>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</si>
  <si>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</si>
  <si>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</si>
  <si>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</si>
  <si>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</si>
  <si>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</si>
  <si>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</si>
  <si>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</si>
  <si>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</si>
  <si>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</si>
  <si>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</si>
  <si>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</si>
  <si>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</si>
  <si>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</si>
  <si>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</si>
  <si>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</si>
  <si>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</si>
  <si>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</si>
  <si>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</si>
  <si>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</si>
  <si>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</si>
  <si>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</si>
  <si>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</si>
  <si>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</si>
  <si>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</si>
  <si>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</si>
  <si>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</si>
  <si>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</si>
  <si>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</si>
  <si>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</si>
  <si>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</si>
  <si>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</si>
  <si>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</si>
  <si>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</si>
  <si>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</si>
  <si>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</si>
  <si>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</si>
  <si>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</si>
  <si>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</si>
  <si>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</si>
  <si>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</si>
  <si>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</si>
  <si>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</si>
  <si>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</si>
  <si>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</si>
  <si>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</si>
  <si>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</si>
  <si>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</si>
  <si>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</si>
  <si>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</si>
  <si>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</si>
  <si>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</si>
  <si>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</si>
  <si>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</si>
  <si>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</si>
  <si>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</si>
  <si>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</si>
  <si>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</si>
  <si>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</si>
  <si>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</si>
  <si>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</si>
  <si>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</si>
  <si>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</si>
  <si>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</si>
  <si>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</si>
  <si>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</si>
  <si>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</si>
  <si>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</si>
  <si>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</si>
  <si>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</si>
  <si>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</si>
  <si>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</si>
  <si>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</si>
  <si>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</si>
  <si>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</si>
  <si>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</si>
  <si>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</si>
  <si>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</si>
  <si>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</si>
  <si>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</si>
  <si>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</si>
  <si>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</si>
  <si>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</si>
  <si>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</si>
  <si>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</si>
  <si>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</si>
  <si>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</si>
  <si>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</si>
  <si>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</si>
  <si>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</si>
  <si>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</si>
  <si>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</si>
  <si>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</si>
  <si>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</si>
  <si>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</si>
  <si>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</si>
  <si>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</si>
  <si>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</si>
  <si>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</si>
  <si>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</si>
  <si>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</si>
  <si>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</si>
  <si>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</si>
  <si>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</si>
  <si>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</si>
  <si>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</si>
  <si>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</si>
  <si>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使わない</t>
  </si>
  <si>
    <t>なくても良い</t>
  </si>
  <si>
    <t>なし</t>
  </si>
  <si>
    <t>要</t>
  </si>
  <si>
    <t>応相談</t>
  </si>
  <si>
    <t>中型トラック</t>
  </si>
  <si>
    <t>条件が合えば可</t>
  </si>
  <si>
    <t>7割程度必要</t>
  </si>
  <si>
    <t>←袖の広さが十分にあれば袖置き可</t>
    <rPh sb="1" eb="2">
      <t>ソデ</t>
    </rPh>
    <rPh sb="3" eb="4">
      <t>ヒロ</t>
    </rPh>
    <rPh sb="6" eb="8">
      <t>ジュウブン</t>
    </rPh>
    <rPh sb="12" eb="13">
      <t>ソデ</t>
    </rPh>
    <rPh sb="13" eb="14">
      <t>オ</t>
    </rPh>
    <rPh sb="15" eb="16">
      <t>カ</t>
    </rPh>
    <phoneticPr fontId="1"/>
  </si>
  <si>
    <t>広さが無い場合フロアに降ろしてください。</t>
    <rPh sb="0" eb="1">
      <t>ヒロ</t>
    </rPh>
    <rPh sb="3" eb="4">
      <t>ナ</t>
    </rPh>
    <rPh sb="5" eb="7">
      <t>バアイ</t>
    </rPh>
    <rPh sb="11" eb="12">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</si>
</sst>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35181"/>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283053</xdr:colOff>
      <xdr:row>54</xdr:row>
      <xdr:rowOff>44928</xdr:rowOff>
    </xdr:from>
    <xdr:to>
      <xdr:col>9</xdr:col>
      <xdr:colOff>637994</xdr:colOff>
      <xdr:row>63</xdr:row>
      <xdr:rowOff>116815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3706661" y="14655919"/>
          <a:ext cx="2403715" cy="212964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3.7</a:t>
            </a:r>
            <a:r>
              <a:rPr kumimoji="1" lang="ja-JP" altLang="en-US" sz="1100" b="1"/>
              <a:t>ｍ以下の場合フロア使用</a:t>
            </a:r>
          </a:p>
        </xdr:txBody>
      </xdr:sp>
    </xdr:grpSp>
    <xdr:clientData/>
  </xdr:twoCellAnchor>
  <xdr:twoCellAnchor>
    <xdr:from>
      <xdr:col>14</xdr:col>
      <xdr:colOff>323491</xdr:colOff>
      <xdr:row>77</xdr:row>
      <xdr:rowOff>94352</xdr:rowOff>
    </xdr:from>
    <xdr:to>
      <xdr:col>23</xdr:col>
      <xdr:colOff>222851</xdr:colOff>
      <xdr:row>92</xdr:row>
      <xdr:rowOff>4836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240024" y="19971050"/>
          <a:ext cx="4589973" cy="32801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90212"/>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476960"/>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436131</xdr:colOff>
      <xdr:row>72</xdr:row>
      <xdr:rowOff>129778</xdr:rowOff>
    </xdr:from>
    <xdr:to>
      <xdr:col>8</xdr:col>
      <xdr:colOff>478175</xdr:colOff>
      <xdr:row>77</xdr:row>
      <xdr:rowOff>152761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4524692" y="18982089"/>
          <a:ext cx="778884" cy="123607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9</xdr:col>
      <xdr:colOff>116098</xdr:colOff>
      <xdr:row>63</xdr:row>
      <xdr:rowOff>129777</xdr:rowOff>
    </xdr:from>
    <xdr:to>
      <xdr:col>10</xdr:col>
      <xdr:colOff>133919</xdr:colOff>
      <xdr:row>72</xdr:row>
      <xdr:rowOff>94350</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5588480" y="16798527"/>
          <a:ext cx="754661" cy="2148134"/>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7</a:t>
            </a:r>
            <a:r>
              <a:rPr kumimoji="1" lang="ja-JP" altLang="en-US" sz="1400" b="1"/>
              <a:t>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476960"/>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283990</xdr:colOff>
      <xdr:row>70</xdr:row>
      <xdr:rowOff>211504</xdr:rowOff>
    </xdr:from>
    <xdr:to>
      <xdr:col>10</xdr:col>
      <xdr:colOff>211167</xdr:colOff>
      <xdr:row>71</xdr:row>
      <xdr:rowOff>220255</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586938" y="18578579"/>
          <a:ext cx="4833451" cy="251369"/>
          <a:chOff x="1076477" y="14967849"/>
          <a:chExt cx="4160761" cy="27662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67849"/>
            <a:ext cx="836383" cy="27662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14</a:t>
            </a:r>
            <a:r>
              <a:rPr kumimoji="1" lang="ja-JP" altLang="en-US" sz="1400" b="1"/>
              <a:t>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031603"/>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625380"/>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202592"/>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196554</xdr:colOff>
      <xdr:row>78</xdr:row>
      <xdr:rowOff>214254</xdr:rowOff>
    </xdr:from>
    <xdr:to>
      <xdr:col>11</xdr:col>
      <xdr:colOff>525319</xdr:colOff>
      <xdr:row>81</xdr:row>
      <xdr:rowOff>48289</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014892" y="20315598"/>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8</xdr:col>
      <xdr:colOff>544416</xdr:colOff>
      <xdr:row>72</xdr:row>
      <xdr:rowOff>109738</xdr:rowOff>
    </xdr:from>
    <xdr:to>
      <xdr:col>10</xdr:col>
      <xdr:colOff>209985</xdr:colOff>
      <xdr:row>75</xdr:row>
      <xdr:rowOff>130795</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068791" y="18863205"/>
          <a:ext cx="959532" cy="6949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61099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61430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376724</xdr:colOff>
      <xdr:row>59</xdr:row>
      <xdr:rowOff>220879</xdr:rowOff>
    </xdr:from>
    <xdr:to>
      <xdr:col>3</xdr:col>
      <xdr:colOff>579588</xdr:colOff>
      <xdr:row>63</xdr:row>
      <xdr:rowOff>10848</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619342" y="16044959"/>
          <a:ext cx="1182321" cy="69754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269575</xdr:colOff>
      <xdr:row>77</xdr:row>
      <xdr:rowOff>130640</xdr:rowOff>
    </xdr:from>
    <xdr:to>
      <xdr:col>11</xdr:col>
      <xdr:colOff>85365</xdr:colOff>
      <xdr:row>93</xdr:row>
      <xdr:rowOff>80871</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54682" y="20007338"/>
          <a:ext cx="5355565" cy="3544571"/>
        </a:xfrm>
        <a:prstGeom prst="trapezoid">
          <a:avLst>
            <a:gd name="adj" fmla="val 2322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251607</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265684"/>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292042</xdr:colOff>
      <xdr:row>72</xdr:row>
      <xdr:rowOff>103337</xdr:rowOff>
    </xdr:from>
    <xdr:to>
      <xdr:col>5</xdr:col>
      <xdr:colOff>38484</xdr:colOff>
      <xdr:row>75</xdr:row>
      <xdr:rowOff>124394</xdr:rowOff>
    </xdr:to>
    <xdr:sp macro="" textlink="">
      <xdr:nvSpPr>
        <xdr:cNvPr id="4" name="テキスト ボックス 3">
          <a:extLst>
            <a:ext uri="{FF2B5EF4-FFF2-40B4-BE49-F238E27FC236}">
              <a16:creationId xmlns:a16="http://schemas.microsoft.com/office/drawing/2014/main" id="{63F2C319-0C3F-4DA2-9329-0B29276A022E}"/>
            </a:ext>
          </a:extLst>
        </xdr:cNvPr>
        <xdr:cNvSpPr txBox="1"/>
      </xdr:nvSpPr>
      <xdr:spPr>
        <a:xfrm>
          <a:off x="1514117" y="18856804"/>
          <a:ext cx="959532" cy="6949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516686</xdr:colOff>
      <xdr:row>79</xdr:row>
      <xdr:rowOff>17971</xdr:rowOff>
    </xdr:from>
    <xdr:to>
      <xdr:col>3</xdr:col>
      <xdr:colOff>472538</xdr:colOff>
      <xdr:row>81</xdr:row>
      <xdr:rowOff>76653</xdr:rowOff>
    </xdr:to>
    <xdr:sp macro="" textlink="">
      <xdr:nvSpPr>
        <xdr:cNvPr id="5" name="テキスト ボックス 4">
          <a:extLst>
            <a:ext uri="{FF2B5EF4-FFF2-40B4-BE49-F238E27FC236}">
              <a16:creationId xmlns:a16="http://schemas.microsoft.com/office/drawing/2014/main" id="{EA382A58-E172-4DBE-B3C1-A5D93D871CF6}"/>
            </a:ext>
          </a:extLst>
        </xdr:cNvPr>
        <xdr:cNvSpPr txBox="1"/>
      </xdr:nvSpPr>
      <xdr:spPr>
        <a:xfrm>
          <a:off x="759304" y="20343962"/>
          <a:ext cx="935309" cy="5079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9.12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97" sqref="K97"/>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192</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有限会社　劇団銅鑼</v>
      </c>
      <c r="D3" s="151"/>
      <c r="E3" s="151"/>
      <c r="F3" s="151"/>
      <c r="G3" s="151"/>
      <c r="H3" s="33" t="s">
        <v>4</v>
      </c>
      <c r="I3" s="152" t="str">
        <f>VLOOKUP($C$2,'R6_制作団体一覧'!A:H,7,FALSE)</f>
        <v>有限会社劇団銅鑼</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33.4"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75</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5.4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589</v>
      </c>
      <c r="H16" s="165"/>
      <c r="I16" s="166" t="s">
        <v>49</v>
      </c>
      <c r="J16" s="167"/>
      <c r="K16" s="121" t="s">
        <v>589</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590</v>
      </c>
      <c r="G18" s="145"/>
      <c r="H18" s="116" t="s">
        <v>55</v>
      </c>
      <c r="I18" s="111"/>
      <c r="J18" s="111"/>
      <c r="K18" s="129" t="s">
        <v>584</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583</v>
      </c>
      <c r="G19" s="142"/>
      <c r="H19" s="133" t="s">
        <v>53</v>
      </c>
      <c r="I19" s="134"/>
      <c r="J19" s="134"/>
      <c r="K19" s="145" t="s">
        <v>585</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586</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8.8000000000000007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t="s">
        <v>591</v>
      </c>
      <c r="F62" s="25"/>
      <c r="G62" s="25"/>
      <c r="H62" s="25"/>
      <c r="I62" s="25"/>
      <c r="J62" s="25"/>
      <c r="K62" s="25"/>
      <c r="L62" s="25"/>
      <c r="M62" s="25"/>
    </row>
    <row r="63" spans="1:26" x14ac:dyDescent="0.15">
      <c r="A63" s="25"/>
      <c r="B63" s="25"/>
      <c r="C63" s="25"/>
      <c r="D63" s="25"/>
      <c r="E63" s="25" t="s">
        <v>592</v>
      </c>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F081</v>
      </c>
      <c r="B2" s="83" t="str">
        <f>①ヒアリングシートについて!F2</f>
        <v>演劇</v>
      </c>
      <c r="C2" s="83" t="str">
        <f>①ヒアリングシートについて!H2</f>
        <v>演劇</v>
      </c>
      <c r="D2" s="83" t="str">
        <f>①ヒアリングシートについて!J2</f>
        <v>A区分</v>
      </c>
      <c r="E2" s="83" t="str">
        <f>①ヒアリングシートについて!L2</f>
        <v>F</v>
      </c>
      <c r="F2" s="83" t="str">
        <f>①ヒアリングシートについて!C3</f>
        <v>有限会社　劇団銅鑼</v>
      </c>
      <c r="G2" s="83" t="str">
        <f>①ヒアリングシートについて!I3</f>
        <v>有限会社劇団銅鑼</v>
      </c>
      <c r="H2" s="83" t="str">
        <f>①ヒアリングシートについて!F13</f>
        <v>2F以上応相談</v>
      </c>
      <c r="I2" s="83">
        <f>①ヒアリングシートについて!K13</f>
        <v>75</v>
      </c>
      <c r="J2" s="83">
        <f>①ヒアリングシートについて!G14</f>
        <v>10</v>
      </c>
      <c r="K2" s="83">
        <f>①ヒアリングシートについて!J14</f>
        <v>5.4</v>
      </c>
      <c r="L2" s="83">
        <f>①ヒアリングシートについて!G15</f>
        <v>4.5</v>
      </c>
      <c r="M2" s="83" t="str">
        <f>①ヒアリングシートについて!G16</f>
        <v>条件が合えば可</v>
      </c>
      <c r="N2" s="83" t="str">
        <f>①ヒアリングシートについて!K16</f>
        <v>条件が合えば可</v>
      </c>
      <c r="O2" s="83">
        <f>①ヒアリングシートについて!G17</f>
        <v>1.8</v>
      </c>
      <c r="P2" s="83">
        <f>①ヒアリングシートについて!J17</f>
        <v>1.8</v>
      </c>
      <c r="Q2" s="83" t="str">
        <f>①ヒアリングシートについて!F18</f>
        <v>7割程度必要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0</v>
      </c>
      <c r="X2" s="83" t="str">
        <f>①ヒアリングシートについて!F22</f>
        <v>中型トラック</v>
      </c>
      <c r="Y2" s="83">
        <f>①ヒアリングシートについて!I22</f>
        <v>1</v>
      </c>
      <c r="Z2" s="83">
        <f>①ヒアリングシートについて!G23</f>
        <v>2.5</v>
      </c>
      <c r="AA2" s="83">
        <f>①ヒアリングシートについて!J23</f>
        <v>8.8000000000000007</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2023-11-06T09:06:20Z</dcterms:modified>
</cp:coreProperties>
</file>