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<sst xmlns="http://schemas.openxmlformats.org/spreadsheetml/2006/main" count="1349" uniqueCount="595">
  <si>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</si>
  <si>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</si>
  <si>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</si>
  <si>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</si>
  <si>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</si>
  <si>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</si>
  <si>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</si>
  <si>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</si>
  <si>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</si>
  <si>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</si>
  <si>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</si>
  <si>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</si>
  <si>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</si>
  <si>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</si>
  <si>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</si>
  <si>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</si>
  <si>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</si>
  <si>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</si>
  <si>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</si>
  <si>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</si>
  <si>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</si>
  <si>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</si>
  <si>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</si>
  <si>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</si>
  <si>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</si>
  <si>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</si>
  <si>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</si>
  <si>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</si>
  <si>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</si>
  <si>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</si>
  <si>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</si>
  <si>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</si>
  <si>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</si>
  <si>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</si>
  <si>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</si>
  <si>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</si>
  <si>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</si>
  <si>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</si>
  <si>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</si>
  <si>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</si>
  <si>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</si>
  <si>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</si>
  <si>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</si>
  <si>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</si>
  <si>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</si>
  <si>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</si>
  <si>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</si>
  <si>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</si>
  <si>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</si>
  <si>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</si>
  <si>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</si>
  <si>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</si>
  <si>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</si>
  <si>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</si>
  <si>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</si>
  <si>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</si>
  <si>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</si>
  <si>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</si>
  <si>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</si>
  <si>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</si>
  <si>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</si>
  <si>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</si>
  <si>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</si>
  <si>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</si>
  <si>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</si>
  <si>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</si>
  <si>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</si>
  <si>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</si>
  <si>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</si>
  <si>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</si>
  <si>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</si>
  <si>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</si>
  <si>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</si>
  <si>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</si>
  <si>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</si>
  <si>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</si>
  <si>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</si>
  <si>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</si>
  <si>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</si>
  <si>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</si>
  <si>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</si>
  <si>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</si>
  <si>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</si>
  <si>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</si>
  <si>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</si>
  <si>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</si>
  <si>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</si>
  <si>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</si>
  <si>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</si>
  <si>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</si>
  <si>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</si>
  <si>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</si>
  <si>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</si>
  <si>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</si>
  <si>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</si>
  <si>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</si>
  <si>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</si>
  <si>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</si>
  <si>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</si>
  <si>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</si>
  <si>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</si>
  <si>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</si>
  <si>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</si>
  <si>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</si>
  <si>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</si>
  <si>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</si>
  <si>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</si>
  <si>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</si>
  <si>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</si>
  <si>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</si>
  <si>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</si>
  <si>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</si>
  <si>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</si>
  <si>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</si>
  <si>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</si>
  <si>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</si>
  <si>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</si>
  <si>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</si>
  <si>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</si>
  <si>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</si>
  <si>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</si>
  <si>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</si>
  <si>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</si>
  <si>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</si>
  <si>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</si>
  <si>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</si>
  <si>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</si>
  <si>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</si>
  <si>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</si>
  <si>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</si>
  <si>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</si>
  <si>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</si>
  <si>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</si>
  <si>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</si>
  <si>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</si>
  <si>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</si>
  <si>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</si>
  <si>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</si>
  <si>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</si>
  <si>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</si>
  <si>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</si>
  <si>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</si>
  <si>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</si>
  <si>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</si>
  <si>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</si>
  <si>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</si>
  <si>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</si>
  <si>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</si>
  <si>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</si>
  <si>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</si>
  <si>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</si>
  <si>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</si>
  <si>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</si>
  <si>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</si>
  <si>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</si>
  <si>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</si>
  <si>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</si>
  <si>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</si>
  <si>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</si>
  <si>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</si>
  <si>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</si>
  <si>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</si>
  <si>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</si>
  <si>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</si>
  <si>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</si>
  <si>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</si>
  <si>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</si>
  <si>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</si>
  <si>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</si>
  <si>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</si>
  <si>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</si>
  <si>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</si>
  <si>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</si>
  <si>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</si>
  <si>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</si>
  <si>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</si>
  <si>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</si>
  <si>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</si>
  <si>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</si>
  <si>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</si>
  <si>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</si>
  <si>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</si>
  <si>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</si>
  <si>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</si>
  <si>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</si>
  <si>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</si>
  <si>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</si>
  <si>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</si>
  <si>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</si>
  <si>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</si>
  <si>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</si>
  <si>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</si>
  <si>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</si>
  <si>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</si>
  <si>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</si>
  <si>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</si>
  <si>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</si>
  <si>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</si>
  <si>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</si>
  <si>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</si>
  <si>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</si>
  <si>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</si>
  <si>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</si>
  <si>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</si>
  <si>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</si>
  <si>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</si>
  <si>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</si>
  <si>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</si>
  <si>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</si>
  <si>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</si>
  <si>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</si>
  <si>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</si>
  <si>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</si>
  <si>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</si>
  <si>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</si>
  <si>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</si>
  <si>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</si>
  <si>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</si>
  <si>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</si>
  <si>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</si>
  <si>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</si>
  <si>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</si>
  <si>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</si>
  <si>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</si>
  <si>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</si>
  <si>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</si>
  <si>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</si>
  <si>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</si>
  <si>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</si>
  <si>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</si>
  <si>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</si>
  <si>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</si>
  <si>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</si>
  <si>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</si>
  <si>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</si>
  <si>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</si>
  <si>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</si>
  <si>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</si>
  <si>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</si>
  <si>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</si>
  <si>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</si>
  <si>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</si>
  <si>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</si>
  <si>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</si>
  <si>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</si>
  <si>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</si>
  <si>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</si>
  <si>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</si>
  <si>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</si>
  <si>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</si>
  <si>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</si>
  <si>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</si>
  <si>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</si>
  <si>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</si>
  <si>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</si>
  <si>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</si>
  <si>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</si>
  <si>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</si>
  <si>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</si>
  <si>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</si>
  <si>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</si>
  <si>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</si>
  <si>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</si>
  <si>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</si>
  <si>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</si>
  <si>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</si>
  <si>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</si>
  <si>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</si>
  <si>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</si>
  <si>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</si>
  <si>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</si>
  <si>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</si>
  <si>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</si>
  <si>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</si>
  <si>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</si>
  <si>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</si>
  <si>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</si>
  <si>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</si>
  <si>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</si>
  <si>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</si>
  <si>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</si>
  <si>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</si>
  <si>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</si>
  <si>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</si>
  <si>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</si>
  <si>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</si>
  <si>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</si>
  <si>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</si>
  <si>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</si>
  <si>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</si>
  <si>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</si>
  <si>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</si>
  <si>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</si>
  <si>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</si>
  <si>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</si>
  <si>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</si>
  <si>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</si>
  <si>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</si>
  <si>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</si>
  <si>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</si>
  <si>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</si>
  <si>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</si>
  <si>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</si>
  <si>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</si>
  <si>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</si>
  <si>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</si>
  <si>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</si>
  <si>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</si>
  <si>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</si>
  <si>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</si>
  <si>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</si>
  <si>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</si>
  <si>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</si>
  <si>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</si>
  <si>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</si>
  <si>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</si>
  <si>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</si>
  <si>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</si>
  <si>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</si>
  <si>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</si>
  <si>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</si>
  <si>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</si>
  <si>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</si>
  <si>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</si>
  <si>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</si>
  <si>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</si>
  <si>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</si>
  <si>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</si>
  <si>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</si>
  <si>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</si>
  <si>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</si>
  <si>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</si>
  <si>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</si>
  <si>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</si>
  <si>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</si>
  <si>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</si>
  <si>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</si>
  <si>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</si>
  <si>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</si>
  <si>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</si>
  <si>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</si>
  <si>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</si>
  <si>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</si>
  <si>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</si>
  <si>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</si>
  <si>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</si>
  <si>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</si>
  <si>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</si>
  <si>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</si>
  <si>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</si>
  <si>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</si>
  <si>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</si>
  <si>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</si>
  <si>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</si>
  <si>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</si>
  <si>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</si>
  <si>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</si>
  <si>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</si>
  <si>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</si>
  <si>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</si>
  <si>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</si>
  <si>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</si>
  <si>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</si>
  <si>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</si>
  <si>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</si>
  <si>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</si>
  <si>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</si>
  <si>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</si>
  <si>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</si>
  <si>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</si>
  <si>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</si>
  <si>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</si>
  <si>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</si>
  <si>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</si>
  <si>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</si>
  <si>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</si>
  <si>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</si>
  <si>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</si>
  <si>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</si>
  <si>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</si>
  <si>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</si>
  <si>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</si>
  <si>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</si>
  <si>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</si>
  <si>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</si>
  <si>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</si>
  <si>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</si>
  <si>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</si>
  <si>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</si>
  <si>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</si>
  <si>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</si>
  <si>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</si>
  <si>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</si>
  <si>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</si>
  <si>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</si>
  <si>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</si>
  <si>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</si>
  <si>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</si>
  <si>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</si>
  <si>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</si>
  <si>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</si>
  <si>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</si>
  <si>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</si>
  <si>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</si>
  <si>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</si>
  <si>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</si>
  <si>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</si>
  <si>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</si>
  <si>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</si>
  <si>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</si>
  <si>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</si>
  <si>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</si>
  <si>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</si>
  <si>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</si>
  <si>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</si>
  <si>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</si>
  <si>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</si>
  <si>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</si>
  <si>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</si>
  <si>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</si>
  <si>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</si>
  <si>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</si>
  <si>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</si>
  <si>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</si>
  <si>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</si>
  <si>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</si>
  <si>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</si>
  <si>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</si>
  <si>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</si>
  <si>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</si>
  <si>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</si>
  <si>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</si>
  <si>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</si>
  <si>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</si>
  <si>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</si>
  <si>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</si>
  <si>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</si>
  <si>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</si>
  <si>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</si>
  <si>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</si>
  <si>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</si>
  <si>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</si>
  <si>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</si>
  <si>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</si>
  <si>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</si>
  <si>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</si>
  <si>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</si>
  <si>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</si>
  <si>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</si>
  <si>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</si>
  <si>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</si>
  <si>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</si>
  <si>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</si>
  <si>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</si>
  <si>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</si>
  <si>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</si>
  <si>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</si>
  <si>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</si>
  <si>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</si>
  <si>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</si>
  <si>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</si>
  <si>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</si>
  <si>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</si>
  <si>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</si>
  <si>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</si>
  <si>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</si>
  <si>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</si>
  <si>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</si>
  <si>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</si>
  <si>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</si>
  <si>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</si>
  <si>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</si>
  <si>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</si>
  <si>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</si>
  <si>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</si>
  <si>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</si>
  <si>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</si>
  <si>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</si>
  <si>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</si>
  <si>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</si>
  <si>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</si>
  <si>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</si>
  <si>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</si>
  <si>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</si>
  <si>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</si>
  <si>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</si>
  <si>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</si>
  <si>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</si>
  <si>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</si>
  <si>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</si>
  <si>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</si>
  <si>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</si>
  <si>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</si>
  <si>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</si>
  <si>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</si>
  <si>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</si>
  <si>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</si>
  <si>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</si>
  <si>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</si>
  <si>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</si>
  <si>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</si>
  <si>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</si>
  <si>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</si>
  <si>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</si>
  <si>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</si>
  <si>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</si>
  <si>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</si>
  <si>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</si>
  <si>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</si>
  <si>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</si>
  <si>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</si>
  <si>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</si>
  <si>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</si>
  <si>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</si>
  <si>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</si>
  <si>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</si>
  <si>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</si>
  <si>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</si>
  <si>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</si>
  <si>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</si>
  <si>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</si>
  <si>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</si>
  <si>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</si>
  <si>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</si>
  <si>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</si>
  <si>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</si>
  <si>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</si>
  <si>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</si>
  <si>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</si>
  <si>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</si>
  <si>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</si>
  <si>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</si>
  <si>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</si>
  <si>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</si>
  <si>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</si>
  <si>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</si>
  <si>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</si>
  <si>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</si>
  <si>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</si>
  <si>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</si>
  <si>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</si>
  <si>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</si>
  <si>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</si>
  <si>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</si>
  <si>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</si>
  <si>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</si>
  <si>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</si>
  <si>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</si>
  <si>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</si>
  <si>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</si>
  <si>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</si>
  <si>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</si>
  <si>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</si>
  <si>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</si>
  <si>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</si>
  <si>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</si>
  <si>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</si>
  <si>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</si>
  <si>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</si>
  <si>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</si>
  <si>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</si>
  <si>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</si>
  <si>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</si>
  <si>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</si>
  <si>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</si>
  <si>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</si>
  <si>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</si>
  <si>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</si>
  <si>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</si>
  <si>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</si>
  <si>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</si>
  <si>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</si>
  <si>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</si>
  <si>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</si>
  <si>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</si>
  <si>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</si>
  <si>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</si>
  <si>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</si>
  <si>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</si>
  <si>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</si>
  <si>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</si>
  <si>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</si>
  <si>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</si>
  <si>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40～60</t>
    <phoneticPr fontId="1"/>
  </si>
  <si>
    <t>可</t>
  </si>
  <si>
    <t>7割程度必要</t>
  </si>
  <si>
    <t>有無さえ分ればよい</t>
  </si>
  <si>
    <t>必ず使う</t>
  </si>
  <si>
    <t>あり</t>
  </si>
  <si>
    <t>応相談</t>
  </si>
  <si>
    <t>中型トラック</t>
  </si>
  <si>
    <t>要（あれば）</t>
  </si>
  <si>
    <t>可能であれば事前にピアノ調律をお願いいたします</t>
    <rPh sb="0" eb="2">
      <t>カノウ</t>
    </rPh>
    <rPh sb="6" eb="8">
      <t>ジゼン</t>
    </rPh>
    <rPh sb="12" eb="14">
      <t>チョウリツ</t>
    </rPh>
    <rPh sb="16" eb="17">
      <t>ネガ</t>
    </rPh>
    <phoneticPr fontId="1"/>
  </si>
  <si>
    <t>衣裳への着替えを兼ねた控室を３室（男性、女性、スタッフ）ご用意願います</t>
    <rPh sb="0" eb="2">
      <t>イショウ</t>
    </rPh>
    <rPh sb="4" eb="6">
      <t>キガ</t>
    </rPh>
    <rPh sb="8" eb="9">
      <t>カ</t>
    </rPh>
    <rPh sb="11" eb="13">
      <t>ヒカエシツ</t>
    </rPh>
    <rPh sb="15" eb="16">
      <t>シツ</t>
    </rPh>
    <rPh sb="17" eb="19">
      <t>ダンセイ</t>
    </rPh>
    <rPh sb="20" eb="22">
      <t>ジョセイ</t>
    </rPh>
    <rPh sb="29" eb="31">
      <t>ヨウイ</t>
    </rPh>
    <rPh sb="31" eb="32">
      <t>ネガ</t>
    </rPh>
    <phoneticPr fontId="1"/>
  </si>
  <si>
    <t>照明効果を最大限出すためにはできる限り遮光可能な会場が望ましいです</t>
    <rPh sb="0" eb="2">
      <t>ショウメイ</t>
    </rPh>
    <rPh sb="2" eb="4">
      <t>コウカ</t>
    </rPh>
    <rPh sb="5" eb="8">
      <t>サイダイゲン</t>
    </rPh>
    <rPh sb="8" eb="9">
      <t>ダ</t>
    </rPh>
    <rPh sb="17" eb="18">
      <t>カギ</t>
    </rPh>
    <rPh sb="19" eb="21">
      <t>シャコウ</t>
    </rPh>
    <rPh sb="21" eb="23">
      <t>カノウ</t>
    </rPh>
    <rPh sb="24" eb="26">
      <t>カイジョウ</t>
    </rPh>
    <rPh sb="27" eb="2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</si>
</sst>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6"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229506</xdr:colOff>
      <xdr:row>53</xdr:row>
      <xdr:rowOff>176590</xdr:rowOff>
    </xdr:from>
    <xdr:to>
      <xdr:col>39</xdr:col>
      <xdr:colOff>304799</xdr:colOff>
      <xdr:row>94</xdr:row>
      <xdr:rowOff>16740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7302619" y="14320316"/>
          <a:ext cx="6904538" cy="9859372"/>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30</xdr:col>
      <xdr:colOff>482148</xdr:colOff>
      <xdr:row>63</xdr:row>
      <xdr:rowOff>44754</xdr:rowOff>
    </xdr:from>
    <xdr:to>
      <xdr:col>37</xdr:col>
      <xdr:colOff>542926</xdr:colOff>
      <xdr:row>72</xdr:row>
      <xdr:rowOff>20563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6426998" y="16408704"/>
          <a:ext cx="4327978" cy="20332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34</xdr:col>
      <xdr:colOff>332317</xdr:colOff>
      <xdr:row>65</xdr:row>
      <xdr:rowOff>164495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8715567" y="169856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494243</xdr:colOff>
      <xdr:row>72</xdr:row>
      <xdr:rowOff>190565</xdr:rowOff>
    </xdr:from>
    <xdr:to>
      <xdr:col>37</xdr:col>
      <xdr:colOff>542925</xdr:colOff>
      <xdr:row>74</xdr:row>
      <xdr:rowOff>68349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250281" y="18800258"/>
          <a:ext cx="4829153" cy="363020"/>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37</xdr:col>
      <xdr:colOff>603401</xdr:colOff>
      <xdr:row>63</xdr:row>
      <xdr:rowOff>212877</xdr:rowOff>
    </xdr:from>
    <xdr:to>
      <xdr:col>39</xdr:col>
      <xdr:colOff>40369</xdr:colOff>
      <xdr:row>72</xdr:row>
      <xdr:rowOff>68943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23139910" y="16639009"/>
          <a:ext cx="802817" cy="203962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30</xdr:col>
      <xdr:colOff>478972</xdr:colOff>
      <xdr:row>77</xdr:row>
      <xdr:rowOff>56848</xdr:rowOff>
    </xdr:from>
    <xdr:to>
      <xdr:col>38</xdr:col>
      <xdr:colOff>0</xdr:colOff>
      <xdr:row>91</xdr:row>
      <xdr:rowOff>188686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423822" y="19621198"/>
          <a:ext cx="4397828" cy="33322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28</xdr:col>
      <xdr:colOff>247650</xdr:colOff>
      <xdr:row>64</xdr:row>
      <xdr:rowOff>164495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4973300" y="16757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247594"/>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33</xdr:col>
      <xdr:colOff>413229</xdr:colOff>
      <xdr:row>94</xdr:row>
      <xdr:rowOff>48644</xdr:rowOff>
    </xdr:from>
    <xdr:to>
      <xdr:col>35</xdr:col>
      <xdr:colOff>35404</xdr:colOff>
      <xdr:row>100</xdr:row>
      <xdr:rowOff>49782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8186879" y="23727794"/>
          <a:ext cx="84137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28</xdr:col>
      <xdr:colOff>247650</xdr:colOff>
      <xdr:row>64</xdr:row>
      <xdr:rowOff>164495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4973300" y="16757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234342"/>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234342"/>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234342"/>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234342"/>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513775"/>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788985"/>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382763"/>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4959974"/>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368373"/>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371685"/>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247650</xdr:colOff>
      <xdr:row>65</xdr:row>
      <xdr:rowOff>184704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4973300" y="1700585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28</xdr:col>
      <xdr:colOff>247650</xdr:colOff>
      <xdr:row>66</xdr:row>
      <xdr:rowOff>4971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4973300" y="170547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28</xdr:col>
      <xdr:colOff>355480</xdr:colOff>
      <xdr:row>94</xdr:row>
      <xdr:rowOff>202557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5081130" y="238817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28</xdr:col>
      <xdr:colOff>247650</xdr:colOff>
      <xdr:row>84</xdr:row>
      <xdr:rowOff>175592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4973300" y="213401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28</xdr:col>
      <xdr:colOff>478940</xdr:colOff>
      <xdr:row>52</xdr:row>
      <xdr:rowOff>163606</xdr:rowOff>
    </xdr:from>
    <xdr:to>
      <xdr:col>29</xdr:col>
      <xdr:colOff>79561</xdr:colOff>
      <xdr:row>60</xdr:row>
      <xdr:rowOff>13447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15204590" y="14012956"/>
          <a:ext cx="210221"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474457</xdr:colOff>
      <xdr:row>60</xdr:row>
      <xdr:rowOff>159123</xdr:rowOff>
    </xdr:from>
    <xdr:to>
      <xdr:col>29</xdr:col>
      <xdr:colOff>45944</xdr:colOff>
      <xdr:row>93</xdr:row>
      <xdr:rowOff>304800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15200107" y="15837273"/>
          <a:ext cx="181087" cy="76894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28</xdr:col>
      <xdr:colOff>247650</xdr:colOff>
      <xdr:row>55</xdr:row>
      <xdr:rowOff>186019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4973300" y="147211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28</xdr:col>
      <xdr:colOff>247650</xdr:colOff>
      <xdr:row>75</xdr:row>
      <xdr:rowOff>226359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14973300" y="193335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023066"/>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378096</xdr:colOff>
      <xdr:row>54</xdr:row>
      <xdr:rowOff>184434</xdr:rowOff>
    </xdr:from>
    <xdr:to>
      <xdr:col>12</xdr:col>
      <xdr:colOff>26669</xdr:colOff>
      <xdr:row>93</xdr:row>
      <xdr:rowOff>329384</xdr:rowOff>
    </xdr:to>
    <xdr:grpSp>
      <xdr:nvGrpSpPr>
        <xdr:cNvPr id="4" name="グループ化 3">
          <a:extLst>
            <a:ext uri="{FF2B5EF4-FFF2-40B4-BE49-F238E27FC236}">
              <a16:creationId xmlns:a16="http://schemas.microsoft.com/office/drawing/2014/main" id="{DE03FF83-C6CE-4D34-A3D4-4E3B70DB8157}"/>
            </a:ext>
          </a:extLst>
        </xdr:cNvPr>
        <xdr:cNvGrpSpPr/>
      </xdr:nvGrpSpPr>
      <xdr:grpSpPr>
        <a:xfrm>
          <a:off x="638686" y="14552807"/>
          <a:ext cx="7007983" cy="9481247"/>
          <a:chOff x="362857" y="10982477"/>
          <a:chExt cx="5733143" cy="7117219"/>
        </a:xfrm>
      </xdr:grpSpPr>
      <xdr:sp macro="" textlink="">
        <xdr:nvSpPr>
          <xdr:cNvPr id="5" name="テキスト ボックス 4">
            <a:extLst>
              <a:ext uri="{FF2B5EF4-FFF2-40B4-BE49-F238E27FC236}">
                <a16:creationId xmlns:a16="http://schemas.microsoft.com/office/drawing/2014/main" id="{66DECB0E-6AA4-12B4-5F87-82E402BEF00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E2F7E89A-241B-3DE6-A3AE-1B91BADE63BE}"/>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F42C70C2-AB16-7EDE-7B69-0DE708DB5428}"/>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F3D40B11-C178-45D7-DC97-E47ABB7F4884}"/>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FF647862-3693-7988-A504-992C2670321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F2682040-997C-EE0F-434C-1848FD8CB55F}"/>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5DDF3A5A-ED9D-2F83-1415-BFEB4FBD4AD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F9A3D9E4-34D1-82B4-C4F6-208DF4D45DBA}"/>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42700859-8FAC-4A40-2B04-D0E03D21400C}"/>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A1064D3B-9C0E-D484-A1AA-6A5F83061613}"/>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145627</xdr:colOff>
      <xdr:row>66</xdr:row>
      <xdr:rowOff>202819</xdr:rowOff>
    </xdr:from>
    <xdr:ext cx="184731" cy="264560"/>
    <xdr:sp macro="" textlink="">
      <xdr:nvSpPr>
        <xdr:cNvPr id="22" name="テキスト ボックス 21">
          <a:extLst>
            <a:ext uri="{FF2B5EF4-FFF2-40B4-BE49-F238E27FC236}">
              <a16:creationId xmlns:a16="http://schemas.microsoft.com/office/drawing/2014/main" id="{28EF7E16-C6D1-4E2D-B8BA-DB1426ADFDEC}"/>
            </a:ext>
          </a:extLst>
        </xdr:cNvPr>
        <xdr:cNvSpPr txBox="1"/>
      </xdr:nvSpPr>
      <xdr:spPr>
        <a:xfrm>
          <a:off x="3803227" y="172525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315142</xdr:colOff>
      <xdr:row>74</xdr:row>
      <xdr:rowOff>89795</xdr:rowOff>
    </xdr:from>
    <xdr:to>
      <xdr:col>10</xdr:col>
      <xdr:colOff>361950</xdr:colOff>
      <xdr:row>91</xdr:row>
      <xdr:rowOff>101526</xdr:rowOff>
    </xdr:to>
    <xdr:sp macro="" textlink="">
      <xdr:nvSpPr>
        <xdr:cNvPr id="23" name="正方形/長方形 22">
          <a:extLst>
            <a:ext uri="{FF2B5EF4-FFF2-40B4-BE49-F238E27FC236}">
              <a16:creationId xmlns:a16="http://schemas.microsoft.com/office/drawing/2014/main" id="{6613438A-AF05-4429-A3A6-CC6FD24E314C}"/>
            </a:ext>
          </a:extLst>
        </xdr:cNvPr>
        <xdr:cNvSpPr/>
      </xdr:nvSpPr>
      <xdr:spPr>
        <a:xfrm>
          <a:off x="1477192" y="18968345"/>
          <a:ext cx="4447358" cy="38979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218059</xdr:rowOff>
    </xdr:from>
    <xdr:ext cx="184731" cy="264560"/>
    <xdr:sp macro="" textlink="">
      <xdr:nvSpPr>
        <xdr:cNvPr id="32" name="テキスト ボックス 31">
          <a:extLst>
            <a:ext uri="{FF2B5EF4-FFF2-40B4-BE49-F238E27FC236}">
              <a16:creationId xmlns:a16="http://schemas.microsoft.com/office/drawing/2014/main" id="{2119B879-1931-4E35-8388-057CE1198A4C}"/>
            </a:ext>
          </a:extLst>
        </xdr:cNvPr>
        <xdr:cNvSpPr txBox="1"/>
      </xdr:nvSpPr>
      <xdr:spPr>
        <a:xfrm>
          <a:off x="0" y="170392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226539</xdr:colOff>
      <xdr:row>93</xdr:row>
      <xdr:rowOff>361288</xdr:rowOff>
    </xdr:from>
    <xdr:to>
      <xdr:col>7</xdr:col>
      <xdr:colOff>458314</xdr:colOff>
      <xdr:row>99</xdr:row>
      <xdr:rowOff>122396</xdr:rowOff>
    </xdr:to>
    <xdr:sp macro="" textlink="">
      <xdr:nvSpPr>
        <xdr:cNvPr id="34" name="正方形/長方形 33">
          <a:extLst>
            <a:ext uri="{FF2B5EF4-FFF2-40B4-BE49-F238E27FC236}">
              <a16:creationId xmlns:a16="http://schemas.microsoft.com/office/drawing/2014/main" id="{FF4B5F19-6D51-4E5E-AC23-63B574DDD2FA}"/>
            </a:ext>
          </a:extLst>
        </xdr:cNvPr>
        <xdr:cNvSpPr/>
      </xdr:nvSpPr>
      <xdr:spPr>
        <a:xfrm>
          <a:off x="3274539" y="23583238"/>
          <a:ext cx="841375" cy="118985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152400</xdr:colOff>
      <xdr:row>66</xdr:row>
      <xdr:rowOff>141859</xdr:rowOff>
    </xdr:from>
    <xdr:ext cx="184731" cy="264560"/>
    <xdr:sp macro="" textlink="">
      <xdr:nvSpPr>
        <xdr:cNvPr id="37" name="テキスト ボックス 36">
          <a:extLst>
            <a:ext uri="{FF2B5EF4-FFF2-40B4-BE49-F238E27FC236}">
              <a16:creationId xmlns:a16="http://schemas.microsoft.com/office/drawing/2014/main" id="{E46D827E-0DD7-41CC-843A-85B7E00A1543}"/>
            </a:ext>
          </a:extLst>
        </xdr:cNvPr>
        <xdr:cNvSpPr txBox="1"/>
      </xdr:nvSpPr>
      <xdr:spPr>
        <a:xfrm>
          <a:off x="152400" y="171916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94</xdr:row>
      <xdr:rowOff>42761</xdr:rowOff>
    </xdr:from>
    <xdr:ext cx="1897955" cy="492443"/>
    <xdr:sp macro="" textlink="">
      <xdr:nvSpPr>
        <xdr:cNvPr id="38" name="テキスト ボックス 37">
          <a:extLst>
            <a:ext uri="{FF2B5EF4-FFF2-40B4-BE49-F238E27FC236}">
              <a16:creationId xmlns:a16="http://schemas.microsoft.com/office/drawing/2014/main" id="{5EDE5167-6D39-4FF9-B9EA-1A56102AC724}"/>
            </a:ext>
          </a:extLst>
        </xdr:cNvPr>
        <xdr:cNvSpPr txBox="1"/>
      </xdr:nvSpPr>
      <xdr:spPr>
        <a:xfrm>
          <a:off x="107830" y="2372191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84</xdr:row>
      <xdr:rowOff>152956</xdr:rowOff>
    </xdr:from>
    <xdr:ext cx="1415772" cy="492443"/>
    <xdr:sp macro="" textlink="">
      <xdr:nvSpPr>
        <xdr:cNvPr id="41" name="テキスト ボックス 40">
          <a:extLst>
            <a:ext uri="{FF2B5EF4-FFF2-40B4-BE49-F238E27FC236}">
              <a16:creationId xmlns:a16="http://schemas.microsoft.com/office/drawing/2014/main" id="{76EF2250-6786-44C4-B724-967662904220}"/>
            </a:ext>
          </a:extLst>
        </xdr:cNvPr>
        <xdr:cNvSpPr txBox="1"/>
      </xdr:nvSpPr>
      <xdr:spPr>
        <a:xfrm>
          <a:off x="0" y="2131750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226807</xdr:colOff>
      <xdr:row>62</xdr:row>
      <xdr:rowOff>145901</xdr:rowOff>
    </xdr:from>
    <xdr:to>
      <xdr:col>1</xdr:col>
      <xdr:colOff>194534</xdr:colOff>
      <xdr:row>93</xdr:row>
      <xdr:rowOff>258857</xdr:rowOff>
    </xdr:to>
    <xdr:sp macro="" textlink="">
      <xdr:nvSpPr>
        <xdr:cNvPr id="45" name="左中かっこ 44">
          <a:extLst>
            <a:ext uri="{FF2B5EF4-FFF2-40B4-BE49-F238E27FC236}">
              <a16:creationId xmlns:a16="http://schemas.microsoft.com/office/drawing/2014/main" id="{3708A787-7C02-428F-BE3D-5F0B690D4FBE}"/>
            </a:ext>
          </a:extLst>
        </xdr:cNvPr>
        <xdr:cNvSpPr/>
      </xdr:nvSpPr>
      <xdr:spPr>
        <a:xfrm>
          <a:off x="226807" y="16281251"/>
          <a:ext cx="196327" cy="719955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76</xdr:row>
      <xdr:rowOff>224343</xdr:rowOff>
    </xdr:from>
    <xdr:ext cx="607859" cy="459100"/>
    <xdr:sp macro="" textlink="">
      <xdr:nvSpPr>
        <xdr:cNvPr id="46" name="テキスト ボックス 45">
          <a:extLst>
            <a:ext uri="{FF2B5EF4-FFF2-40B4-BE49-F238E27FC236}">
              <a16:creationId xmlns:a16="http://schemas.microsoft.com/office/drawing/2014/main" id="{5CB530B1-63FE-4C65-8A69-612C29F66C49}"/>
            </a:ext>
          </a:extLst>
        </xdr:cNvPr>
        <xdr:cNvSpPr txBox="1"/>
      </xdr:nvSpPr>
      <xdr:spPr>
        <a:xfrm>
          <a:off x="0" y="195600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7</xdr:col>
      <xdr:colOff>298027</xdr:colOff>
      <xdr:row>67</xdr:row>
      <xdr:rowOff>126619</xdr:rowOff>
    </xdr:from>
    <xdr:ext cx="184731" cy="264560"/>
    <xdr:sp macro="" textlink="">
      <xdr:nvSpPr>
        <xdr:cNvPr id="47" name="テキスト ボックス 46">
          <a:extLst>
            <a:ext uri="{FF2B5EF4-FFF2-40B4-BE49-F238E27FC236}">
              <a16:creationId xmlns:a16="http://schemas.microsoft.com/office/drawing/2014/main" id="{65851241-552E-4959-9C8D-27F80479D890}"/>
            </a:ext>
          </a:extLst>
        </xdr:cNvPr>
        <xdr:cNvSpPr txBox="1"/>
      </xdr:nvSpPr>
      <xdr:spPr>
        <a:xfrm>
          <a:off x="3955627" y="174049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2690</xdr:colOff>
      <xdr:row>54</xdr:row>
      <xdr:rowOff>171450</xdr:rowOff>
    </xdr:from>
    <xdr:to>
      <xdr:col>1</xdr:col>
      <xdr:colOff>228151</xdr:colOff>
      <xdr:row>62</xdr:row>
      <xdr:rowOff>127971</xdr:rowOff>
    </xdr:to>
    <xdr:sp macro="" textlink="">
      <xdr:nvSpPr>
        <xdr:cNvPr id="48" name="左中かっこ 47">
          <a:extLst>
            <a:ext uri="{FF2B5EF4-FFF2-40B4-BE49-F238E27FC236}">
              <a16:creationId xmlns:a16="http://schemas.microsoft.com/office/drawing/2014/main" id="{D762E3CB-8ECF-4888-8E30-47098BB10CF0}"/>
            </a:ext>
          </a:extLst>
        </xdr:cNvPr>
        <xdr:cNvSpPr/>
      </xdr:nvSpPr>
      <xdr:spPr>
        <a:xfrm>
          <a:off x="231290" y="14478000"/>
          <a:ext cx="225461" cy="178532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450427</xdr:colOff>
      <xdr:row>68</xdr:row>
      <xdr:rowOff>50419</xdr:rowOff>
    </xdr:from>
    <xdr:ext cx="184731" cy="264560"/>
    <xdr:sp macro="" textlink="">
      <xdr:nvSpPr>
        <xdr:cNvPr id="49" name="テキスト ボックス 48">
          <a:extLst>
            <a:ext uri="{FF2B5EF4-FFF2-40B4-BE49-F238E27FC236}">
              <a16:creationId xmlns:a16="http://schemas.microsoft.com/office/drawing/2014/main" id="{C4EB02DF-A9C3-41AA-9684-C1F1F8665F74}"/>
            </a:ext>
          </a:extLst>
        </xdr:cNvPr>
        <xdr:cNvSpPr txBox="1"/>
      </xdr:nvSpPr>
      <xdr:spPr>
        <a:xfrm>
          <a:off x="4108027" y="175573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112730</xdr:colOff>
      <xdr:row>70</xdr:row>
      <xdr:rowOff>187684</xdr:rowOff>
    </xdr:from>
    <xdr:to>
      <xdr:col>10</xdr:col>
      <xdr:colOff>76200</xdr:colOff>
      <xdr:row>73</xdr:row>
      <xdr:rowOff>16367</xdr:rowOff>
    </xdr:to>
    <xdr:grpSp>
      <xdr:nvGrpSpPr>
        <xdr:cNvPr id="50" name="グループ化 49">
          <a:extLst>
            <a:ext uri="{FF2B5EF4-FFF2-40B4-BE49-F238E27FC236}">
              <a16:creationId xmlns:a16="http://schemas.microsoft.com/office/drawing/2014/main" id="{595131D6-92FE-4D57-8695-EF58B56EC2F4}"/>
            </a:ext>
          </a:extLst>
        </xdr:cNvPr>
        <xdr:cNvGrpSpPr/>
      </xdr:nvGrpSpPr>
      <xdr:grpSpPr>
        <a:xfrm>
          <a:off x="2062659" y="18312142"/>
          <a:ext cx="4222763" cy="556536"/>
          <a:chOff x="1076477" y="14803027"/>
          <a:chExt cx="4160761" cy="552361"/>
        </a:xfrm>
      </xdr:grpSpPr>
      <xdr:cxnSp macro="">
        <xdr:nvCxnSpPr>
          <xdr:cNvPr id="51" name="直線矢印コネクタ 50">
            <a:extLst>
              <a:ext uri="{FF2B5EF4-FFF2-40B4-BE49-F238E27FC236}">
                <a16:creationId xmlns:a16="http://schemas.microsoft.com/office/drawing/2014/main" id="{EA791EA9-29CA-98C0-D8E7-2E30677C8394}"/>
              </a:ext>
            </a:extLst>
          </xdr:cNvPr>
          <xdr:cNvCxnSpPr/>
        </xdr:nvCxnSpPr>
        <xdr:spPr>
          <a:xfrm>
            <a:off x="1076477" y="1510392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 name="テキスト ボックス 51">
            <a:extLst>
              <a:ext uri="{FF2B5EF4-FFF2-40B4-BE49-F238E27FC236}">
                <a16:creationId xmlns:a16="http://schemas.microsoft.com/office/drawing/2014/main" id="{8C131F2B-7777-1554-851C-BAC8B09AD60C}"/>
              </a:ext>
            </a:extLst>
          </xdr:cNvPr>
          <xdr:cNvSpPr txBox="1"/>
        </xdr:nvSpPr>
        <xdr:spPr>
          <a:xfrm>
            <a:off x="2031621" y="14803027"/>
            <a:ext cx="2368230" cy="55236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約８ｍ～</a:t>
            </a:r>
            <a:endParaRPr kumimoji="1" lang="en-US" altLang="ja-JP" sz="1100" b="1"/>
          </a:p>
          <a:p>
            <a:pPr algn="ctr"/>
            <a:r>
              <a:rPr kumimoji="1" lang="ja-JP" altLang="en-US" sz="1100" b="1"/>
              <a:t>体育館の大きさに合わせます</a:t>
            </a:r>
          </a:p>
        </xdr:txBody>
      </xdr:sp>
    </xdr:grpSp>
    <xdr:clientData/>
  </xdr:twoCellAnchor>
  <xdr:twoCellAnchor>
    <xdr:from>
      <xdr:col>9</xdr:col>
      <xdr:colOff>558687</xdr:colOff>
      <xdr:row>65</xdr:row>
      <xdr:rowOff>53085</xdr:rowOff>
    </xdr:from>
    <xdr:to>
      <xdr:col>11</xdr:col>
      <xdr:colOff>75666</xdr:colOff>
      <xdr:row>71</xdr:row>
      <xdr:rowOff>2017</xdr:rowOff>
    </xdr:to>
    <xdr:grpSp>
      <xdr:nvGrpSpPr>
        <xdr:cNvPr id="53" name="グループ化 52">
          <a:extLst>
            <a:ext uri="{FF2B5EF4-FFF2-40B4-BE49-F238E27FC236}">
              <a16:creationId xmlns:a16="http://schemas.microsoft.com/office/drawing/2014/main" id="{BF3E1C82-1ADA-4581-AAA4-3D42078D6BF9}"/>
            </a:ext>
          </a:extLst>
        </xdr:cNvPr>
        <xdr:cNvGrpSpPr/>
      </xdr:nvGrpSpPr>
      <xdr:grpSpPr>
        <a:xfrm>
          <a:off x="6031069" y="16964453"/>
          <a:ext cx="900800" cy="1404639"/>
          <a:chOff x="5321905" y="12924205"/>
          <a:chExt cx="677334" cy="977227"/>
        </a:xfrm>
      </xdr:grpSpPr>
      <xdr:cxnSp macro="">
        <xdr:nvCxnSpPr>
          <xdr:cNvPr id="54" name="直線矢印コネクタ 53">
            <a:extLst>
              <a:ext uri="{FF2B5EF4-FFF2-40B4-BE49-F238E27FC236}">
                <a16:creationId xmlns:a16="http://schemas.microsoft.com/office/drawing/2014/main" id="{34597B59-2101-5BA9-352E-2B8DC39FDC9D}"/>
              </a:ext>
            </a:extLst>
          </xdr:cNvPr>
          <xdr:cNvCxnSpPr/>
        </xdr:nvCxnSpPr>
        <xdr:spPr>
          <a:xfrm>
            <a:off x="5605554" y="12924205"/>
            <a:ext cx="0" cy="97722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4CE6652C-8C17-4950-D5CD-9BF3BA364DFB}"/>
              </a:ext>
            </a:extLst>
          </xdr:cNvPr>
          <xdr:cNvSpPr txBox="1"/>
        </xdr:nvSpPr>
        <xdr:spPr>
          <a:xfrm>
            <a:off x="5321905" y="13251294"/>
            <a:ext cx="677334" cy="3560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約５ｍ</a:t>
            </a:r>
          </a:p>
        </xdr:txBody>
      </xdr:sp>
    </xdr:grpSp>
    <xdr:clientData/>
  </xdr:twoCellAnchor>
  <xdr:twoCellAnchor>
    <xdr:from>
      <xdr:col>10</xdr:col>
      <xdr:colOff>131254</xdr:colOff>
      <xdr:row>60</xdr:row>
      <xdr:rowOff>136471</xdr:rowOff>
    </xdr:from>
    <xdr:to>
      <xdr:col>11</xdr:col>
      <xdr:colOff>575415</xdr:colOff>
      <xdr:row>62</xdr:row>
      <xdr:rowOff>216646</xdr:rowOff>
    </xdr:to>
    <xdr:sp macro="" textlink="">
      <xdr:nvSpPr>
        <xdr:cNvPr id="56" name="テキスト ボックス 55">
          <a:extLst>
            <a:ext uri="{FF2B5EF4-FFF2-40B4-BE49-F238E27FC236}">
              <a16:creationId xmlns:a16="http://schemas.microsoft.com/office/drawing/2014/main" id="{544653F0-BC73-4935-BD1A-336586D014B7}"/>
            </a:ext>
          </a:extLst>
        </xdr:cNvPr>
        <xdr:cNvSpPr txBox="1"/>
      </xdr:nvSpPr>
      <xdr:spPr>
        <a:xfrm>
          <a:off x="5693854" y="15814621"/>
          <a:ext cx="1015661" cy="5373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437555</xdr:colOff>
      <xdr:row>60</xdr:row>
      <xdr:rowOff>50136</xdr:rowOff>
    </xdr:from>
    <xdr:to>
      <xdr:col>3</xdr:col>
      <xdr:colOff>410982</xdr:colOff>
      <xdr:row>62</xdr:row>
      <xdr:rowOff>153210</xdr:rowOff>
    </xdr:to>
    <xdr:sp macro="" textlink="">
      <xdr:nvSpPr>
        <xdr:cNvPr id="58" name="テキスト ボックス 57">
          <a:extLst>
            <a:ext uri="{FF2B5EF4-FFF2-40B4-BE49-F238E27FC236}">
              <a16:creationId xmlns:a16="http://schemas.microsoft.com/office/drawing/2014/main" id="{B5CF216A-0013-4593-8275-A7AFBD08614E}"/>
            </a:ext>
          </a:extLst>
        </xdr:cNvPr>
        <xdr:cNvSpPr txBox="1"/>
      </xdr:nvSpPr>
      <xdr:spPr>
        <a:xfrm>
          <a:off x="666155" y="15728286"/>
          <a:ext cx="906877" cy="5602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402439</xdr:colOff>
      <xdr:row>66</xdr:row>
      <xdr:rowOff>60485</xdr:rowOff>
    </xdr:from>
    <xdr:to>
      <xdr:col>11</xdr:col>
      <xdr:colOff>392033</xdr:colOff>
      <xdr:row>67</xdr:row>
      <xdr:rowOff>212807</xdr:rowOff>
    </xdr:to>
    <xdr:cxnSp macro="">
      <xdr:nvCxnSpPr>
        <xdr:cNvPr id="59" name="直線コネクタ 58">
          <a:extLst>
            <a:ext uri="{FF2B5EF4-FFF2-40B4-BE49-F238E27FC236}">
              <a16:creationId xmlns:a16="http://schemas.microsoft.com/office/drawing/2014/main" id="{3F67532A-7438-4D3E-BC85-3A125CAF55C5}"/>
            </a:ext>
          </a:extLst>
        </xdr:cNvPr>
        <xdr:cNvCxnSpPr/>
      </xdr:nvCxnSpPr>
      <xdr:spPr>
        <a:xfrm>
          <a:off x="5965039" y="17110235"/>
          <a:ext cx="561094" cy="3809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90319</xdr:colOff>
      <xdr:row>57</xdr:row>
      <xdr:rowOff>6948</xdr:rowOff>
    </xdr:from>
    <xdr:to>
      <xdr:col>9</xdr:col>
      <xdr:colOff>666302</xdr:colOff>
      <xdr:row>63</xdr:row>
      <xdr:rowOff>67907</xdr:rowOff>
    </xdr:to>
    <xdr:sp macro="" textlink="">
      <xdr:nvSpPr>
        <xdr:cNvPr id="60" name="正方形/長方形 59">
          <a:extLst>
            <a:ext uri="{FF2B5EF4-FFF2-40B4-BE49-F238E27FC236}">
              <a16:creationId xmlns:a16="http://schemas.microsoft.com/office/drawing/2014/main" id="{F05C3A45-C17A-454D-B6B7-DA30F7EFC3F7}"/>
            </a:ext>
          </a:extLst>
        </xdr:cNvPr>
        <xdr:cNvSpPr/>
      </xdr:nvSpPr>
      <xdr:spPr>
        <a:xfrm>
          <a:off x="1823869" y="14999298"/>
          <a:ext cx="3738283" cy="14325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56702</xdr:colOff>
      <xdr:row>65</xdr:row>
      <xdr:rowOff>35123</xdr:rowOff>
    </xdr:from>
    <xdr:to>
      <xdr:col>10</xdr:col>
      <xdr:colOff>44374</xdr:colOff>
      <xdr:row>70</xdr:row>
      <xdr:rowOff>163388</xdr:rowOff>
    </xdr:to>
    <xdr:sp macro="" textlink="">
      <xdr:nvSpPr>
        <xdr:cNvPr id="64" name="正方形/長方形 63">
          <a:extLst>
            <a:ext uri="{FF2B5EF4-FFF2-40B4-BE49-F238E27FC236}">
              <a16:creationId xmlns:a16="http://schemas.microsoft.com/office/drawing/2014/main" id="{602D25A0-382D-4651-8A06-0307F5C91324}"/>
            </a:ext>
          </a:extLst>
        </xdr:cNvPr>
        <xdr:cNvSpPr/>
      </xdr:nvSpPr>
      <xdr:spPr>
        <a:xfrm>
          <a:off x="1790252" y="16856273"/>
          <a:ext cx="3816722" cy="12712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アクティングエリア</a:t>
          </a:r>
          <a:endParaRPr kumimoji="1" lang="en-US" altLang="ja-JP" sz="2000"/>
        </a:p>
        <a:p>
          <a:pPr algn="ctr"/>
          <a:r>
            <a:rPr kumimoji="1" lang="ja-JP" altLang="en-US" sz="1200"/>
            <a:t>（ここでもお芝居をします）</a:t>
          </a:r>
        </a:p>
      </xdr:txBody>
    </xdr:sp>
    <xdr:clientData/>
  </xdr:twoCellAnchor>
  <xdr:twoCellAnchor>
    <xdr:from>
      <xdr:col>4</xdr:col>
      <xdr:colOff>56701</xdr:colOff>
      <xdr:row>65</xdr:row>
      <xdr:rowOff>37435</xdr:rowOff>
    </xdr:from>
    <xdr:to>
      <xdr:col>4</xdr:col>
      <xdr:colOff>392877</xdr:colOff>
      <xdr:row>67</xdr:row>
      <xdr:rowOff>197902</xdr:rowOff>
    </xdr:to>
    <xdr:sp macro="" textlink="">
      <xdr:nvSpPr>
        <xdr:cNvPr id="65" name="正方形/長方形 64">
          <a:extLst>
            <a:ext uri="{FF2B5EF4-FFF2-40B4-BE49-F238E27FC236}">
              <a16:creationId xmlns:a16="http://schemas.microsoft.com/office/drawing/2014/main" id="{0D0E5406-8AA9-42D0-9BAF-23EDD56C964E}"/>
            </a:ext>
          </a:extLst>
        </xdr:cNvPr>
        <xdr:cNvSpPr/>
      </xdr:nvSpPr>
      <xdr:spPr>
        <a:xfrm>
          <a:off x="1790251" y="16858585"/>
          <a:ext cx="336176" cy="6176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twoCellAnchor>
    <xdr:from>
      <xdr:col>9</xdr:col>
      <xdr:colOff>430978</xdr:colOff>
      <xdr:row>65</xdr:row>
      <xdr:rowOff>37433</xdr:rowOff>
    </xdr:from>
    <xdr:to>
      <xdr:col>10</xdr:col>
      <xdr:colOff>70372</xdr:colOff>
      <xdr:row>67</xdr:row>
      <xdr:rowOff>152628</xdr:rowOff>
    </xdr:to>
    <xdr:sp macro="" textlink="">
      <xdr:nvSpPr>
        <xdr:cNvPr id="66" name="正方形/長方形 65">
          <a:extLst>
            <a:ext uri="{FF2B5EF4-FFF2-40B4-BE49-F238E27FC236}">
              <a16:creationId xmlns:a16="http://schemas.microsoft.com/office/drawing/2014/main" id="{90C2E6F2-B05D-4CF4-BF78-3D595C3111D6}"/>
            </a:ext>
          </a:extLst>
        </xdr:cNvPr>
        <xdr:cNvSpPr/>
      </xdr:nvSpPr>
      <xdr:spPr>
        <a:xfrm>
          <a:off x="5326828" y="16858583"/>
          <a:ext cx="306144" cy="57239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oneCellAnchor>
    <xdr:from>
      <xdr:col>10</xdr:col>
      <xdr:colOff>457199</xdr:colOff>
      <xdr:row>64</xdr:row>
      <xdr:rowOff>164725</xdr:rowOff>
    </xdr:from>
    <xdr:ext cx="896471" cy="509114"/>
    <xdr:sp macro="" textlink="">
      <xdr:nvSpPr>
        <xdr:cNvPr id="67" name="テキスト ボックス 66">
          <a:extLst>
            <a:ext uri="{FF2B5EF4-FFF2-40B4-BE49-F238E27FC236}">
              <a16:creationId xmlns:a16="http://schemas.microsoft.com/office/drawing/2014/main" id="{2AE013EF-EC5D-4F24-8AC4-BBA20B070F7A}"/>
            </a:ext>
          </a:extLst>
        </xdr:cNvPr>
        <xdr:cNvSpPr txBox="1"/>
      </xdr:nvSpPr>
      <xdr:spPr>
        <a:xfrm>
          <a:off x="6019799" y="16757275"/>
          <a:ext cx="896471" cy="509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endParaRPr kumimoji="1" lang="en-US" altLang="ja-JP" sz="1400"/>
        </a:p>
        <a:p>
          <a:r>
            <a:rPr kumimoji="1" lang="ja-JP" altLang="en-US" sz="1000"/>
            <a:t>（持ち込み）</a:t>
          </a:r>
        </a:p>
      </xdr:txBody>
    </xdr:sp>
    <xdr:clientData/>
  </xdr:oneCellAnchor>
  <xdr:twoCellAnchor>
    <xdr:from>
      <xdr:col>10</xdr:col>
      <xdr:colOff>356347</xdr:colOff>
      <xdr:row>70</xdr:row>
      <xdr:rowOff>140973</xdr:rowOff>
    </xdr:from>
    <xdr:to>
      <xdr:col>11</xdr:col>
      <xdr:colOff>393784</xdr:colOff>
      <xdr:row>73</xdr:row>
      <xdr:rowOff>93033</xdr:rowOff>
    </xdr:to>
    <xdr:sp macro="" textlink="">
      <xdr:nvSpPr>
        <xdr:cNvPr id="68" name="テキスト ボックス 67">
          <a:extLst>
            <a:ext uri="{FF2B5EF4-FFF2-40B4-BE49-F238E27FC236}">
              <a16:creationId xmlns:a16="http://schemas.microsoft.com/office/drawing/2014/main" id="{BC7DD943-5C02-4314-BB43-B6F24BA58B71}"/>
            </a:ext>
          </a:extLst>
        </xdr:cNvPr>
        <xdr:cNvSpPr txBox="1"/>
      </xdr:nvSpPr>
      <xdr:spPr>
        <a:xfrm>
          <a:off x="5918947" y="18105123"/>
          <a:ext cx="608937" cy="6378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429856</xdr:colOff>
      <xdr:row>71</xdr:row>
      <xdr:rowOff>35636</xdr:rowOff>
    </xdr:from>
    <xdr:to>
      <xdr:col>3</xdr:col>
      <xdr:colOff>112515</xdr:colOff>
      <xdr:row>73</xdr:row>
      <xdr:rowOff>201953</xdr:rowOff>
    </xdr:to>
    <xdr:sp macro="" textlink="">
      <xdr:nvSpPr>
        <xdr:cNvPr id="69" name="テキスト ボックス 68">
          <a:extLst>
            <a:ext uri="{FF2B5EF4-FFF2-40B4-BE49-F238E27FC236}">
              <a16:creationId xmlns:a16="http://schemas.microsoft.com/office/drawing/2014/main" id="{D69AC5A7-C619-416F-9F73-6095ACADF337}"/>
            </a:ext>
          </a:extLst>
        </xdr:cNvPr>
        <xdr:cNvSpPr txBox="1"/>
      </xdr:nvSpPr>
      <xdr:spPr>
        <a:xfrm>
          <a:off x="658456" y="18228386"/>
          <a:ext cx="616109" cy="6235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twoCellAnchor>
    <xdr:from>
      <xdr:col>8</xdr:col>
      <xdr:colOff>132004</xdr:colOff>
      <xdr:row>57</xdr:row>
      <xdr:rowOff>85371</xdr:rowOff>
    </xdr:from>
    <xdr:to>
      <xdr:col>10</xdr:col>
      <xdr:colOff>556104</xdr:colOff>
      <xdr:row>58</xdr:row>
      <xdr:rowOff>152211</xdr:rowOff>
    </xdr:to>
    <xdr:grpSp>
      <xdr:nvGrpSpPr>
        <xdr:cNvPr id="70" name="グループ化 69">
          <a:extLst>
            <a:ext uri="{FF2B5EF4-FFF2-40B4-BE49-F238E27FC236}">
              <a16:creationId xmlns:a16="http://schemas.microsoft.com/office/drawing/2014/main" id="{46E43BF5-EA3D-443A-85BA-7C974F6AA330}"/>
            </a:ext>
          </a:extLst>
        </xdr:cNvPr>
        <xdr:cNvGrpSpPr/>
      </xdr:nvGrpSpPr>
      <xdr:grpSpPr>
        <a:xfrm>
          <a:off x="4957405" y="15127682"/>
          <a:ext cx="1807921" cy="291487"/>
          <a:chOff x="13749130" y="11015869"/>
          <a:chExt cx="1540566" cy="270931"/>
        </a:xfrm>
      </xdr:grpSpPr>
      <xdr:cxnSp macro="">
        <xdr:nvCxnSpPr>
          <xdr:cNvPr id="71" name="直線矢印コネクタ 70">
            <a:extLst>
              <a:ext uri="{FF2B5EF4-FFF2-40B4-BE49-F238E27FC236}">
                <a16:creationId xmlns:a16="http://schemas.microsoft.com/office/drawing/2014/main" id="{2CF2CC07-DA2D-4005-4750-4A00E452DC5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72" name="テキスト ボックス 71">
            <a:extLst>
              <a:ext uri="{FF2B5EF4-FFF2-40B4-BE49-F238E27FC236}">
                <a16:creationId xmlns:a16="http://schemas.microsoft.com/office/drawing/2014/main" id="{EB22B3A6-3F24-A1F9-E35D-A81CC119C3EB}"/>
              </a:ext>
            </a:extLst>
          </xdr:cNvPr>
          <xdr:cNvSpPr txBox="1"/>
        </xdr:nvSpPr>
        <xdr:spPr>
          <a:xfrm>
            <a:off x="14216036" y="11015869"/>
            <a:ext cx="606755" cy="2709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2</xdr:col>
      <xdr:colOff>160917</xdr:colOff>
      <xdr:row>57</xdr:row>
      <xdr:rowOff>74164</xdr:rowOff>
    </xdr:from>
    <xdr:to>
      <xdr:col>5</xdr:col>
      <xdr:colOff>297697</xdr:colOff>
      <xdr:row>58</xdr:row>
      <xdr:rowOff>141004</xdr:rowOff>
    </xdr:to>
    <xdr:grpSp>
      <xdr:nvGrpSpPr>
        <xdr:cNvPr id="73" name="グループ化 72">
          <a:extLst>
            <a:ext uri="{FF2B5EF4-FFF2-40B4-BE49-F238E27FC236}">
              <a16:creationId xmlns:a16="http://schemas.microsoft.com/office/drawing/2014/main" id="{98FA7232-BADF-4DF5-9AAC-A31C877CE9D4}"/>
            </a:ext>
          </a:extLst>
        </xdr:cNvPr>
        <xdr:cNvGrpSpPr/>
      </xdr:nvGrpSpPr>
      <xdr:grpSpPr>
        <a:xfrm>
          <a:off x="1104431" y="15116475"/>
          <a:ext cx="1790176" cy="291487"/>
          <a:chOff x="13749130" y="11015869"/>
          <a:chExt cx="1540566" cy="270932"/>
        </a:xfrm>
      </xdr:grpSpPr>
      <xdr:cxnSp macro="">
        <xdr:nvCxnSpPr>
          <xdr:cNvPr id="74" name="直線矢印コネクタ 73">
            <a:extLst>
              <a:ext uri="{FF2B5EF4-FFF2-40B4-BE49-F238E27FC236}">
                <a16:creationId xmlns:a16="http://schemas.microsoft.com/office/drawing/2014/main" id="{99554AE4-7F35-3D1B-2833-7899F1F0A3F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75" name="テキスト ボックス 74">
            <a:extLst>
              <a:ext uri="{FF2B5EF4-FFF2-40B4-BE49-F238E27FC236}">
                <a16:creationId xmlns:a16="http://schemas.microsoft.com/office/drawing/2014/main" id="{9A25579E-88A2-55F0-33E1-7046EAB59D0B}"/>
              </a:ext>
            </a:extLst>
          </xdr:cNvPr>
          <xdr:cNvSpPr txBox="1"/>
        </xdr:nvSpPr>
        <xdr:spPr>
          <a:xfrm>
            <a:off x="14290435" y="11015869"/>
            <a:ext cx="614444" cy="2709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xdr:col>
      <xdr:colOff>485887</xdr:colOff>
      <xdr:row>66</xdr:row>
      <xdr:rowOff>67014</xdr:rowOff>
    </xdr:from>
    <xdr:to>
      <xdr:col>3</xdr:col>
      <xdr:colOff>19496</xdr:colOff>
      <xdr:row>70</xdr:row>
      <xdr:rowOff>106904</xdr:rowOff>
    </xdr:to>
    <xdr:sp macro="" textlink="">
      <xdr:nvSpPr>
        <xdr:cNvPr id="76" name="テキスト ボックス 75">
          <a:extLst>
            <a:ext uri="{FF2B5EF4-FFF2-40B4-BE49-F238E27FC236}">
              <a16:creationId xmlns:a16="http://schemas.microsoft.com/office/drawing/2014/main" id="{3AF00D99-9010-4A19-8FB1-F502C1B6812E}"/>
            </a:ext>
          </a:extLst>
        </xdr:cNvPr>
        <xdr:cNvSpPr txBox="1"/>
      </xdr:nvSpPr>
      <xdr:spPr>
        <a:xfrm>
          <a:off x="714487" y="17116764"/>
          <a:ext cx="467059" cy="9542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000" b="1">
              <a:solidFill>
                <a:schemeClr val="bg2">
                  <a:lumMod val="25000"/>
                </a:schemeClr>
              </a:solidFill>
            </a:rPr>
            <a:t>打楽器</a:t>
          </a:r>
          <a:endParaRPr kumimoji="1" lang="en-US" altLang="ja-JP" sz="1000" b="1">
            <a:solidFill>
              <a:schemeClr val="bg2">
                <a:lumMod val="25000"/>
              </a:schemeClr>
            </a:solidFill>
          </a:endParaRPr>
        </a:p>
        <a:p>
          <a:pPr algn="ctr"/>
          <a:r>
            <a:rPr kumimoji="1" lang="ja-JP" altLang="en-US" sz="1000" b="1">
              <a:solidFill>
                <a:schemeClr val="bg2">
                  <a:lumMod val="25000"/>
                </a:schemeClr>
              </a:solidFill>
            </a:rPr>
            <a:t>（持ち込み）</a:t>
          </a:r>
          <a:endParaRPr kumimoji="1" lang="en-US" altLang="ja-JP" sz="1000" b="1">
            <a:solidFill>
              <a:schemeClr val="bg2">
                <a:lumMod val="25000"/>
              </a:schemeClr>
            </a:solidFill>
          </a:endParaRPr>
        </a:p>
      </xdr:txBody>
    </xdr:sp>
    <xdr:clientData/>
  </xdr:twoCellAnchor>
  <xdr:twoCellAnchor>
    <xdr:from>
      <xdr:col>4</xdr:col>
      <xdr:colOff>381674</xdr:colOff>
      <xdr:row>57</xdr:row>
      <xdr:rowOff>51766</xdr:rowOff>
    </xdr:from>
    <xdr:to>
      <xdr:col>5</xdr:col>
      <xdr:colOff>680644</xdr:colOff>
      <xdr:row>63</xdr:row>
      <xdr:rowOff>45495</xdr:rowOff>
    </xdr:to>
    <xdr:grpSp>
      <xdr:nvGrpSpPr>
        <xdr:cNvPr id="79" name="グループ化 78">
          <a:extLst>
            <a:ext uri="{FF2B5EF4-FFF2-40B4-BE49-F238E27FC236}">
              <a16:creationId xmlns:a16="http://schemas.microsoft.com/office/drawing/2014/main" id="{E9DDAFFE-647C-46C5-9393-877C0E89BA49}"/>
            </a:ext>
          </a:extLst>
        </xdr:cNvPr>
        <xdr:cNvGrpSpPr/>
      </xdr:nvGrpSpPr>
      <xdr:grpSpPr>
        <a:xfrm>
          <a:off x="2331603" y="15094077"/>
          <a:ext cx="945951" cy="1377550"/>
          <a:chOff x="5172137" y="13038494"/>
          <a:chExt cx="867899" cy="862938"/>
        </a:xfrm>
      </xdr:grpSpPr>
      <xdr:cxnSp macro="">
        <xdr:nvCxnSpPr>
          <xdr:cNvPr id="80" name="直線矢印コネクタ 79">
            <a:extLst>
              <a:ext uri="{FF2B5EF4-FFF2-40B4-BE49-F238E27FC236}">
                <a16:creationId xmlns:a16="http://schemas.microsoft.com/office/drawing/2014/main" id="{7E949B5B-442F-5D06-00A0-7AB2887D34BA}"/>
              </a:ext>
            </a:extLst>
          </xdr:cNvPr>
          <xdr:cNvCxnSpPr/>
        </xdr:nvCxnSpPr>
        <xdr:spPr>
          <a:xfrm flipH="1">
            <a:off x="5605556" y="13038494"/>
            <a:ext cx="17765" cy="86293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1" name="テキスト ボックス 80">
            <a:extLst>
              <a:ext uri="{FF2B5EF4-FFF2-40B4-BE49-F238E27FC236}">
                <a16:creationId xmlns:a16="http://schemas.microsoft.com/office/drawing/2014/main" id="{3BAE8364-B2E6-9856-72EC-4822D782B99A}"/>
              </a:ext>
            </a:extLst>
          </xdr:cNvPr>
          <xdr:cNvSpPr txBox="1"/>
        </xdr:nvSpPr>
        <xdr:spPr>
          <a:xfrm>
            <a:off x="5172137" y="13365584"/>
            <a:ext cx="867899" cy="20568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約３ｍ～</a:t>
            </a:r>
          </a:p>
        </xdr:txBody>
      </xdr:sp>
    </xdr:grpSp>
    <xdr:clientData/>
  </xdr:twoCellAnchor>
  <xdr:oneCellAnchor>
    <xdr:from>
      <xdr:col>0</xdr:col>
      <xdr:colOff>0</xdr:colOff>
      <xdr:row>56</xdr:row>
      <xdr:rowOff>224343</xdr:rowOff>
    </xdr:from>
    <xdr:ext cx="607859" cy="459100"/>
    <xdr:sp macro="" textlink="">
      <xdr:nvSpPr>
        <xdr:cNvPr id="82" name="テキスト ボックス 81">
          <a:extLst>
            <a:ext uri="{FF2B5EF4-FFF2-40B4-BE49-F238E27FC236}">
              <a16:creationId xmlns:a16="http://schemas.microsoft.com/office/drawing/2014/main" id="{C660FFE9-3A94-4EF1-B071-3AA61970F25A}"/>
            </a:ext>
          </a:extLst>
        </xdr:cNvPr>
        <xdr:cNvSpPr txBox="1"/>
      </xdr:nvSpPr>
      <xdr:spPr>
        <a:xfrm>
          <a:off x="0" y="149880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415514</xdr:colOff>
      <xdr:row>63</xdr:row>
      <xdr:rowOff>3361</xdr:rowOff>
    </xdr:from>
    <xdr:ext cx="885265" cy="590427"/>
    <xdr:sp macro="" textlink="">
      <xdr:nvSpPr>
        <xdr:cNvPr id="83" name="テキスト ボックス 82">
          <a:extLst>
            <a:ext uri="{FF2B5EF4-FFF2-40B4-BE49-F238E27FC236}">
              <a16:creationId xmlns:a16="http://schemas.microsoft.com/office/drawing/2014/main" id="{7E9C127B-0775-406E-B9FB-1CF8CB6059D8}"/>
            </a:ext>
          </a:extLst>
        </xdr:cNvPr>
        <xdr:cNvSpPr txBox="1"/>
      </xdr:nvSpPr>
      <xdr:spPr>
        <a:xfrm>
          <a:off x="644114" y="16485421"/>
          <a:ext cx="885265" cy="5904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パネル</a:t>
          </a:r>
          <a:endParaRPr kumimoji="1" lang="en-US" altLang="ja-JP" sz="1400"/>
        </a:p>
        <a:p>
          <a:r>
            <a:rPr kumimoji="1" lang="ja-JP" altLang="en-US" sz="1050"/>
            <a:t>（持ち込み）</a:t>
          </a:r>
        </a:p>
      </xdr:txBody>
    </xdr:sp>
    <xdr:clientData/>
  </xdr:oneCellAnchor>
  <xdr:twoCellAnchor>
    <xdr:from>
      <xdr:col>2</xdr:col>
      <xdr:colOff>284180</xdr:colOff>
      <xdr:row>64</xdr:row>
      <xdr:rowOff>221532</xdr:rowOff>
    </xdr:from>
    <xdr:to>
      <xdr:col>4</xdr:col>
      <xdr:colOff>36528</xdr:colOff>
      <xdr:row>69</xdr:row>
      <xdr:rowOff>212239</xdr:rowOff>
    </xdr:to>
    <xdr:sp macro="" textlink="">
      <xdr:nvSpPr>
        <xdr:cNvPr id="85" name="テキスト ボックス 84">
          <a:extLst>
            <a:ext uri="{FF2B5EF4-FFF2-40B4-BE49-F238E27FC236}">
              <a16:creationId xmlns:a16="http://schemas.microsoft.com/office/drawing/2014/main" id="{08FE0A45-0926-4F09-A764-4A4ED74968CE}"/>
            </a:ext>
          </a:extLst>
        </xdr:cNvPr>
        <xdr:cNvSpPr txBox="1"/>
      </xdr:nvSpPr>
      <xdr:spPr>
        <a:xfrm>
          <a:off x="1122380" y="16814082"/>
          <a:ext cx="647698" cy="113370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twoCellAnchor>
    <xdr:from>
      <xdr:col>3</xdr:col>
      <xdr:colOff>60288</xdr:colOff>
      <xdr:row>69</xdr:row>
      <xdr:rowOff>54907</xdr:rowOff>
    </xdr:from>
    <xdr:to>
      <xdr:col>4</xdr:col>
      <xdr:colOff>179966</xdr:colOff>
      <xdr:row>71</xdr:row>
      <xdr:rowOff>2017</xdr:rowOff>
    </xdr:to>
    <xdr:sp macro="" textlink="">
      <xdr:nvSpPr>
        <xdr:cNvPr id="86" name="テキスト ボックス 85">
          <a:extLst>
            <a:ext uri="{FF2B5EF4-FFF2-40B4-BE49-F238E27FC236}">
              <a16:creationId xmlns:a16="http://schemas.microsoft.com/office/drawing/2014/main" id="{DA1016DE-3D47-4CA3-B6A7-9DD91AB692AA}"/>
            </a:ext>
          </a:extLst>
        </xdr:cNvPr>
        <xdr:cNvSpPr txBox="1"/>
      </xdr:nvSpPr>
      <xdr:spPr>
        <a:xfrm>
          <a:off x="1222338" y="17790457"/>
          <a:ext cx="691178" cy="404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指揮者</a:t>
          </a:r>
        </a:p>
      </xdr:txBody>
    </xdr:sp>
    <xdr:clientData/>
  </xdr:twoCellAnchor>
  <xdr:twoCellAnchor>
    <xdr:from>
      <xdr:col>1</xdr:col>
      <xdr:colOff>477019</xdr:colOff>
      <xdr:row>65</xdr:row>
      <xdr:rowOff>94826</xdr:rowOff>
    </xdr:from>
    <xdr:to>
      <xdr:col>3</xdr:col>
      <xdr:colOff>55803</xdr:colOff>
      <xdr:row>67</xdr:row>
      <xdr:rowOff>18549</xdr:rowOff>
    </xdr:to>
    <xdr:cxnSp macro="">
      <xdr:nvCxnSpPr>
        <xdr:cNvPr id="78" name="直線コネクタ 77">
          <a:extLst>
            <a:ext uri="{FF2B5EF4-FFF2-40B4-BE49-F238E27FC236}">
              <a16:creationId xmlns:a16="http://schemas.microsoft.com/office/drawing/2014/main" id="{F7CFABD8-687F-4FF7-9D41-C01F787F2265}"/>
            </a:ext>
          </a:extLst>
        </xdr:cNvPr>
        <xdr:cNvCxnSpPr/>
      </xdr:nvCxnSpPr>
      <xdr:spPr>
        <a:xfrm flipH="1">
          <a:off x="705619" y="16915976"/>
          <a:ext cx="512234" cy="38092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B35" sqref="B35:G35"/>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5" sqref="B35:G3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6" t="s">
        <v>110</v>
      </c>
      <c r="C1" s="156"/>
      <c r="D1" s="156"/>
      <c r="E1" s="156"/>
      <c r="F1" s="156"/>
      <c r="G1" s="156"/>
      <c r="H1" s="156"/>
      <c r="I1" s="156"/>
      <c r="J1" s="156"/>
      <c r="K1" s="156"/>
      <c r="L1" s="156"/>
      <c r="M1" s="31"/>
      <c r="N1" s="54"/>
      <c r="O1" s="54"/>
      <c r="P1" s="54"/>
      <c r="Q1" s="54"/>
      <c r="R1" s="54"/>
      <c r="S1" s="54"/>
      <c r="T1" s="54"/>
      <c r="U1" s="54"/>
      <c r="V1" s="54"/>
      <c r="W1" s="54"/>
      <c r="X1" s="54"/>
      <c r="Y1" s="54"/>
      <c r="Z1" s="54"/>
    </row>
    <row r="2" spans="1:27" ht="19.899999999999999" customHeight="1" x14ac:dyDescent="0.15">
      <c r="A2" s="34"/>
      <c r="B2" s="32" t="s">
        <v>0</v>
      </c>
      <c r="C2" s="159" t="s">
        <v>187</v>
      </c>
      <c r="D2" s="160"/>
      <c r="E2" s="33" t="s">
        <v>5</v>
      </c>
      <c r="F2" s="35" t="str">
        <f>VLOOKUP($C$2,'R6_制作団体一覧'!A:H,2,FALSE)</f>
        <v>音楽</v>
      </c>
      <c r="G2" s="32" t="s">
        <v>2</v>
      </c>
      <c r="H2" s="36" t="str">
        <f>VLOOKUP($C$2,'R6_制作団体一覧'!A:H,3,FALSE)</f>
        <v>音楽劇</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7" t="str">
        <f>VLOOKUP($C$2,'R6_制作団体一覧'!A:H,8,FALSE)</f>
        <v>びわ湖ホール声楽アンサンブル</v>
      </c>
      <c r="D3" s="157"/>
      <c r="E3" s="157"/>
      <c r="F3" s="157"/>
      <c r="G3" s="157"/>
      <c r="H3" s="33" t="s">
        <v>4</v>
      </c>
      <c r="I3" s="158" t="str">
        <f>VLOOKUP($C$2,'R6_制作団体一覧'!A:H,7,FALSE)</f>
        <v>公益財団法人びわ湖芸術文化財団</v>
      </c>
      <c r="J3" s="158"/>
      <c r="K3" s="158"/>
      <c r="L3" s="158"/>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61" t="s">
        <v>578</v>
      </c>
      <c r="C6" s="161"/>
      <c r="D6" s="161"/>
      <c r="E6" s="161"/>
      <c r="F6" s="161"/>
      <c r="G6" s="161"/>
      <c r="H6" s="161"/>
      <c r="I6" s="161"/>
      <c r="J6" s="161"/>
      <c r="K6" s="161"/>
      <c r="L6" s="161"/>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3" t="s">
        <v>41</v>
      </c>
      <c r="C13" s="134"/>
      <c r="D13" s="134"/>
      <c r="E13" s="134"/>
      <c r="F13" s="163" t="s">
        <v>582</v>
      </c>
      <c r="G13" s="164"/>
      <c r="H13" s="129" t="s">
        <v>51</v>
      </c>
      <c r="I13" s="130"/>
      <c r="J13" s="130"/>
      <c r="K13" s="58" t="s">
        <v>583</v>
      </c>
      <c r="L13" s="59" t="s">
        <v>52</v>
      </c>
      <c r="M13" s="46"/>
      <c r="N13" s="54"/>
      <c r="O13" s="54"/>
      <c r="P13" s="54"/>
      <c r="Q13" s="54"/>
      <c r="R13" s="54"/>
      <c r="S13" s="54"/>
      <c r="T13" s="54"/>
      <c r="U13" s="54"/>
      <c r="V13" s="54"/>
      <c r="W13" s="54"/>
      <c r="X13" s="54"/>
      <c r="Y13" s="54"/>
      <c r="Z13" s="54"/>
      <c r="AA13" s="54"/>
    </row>
    <row r="14" spans="1:27" ht="20.25" customHeight="1" x14ac:dyDescent="0.15">
      <c r="A14" s="46"/>
      <c r="B14" s="165" t="s">
        <v>42</v>
      </c>
      <c r="C14" s="166"/>
      <c r="D14" s="166"/>
      <c r="E14" s="167"/>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8"/>
      <c r="C15" s="169"/>
      <c r="D15" s="169"/>
      <c r="E15" s="170"/>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41" t="s">
        <v>47</v>
      </c>
      <c r="C16" s="142"/>
      <c r="D16" s="142"/>
      <c r="E16" s="143"/>
      <c r="F16" s="71" t="s">
        <v>48</v>
      </c>
      <c r="G16" s="171" t="s">
        <v>584</v>
      </c>
      <c r="H16" s="171"/>
      <c r="I16" s="172" t="s">
        <v>49</v>
      </c>
      <c r="J16" s="173"/>
      <c r="K16" s="127" t="s">
        <v>584</v>
      </c>
      <c r="L16" s="128"/>
      <c r="M16" s="41"/>
      <c r="N16" s="54"/>
      <c r="O16" s="54"/>
      <c r="P16" s="54"/>
      <c r="Q16" s="54"/>
      <c r="R16" s="54"/>
      <c r="S16" s="54"/>
      <c r="T16" s="54"/>
      <c r="U16" s="54"/>
      <c r="V16" s="54"/>
      <c r="W16" s="54"/>
      <c r="X16" s="54"/>
      <c r="Y16" s="54"/>
      <c r="Z16" s="54"/>
      <c r="AA16" s="54"/>
    </row>
    <row r="17" spans="1:27" ht="22.9" customHeight="1" x14ac:dyDescent="0.15">
      <c r="A17" s="41"/>
      <c r="B17" s="133" t="s">
        <v>56</v>
      </c>
      <c r="C17" s="134"/>
      <c r="D17" s="134"/>
      <c r="E17" s="134"/>
      <c r="F17" s="60" t="s">
        <v>57</v>
      </c>
      <c r="G17" s="61">
        <v>2</v>
      </c>
      <c r="H17" s="62" t="s">
        <v>43</v>
      </c>
      <c r="I17" s="60" t="s">
        <v>46</v>
      </c>
      <c r="J17" s="61">
        <v>2</v>
      </c>
      <c r="K17" s="131" t="s">
        <v>43</v>
      </c>
      <c r="L17" s="132"/>
      <c r="M17" s="41"/>
      <c r="N17" s="54"/>
      <c r="O17" s="54"/>
      <c r="P17" s="54"/>
      <c r="Q17" s="54"/>
      <c r="R17" s="54"/>
      <c r="S17" s="54"/>
      <c r="T17" s="54"/>
      <c r="U17" s="54"/>
      <c r="V17" s="54"/>
      <c r="W17" s="54"/>
      <c r="X17" s="54"/>
      <c r="Y17" s="54"/>
      <c r="Z17" s="54"/>
      <c r="AA17" s="54"/>
    </row>
    <row r="18" spans="1:27" ht="22.9" customHeight="1" x14ac:dyDescent="0.15">
      <c r="A18" s="27"/>
      <c r="B18" s="133" t="s">
        <v>50</v>
      </c>
      <c r="C18" s="134"/>
      <c r="D18" s="134"/>
      <c r="E18" s="162"/>
      <c r="F18" s="151" t="s">
        <v>585</v>
      </c>
      <c r="G18" s="151"/>
      <c r="H18" s="119" t="s">
        <v>55</v>
      </c>
      <c r="I18" s="114"/>
      <c r="J18" s="114"/>
      <c r="K18" s="135" t="s">
        <v>586</v>
      </c>
      <c r="L18" s="136"/>
      <c r="M18" s="27"/>
      <c r="N18" s="54"/>
      <c r="O18" s="54"/>
      <c r="P18" s="54"/>
      <c r="Q18" s="54"/>
      <c r="R18" s="54"/>
      <c r="S18" s="54"/>
      <c r="T18" s="54"/>
      <c r="U18" s="54"/>
      <c r="V18" s="54"/>
      <c r="W18" s="54"/>
      <c r="X18" s="54"/>
      <c r="Y18" s="54"/>
      <c r="Z18" s="54"/>
      <c r="AA18" s="54"/>
    </row>
    <row r="19" spans="1:27" ht="23.45" customHeight="1" x14ac:dyDescent="0.15">
      <c r="A19" s="27"/>
      <c r="B19" s="141" t="s">
        <v>54</v>
      </c>
      <c r="C19" s="142"/>
      <c r="D19" s="142"/>
      <c r="E19" s="143"/>
      <c r="F19" s="147" t="s">
        <v>587</v>
      </c>
      <c r="G19" s="148"/>
      <c r="H19" s="139" t="s">
        <v>53</v>
      </c>
      <c r="I19" s="140"/>
      <c r="J19" s="140"/>
      <c r="K19" s="151" t="s">
        <v>588</v>
      </c>
      <c r="L19" s="152"/>
      <c r="M19" s="49"/>
      <c r="N19" s="54"/>
      <c r="O19" s="54"/>
      <c r="P19" s="54"/>
      <c r="Q19" s="54"/>
      <c r="R19" s="54"/>
      <c r="S19" s="54"/>
      <c r="T19" s="54"/>
      <c r="U19" s="54"/>
      <c r="V19" s="54"/>
      <c r="W19" s="54"/>
      <c r="X19" s="54"/>
      <c r="Y19" s="54"/>
      <c r="Z19" s="54"/>
      <c r="AA19" s="54"/>
    </row>
    <row r="20" spans="1:27" ht="23.45" customHeight="1" x14ac:dyDescent="0.15">
      <c r="A20" s="27"/>
      <c r="B20" s="144"/>
      <c r="C20" s="145"/>
      <c r="D20" s="145"/>
      <c r="E20" s="146"/>
      <c r="F20" s="149"/>
      <c r="G20" s="150"/>
      <c r="H20" s="139" t="s">
        <v>68</v>
      </c>
      <c r="I20" s="140"/>
      <c r="J20" s="140"/>
      <c r="K20" s="135"/>
      <c r="L20" s="136"/>
      <c r="M20" s="27"/>
      <c r="N20" s="54"/>
      <c r="O20" s="54"/>
      <c r="P20" s="54"/>
      <c r="Q20" s="54"/>
      <c r="R20" s="54"/>
      <c r="S20" s="54"/>
      <c r="T20" s="54"/>
      <c r="U20" s="54"/>
      <c r="V20" s="54"/>
      <c r="W20" s="54"/>
      <c r="X20" s="54"/>
      <c r="Y20" s="54"/>
      <c r="Z20" s="54"/>
      <c r="AA20" s="54"/>
    </row>
    <row r="21" spans="1:27" ht="31.5" customHeight="1" x14ac:dyDescent="0.15">
      <c r="A21" s="27"/>
      <c r="B21" s="119" t="s">
        <v>58</v>
      </c>
      <c r="C21" s="114"/>
      <c r="D21" s="114"/>
      <c r="E21" s="120"/>
      <c r="F21" s="135" t="s">
        <v>589</v>
      </c>
      <c r="G21" s="136"/>
      <c r="H21" s="137" t="s">
        <v>59</v>
      </c>
      <c r="I21" s="138"/>
      <c r="J21" s="138"/>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9" t="s">
        <v>64</v>
      </c>
      <c r="C22" s="114"/>
      <c r="D22" s="114"/>
      <c r="E22" s="120"/>
      <c r="F22" s="121" t="s">
        <v>590</v>
      </c>
      <c r="G22" s="122"/>
      <c r="H22" s="55" t="s">
        <v>62</v>
      </c>
      <c r="I22" s="56">
        <v>1</v>
      </c>
      <c r="J22" s="57" t="s">
        <v>63</v>
      </c>
      <c r="K22" s="114"/>
      <c r="L22" s="115"/>
      <c r="M22" s="30"/>
      <c r="N22" s="54"/>
      <c r="O22" s="54"/>
      <c r="P22" s="54"/>
      <c r="Q22" s="54"/>
      <c r="R22" s="54"/>
      <c r="S22" s="54"/>
      <c r="T22" s="54"/>
      <c r="U22" s="54"/>
      <c r="V22" s="54"/>
      <c r="W22" s="54"/>
      <c r="X22" s="54"/>
      <c r="Y22" s="54"/>
      <c r="Z22" s="54"/>
      <c r="AA22" s="54"/>
    </row>
    <row r="23" spans="1:27" ht="25.15" customHeight="1" x14ac:dyDescent="0.15">
      <c r="A23" s="29"/>
      <c r="B23" s="116" t="s">
        <v>65</v>
      </c>
      <c r="C23" s="117"/>
      <c r="D23" s="117"/>
      <c r="E23" s="118"/>
      <c r="F23" s="72" t="s">
        <v>60</v>
      </c>
      <c r="G23" s="73">
        <v>2.2000000000000002</v>
      </c>
      <c r="H23" s="74" t="s">
        <v>43</v>
      </c>
      <c r="I23" s="75" t="s">
        <v>61</v>
      </c>
      <c r="J23" s="73">
        <v>7</v>
      </c>
      <c r="K23" s="112" t="s">
        <v>43</v>
      </c>
      <c r="L23" s="113"/>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3" t="s">
        <v>70</v>
      </c>
      <c r="I31" s="123"/>
      <c r="J31" s="123"/>
      <c r="K31" s="123"/>
      <c r="L31" s="123"/>
      <c r="M31" s="25"/>
      <c r="N31" s="54"/>
      <c r="O31" s="54"/>
      <c r="P31" s="54"/>
      <c r="Q31" s="54"/>
      <c r="R31" s="54"/>
      <c r="S31" s="54"/>
      <c r="T31" s="54"/>
      <c r="U31" s="54"/>
      <c r="V31" s="54"/>
      <c r="W31" s="54"/>
      <c r="X31" s="54"/>
      <c r="Y31" s="54"/>
      <c r="Z31" s="54"/>
      <c r="AA31" s="54"/>
    </row>
    <row r="32" spans="1:27" ht="37.15" customHeight="1" x14ac:dyDescent="0.15">
      <c r="A32" s="51">
        <v>1</v>
      </c>
      <c r="B32" s="108" t="s">
        <v>592</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37.15" customHeight="1" x14ac:dyDescent="0.15">
      <c r="A33" s="51">
        <v>2</v>
      </c>
      <c r="B33" s="124" t="s">
        <v>593</v>
      </c>
      <c r="C33" s="125"/>
      <c r="D33" s="125"/>
      <c r="E33" s="125"/>
      <c r="F33" s="125"/>
      <c r="G33" s="126"/>
      <c r="H33" s="106"/>
      <c r="I33" s="106"/>
      <c r="J33" s="106"/>
      <c r="K33" s="106"/>
      <c r="L33" s="106"/>
      <c r="M33" s="27"/>
      <c r="N33" s="54"/>
      <c r="O33" s="54"/>
      <c r="P33" s="54"/>
      <c r="Q33" s="54"/>
      <c r="R33" s="54"/>
      <c r="S33" s="54"/>
      <c r="T33" s="54"/>
      <c r="U33" s="54"/>
      <c r="V33" s="54"/>
      <c r="W33" s="54"/>
      <c r="X33" s="54"/>
      <c r="Y33" s="54"/>
      <c r="Z33" s="54"/>
      <c r="AA33" s="54"/>
    </row>
    <row r="34" spans="1:27" ht="37.15" customHeight="1" x14ac:dyDescent="0.15">
      <c r="A34" s="51">
        <v>3</v>
      </c>
      <c r="B34" s="124" t="s">
        <v>594</v>
      </c>
      <c r="C34" s="125"/>
      <c r="D34" s="125"/>
      <c r="E34" s="125"/>
      <c r="F34" s="125"/>
      <c r="G34" s="126"/>
      <c r="H34" s="106"/>
      <c r="I34" s="106"/>
      <c r="J34" s="106"/>
      <c r="K34" s="106"/>
      <c r="L34" s="106"/>
      <c r="M34" s="27"/>
      <c r="N34" s="54"/>
      <c r="O34" s="54"/>
      <c r="P34" s="54"/>
      <c r="Q34" s="54"/>
      <c r="R34" s="54"/>
      <c r="S34" s="54"/>
      <c r="T34" s="54"/>
      <c r="U34" s="54"/>
      <c r="V34" s="54"/>
      <c r="W34" s="54"/>
      <c r="X34" s="54"/>
      <c r="Y34" s="54"/>
      <c r="Z34" s="54"/>
      <c r="AA34" s="54"/>
    </row>
    <row r="35" spans="1:27" ht="22.9" customHeight="1" x14ac:dyDescent="0.15">
      <c r="A35" s="51">
        <v>4</v>
      </c>
      <c r="B35" s="109"/>
      <c r="C35" s="110"/>
      <c r="D35" s="110"/>
      <c r="E35" s="110"/>
      <c r="F35" s="110"/>
      <c r="G35" s="111"/>
      <c r="H35" s="106"/>
      <c r="I35" s="106"/>
      <c r="J35" s="106"/>
      <c r="K35" s="106"/>
      <c r="L35" s="106"/>
      <c r="M35" s="29"/>
      <c r="N35" s="54"/>
      <c r="O35" s="54"/>
      <c r="P35" s="54"/>
      <c r="Q35" s="54"/>
      <c r="R35" s="54"/>
      <c r="S35" s="54"/>
      <c r="T35" s="54"/>
      <c r="U35" s="54"/>
      <c r="V35" s="54"/>
      <c r="W35" s="54"/>
      <c r="X35" s="54"/>
      <c r="Y35" s="54"/>
      <c r="Z35" s="54"/>
      <c r="AA35" s="54"/>
    </row>
    <row r="36" spans="1:27" ht="22.9"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2.9"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2.9"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2.9"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2.9"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2.9"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3" t="s">
        <v>10</v>
      </c>
      <c r="C48" s="153"/>
      <c r="D48" s="153"/>
      <c r="E48" s="153"/>
      <c r="F48" s="153"/>
      <c r="G48" s="153"/>
      <c r="H48" s="153"/>
      <c r="I48" s="153"/>
      <c r="J48" s="153"/>
      <c r="K48" s="153"/>
      <c r="L48" s="153"/>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5" t="s">
        <v>9</v>
      </c>
      <c r="C50" s="175"/>
      <c r="D50" s="175"/>
      <c r="E50" s="175"/>
      <c r="F50" s="48" t="s">
        <v>6</v>
      </c>
      <c r="G50" s="154">
        <f>G17</f>
        <v>2</v>
      </c>
      <c r="H50" s="155"/>
      <c r="I50" s="26" t="s">
        <v>7</v>
      </c>
      <c r="J50" s="154">
        <f>J17</f>
        <v>2</v>
      </c>
      <c r="K50" s="155"/>
      <c r="L50" s="25"/>
      <c r="M50" s="25"/>
      <c r="N50" s="39"/>
      <c r="X50" s="39"/>
      <c r="Y50" s="39"/>
      <c r="Z50" s="39"/>
    </row>
    <row r="51" spans="1:26" ht="16.899999999999999" customHeight="1" x14ac:dyDescent="0.15">
      <c r="A51" s="25"/>
      <c r="B51" s="176" t="s">
        <v>8</v>
      </c>
      <c r="C51" s="176"/>
      <c r="D51" s="176"/>
      <c r="E51" s="176"/>
      <c r="F51" s="176"/>
      <c r="G51" s="174" t="str">
        <f>F21</f>
        <v>応相談</v>
      </c>
      <c r="H51" s="174"/>
      <c r="I51" s="174"/>
      <c r="J51" s="174"/>
      <c r="K51" s="174"/>
      <c r="L51" s="25"/>
      <c r="M51" s="25"/>
      <c r="N51" s="39"/>
      <c r="X51" s="39"/>
      <c r="Y51" s="39"/>
      <c r="Z51" s="39"/>
    </row>
    <row r="52" spans="1:26" ht="16.899999999999999" customHeight="1" x14ac:dyDescent="0.15">
      <c r="A52" s="25"/>
      <c r="B52" s="176" t="s">
        <v>12</v>
      </c>
      <c r="C52" s="176"/>
      <c r="D52" s="176"/>
      <c r="E52" s="176"/>
      <c r="F52" s="176"/>
      <c r="G52" s="174">
        <f>K21</f>
        <v>30</v>
      </c>
      <c r="H52" s="174"/>
      <c r="I52" s="174"/>
      <c r="J52" s="174"/>
      <c r="K52" s="174"/>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"要,要（あれば）,不要"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5" sqref="B35:G35"/>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F076</v>
      </c>
      <c r="B2" s="83" t="str">
        <f>①ヒアリングシートについて!F2</f>
        <v>音楽</v>
      </c>
      <c r="C2" s="83" t="str">
        <f>①ヒアリングシートについて!H2</f>
        <v>音楽劇</v>
      </c>
      <c r="D2" s="83" t="str">
        <f>①ヒアリングシートについて!J2</f>
        <v>A区分</v>
      </c>
      <c r="E2" s="83" t="str">
        <f>①ヒアリングシートについて!L2</f>
        <v>F</v>
      </c>
      <c r="F2" s="83" t="str">
        <f>①ヒアリングシートについて!C3</f>
        <v>びわ湖ホール声楽アンサンブル</v>
      </c>
      <c r="G2" s="83" t="str">
        <f>①ヒアリングシートについて!I3</f>
        <v>公益財団法人びわ湖芸術文化財団</v>
      </c>
      <c r="H2" s="83" t="str">
        <f>①ヒアリングシートについて!F13</f>
        <v>制限なし</v>
      </c>
      <c r="I2" s="83" t="str">
        <f>①ヒアリングシートについて!K13</f>
        <v>40～60</v>
      </c>
      <c r="J2" s="83">
        <f>①ヒアリングシートについて!G14</f>
        <v>8</v>
      </c>
      <c r="K2" s="83">
        <f>①ヒアリングシートについて!J14</f>
        <v>3</v>
      </c>
      <c r="L2" s="83">
        <f>①ヒアリングシートについて!G15</f>
        <v>3</v>
      </c>
      <c r="M2" s="83" t="str">
        <f>①ヒアリングシートについて!G16</f>
        <v>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必ず使う</v>
      </c>
      <c r="T2" s="83" t="str">
        <f>①ヒアリングシートについて!K19</f>
        <v>あり</v>
      </c>
      <c r="U2" s="83">
        <f>①ヒアリングシートについて!K20</f>
        <v>0</v>
      </c>
      <c r="V2" s="83" t="str">
        <f>①ヒアリングシートについて!F21</f>
        <v>応相談</v>
      </c>
      <c r="W2" s="83">
        <f>①ヒアリングシートについて!K21</f>
        <v>30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7</v>
      </c>
      <c r="AB2" s="83" t="str">
        <f>①ヒアリングシートについて!F27</f>
        <v>要（あれば）</v>
      </c>
      <c r="AC2" s="83">
        <f>①ヒアリングシートについて!F28</f>
        <v>0</v>
      </c>
      <c r="AD2" s="83" t="str">
        <f>①ヒアリングシートについて!B32</f>
        <v>可能であれば事前にピアノ調律をお願いいたします</v>
      </c>
      <c r="AE2" s="83" t="str">
        <f>①ヒアリングシートについて!B33</f>
        <v>衣裳への着替えを兼ねた控室を３室（男性、女性、スタッフ）ご用意願います</v>
      </c>
      <c r="AF2" s="83" t="str">
        <f>①ヒアリングシートについて!B34</f>
        <v>照明効果を最大限出すためにはできる限り遮光可能な会場が望ましいです</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2023-11-03T06:03:27Z</cp:lastPrinted>
  <dcterms:created xsi:type="dcterms:W3CDTF">2017-09-27T00:12:11Z</dcterms:created>
  <dcterms:modified xsi:type="dcterms:W3CDTF">2023-11-08T03:13:42Z</dcterms:modified>
</cp:coreProperties>
</file>