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calcChain>
</file>

<file path=xl/sharedStrings.xml><?xml version="1.0" encoding="utf-8"?>
<sst xmlns="http://schemas.openxmlformats.org/spreadsheetml/2006/main" count="1354" uniqueCount="601">
  <si>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</si>
  <si>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</si>
  <si>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</si>
  <si>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</si>
  <si>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</si>
  <si>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</si>
  <si>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</si>
  <si>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</si>
  <si>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</si>
  <si>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</si>
  <si>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</si>
  <si>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</si>
  <si>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</si>
  <si>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</si>
  <si>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</si>
  <si>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</si>
  <si>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</si>
  <si>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</si>
  <si>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</si>
  <si>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</si>
  <si>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</si>
  <si>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</si>
  <si>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</si>
  <si>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</si>
  <si>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</si>
  <si>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</si>
  <si>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</si>
  <si>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</si>
  <si>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</si>
  <si>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</si>
  <si>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</si>
  <si>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</si>
  <si>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</si>
  <si>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</si>
  <si>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</si>
  <si>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</si>
  <si>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</si>
  <si>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</si>
  <si>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</si>
  <si>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</si>
  <si>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</si>
  <si>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</si>
  <si>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</si>
  <si>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</si>
  <si>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</si>
  <si>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</si>
  <si>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</si>
  <si>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</si>
  <si>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</si>
  <si>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</si>
  <si>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</si>
  <si>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</si>
  <si>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</si>
  <si>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</si>
  <si>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</si>
  <si>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</si>
  <si>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</si>
  <si>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</si>
  <si>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</si>
  <si>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</si>
  <si>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</si>
  <si>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</si>
  <si>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</si>
  <si>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</si>
  <si>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</si>
  <si>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</si>
  <si>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</si>
  <si>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</si>
  <si>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</si>
  <si>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</si>
  <si>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</si>
  <si>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</si>
  <si>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</si>
  <si>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</si>
  <si>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</si>
  <si>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</si>
  <si>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</si>
  <si>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</si>
  <si>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</si>
  <si>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</si>
  <si>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</si>
  <si>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</si>
  <si>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</si>
  <si>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</si>
  <si>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</si>
  <si>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</si>
  <si>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</si>
  <si>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</si>
  <si>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</si>
  <si>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</si>
  <si>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</si>
  <si>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</si>
  <si>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</si>
  <si>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</si>
  <si>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</si>
  <si>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</si>
  <si>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</si>
  <si>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</si>
  <si>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</si>
  <si>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</si>
  <si>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</si>
  <si>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</si>
  <si>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</si>
  <si>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</si>
  <si>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</si>
  <si>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</si>
  <si>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</si>
  <si>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</si>
  <si>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</si>
  <si>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</si>
  <si>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</si>
  <si>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</si>
  <si>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</si>
  <si>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</si>
  <si>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</si>
  <si>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</si>
  <si>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</si>
  <si>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</si>
  <si>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</si>
  <si>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</si>
  <si>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</si>
  <si>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</si>
  <si>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</si>
  <si>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</si>
  <si>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</si>
  <si>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</si>
  <si>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</si>
  <si>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</si>
  <si>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</si>
  <si>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</si>
  <si>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</si>
  <si>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</si>
  <si>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</si>
  <si>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</si>
  <si>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</si>
  <si>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</si>
  <si>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</si>
  <si>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</si>
  <si>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</si>
  <si>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</si>
  <si>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</si>
  <si>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</si>
  <si>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</si>
  <si>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</si>
  <si>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</si>
  <si>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</si>
  <si>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</si>
  <si>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</si>
  <si>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</si>
  <si>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</si>
  <si>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</si>
  <si>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</si>
  <si>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</si>
  <si>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</si>
  <si>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</si>
  <si>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</si>
  <si>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</si>
  <si>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</si>
  <si>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</si>
  <si>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</si>
  <si>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</si>
  <si>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</si>
  <si>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</si>
  <si>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</si>
  <si>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</si>
  <si>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</si>
  <si>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</si>
  <si>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</si>
  <si>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</si>
  <si>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</si>
  <si>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</si>
  <si>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</si>
  <si>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</si>
  <si>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</si>
  <si>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</si>
  <si>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</si>
  <si>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</si>
  <si>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</si>
  <si>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</si>
  <si>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</si>
  <si>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</si>
  <si>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</si>
  <si>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</si>
  <si>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</si>
  <si>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</si>
  <si>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</si>
  <si>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</si>
  <si>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</si>
  <si>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</si>
  <si>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</si>
  <si>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</si>
  <si>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</si>
  <si>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</si>
  <si>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</si>
  <si>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</si>
  <si>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</si>
  <si>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</si>
  <si>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</si>
  <si>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</si>
  <si>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</si>
  <si>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</si>
  <si>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</si>
  <si>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</si>
  <si>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</si>
  <si>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</si>
  <si>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</si>
  <si>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</si>
  <si>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</si>
  <si>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</si>
  <si>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</si>
  <si>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</si>
  <si>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</si>
  <si>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</si>
  <si>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</si>
  <si>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</si>
  <si>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</si>
  <si>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</si>
  <si>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</si>
  <si>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</si>
  <si>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</si>
  <si>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</si>
  <si>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</si>
  <si>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</si>
  <si>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</si>
  <si>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</si>
  <si>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</si>
  <si>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</si>
  <si>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</si>
  <si>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</si>
  <si>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</si>
  <si>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</si>
  <si>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</si>
  <si>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</si>
  <si>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</si>
  <si>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</si>
  <si>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</si>
  <si>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</si>
  <si>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</si>
  <si>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</si>
  <si>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</si>
  <si>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</si>
  <si>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</si>
  <si>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</si>
  <si>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</si>
  <si>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</si>
  <si>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</si>
  <si>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</si>
  <si>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</si>
  <si>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</si>
  <si>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</si>
  <si>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</si>
  <si>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</si>
  <si>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</si>
  <si>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</si>
  <si>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</si>
  <si>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</si>
  <si>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</si>
  <si>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</si>
  <si>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</si>
  <si>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</si>
  <si>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</si>
  <si>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</si>
  <si>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</si>
  <si>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</si>
  <si>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</si>
  <si>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</si>
  <si>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</si>
  <si>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</si>
  <si>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</si>
  <si>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</si>
  <si>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</si>
  <si>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</si>
  <si>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</si>
  <si>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</si>
  <si>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</si>
  <si>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</si>
  <si>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</si>
  <si>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</si>
  <si>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</si>
  <si>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</si>
  <si>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</si>
  <si>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</si>
  <si>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</si>
  <si>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</si>
  <si>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</si>
  <si>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</si>
  <si>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</si>
  <si>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</si>
  <si>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</si>
  <si>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</si>
  <si>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</si>
  <si>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</si>
  <si>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</si>
  <si>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</si>
  <si>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</si>
  <si>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</si>
  <si>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</si>
  <si>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</si>
  <si>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</si>
  <si>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</si>
  <si>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</si>
  <si>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</si>
  <si>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</si>
  <si>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</si>
  <si>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</si>
  <si>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</si>
  <si>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</si>
  <si>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</si>
  <si>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</si>
  <si>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</si>
  <si>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</si>
  <si>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</si>
  <si>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</si>
  <si>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</si>
  <si>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</si>
  <si>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</si>
  <si>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</si>
  <si>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</si>
  <si>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</si>
  <si>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</si>
  <si>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</si>
  <si>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</si>
  <si>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</si>
  <si>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</si>
  <si>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</si>
  <si>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</si>
  <si>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</si>
  <si>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</si>
  <si>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</si>
  <si>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</si>
  <si>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</si>
  <si>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</si>
  <si>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</si>
  <si>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</si>
  <si>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</si>
  <si>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</si>
  <si>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</si>
  <si>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</si>
  <si>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</si>
  <si>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</si>
  <si>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</si>
  <si>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</si>
  <si>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</si>
  <si>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</si>
  <si>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</si>
  <si>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</si>
  <si>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</si>
  <si>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</si>
  <si>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</si>
  <si>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</si>
  <si>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</si>
  <si>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</si>
  <si>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</si>
  <si>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</si>
  <si>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</si>
  <si>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</si>
  <si>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</si>
  <si>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</si>
  <si>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</si>
  <si>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</si>
  <si>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</si>
  <si>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</si>
  <si>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</si>
  <si>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</si>
  <si>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</si>
  <si>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</si>
  <si>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</si>
  <si>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</si>
  <si>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</si>
  <si>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</si>
  <si>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</si>
  <si>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</si>
  <si>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</si>
  <si>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</si>
  <si>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</si>
  <si>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</si>
  <si>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</si>
  <si>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</si>
  <si>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</si>
  <si>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</si>
  <si>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</si>
  <si>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</si>
  <si>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</si>
  <si>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</si>
  <si>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</si>
  <si>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</si>
  <si>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</si>
  <si>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</si>
  <si>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</si>
  <si>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</si>
  <si>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</si>
  <si>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</si>
  <si>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</si>
  <si>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</si>
  <si>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</si>
  <si>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</si>
  <si>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</si>
  <si>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</si>
  <si>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</si>
  <si>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</si>
  <si>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</si>
  <si>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</si>
  <si>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</si>
  <si>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</si>
  <si>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</si>
  <si>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</si>
  <si>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</si>
  <si>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</si>
  <si>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</si>
  <si>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</si>
  <si>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</si>
  <si>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</si>
  <si>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</si>
  <si>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</si>
  <si>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</si>
  <si>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</si>
  <si>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</si>
  <si>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</si>
  <si>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</si>
  <si>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</si>
  <si>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</si>
  <si>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</si>
  <si>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</si>
  <si>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</si>
  <si>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</si>
  <si>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</si>
  <si>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</si>
  <si>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</si>
  <si>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</si>
  <si>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</si>
  <si>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</si>
  <si>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</si>
  <si>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</si>
  <si>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</si>
  <si>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</si>
  <si>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</si>
  <si>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</si>
  <si>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</si>
  <si>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</si>
  <si>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</si>
  <si>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</si>
  <si>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</si>
  <si>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</si>
  <si>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</si>
  <si>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</si>
  <si>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</si>
  <si>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</si>
  <si>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</si>
  <si>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</si>
  <si>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</si>
  <si>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</si>
  <si>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</si>
  <si>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</si>
  <si>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</si>
  <si>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</si>
  <si>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</si>
  <si>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</si>
  <si>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</si>
  <si>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</si>
  <si>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</si>
  <si>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</si>
  <si>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</si>
  <si>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</si>
  <si>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</si>
  <si>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</si>
  <si>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</si>
  <si>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</si>
  <si>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</si>
  <si>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</si>
  <si>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</si>
  <si>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</si>
  <si>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</si>
  <si>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</si>
  <si>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</si>
  <si>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</si>
  <si>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</si>
  <si>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</si>
  <si>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</si>
  <si>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</si>
  <si>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</si>
  <si>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</si>
  <si>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</si>
  <si>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</si>
  <si>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</si>
  <si>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</si>
  <si>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</si>
  <si>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</si>
  <si>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</si>
  <si>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</si>
  <si>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</si>
  <si>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</si>
  <si>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</si>
  <si>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</si>
  <si>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</si>
  <si>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</si>
  <si>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</si>
  <si>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</si>
  <si>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</si>
  <si>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</si>
  <si>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</si>
  <si>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</si>
  <si>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</si>
  <si>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</si>
  <si>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</si>
  <si>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</si>
  <si>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</si>
  <si>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</si>
  <si>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</si>
  <si>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</si>
  <si>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</si>
  <si>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</si>
  <si>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</si>
  <si>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</si>
  <si>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</si>
  <si>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</si>
  <si>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</si>
  <si>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</si>
  <si>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</si>
  <si>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</si>
  <si>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</si>
  <si>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</si>
  <si>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</si>
  <si>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</si>
  <si>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</si>
  <si>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</si>
  <si>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</si>
  <si>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</si>
  <si>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</si>
  <si>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</si>
  <si>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</si>
  <si>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</si>
  <si>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</si>
  <si>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</si>
  <si>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</si>
  <si>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</si>
  <si>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</si>
  <si>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</si>
  <si>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</si>
  <si>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</si>
  <si>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</si>
  <si>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</si>
  <si>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</si>
  <si>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</si>
  <si>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</si>
  <si>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</si>
  <si>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</si>
  <si>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</si>
  <si>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</si>
  <si>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</si>
  <si>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</si>
  <si>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</si>
  <si>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</si>
  <si>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</si>
  <si>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</si>
  <si>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</si>
  <si>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</si>
  <si>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</si>
  <si>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</si>
  <si>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</si>
  <si>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</si>
  <si>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</si>
  <si>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</si>
  <si>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</si>
  <si>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</si>
  <si>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</si>
  <si>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</si>
  <si>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</si>
  <si>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</si>
  <si>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</si>
  <si>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</si>
  <si>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</si>
  <si>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</si>
  <si>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</si>
  <si>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</si>
  <si>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</si>
  <si>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</si>
  <si>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</si>
  <si>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</si>
  <si>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</si>
  <si>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</si>
  <si>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</si>
  <si>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</si>
  <si>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</si>
  <si>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15～18</t>
    <phoneticPr fontId="1"/>
  </si>
  <si>
    <t>10～12</t>
    <phoneticPr fontId="1"/>
  </si>
  <si>
    <t>可</t>
  </si>
  <si>
    <t>不可</t>
  </si>
  <si>
    <t>5割程度必要</t>
  </si>
  <si>
    <t>使わない</t>
  </si>
  <si>
    <t>必須</t>
  </si>
  <si>
    <t>要</t>
  </si>
  <si>
    <t>（体育館が2階以上の場合）エレベーターは設置されていますか。</t>
    <rPh sb="1" eb="4">
      <t>タイイクカン</t>
    </rPh>
    <rPh sb="6" eb="7">
      <t>カイ</t>
    </rPh>
    <rPh sb="7" eb="9">
      <t>イジョウ</t>
    </rPh>
    <rPh sb="10" eb="12">
      <t>バアイ</t>
    </rPh>
    <rPh sb="20" eb="22">
      <t>セッチ</t>
    </rPh>
    <phoneticPr fontId="1"/>
  </si>
  <si>
    <t>（冬季実施の場合）ストーブ等、暖房設備の用意が必要です。</t>
    <rPh sb="1" eb="3">
      <t>トウキ</t>
    </rPh>
    <rPh sb="3" eb="5">
      <t>ジッシ</t>
    </rPh>
    <rPh sb="6" eb="8">
      <t>バアイ</t>
    </rPh>
    <rPh sb="13" eb="14">
      <t>ナド</t>
    </rPh>
    <rPh sb="15" eb="17">
      <t>ダンボウ</t>
    </rPh>
    <rPh sb="17" eb="19">
      <t>セツビ</t>
    </rPh>
    <rPh sb="20" eb="22">
      <t>ヨウイ</t>
    </rPh>
    <rPh sb="23" eb="25">
      <t>ヒツヨウ</t>
    </rPh>
    <phoneticPr fontId="1"/>
  </si>
  <si>
    <t>大型バス2台で移動しますので、学校周辺の通行可能であることが必要です。</t>
    <rPh sb="0" eb="2">
      <t>オオガタ</t>
    </rPh>
    <rPh sb="5" eb="6">
      <t>ダイ</t>
    </rPh>
    <rPh sb="7" eb="9">
      <t>イドウ</t>
    </rPh>
    <rPh sb="15" eb="17">
      <t>ガッコウ</t>
    </rPh>
    <rPh sb="17" eb="19">
      <t>シュウヘン</t>
    </rPh>
    <rPh sb="20" eb="22">
      <t>ツウコウ</t>
    </rPh>
    <rPh sb="22" eb="24">
      <t>カノウ</t>
    </rPh>
    <rPh sb="30" eb="32">
      <t>ヒツヨウ</t>
    </rPh>
    <phoneticPr fontId="1"/>
  </si>
  <si>
    <t>控室（4～5部屋）：指揮、ソリスト男女用小部屋2部屋、男女で各20～30名用3部屋　確保をお願いいたします。</t>
    <rPh sb="0" eb="2">
      <t>ヒカエシツ</t>
    </rPh>
    <rPh sb="6" eb="8">
      <t>ヘヤ</t>
    </rPh>
    <rPh sb="10" eb="12">
      <t>シキ</t>
    </rPh>
    <rPh sb="17" eb="19">
      <t>ダンジョ</t>
    </rPh>
    <rPh sb="19" eb="20">
      <t>ヨウ</t>
    </rPh>
    <rPh sb="20" eb="23">
      <t>コベヤ</t>
    </rPh>
    <rPh sb="24" eb="26">
      <t>ヘヤ</t>
    </rPh>
    <rPh sb="27" eb="29">
      <t>ダンジョ</t>
    </rPh>
    <rPh sb="30" eb="31">
      <t>カク</t>
    </rPh>
    <rPh sb="36" eb="37">
      <t>メイ</t>
    </rPh>
    <rPh sb="37" eb="38">
      <t>ヨウ</t>
    </rPh>
    <rPh sb="39" eb="41">
      <t>ヘヤ</t>
    </rPh>
    <rPh sb="42" eb="44">
      <t>カクホ</t>
    </rPh>
    <rPh sb="46" eb="47">
      <t>ネガ</t>
    </rPh>
    <phoneticPr fontId="1"/>
  </si>
  <si>
    <t>バスケットゴールは事前に格納をお願いいたします。</t>
    <rPh sb="9" eb="11">
      <t>ジゼン</t>
    </rPh>
    <rPh sb="12" eb="14">
      <t>カクノウ</t>
    </rPh>
    <rPh sb="16" eb="17">
      <t>ネガ</t>
    </rPh>
    <phoneticPr fontId="1"/>
  </si>
  <si>
    <t>不要</t>
  </si>
  <si>
    <t>小型トラック(軽トラック)</t>
  </si>
  <si>
    <t>必ず必要</t>
  </si>
  <si>
    <t>（トラックの横付けできない場合）屋根があり平坦なルートが望ましいです。</t>
    <phoneticPr fontId="1"/>
  </si>
  <si>
    <t>（ワークショップのみ）ピアノをお借りします。</t>
    <rPh sb="16" eb="1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</si>
</sst>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20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13" fillId="0" borderId="8" xfId="0" applyFont="1" applyBorder="1" applyAlignment="1">
      <alignment horizontal="left" vertical="center" wrapTex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Fill="1" applyBorder="1" applyAlignment="1">
      <alignment horizontal="left" vertical="center" wrapText="1" shrinkToFi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7"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7" xfId="0" applyFont="1" applyFill="1" applyBorder="1" applyAlignment="1">
      <alignment horizontal="left" vertical="center" shrinkToFit="1"/>
    </xf>
    <xf numFmtId="0" fontId="21" fillId="0" borderId="9" xfId="0" applyFont="1" applyFill="1" applyBorder="1" applyAlignment="1">
      <alignment horizontal="left" vertical="center" shrinkToFit="1"/>
    </xf>
    <xf numFmtId="0" fontId="21" fillId="0" borderId="8" xfId="0" applyFont="1" applyFill="1" applyBorder="1" applyAlignment="1">
      <alignment horizontal="left" vertical="center" shrinkToFi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17" fillId="0" borderId="0" xfId="0" applyFont="1" applyAlignment="1">
      <alignment horizontal="left" vertical="center"/>
    </xf>
    <xf numFmtId="0" fontId="21" fillId="0" borderId="5" xfId="0" applyFont="1" applyFill="1" applyBorder="1" applyAlignment="1">
      <alignment horizontal="left" vertical="center" shrinkToFit="1"/>
    </xf>
    <xf numFmtId="0" fontId="21" fillId="0" borderId="5" xfId="0" applyFont="1" applyFill="1" applyBorder="1" applyAlignment="1">
      <alignment horizontal="left" vertical="center"/>
    </xf>
    <xf numFmtId="0" fontId="21" fillId="0" borderId="7" xfId="0" applyFont="1" applyFill="1" applyBorder="1" applyAlignment="1">
      <alignment horizontal="left" vertical="center" wrapText="1" shrinkToFit="1"/>
    </xf>
    <xf numFmtId="0" fontId="21" fillId="0" borderId="9" xfId="0" applyFont="1" applyFill="1" applyBorder="1" applyAlignment="1">
      <alignment horizontal="left" vertical="center" wrapText="1" shrinkToFit="1"/>
    </xf>
    <xf numFmtId="0" fontId="21" fillId="0" borderId="8" xfId="0" applyFont="1" applyFill="1" applyBorder="1" applyAlignment="1">
      <alignment horizontal="left" vertical="center" wrapText="1"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848092" y="14455464"/>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293160</xdr:colOff>
      <xdr:row>69</xdr:row>
      <xdr:rowOff>117527</xdr:rowOff>
    </xdr:from>
    <xdr:to>
      <xdr:col>10</xdr:col>
      <xdr:colOff>208492</xdr:colOff>
      <xdr:row>70</xdr:row>
      <xdr:rowOff>149828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820754" y="18062268"/>
          <a:ext cx="4821606" cy="274918"/>
          <a:chOff x="1076477" y="14931738"/>
          <a:chExt cx="4160761" cy="31836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738"/>
            <a:ext cx="1056317" cy="318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15</a:t>
            </a:r>
            <a:r>
              <a:rPr kumimoji="1" lang="ja-JP" altLang="en-US" sz="1100" b="1"/>
              <a:t>～</a:t>
            </a:r>
            <a:r>
              <a:rPr kumimoji="1" lang="en-US" altLang="ja-JP" sz="1100" b="1"/>
              <a:t>18</a:t>
            </a:r>
            <a:r>
              <a:rPr kumimoji="1" lang="ja-JP" altLang="en-US" sz="1100" b="1"/>
              <a:t>　ｍ</a:t>
            </a:r>
          </a:p>
        </xdr:txBody>
      </xdr:sp>
    </xdr:grpSp>
    <xdr:clientData/>
  </xdr:twoCellAnchor>
  <xdr:twoCellAnchor>
    <xdr:from>
      <xdr:col>8</xdr:col>
      <xdr:colOff>603250</xdr:colOff>
      <xdr:row>63</xdr:row>
      <xdr:rowOff>219226</xdr:rowOff>
    </xdr:from>
    <xdr:to>
      <xdr:col>10</xdr:col>
      <xdr:colOff>279552</xdr:colOff>
      <xdr:row>72</xdr:row>
      <xdr:rowOff>60476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53297" y="16708259"/>
          <a:ext cx="1060123" cy="2024811"/>
          <a:chOff x="5023346" y="13014477"/>
          <a:chExt cx="975893"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023346" y="13601096"/>
            <a:ext cx="975893"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a:t>
            </a:r>
            <a:r>
              <a:rPr kumimoji="1" lang="en-US" altLang="ja-JP" sz="1100" b="1"/>
              <a:t>12</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571895" y="17310495"/>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95</xdr:row>
      <xdr:rowOff>19010</xdr:rowOff>
    </xdr:from>
    <xdr:to>
      <xdr:col>7</xdr:col>
      <xdr:colOff>397354</xdr:colOff>
      <xdr:row>100</xdr:row>
      <xdr:rowOff>95249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816829" y="24678177"/>
          <a:ext cx="898525" cy="101815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2147489" y="17297243"/>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868055" y="17297243"/>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612843" y="17297243"/>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324425" y="17297243"/>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370605" y="16576676"/>
          <a:ext cx="4631730"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357353" y="15851886"/>
          <a:ext cx="4631730"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360666" y="15445663"/>
          <a:ext cx="4631730"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363980" y="15022875"/>
          <a:ext cx="4631730"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510760</xdr:colOff>
      <xdr:row>54</xdr:row>
      <xdr:rowOff>207066</xdr:rowOff>
    </xdr:from>
    <xdr:to>
      <xdr:col>3</xdr:col>
      <xdr:colOff>427473</xdr:colOff>
      <xdr:row>62</xdr:row>
      <xdr:rowOff>169333</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55260" y="14801483"/>
          <a:ext cx="964463" cy="183551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86138</xdr:colOff>
      <xdr:row>55</xdr:row>
      <xdr:rowOff>42333</xdr:rowOff>
    </xdr:from>
    <xdr:to>
      <xdr:col>11</xdr:col>
      <xdr:colOff>458396</xdr:colOff>
      <xdr:row>62</xdr:row>
      <xdr:rowOff>148166</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467888" y="14869583"/>
          <a:ext cx="1017841" cy="17462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531102" y="14431274"/>
          <a:ext cx="1694106"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291664" y="14434586"/>
          <a:ext cx="1694106"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31750</xdr:colOff>
      <xdr:row>73</xdr:row>
      <xdr:rowOff>159304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6223000" y="1915638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xdr:col>
      <xdr:colOff>74083</xdr:colOff>
      <xdr:row>73</xdr:row>
      <xdr:rowOff>239921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1016000" y="19237004"/>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14</xdr:col>
      <xdr:colOff>127000</xdr:colOff>
      <xdr:row>95</xdr:row>
      <xdr:rowOff>107858</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636000" y="2467177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66614</xdr:colOff>
      <xdr:row>54</xdr:row>
      <xdr:rowOff>169955</xdr:rowOff>
    </xdr:from>
    <xdr:to>
      <xdr:col>1</xdr:col>
      <xdr:colOff>306916</xdr:colOff>
      <xdr:row>63</xdr:row>
      <xdr:rowOff>63499</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405281" y="14616205"/>
          <a:ext cx="240302" cy="201021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294963</xdr:colOff>
      <xdr:row>63</xdr:row>
      <xdr:rowOff>137583</xdr:rowOff>
    </xdr:from>
    <xdr:to>
      <xdr:col>1</xdr:col>
      <xdr:colOff>285749</xdr:colOff>
      <xdr:row>93</xdr:row>
      <xdr:rowOff>423333</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94963" y="16700500"/>
          <a:ext cx="329453" cy="75882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74083</xdr:colOff>
      <xdr:row>57</xdr:row>
      <xdr:rowOff>86537</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083" y="15231287"/>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42333</xdr:colOff>
      <xdr:row>78</xdr:row>
      <xdr:rowOff>42208</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42333" y="2025637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732909</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321139" y="12085967"/>
          <a:ext cx="3710912"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3</xdr:col>
      <xdr:colOff>539750</xdr:colOff>
      <xdr:row>59</xdr:row>
      <xdr:rowOff>10583</xdr:rowOff>
    </xdr:from>
    <xdr:ext cx="4296833" cy="275717"/>
    <xdr:sp macro="" textlink="">
      <xdr:nvSpPr>
        <xdr:cNvPr id="123" name="テキスト ボックス 122">
          <a:extLst>
            <a:ext uri="{FF2B5EF4-FFF2-40B4-BE49-F238E27FC236}">
              <a16:creationId xmlns:a16="http://schemas.microsoft.com/office/drawing/2014/main" id="{A7A068B3-6EFD-4689-A664-686AE65CCABC}"/>
            </a:ext>
          </a:extLst>
        </xdr:cNvPr>
        <xdr:cNvSpPr txBox="1"/>
      </xdr:nvSpPr>
      <xdr:spPr>
        <a:xfrm>
          <a:off x="2032000" y="15769166"/>
          <a:ext cx="4296833"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100" b="1"/>
            <a:t>※</a:t>
          </a:r>
          <a:r>
            <a:rPr kumimoji="1" lang="ja-JP" altLang="en-US" sz="1100" b="1"/>
            <a:t>ステージおよび舞台袖は楽器ケース等の置き場として使用予定</a:t>
          </a:r>
        </a:p>
      </xdr:txBody>
    </xdr:sp>
    <xdr:clientData/>
  </xdr:oneCellAnchor>
  <xdr:twoCellAnchor>
    <xdr:from>
      <xdr:col>8</xdr:col>
      <xdr:colOff>465666</xdr:colOff>
      <xdr:row>61</xdr:row>
      <xdr:rowOff>63500</xdr:rowOff>
    </xdr:from>
    <xdr:to>
      <xdr:col>11</xdr:col>
      <xdr:colOff>128024</xdr:colOff>
      <xdr:row>62</xdr:row>
      <xdr:rowOff>84041</xdr:rowOff>
    </xdr:to>
    <xdr:grpSp>
      <xdr:nvGrpSpPr>
        <xdr:cNvPr id="126" name="グループ化 125">
          <a:extLst>
            <a:ext uri="{FF2B5EF4-FFF2-40B4-BE49-F238E27FC236}">
              <a16:creationId xmlns:a16="http://schemas.microsoft.com/office/drawing/2014/main" id="{00000000-0008-0000-0200-000081000000}"/>
            </a:ext>
          </a:extLst>
        </xdr:cNvPr>
        <xdr:cNvGrpSpPr/>
      </xdr:nvGrpSpPr>
      <xdr:grpSpPr>
        <a:xfrm>
          <a:off x="5515713" y="16067297"/>
          <a:ext cx="1693160" cy="263159"/>
          <a:chOff x="13749130" y="11015869"/>
          <a:chExt cx="1540566" cy="275717"/>
        </a:xfrm>
      </xdr:grpSpPr>
      <xdr:cxnSp macro="">
        <xdr:nvCxnSpPr>
          <xdr:cNvPr id="133" name="直線矢印コネクタ 132">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162983</xdr:colOff>
      <xdr:row>61</xdr:row>
      <xdr:rowOff>46567</xdr:rowOff>
    </xdr:from>
    <xdr:to>
      <xdr:col>5</xdr:col>
      <xdr:colOff>195757</xdr:colOff>
      <xdr:row>62</xdr:row>
      <xdr:rowOff>67108</xdr:rowOff>
    </xdr:to>
    <xdr:grpSp>
      <xdr:nvGrpSpPr>
        <xdr:cNvPr id="135" name="グループ化 134">
          <a:extLst>
            <a:ext uri="{FF2B5EF4-FFF2-40B4-BE49-F238E27FC236}">
              <a16:creationId xmlns:a16="http://schemas.microsoft.com/office/drawing/2014/main" id="{00000000-0008-0000-0200-000081000000}"/>
            </a:ext>
          </a:extLst>
        </xdr:cNvPr>
        <xdr:cNvGrpSpPr/>
      </xdr:nvGrpSpPr>
      <xdr:grpSpPr>
        <a:xfrm>
          <a:off x="1331143" y="16050364"/>
          <a:ext cx="1686171" cy="263159"/>
          <a:chOff x="13749130" y="11015869"/>
          <a:chExt cx="1540566" cy="275717"/>
        </a:xfrm>
      </xdr:grpSpPr>
      <xdr:cxnSp macro="">
        <xdr:nvCxnSpPr>
          <xdr:cNvPr id="138" name="直線矢印コネクタ 137">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9" name="テキスト ボックス 138">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349250</xdr:colOff>
      <xdr:row>62</xdr:row>
      <xdr:rowOff>95251</xdr:rowOff>
    </xdr:from>
    <xdr:to>
      <xdr:col>3</xdr:col>
      <xdr:colOff>105834</xdr:colOff>
      <xdr:row>65</xdr:row>
      <xdr:rowOff>43932</xdr:rowOff>
    </xdr:to>
    <xdr:grpSp>
      <xdr:nvGrpSpPr>
        <xdr:cNvPr id="140" name="グループ化 139">
          <a:extLst>
            <a:ext uri="{FF2B5EF4-FFF2-40B4-BE49-F238E27FC236}">
              <a16:creationId xmlns:a16="http://schemas.microsoft.com/office/drawing/2014/main" id="{00000000-0008-0000-0200-000082000000}"/>
            </a:ext>
          </a:extLst>
        </xdr:cNvPr>
        <xdr:cNvGrpSpPr/>
      </xdr:nvGrpSpPr>
      <xdr:grpSpPr>
        <a:xfrm rot="5400000">
          <a:off x="1237151" y="16621925"/>
          <a:ext cx="676535" cy="116018"/>
          <a:chOff x="7527262" y="11659657"/>
          <a:chExt cx="1540566" cy="1677526"/>
        </a:xfrm>
      </xdr:grpSpPr>
      <xdr:cxnSp macro="">
        <xdr:nvCxnSpPr>
          <xdr:cNvPr id="141" name="直線矢印コネクタ 140">
            <a:extLst>
              <a:ext uri="{FF2B5EF4-FFF2-40B4-BE49-F238E27FC236}">
                <a16:creationId xmlns:a16="http://schemas.microsoft.com/office/drawing/2014/main" id="{00000000-0008-0000-0200-000083000000}"/>
              </a:ext>
            </a:extLst>
          </xdr:cNvPr>
          <xdr:cNvCxnSpPr/>
        </xdr:nvCxnSpPr>
        <xdr:spPr>
          <a:xfrm>
            <a:off x="7527262" y="13337183"/>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2" name="テキスト ボックス 141">
            <a:extLst>
              <a:ext uri="{FF2B5EF4-FFF2-40B4-BE49-F238E27FC236}">
                <a16:creationId xmlns:a16="http://schemas.microsoft.com/office/drawing/2014/main" id="{00000000-0008-0000-0200-000084000000}"/>
              </a:ext>
            </a:extLst>
          </xdr:cNvPr>
          <xdr:cNvSpPr txBox="1"/>
        </xdr:nvSpPr>
        <xdr:spPr>
          <a:xfrm rot="5400000" flipH="1" flipV="1">
            <a:off x="8670131" y="11615316"/>
            <a:ext cx="312963" cy="4016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grpSp>
    <xdr:clientData/>
  </xdr:twoCellAnchor>
  <xdr:twoCellAnchor>
    <xdr:from>
      <xdr:col>10</xdr:col>
      <xdr:colOff>402167</xdr:colOff>
      <xdr:row>62</xdr:row>
      <xdr:rowOff>74083</xdr:rowOff>
    </xdr:from>
    <xdr:to>
      <xdr:col>10</xdr:col>
      <xdr:colOff>518584</xdr:colOff>
      <xdr:row>65</xdr:row>
      <xdr:rowOff>22764</xdr:rowOff>
    </xdr:to>
    <xdr:grpSp>
      <xdr:nvGrpSpPr>
        <xdr:cNvPr id="143" name="グループ化 142">
          <a:extLst>
            <a:ext uri="{FF2B5EF4-FFF2-40B4-BE49-F238E27FC236}">
              <a16:creationId xmlns:a16="http://schemas.microsoft.com/office/drawing/2014/main" id="{00000000-0008-0000-0200-000082000000}"/>
            </a:ext>
          </a:extLst>
        </xdr:cNvPr>
        <xdr:cNvGrpSpPr/>
      </xdr:nvGrpSpPr>
      <xdr:grpSpPr>
        <a:xfrm rot="5400000">
          <a:off x="6555976" y="16600557"/>
          <a:ext cx="676535" cy="116417"/>
          <a:chOff x="7527262" y="11659657"/>
          <a:chExt cx="1540566" cy="1677526"/>
        </a:xfrm>
      </xdr:grpSpPr>
      <xdr:cxnSp macro="">
        <xdr:nvCxnSpPr>
          <xdr:cNvPr id="144" name="直線矢印コネクタ 143">
            <a:extLst>
              <a:ext uri="{FF2B5EF4-FFF2-40B4-BE49-F238E27FC236}">
                <a16:creationId xmlns:a16="http://schemas.microsoft.com/office/drawing/2014/main" id="{00000000-0008-0000-0200-000083000000}"/>
              </a:ext>
            </a:extLst>
          </xdr:cNvPr>
          <xdr:cNvCxnSpPr/>
        </xdr:nvCxnSpPr>
        <xdr:spPr>
          <a:xfrm>
            <a:off x="7527262" y="13337183"/>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5" name="テキスト ボックス 144">
            <a:extLst>
              <a:ext uri="{FF2B5EF4-FFF2-40B4-BE49-F238E27FC236}">
                <a16:creationId xmlns:a16="http://schemas.microsoft.com/office/drawing/2014/main" id="{00000000-0008-0000-0200-000084000000}"/>
              </a:ext>
            </a:extLst>
          </xdr:cNvPr>
          <xdr:cNvSpPr txBox="1"/>
        </xdr:nvSpPr>
        <xdr:spPr>
          <a:xfrm rot="5400000" flipH="1" flipV="1">
            <a:off x="8670131" y="11615316"/>
            <a:ext cx="312963" cy="4016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grpSp>
    <xdr:clientData/>
  </xdr:twoCellAnchor>
  <xdr:twoCellAnchor>
    <xdr:from>
      <xdr:col>6</xdr:col>
      <xdr:colOff>201083</xdr:colOff>
      <xdr:row>70</xdr:row>
      <xdr:rowOff>179916</xdr:rowOff>
    </xdr:from>
    <xdr:to>
      <xdr:col>7</xdr:col>
      <xdr:colOff>550263</xdr:colOff>
      <xdr:row>72</xdr:row>
      <xdr:rowOff>106494</xdr:rowOff>
    </xdr:to>
    <xdr:sp macro="" textlink="">
      <xdr:nvSpPr>
        <xdr:cNvPr id="146" name="楕円 145">
          <a:extLst>
            <a:ext uri="{FF2B5EF4-FFF2-40B4-BE49-F238E27FC236}">
              <a16:creationId xmlns:a16="http://schemas.microsoft.com/office/drawing/2014/main" id="{96F55AA3-A63A-4740-983A-02079A25A9C4}"/>
            </a:ext>
          </a:extLst>
        </xdr:cNvPr>
        <xdr:cNvSpPr/>
      </xdr:nvSpPr>
      <xdr:spPr>
        <a:xfrm>
          <a:off x="3619500" y="18446749"/>
          <a:ext cx="1015930" cy="4134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指揮者</a:t>
          </a:r>
        </a:p>
      </xdr:txBody>
    </xdr:sp>
    <xdr:clientData/>
  </xdr:twoCellAnchor>
  <xdr:twoCellAnchor>
    <xdr:from>
      <xdr:col>6</xdr:col>
      <xdr:colOff>328084</xdr:colOff>
      <xdr:row>72</xdr:row>
      <xdr:rowOff>158749</xdr:rowOff>
    </xdr:from>
    <xdr:to>
      <xdr:col>7</xdr:col>
      <xdr:colOff>395727</xdr:colOff>
      <xdr:row>77</xdr:row>
      <xdr:rowOff>81015</xdr:rowOff>
    </xdr:to>
    <xdr:grpSp>
      <xdr:nvGrpSpPr>
        <xdr:cNvPr id="147" name="グループ化 146">
          <a:extLst>
            <a:ext uri="{FF2B5EF4-FFF2-40B4-BE49-F238E27FC236}">
              <a16:creationId xmlns:a16="http://schemas.microsoft.com/office/drawing/2014/main" id="{00000000-0008-0000-0200-00003D000000}"/>
            </a:ext>
          </a:extLst>
        </xdr:cNvPr>
        <xdr:cNvGrpSpPr/>
      </xdr:nvGrpSpPr>
      <xdr:grpSpPr>
        <a:xfrm>
          <a:off x="3976339" y="18831343"/>
          <a:ext cx="732596" cy="1135356"/>
          <a:chOff x="5341427" y="13014477"/>
          <a:chExt cx="677334" cy="1439333"/>
        </a:xfrm>
      </xdr:grpSpPr>
      <xdr:cxnSp macro="">
        <xdr:nvCxnSpPr>
          <xdr:cNvPr id="148" name="直線矢印コネクタ 147">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5" name="テキスト ボックス 154">
            <a:extLst>
              <a:ext uri="{FF2B5EF4-FFF2-40B4-BE49-F238E27FC236}">
                <a16:creationId xmlns:a16="http://schemas.microsoft.com/office/drawing/2014/main" id="{00000000-0008-0000-0200-00003F000000}"/>
              </a:ext>
            </a:extLst>
          </xdr:cNvPr>
          <xdr:cNvSpPr txBox="1"/>
        </xdr:nvSpPr>
        <xdr:spPr>
          <a:xfrm>
            <a:off x="5341427" y="1358750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　ｍ</a:t>
            </a:r>
          </a:p>
        </xdr:txBody>
      </xdr:sp>
    </xdr:grpSp>
    <xdr:clientData/>
  </xdr:twoCellAnchor>
  <xdr:twoCellAnchor>
    <xdr:from>
      <xdr:col>1</xdr:col>
      <xdr:colOff>603251</xdr:colOff>
      <xdr:row>72</xdr:row>
      <xdr:rowOff>232833</xdr:rowOff>
    </xdr:from>
    <xdr:to>
      <xdr:col>3</xdr:col>
      <xdr:colOff>196220</xdr:colOff>
      <xdr:row>73</xdr:row>
      <xdr:rowOff>181308</xdr:rowOff>
    </xdr:to>
    <xdr:cxnSp macro="">
      <xdr:nvCxnSpPr>
        <xdr:cNvPr id="156" name="直線コネクタ 155">
          <a:extLst>
            <a:ext uri="{FF2B5EF4-FFF2-40B4-BE49-F238E27FC236}">
              <a16:creationId xmlns:a16="http://schemas.microsoft.com/office/drawing/2014/main" id="{DE81EBC5-5EF1-43C6-824E-B4790D1BB8F8}"/>
            </a:ext>
          </a:extLst>
        </xdr:cNvPr>
        <xdr:cNvCxnSpPr/>
      </xdr:nvCxnSpPr>
      <xdr:spPr>
        <a:xfrm flipH="1">
          <a:off x="1047751" y="19134666"/>
          <a:ext cx="640719" cy="19189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222250</xdr:colOff>
      <xdr:row>72</xdr:row>
      <xdr:rowOff>222249</xdr:rowOff>
    </xdr:from>
    <xdr:to>
      <xdr:col>11</xdr:col>
      <xdr:colOff>207182</xdr:colOff>
      <xdr:row>73</xdr:row>
      <xdr:rowOff>174037</xdr:rowOff>
    </xdr:to>
    <xdr:cxnSp macro="">
      <xdr:nvCxnSpPr>
        <xdr:cNvPr id="168" name="直線コネクタ 167">
          <a:extLst>
            <a:ext uri="{FF2B5EF4-FFF2-40B4-BE49-F238E27FC236}">
              <a16:creationId xmlns:a16="http://schemas.microsoft.com/office/drawing/2014/main" id="{EDE191D8-F80B-419B-9677-7FB622E5805C}"/>
            </a:ext>
          </a:extLst>
        </xdr:cNvPr>
        <xdr:cNvCxnSpPr/>
      </xdr:nvCxnSpPr>
      <xdr:spPr>
        <a:xfrm>
          <a:off x="6604000" y="19124082"/>
          <a:ext cx="630515" cy="19520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518583</xdr:colOff>
      <xdr:row>71</xdr:row>
      <xdr:rowOff>201083</xdr:rowOff>
    </xdr:from>
    <xdr:to>
      <xdr:col>11</xdr:col>
      <xdr:colOff>394985</xdr:colOff>
      <xdr:row>73</xdr:row>
      <xdr:rowOff>17008</xdr:rowOff>
    </xdr:to>
    <xdr:sp macro="" textlink="">
      <xdr:nvSpPr>
        <xdr:cNvPr id="170" name="テキスト ボックス 169">
          <a:extLst>
            <a:ext uri="{FF2B5EF4-FFF2-40B4-BE49-F238E27FC236}">
              <a16:creationId xmlns:a16="http://schemas.microsoft.com/office/drawing/2014/main" id="{8BF2B819-17B3-46A1-A2FB-83092ED3661C}"/>
            </a:ext>
          </a:extLst>
        </xdr:cNvPr>
        <xdr:cNvSpPr txBox="1"/>
      </xdr:nvSpPr>
      <xdr:spPr>
        <a:xfrm>
          <a:off x="6900333" y="18859500"/>
          <a:ext cx="521985" cy="30275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0</xdr:col>
      <xdr:colOff>74083</xdr:colOff>
      <xdr:row>66</xdr:row>
      <xdr:rowOff>158750</xdr:rowOff>
    </xdr:from>
    <xdr:to>
      <xdr:col>1</xdr:col>
      <xdr:colOff>275167</xdr:colOff>
      <xdr:row>69</xdr:row>
      <xdr:rowOff>179324</xdr:rowOff>
    </xdr:to>
    <xdr:sp macro="" textlink="">
      <xdr:nvSpPr>
        <xdr:cNvPr id="171" name="正方形/長方形 170">
          <a:extLst>
            <a:ext uri="{FF2B5EF4-FFF2-40B4-BE49-F238E27FC236}">
              <a16:creationId xmlns:a16="http://schemas.microsoft.com/office/drawing/2014/main" id="{3CB83826-C0C4-4849-8F7D-8B16ECA62E0B}"/>
            </a:ext>
          </a:extLst>
        </xdr:cNvPr>
        <xdr:cNvSpPr/>
      </xdr:nvSpPr>
      <xdr:spPr>
        <a:xfrm>
          <a:off x="74083" y="17547167"/>
          <a:ext cx="645584" cy="75082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100" b="1">
              <a:solidFill>
                <a:schemeClr val="bg1">
                  <a:lumMod val="50000"/>
                </a:schemeClr>
              </a:solidFill>
            </a:rPr>
            <a:t>後方</a:t>
          </a:r>
          <a:endParaRPr kumimoji="1" lang="en-US" altLang="ja-JP" sz="1100" b="1">
            <a:solidFill>
              <a:schemeClr val="bg1">
                <a:lumMod val="50000"/>
              </a:schemeClr>
            </a:solidFill>
          </a:endParaRPr>
        </a:p>
        <a:p>
          <a:pPr algn="ctr"/>
          <a:r>
            <a:rPr kumimoji="1" lang="ja-JP" altLang="en-US" sz="1100" b="1">
              <a:solidFill>
                <a:schemeClr val="bg1">
                  <a:lumMod val="50000"/>
                </a:schemeClr>
              </a:solidFill>
            </a:rPr>
            <a:t>トラック</a:t>
          </a:r>
          <a:endParaRPr kumimoji="1" lang="en-US" altLang="ja-JP" sz="1100" b="1">
            <a:solidFill>
              <a:schemeClr val="bg1">
                <a:lumMod val="50000"/>
              </a:schemeClr>
            </a:solidFill>
          </a:endParaRPr>
        </a:p>
      </xdr:txBody>
    </xdr:sp>
    <xdr:clientData/>
  </xdr:twoCellAnchor>
  <xdr:twoCellAnchor>
    <xdr:from>
      <xdr:col>1</xdr:col>
      <xdr:colOff>306916</xdr:colOff>
      <xdr:row>65</xdr:row>
      <xdr:rowOff>211667</xdr:rowOff>
    </xdr:from>
    <xdr:to>
      <xdr:col>1</xdr:col>
      <xdr:colOff>423535</xdr:colOff>
      <xdr:row>71</xdr:row>
      <xdr:rowOff>74655</xdr:rowOff>
    </xdr:to>
    <xdr:sp macro="" textlink="">
      <xdr:nvSpPr>
        <xdr:cNvPr id="172" name="正方形/長方形 171">
          <a:extLst>
            <a:ext uri="{FF2B5EF4-FFF2-40B4-BE49-F238E27FC236}">
              <a16:creationId xmlns:a16="http://schemas.microsoft.com/office/drawing/2014/main" id="{170F4F65-2838-4DD0-9E59-A48904D1CBD2}"/>
            </a:ext>
          </a:extLst>
        </xdr:cNvPr>
        <xdr:cNvSpPr/>
      </xdr:nvSpPr>
      <xdr:spPr>
        <a:xfrm rot="5400000">
          <a:off x="147982" y="17864851"/>
          <a:ext cx="1323488" cy="1166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497417</xdr:colOff>
      <xdr:row>63</xdr:row>
      <xdr:rowOff>211300</xdr:rowOff>
    </xdr:from>
    <xdr:to>
      <xdr:col>3</xdr:col>
      <xdr:colOff>190500</xdr:colOff>
      <xdr:row>72</xdr:row>
      <xdr:rowOff>63500</xdr:rowOff>
    </xdr:to>
    <xdr:sp macro="" textlink="">
      <xdr:nvSpPr>
        <xdr:cNvPr id="174" name="テキスト ボックス 173">
          <a:extLst>
            <a:ext uri="{FF2B5EF4-FFF2-40B4-BE49-F238E27FC236}">
              <a16:creationId xmlns:a16="http://schemas.microsoft.com/office/drawing/2014/main" id="{00000000-0008-0000-0200-00007C000000}"/>
            </a:ext>
          </a:extLst>
        </xdr:cNvPr>
        <xdr:cNvSpPr txBox="1"/>
      </xdr:nvSpPr>
      <xdr:spPr>
        <a:xfrm>
          <a:off x="941917" y="16922383"/>
          <a:ext cx="740833" cy="20429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438151</xdr:colOff>
      <xdr:row>63</xdr:row>
      <xdr:rowOff>173200</xdr:rowOff>
    </xdr:from>
    <xdr:to>
      <xdr:col>11</xdr:col>
      <xdr:colOff>533401</xdr:colOff>
      <xdr:row>70</xdr:row>
      <xdr:rowOff>211667</xdr:rowOff>
    </xdr:to>
    <xdr:sp macro="" textlink="">
      <xdr:nvSpPr>
        <xdr:cNvPr id="175" name="テキスト ボックス 174">
          <a:extLst>
            <a:ext uri="{FF2B5EF4-FFF2-40B4-BE49-F238E27FC236}">
              <a16:creationId xmlns:a16="http://schemas.microsoft.com/office/drawing/2014/main" id="{00000000-0008-0000-0200-00007C000000}"/>
            </a:ext>
          </a:extLst>
        </xdr:cNvPr>
        <xdr:cNvSpPr txBox="1"/>
      </xdr:nvSpPr>
      <xdr:spPr>
        <a:xfrm>
          <a:off x="6819901" y="16884283"/>
          <a:ext cx="740833" cy="174238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90" zoomScaleNormal="85" zoomScaleSheetLayoutView="90" workbookViewId="0">
      <selection activeCell="O5" sqref="O5"/>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6"/>
      <c r="C5" s="116"/>
      <c r="D5" s="116"/>
      <c r="E5" s="116"/>
      <c r="F5" s="116"/>
      <c r="G5" s="116"/>
      <c r="H5" s="116"/>
      <c r="I5" s="116"/>
      <c r="J5" s="116"/>
      <c r="K5" s="116"/>
      <c r="L5" s="116"/>
    </row>
    <row r="6" spans="1:45" ht="22.5" x14ac:dyDescent="0.15">
      <c r="A6" s="118" t="s">
        <v>576</v>
      </c>
      <c r="B6" s="118"/>
      <c r="C6" s="118"/>
      <c r="D6" s="118"/>
      <c r="E6" s="118"/>
      <c r="F6" s="118"/>
      <c r="G6" s="118"/>
      <c r="H6" s="118"/>
      <c r="I6" s="118"/>
      <c r="J6" s="118"/>
      <c r="K6" s="118"/>
      <c r="L6" s="106"/>
    </row>
    <row r="7" spans="1:45" ht="22.5" customHeight="1" x14ac:dyDescent="0.15">
      <c r="A7" s="119" t="s">
        <v>577</v>
      </c>
      <c r="B7" s="119"/>
      <c r="C7" s="119"/>
      <c r="D7" s="119"/>
      <c r="E7" s="117" t="s">
        <v>575</v>
      </c>
      <c r="F7" s="117"/>
      <c r="G7" s="117"/>
      <c r="H7" s="117"/>
      <c r="I7" s="117"/>
      <c r="J7" s="117"/>
      <c r="K7" s="117"/>
      <c r="L7" s="106"/>
    </row>
    <row r="8" spans="1:45" ht="22.5" x14ac:dyDescent="0.15">
      <c r="B8" s="120"/>
      <c r="C8" s="118"/>
      <c r="D8" s="118"/>
      <c r="E8" s="118"/>
      <c r="F8" s="118"/>
      <c r="G8" s="118"/>
      <c r="H8" s="118"/>
      <c r="I8" s="118"/>
      <c r="J8" s="118"/>
      <c r="K8" s="118"/>
      <c r="L8" s="118"/>
    </row>
    <row r="9" spans="1:45" ht="43.5" customHeight="1" x14ac:dyDescent="0.15">
      <c r="B9" s="121"/>
      <c r="C9" s="121"/>
      <c r="D9" s="121"/>
      <c r="E9" s="121"/>
      <c r="F9" s="121"/>
      <c r="G9" s="121"/>
      <c r="H9" s="121"/>
      <c r="I9" s="121"/>
      <c r="J9" s="121"/>
      <c r="K9" s="121"/>
      <c r="L9" s="121"/>
    </row>
    <row r="10" spans="1:45" s="98" customFormat="1" ht="23.25" customHeight="1" x14ac:dyDescent="0.15">
      <c r="B10" s="25"/>
      <c r="C10" s="116"/>
      <c r="D10" s="116"/>
      <c r="E10" s="116"/>
      <c r="F10" s="116"/>
      <c r="G10" s="116"/>
      <c r="H10" s="116"/>
      <c r="I10" s="116"/>
      <c r="J10" s="116"/>
      <c r="K10" s="116"/>
      <c r="L10" s="25"/>
      <c r="AI10" s="118"/>
      <c r="AJ10" s="118"/>
      <c r="AK10" s="118"/>
      <c r="AL10" s="118"/>
      <c r="AM10" s="118"/>
      <c r="AN10" s="118"/>
      <c r="AO10" s="118"/>
      <c r="AP10" s="118"/>
      <c r="AQ10" s="118"/>
      <c r="AR10" s="118"/>
      <c r="AS10" s="118"/>
    </row>
    <row r="11" spans="1:45" s="98" customFormat="1" ht="23.25" customHeight="1" x14ac:dyDescent="0.15">
      <c r="B11" s="25"/>
      <c r="C11" s="116"/>
      <c r="D11" s="116"/>
      <c r="E11" s="116"/>
      <c r="F11" s="116"/>
      <c r="G11" s="116"/>
      <c r="H11" s="116"/>
      <c r="I11" s="116"/>
      <c r="J11" s="116"/>
      <c r="K11" s="116"/>
      <c r="L11" s="25"/>
      <c r="AI11" s="119"/>
      <c r="AJ11" s="119"/>
      <c r="AK11" s="119"/>
      <c r="AL11" s="117"/>
      <c r="AM11" s="117"/>
      <c r="AN11" s="117"/>
      <c r="AO11" s="117"/>
      <c r="AP11" s="117"/>
      <c r="AQ11" s="117"/>
      <c r="AR11" s="117"/>
      <c r="AS11" s="100"/>
    </row>
    <row r="12" spans="1:45" x14ac:dyDescent="0.15">
      <c r="B12" s="25"/>
      <c r="C12" s="116"/>
      <c r="D12" s="116"/>
      <c r="E12" s="116"/>
      <c r="F12" s="116"/>
      <c r="G12" s="116"/>
      <c r="H12" s="116"/>
      <c r="I12" s="116"/>
      <c r="J12" s="116"/>
      <c r="K12" s="116"/>
      <c r="L12" s="25"/>
    </row>
    <row r="13" spans="1:45" x14ac:dyDescent="0.15">
      <c r="B13" s="25"/>
      <c r="C13" s="116"/>
      <c r="D13" s="116"/>
      <c r="E13" s="116"/>
      <c r="F13" s="116"/>
      <c r="G13" s="116"/>
      <c r="H13" s="116"/>
      <c r="I13" s="116"/>
      <c r="J13" s="116"/>
      <c r="K13" s="116"/>
      <c r="L13" s="25"/>
    </row>
    <row r="14" spans="1:45" ht="23.25" customHeight="1" x14ac:dyDescent="0.15">
      <c r="B14" s="25"/>
      <c r="C14" s="97"/>
      <c r="D14" s="25"/>
      <c r="E14" s="25"/>
      <c r="F14" s="25"/>
      <c r="G14" s="25"/>
      <c r="H14" s="25"/>
      <c r="I14" s="25"/>
      <c r="J14" s="109"/>
      <c r="K14" s="109"/>
      <c r="L14" s="25"/>
    </row>
    <row r="15" spans="1:45" ht="23.25" customHeight="1" x14ac:dyDescent="0.15">
      <c r="A15" s="23"/>
      <c r="B15" s="25"/>
      <c r="C15" s="110"/>
      <c r="D15" s="110"/>
      <c r="E15" s="110"/>
      <c r="F15" s="110"/>
      <c r="G15" s="110"/>
      <c r="H15" s="110"/>
      <c r="I15" s="110"/>
      <c r="J15" s="110"/>
      <c r="K15" s="110"/>
      <c r="L15" s="25"/>
    </row>
    <row r="16" spans="1:45" ht="23.25" customHeight="1" x14ac:dyDescent="0.15">
      <c r="B16" s="25"/>
      <c r="C16" s="111"/>
      <c r="D16" s="111"/>
      <c r="E16" s="111"/>
      <c r="F16" s="111"/>
      <c r="G16" s="111"/>
      <c r="H16" s="111"/>
      <c r="I16" s="111"/>
      <c r="J16" s="39"/>
      <c r="K16" s="39"/>
      <c r="L16" s="25"/>
    </row>
    <row r="17" spans="2:12" ht="34.5" customHeight="1" x14ac:dyDescent="0.15">
      <c r="B17" s="25"/>
      <c r="C17" s="101"/>
      <c r="D17" s="108"/>
      <c r="E17" s="108"/>
      <c r="F17" s="102"/>
      <c r="G17" s="102"/>
      <c r="H17" s="112"/>
      <c r="I17" s="112"/>
      <c r="J17" s="112"/>
      <c r="K17" s="112"/>
      <c r="L17" s="25"/>
    </row>
    <row r="18" spans="2:12" ht="23.25" customHeight="1" x14ac:dyDescent="0.15">
      <c r="B18" s="25"/>
      <c r="C18" s="101"/>
      <c r="D18" s="107"/>
      <c r="E18" s="107"/>
      <c r="F18" s="103"/>
      <c r="G18" s="103"/>
      <c r="H18" s="108"/>
      <c r="I18" s="108"/>
      <c r="J18" s="108"/>
      <c r="K18" s="108"/>
      <c r="L18" s="25"/>
    </row>
    <row r="19" spans="2:12" ht="23.25" customHeight="1" x14ac:dyDescent="0.15">
      <c r="B19" s="25"/>
      <c r="C19" s="101"/>
      <c r="D19" s="107"/>
      <c r="E19" s="107"/>
      <c r="F19" s="103"/>
      <c r="G19" s="103"/>
      <c r="H19" s="108"/>
      <c r="I19" s="108"/>
      <c r="J19" s="108"/>
      <c r="K19" s="108"/>
      <c r="L19" s="25"/>
    </row>
    <row r="20" spans="2:12" ht="23.25" customHeight="1" x14ac:dyDescent="0.15">
      <c r="B20" s="25"/>
      <c r="C20" s="101"/>
      <c r="D20" s="107"/>
      <c r="E20" s="107"/>
      <c r="F20" s="103"/>
      <c r="G20" s="103"/>
      <c r="H20" s="108"/>
      <c r="I20" s="108"/>
      <c r="J20" s="108"/>
      <c r="K20" s="108"/>
      <c r="L20" s="25"/>
    </row>
    <row r="21" spans="2:12" x14ac:dyDescent="0.15">
      <c r="B21" s="25"/>
      <c r="C21" s="39"/>
      <c r="D21" s="39"/>
      <c r="E21" s="39"/>
      <c r="F21" s="107"/>
      <c r="G21" s="107"/>
      <c r="H21" s="107"/>
      <c r="I21" s="107"/>
      <c r="J21" s="107"/>
      <c r="K21" s="107"/>
      <c r="L21" s="25"/>
    </row>
    <row r="22" spans="2:12" x14ac:dyDescent="0.15">
      <c r="B22" s="25"/>
      <c r="C22" s="101"/>
      <c r="D22" s="107"/>
      <c r="E22" s="107"/>
      <c r="F22" s="103"/>
      <c r="G22" s="103"/>
      <c r="H22" s="108"/>
      <c r="I22" s="108"/>
      <c r="J22" s="108"/>
      <c r="K22" s="108"/>
      <c r="L22" s="25"/>
    </row>
    <row r="23" spans="2:12" x14ac:dyDescent="0.15">
      <c r="B23" s="25"/>
      <c r="C23" s="101"/>
      <c r="D23" s="107"/>
      <c r="E23" s="107"/>
      <c r="F23" s="103"/>
      <c r="G23" s="103"/>
      <c r="H23" s="108"/>
      <c r="I23" s="108"/>
      <c r="J23" s="108"/>
      <c r="K23" s="108"/>
      <c r="L23" s="25"/>
    </row>
    <row r="24" spans="2:12" x14ac:dyDescent="0.15">
      <c r="B24" s="25"/>
      <c r="C24" s="101"/>
      <c r="D24" s="107"/>
      <c r="E24" s="107"/>
      <c r="F24" s="103"/>
      <c r="G24" s="103"/>
      <c r="H24" s="108"/>
      <c r="I24" s="108"/>
      <c r="J24" s="108"/>
      <c r="K24" s="108"/>
      <c r="L24" s="25"/>
    </row>
    <row r="25" spans="2:12" x14ac:dyDescent="0.15">
      <c r="B25" s="25"/>
      <c r="C25" s="104"/>
      <c r="D25" s="105"/>
      <c r="E25" s="105"/>
      <c r="F25" s="105"/>
      <c r="G25" s="105"/>
      <c r="H25" s="105"/>
      <c r="I25" s="105"/>
      <c r="J25" s="105"/>
      <c r="K25" s="10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H39" sqref="H39:L39"/>
    </sheetView>
  </sheetViews>
  <sheetFormatPr defaultRowHeight="18.75" x14ac:dyDescent="0.15"/>
  <cols>
    <col min="1" max="1" width="6.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31" t="s">
        <v>110</v>
      </c>
      <c r="C1" s="131"/>
      <c r="D1" s="131"/>
      <c r="E1" s="131"/>
      <c r="F1" s="131"/>
      <c r="G1" s="131"/>
      <c r="H1" s="131"/>
      <c r="I1" s="131"/>
      <c r="J1" s="131"/>
      <c r="K1" s="131"/>
      <c r="L1" s="131"/>
      <c r="M1" s="31"/>
      <c r="N1" s="64"/>
      <c r="O1" s="64"/>
      <c r="P1" s="64"/>
      <c r="Q1" s="64"/>
      <c r="R1" s="64"/>
      <c r="S1" s="64"/>
      <c r="T1" s="64"/>
      <c r="U1" s="64"/>
      <c r="V1" s="64"/>
      <c r="W1" s="64"/>
      <c r="X1" s="64"/>
      <c r="Y1" s="64"/>
      <c r="Z1" s="64"/>
    </row>
    <row r="2" spans="1:27" ht="19.899999999999999" customHeight="1" x14ac:dyDescent="0.15">
      <c r="A2" s="34"/>
      <c r="B2" s="32" t="s">
        <v>0</v>
      </c>
      <c r="C2" s="134" t="s">
        <v>184</v>
      </c>
      <c r="D2" s="135"/>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F</v>
      </c>
      <c r="M2" s="34"/>
      <c r="N2" s="64"/>
      <c r="O2" s="64"/>
      <c r="P2" s="64"/>
      <c r="Q2" s="64"/>
      <c r="R2" s="64"/>
      <c r="S2" s="64"/>
      <c r="T2" s="64"/>
      <c r="U2" s="64"/>
      <c r="V2" s="64"/>
      <c r="W2" s="64"/>
      <c r="X2" s="64"/>
      <c r="Y2" s="64"/>
      <c r="Z2" s="64"/>
      <c r="AA2" s="64"/>
    </row>
    <row r="3" spans="1:27" ht="19.899999999999999" customHeight="1" x14ac:dyDescent="0.15">
      <c r="A3" s="34"/>
      <c r="B3" s="33" t="s">
        <v>1</v>
      </c>
      <c r="C3" s="132" t="str">
        <f>VLOOKUP($C$2,'R6_制作団体一覧'!A:H,8,FALSE)</f>
        <v>ザ・カレッジ・オペラハウス管弦楽団</v>
      </c>
      <c r="D3" s="132"/>
      <c r="E3" s="132"/>
      <c r="F3" s="132"/>
      <c r="G3" s="132"/>
      <c r="H3" s="33" t="s">
        <v>4</v>
      </c>
      <c r="I3" s="133" t="str">
        <f>VLOOKUP($C$2,'R6_制作団体一覧'!A:H,7,FALSE)</f>
        <v>学校法人大阪音楽大学</v>
      </c>
      <c r="J3" s="133"/>
      <c r="K3" s="133"/>
      <c r="L3" s="133"/>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36" t="s">
        <v>578</v>
      </c>
      <c r="C6" s="136"/>
      <c r="D6" s="136"/>
      <c r="E6" s="136"/>
      <c r="F6" s="136"/>
      <c r="G6" s="136"/>
      <c r="H6" s="136"/>
      <c r="I6" s="136"/>
      <c r="J6" s="136"/>
      <c r="K6" s="136"/>
      <c r="L6" s="136"/>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37" t="s">
        <v>72</v>
      </c>
      <c r="C12" s="137"/>
      <c r="D12" s="137"/>
      <c r="E12" s="137"/>
      <c r="F12" s="137"/>
      <c r="G12" s="137"/>
      <c r="H12" s="137"/>
      <c r="I12" s="137"/>
      <c r="J12" s="137"/>
      <c r="K12" s="137"/>
      <c r="L12" s="137"/>
      <c r="M12" s="51"/>
      <c r="N12" s="64"/>
      <c r="O12" s="64"/>
      <c r="P12" s="64"/>
      <c r="Q12" s="64"/>
      <c r="R12" s="64"/>
      <c r="S12" s="64"/>
      <c r="T12" s="64"/>
      <c r="U12" s="64"/>
      <c r="V12" s="64"/>
      <c r="W12" s="64"/>
      <c r="X12" s="64"/>
      <c r="Y12" s="64"/>
      <c r="Z12" s="64"/>
      <c r="AA12" s="64"/>
    </row>
    <row r="13" spans="1:27" ht="20.25" customHeight="1" x14ac:dyDescent="0.15">
      <c r="A13" s="51"/>
      <c r="B13" s="138" t="s">
        <v>41</v>
      </c>
      <c r="C13" s="139"/>
      <c r="D13" s="139"/>
      <c r="E13" s="139"/>
      <c r="F13" s="144" t="s">
        <v>582</v>
      </c>
      <c r="G13" s="145"/>
      <c r="H13" s="157" t="s">
        <v>51</v>
      </c>
      <c r="I13" s="158"/>
      <c r="J13" s="158"/>
      <c r="K13" s="68"/>
      <c r="L13" s="69" t="s">
        <v>52</v>
      </c>
      <c r="M13" s="53"/>
      <c r="N13" s="64"/>
      <c r="O13" s="64"/>
      <c r="P13" s="64"/>
      <c r="Q13" s="64"/>
      <c r="R13" s="64"/>
      <c r="S13" s="64"/>
      <c r="T13" s="64"/>
      <c r="U13" s="64"/>
      <c r="V13" s="64"/>
      <c r="W13" s="64"/>
      <c r="X13" s="64"/>
      <c r="Y13" s="64"/>
      <c r="Z13" s="64"/>
      <c r="AA13" s="64"/>
    </row>
    <row r="14" spans="1:27" ht="20.25" customHeight="1" x14ac:dyDescent="0.15">
      <c r="A14" s="51"/>
      <c r="B14" s="146" t="s">
        <v>42</v>
      </c>
      <c r="C14" s="147"/>
      <c r="D14" s="147"/>
      <c r="E14" s="148"/>
      <c r="F14" s="70" t="s">
        <v>44</v>
      </c>
      <c r="G14" s="71" t="s">
        <v>583</v>
      </c>
      <c r="H14" s="72" t="s">
        <v>43</v>
      </c>
      <c r="I14" s="73" t="s">
        <v>45</v>
      </c>
      <c r="J14" s="74" t="s">
        <v>584</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49"/>
      <c r="C15" s="150"/>
      <c r="D15" s="150"/>
      <c r="E15" s="151"/>
      <c r="F15" s="76" t="s">
        <v>46</v>
      </c>
      <c r="G15" s="77"/>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40" t="s">
        <v>47</v>
      </c>
      <c r="C16" s="141"/>
      <c r="D16" s="141"/>
      <c r="E16" s="142"/>
      <c r="F16" s="81" t="s">
        <v>48</v>
      </c>
      <c r="G16" s="152" t="s">
        <v>585</v>
      </c>
      <c r="H16" s="152"/>
      <c r="I16" s="153" t="s">
        <v>49</v>
      </c>
      <c r="J16" s="154"/>
      <c r="K16" s="155" t="s">
        <v>586</v>
      </c>
      <c r="L16" s="156"/>
      <c r="M16" s="43"/>
      <c r="N16" s="64"/>
      <c r="O16" s="64"/>
      <c r="P16" s="64"/>
      <c r="Q16" s="64"/>
      <c r="R16" s="64"/>
      <c r="S16" s="64"/>
      <c r="T16" s="64"/>
      <c r="U16" s="64"/>
      <c r="V16" s="64"/>
      <c r="W16" s="64"/>
      <c r="X16" s="64"/>
      <c r="Y16" s="64"/>
      <c r="Z16" s="64"/>
      <c r="AA16" s="64"/>
    </row>
    <row r="17" spans="1:27" ht="22.9" customHeight="1" x14ac:dyDescent="0.15">
      <c r="A17" s="56"/>
      <c r="B17" s="138" t="s">
        <v>56</v>
      </c>
      <c r="C17" s="139"/>
      <c r="D17" s="139"/>
      <c r="E17" s="139"/>
      <c r="F17" s="70" t="s">
        <v>57</v>
      </c>
      <c r="G17" s="71">
        <v>1.8</v>
      </c>
      <c r="H17" s="72" t="s">
        <v>43</v>
      </c>
      <c r="I17" s="70" t="s">
        <v>46</v>
      </c>
      <c r="J17" s="71">
        <v>2</v>
      </c>
      <c r="K17" s="159" t="s">
        <v>43</v>
      </c>
      <c r="L17" s="160"/>
      <c r="M17" s="43"/>
      <c r="N17" s="64"/>
      <c r="O17" s="64"/>
      <c r="P17" s="64"/>
      <c r="Q17" s="64"/>
      <c r="R17" s="64"/>
      <c r="S17" s="64"/>
      <c r="T17" s="64"/>
      <c r="U17" s="64"/>
      <c r="V17" s="64"/>
      <c r="W17" s="64"/>
      <c r="X17" s="64"/>
      <c r="Y17" s="64"/>
      <c r="Z17" s="64"/>
      <c r="AA17" s="64"/>
    </row>
    <row r="18" spans="1:27" ht="22.9" customHeight="1" x14ac:dyDescent="0.15">
      <c r="A18" s="58"/>
      <c r="B18" s="138" t="s">
        <v>50</v>
      </c>
      <c r="C18" s="139"/>
      <c r="D18" s="139"/>
      <c r="E18" s="143"/>
      <c r="F18" s="177" t="s">
        <v>587</v>
      </c>
      <c r="G18" s="177"/>
      <c r="H18" s="161" t="s">
        <v>55</v>
      </c>
      <c r="I18" s="162"/>
      <c r="J18" s="162"/>
      <c r="K18" s="164" t="s">
        <v>598</v>
      </c>
      <c r="L18" s="165"/>
      <c r="M18" s="27"/>
      <c r="N18" s="64"/>
      <c r="O18" s="64"/>
      <c r="P18" s="64"/>
      <c r="Q18" s="64"/>
      <c r="R18" s="64"/>
      <c r="S18" s="64"/>
      <c r="T18" s="64"/>
      <c r="U18" s="64"/>
      <c r="V18" s="64"/>
      <c r="W18" s="64"/>
      <c r="X18" s="64"/>
      <c r="Y18" s="64"/>
      <c r="Z18" s="64"/>
      <c r="AA18" s="64"/>
    </row>
    <row r="19" spans="1:27" ht="23.45" customHeight="1" x14ac:dyDescent="0.15">
      <c r="A19" s="27"/>
      <c r="B19" s="140" t="s">
        <v>54</v>
      </c>
      <c r="C19" s="141"/>
      <c r="D19" s="141"/>
      <c r="E19" s="142"/>
      <c r="F19" s="173" t="s">
        <v>588</v>
      </c>
      <c r="G19" s="174"/>
      <c r="H19" s="168" t="s">
        <v>53</v>
      </c>
      <c r="I19" s="169"/>
      <c r="J19" s="169"/>
      <c r="K19" s="177"/>
      <c r="L19" s="178"/>
      <c r="M19" s="59"/>
      <c r="N19" s="64"/>
      <c r="O19" s="64"/>
      <c r="P19" s="64"/>
      <c r="Q19" s="64"/>
      <c r="R19" s="64"/>
      <c r="S19" s="64"/>
      <c r="T19" s="64"/>
      <c r="U19" s="64"/>
      <c r="V19" s="64"/>
      <c r="W19" s="64"/>
      <c r="X19" s="64"/>
      <c r="Y19" s="64"/>
      <c r="Z19" s="64"/>
      <c r="AA19" s="64"/>
    </row>
    <row r="20" spans="1:27" ht="23.45" customHeight="1" x14ac:dyDescent="0.15">
      <c r="A20" s="27"/>
      <c r="B20" s="170"/>
      <c r="C20" s="171"/>
      <c r="D20" s="171"/>
      <c r="E20" s="172"/>
      <c r="F20" s="175"/>
      <c r="G20" s="176"/>
      <c r="H20" s="168" t="s">
        <v>68</v>
      </c>
      <c r="I20" s="169"/>
      <c r="J20" s="169"/>
      <c r="K20" s="164" t="s">
        <v>596</v>
      </c>
      <c r="L20" s="165"/>
      <c r="M20" s="27"/>
      <c r="N20" s="64"/>
      <c r="O20" s="64"/>
      <c r="P20" s="64"/>
      <c r="Q20" s="64"/>
      <c r="R20" s="64"/>
      <c r="S20" s="64"/>
      <c r="T20" s="64"/>
      <c r="U20" s="64"/>
      <c r="V20" s="64"/>
      <c r="W20" s="64"/>
      <c r="X20" s="64"/>
      <c r="Y20" s="64"/>
      <c r="Z20" s="64"/>
      <c r="AA20" s="64"/>
    </row>
    <row r="21" spans="1:27" ht="31.5" customHeight="1" x14ac:dyDescent="0.15">
      <c r="A21" s="27"/>
      <c r="B21" s="161" t="s">
        <v>58</v>
      </c>
      <c r="C21" s="162"/>
      <c r="D21" s="162"/>
      <c r="E21" s="163"/>
      <c r="F21" s="164" t="s">
        <v>589</v>
      </c>
      <c r="G21" s="165"/>
      <c r="H21" s="166" t="s">
        <v>59</v>
      </c>
      <c r="I21" s="167"/>
      <c r="J21" s="167"/>
      <c r="K21" s="68">
        <v>50</v>
      </c>
      <c r="L21" s="69" t="s">
        <v>43</v>
      </c>
      <c r="M21" s="27"/>
      <c r="N21" s="64"/>
      <c r="O21" s="64"/>
      <c r="P21" s="64"/>
      <c r="Q21" s="64"/>
      <c r="R21" s="64"/>
      <c r="S21" s="64"/>
      <c r="T21" s="64"/>
      <c r="U21" s="64"/>
      <c r="V21" s="64"/>
      <c r="W21" s="64"/>
      <c r="X21" s="64"/>
      <c r="Y21" s="64"/>
      <c r="Z21" s="64"/>
      <c r="AA21" s="64"/>
    </row>
    <row r="22" spans="1:27" ht="30.6" customHeight="1" x14ac:dyDescent="0.15">
      <c r="A22" s="30"/>
      <c r="B22" s="161" t="s">
        <v>64</v>
      </c>
      <c r="C22" s="162"/>
      <c r="D22" s="162"/>
      <c r="E22" s="163"/>
      <c r="F22" s="194" t="s">
        <v>597</v>
      </c>
      <c r="G22" s="195"/>
      <c r="H22" s="65" t="s">
        <v>62</v>
      </c>
      <c r="I22" s="66">
        <v>2</v>
      </c>
      <c r="J22" s="67" t="s">
        <v>63</v>
      </c>
      <c r="K22" s="162"/>
      <c r="L22" s="190"/>
      <c r="M22" s="30"/>
      <c r="N22" s="64"/>
      <c r="O22" s="64"/>
      <c r="P22" s="64"/>
      <c r="Q22" s="64"/>
      <c r="R22" s="64"/>
      <c r="S22" s="64"/>
      <c r="T22" s="64"/>
      <c r="U22" s="64"/>
      <c r="V22" s="64"/>
      <c r="W22" s="64"/>
      <c r="X22" s="64"/>
      <c r="Y22" s="64"/>
      <c r="Z22" s="64"/>
      <c r="AA22" s="64"/>
    </row>
    <row r="23" spans="1:27" ht="25.15" customHeight="1" x14ac:dyDescent="0.15">
      <c r="A23" s="29"/>
      <c r="B23" s="191" t="s">
        <v>65</v>
      </c>
      <c r="C23" s="192"/>
      <c r="D23" s="192"/>
      <c r="E23" s="193"/>
      <c r="F23" s="82" t="s">
        <v>60</v>
      </c>
      <c r="G23" s="83">
        <v>2.2999999999999998</v>
      </c>
      <c r="H23" s="84" t="s">
        <v>43</v>
      </c>
      <c r="I23" s="85" t="s">
        <v>61</v>
      </c>
      <c r="J23" s="83">
        <v>6.3</v>
      </c>
      <c r="K23" s="188" t="s">
        <v>43</v>
      </c>
      <c r="L23" s="189"/>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204" t="s">
        <v>116</v>
      </c>
      <c r="C26" s="204"/>
      <c r="D26" s="204"/>
      <c r="E26" s="204"/>
      <c r="F26" s="204"/>
      <c r="G26" s="204"/>
      <c r="H26" s="204"/>
      <c r="I26" s="204"/>
      <c r="J26" s="204"/>
      <c r="K26" s="204"/>
      <c r="L26" s="204"/>
      <c r="M26" s="28"/>
      <c r="N26" s="64"/>
      <c r="O26" s="64"/>
      <c r="P26" s="64"/>
      <c r="Q26" s="64"/>
      <c r="R26" s="64"/>
      <c r="S26" s="64"/>
      <c r="T26" s="64"/>
      <c r="U26" s="64"/>
      <c r="V26" s="64"/>
      <c r="W26" s="64"/>
      <c r="X26" s="64"/>
      <c r="Y26" s="64"/>
      <c r="Z26" s="64"/>
      <c r="AA26" s="64"/>
    </row>
    <row r="27" spans="1:27" s="96" customFormat="1" ht="18.75" customHeight="1" x14ac:dyDescent="0.15">
      <c r="A27" s="58"/>
      <c r="B27" s="205" t="s">
        <v>114</v>
      </c>
      <c r="C27" s="205"/>
      <c r="D27" s="205"/>
      <c r="E27" s="205"/>
      <c r="F27" s="206" t="s">
        <v>590</v>
      </c>
      <c r="G27" s="206"/>
      <c r="H27" s="206"/>
      <c r="I27" s="206"/>
      <c r="J27" s="206"/>
      <c r="K27" s="206"/>
      <c r="L27" s="206"/>
      <c r="M27" s="97"/>
      <c r="N27" s="64"/>
      <c r="O27" s="64"/>
      <c r="P27" s="64"/>
      <c r="Q27" s="64"/>
      <c r="R27" s="64"/>
      <c r="S27" s="64"/>
      <c r="T27" s="64"/>
      <c r="U27" s="64"/>
      <c r="V27" s="64"/>
      <c r="W27" s="64"/>
      <c r="X27" s="64"/>
      <c r="Y27" s="64"/>
      <c r="Z27" s="64"/>
      <c r="AA27" s="64"/>
    </row>
    <row r="28" spans="1:27" s="96" customFormat="1" ht="18.75" customHeight="1" x14ac:dyDescent="0.15">
      <c r="A28" s="58"/>
      <c r="B28" s="202" t="s">
        <v>115</v>
      </c>
      <c r="C28" s="202"/>
      <c r="D28" s="202"/>
      <c r="E28" s="202"/>
      <c r="F28" s="203"/>
      <c r="G28" s="203"/>
      <c r="H28" s="203"/>
      <c r="I28" s="203"/>
      <c r="J28" s="203"/>
      <c r="K28" s="203"/>
      <c r="L28" s="203"/>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81" t="s">
        <v>69</v>
      </c>
      <c r="B31" s="181"/>
      <c r="C31" s="181"/>
      <c r="D31" s="181"/>
      <c r="E31" s="181"/>
      <c r="F31" s="181"/>
      <c r="G31" s="181"/>
      <c r="H31" s="180" t="s">
        <v>70</v>
      </c>
      <c r="I31" s="180"/>
      <c r="J31" s="180"/>
      <c r="K31" s="180"/>
      <c r="L31" s="180"/>
      <c r="M31" s="25"/>
      <c r="N31" s="64"/>
      <c r="O31" s="64"/>
      <c r="P31" s="64"/>
      <c r="Q31" s="64"/>
      <c r="R31" s="64"/>
      <c r="S31" s="64"/>
      <c r="T31" s="64"/>
      <c r="U31" s="64"/>
      <c r="V31" s="64"/>
      <c r="W31" s="64"/>
      <c r="X31" s="64"/>
      <c r="Y31" s="64"/>
      <c r="Z31" s="64"/>
      <c r="AA31" s="64"/>
    </row>
    <row r="32" spans="1:27" ht="33" customHeight="1" x14ac:dyDescent="0.15">
      <c r="A32" s="61">
        <v>1</v>
      </c>
      <c r="B32" s="179" t="s">
        <v>593</v>
      </c>
      <c r="C32" s="179"/>
      <c r="D32" s="179"/>
      <c r="E32" s="179"/>
      <c r="F32" s="179"/>
      <c r="G32" s="179"/>
      <c r="H32" s="181"/>
      <c r="I32" s="181"/>
      <c r="J32" s="181"/>
      <c r="K32" s="181"/>
      <c r="L32" s="181"/>
      <c r="M32" s="27"/>
      <c r="N32" s="64"/>
      <c r="O32" s="64"/>
      <c r="P32" s="64"/>
      <c r="Q32" s="64"/>
      <c r="R32" s="64"/>
      <c r="S32" s="64"/>
      <c r="T32" s="64"/>
      <c r="U32" s="64"/>
      <c r="V32" s="64"/>
      <c r="W32" s="64"/>
      <c r="X32" s="64"/>
      <c r="Y32" s="64"/>
      <c r="Z32" s="64"/>
      <c r="AA32" s="64"/>
    </row>
    <row r="33" spans="1:27" ht="33" customHeight="1" x14ac:dyDescent="0.15">
      <c r="A33" s="61">
        <v>2</v>
      </c>
      <c r="B33" s="182" t="s">
        <v>594</v>
      </c>
      <c r="C33" s="183"/>
      <c r="D33" s="183"/>
      <c r="E33" s="183"/>
      <c r="F33" s="183"/>
      <c r="G33" s="184"/>
      <c r="H33" s="181"/>
      <c r="I33" s="181"/>
      <c r="J33" s="181"/>
      <c r="K33" s="181"/>
      <c r="L33" s="181"/>
      <c r="M33" s="27"/>
      <c r="N33" s="64"/>
      <c r="O33" s="64"/>
      <c r="P33" s="64"/>
      <c r="Q33" s="64"/>
      <c r="R33" s="64"/>
      <c r="S33" s="64"/>
      <c r="T33" s="64"/>
      <c r="U33" s="64"/>
      <c r="V33" s="64"/>
      <c r="W33" s="64"/>
      <c r="X33" s="64"/>
      <c r="Y33" s="64"/>
      <c r="Z33" s="64"/>
      <c r="AA33" s="64"/>
    </row>
    <row r="34" spans="1:27" ht="23.25" customHeight="1" x14ac:dyDescent="0.15">
      <c r="A34" s="61">
        <v>3</v>
      </c>
      <c r="B34" s="185" t="s">
        <v>595</v>
      </c>
      <c r="C34" s="186"/>
      <c r="D34" s="186"/>
      <c r="E34" s="186"/>
      <c r="F34" s="186"/>
      <c r="G34" s="187"/>
      <c r="H34" s="181"/>
      <c r="I34" s="181"/>
      <c r="J34" s="181"/>
      <c r="K34" s="181"/>
      <c r="L34" s="181"/>
      <c r="M34" s="27"/>
      <c r="N34" s="64"/>
      <c r="O34" s="64"/>
      <c r="P34" s="64"/>
      <c r="Q34" s="64"/>
      <c r="R34" s="64"/>
      <c r="S34" s="64"/>
      <c r="T34" s="64"/>
      <c r="U34" s="64"/>
      <c r="V34" s="64"/>
      <c r="W34" s="64"/>
      <c r="X34" s="64"/>
      <c r="Y34" s="64"/>
      <c r="Z34" s="64"/>
      <c r="AA34" s="64"/>
    </row>
    <row r="35" spans="1:27" ht="36.75" customHeight="1" x14ac:dyDescent="0.15">
      <c r="A35" s="61">
        <v>4</v>
      </c>
      <c r="B35" s="122" t="s">
        <v>599</v>
      </c>
      <c r="C35" s="123"/>
      <c r="D35" s="123"/>
      <c r="E35" s="123"/>
      <c r="F35" s="123"/>
      <c r="G35" s="124"/>
      <c r="H35" s="181"/>
      <c r="I35" s="181"/>
      <c r="J35" s="181"/>
      <c r="K35" s="181"/>
      <c r="L35" s="181"/>
      <c r="M35" s="29"/>
      <c r="N35" s="64"/>
      <c r="O35" s="64"/>
      <c r="P35" s="64"/>
      <c r="Q35" s="64"/>
      <c r="R35" s="64"/>
      <c r="S35" s="64"/>
      <c r="T35" s="64"/>
      <c r="U35" s="64"/>
      <c r="V35" s="64"/>
      <c r="W35" s="64"/>
      <c r="X35" s="64"/>
      <c r="Y35" s="64"/>
      <c r="Z35" s="64"/>
      <c r="AA35" s="64"/>
    </row>
    <row r="36" spans="1:27" ht="27.75" customHeight="1" x14ac:dyDescent="0.15">
      <c r="A36" s="61">
        <v>5</v>
      </c>
      <c r="B36" s="185" t="s">
        <v>591</v>
      </c>
      <c r="C36" s="186"/>
      <c r="D36" s="186"/>
      <c r="E36" s="186"/>
      <c r="F36" s="186"/>
      <c r="G36" s="187"/>
      <c r="H36" s="181"/>
      <c r="I36" s="181"/>
      <c r="J36" s="181"/>
      <c r="K36" s="181"/>
      <c r="L36" s="181"/>
      <c r="M36" s="30"/>
      <c r="N36" s="64"/>
      <c r="O36" s="64"/>
      <c r="P36" s="64"/>
      <c r="Q36" s="64"/>
      <c r="R36" s="64"/>
      <c r="S36" s="64"/>
      <c r="T36" s="64"/>
      <c r="U36" s="64"/>
      <c r="V36" s="64"/>
      <c r="W36" s="64"/>
      <c r="X36" s="64"/>
      <c r="Y36" s="64"/>
      <c r="Z36" s="64"/>
      <c r="AA36" s="64"/>
    </row>
    <row r="37" spans="1:27" ht="23.25" customHeight="1" x14ac:dyDescent="0.15">
      <c r="A37" s="61">
        <v>6</v>
      </c>
      <c r="B37" s="185" t="s">
        <v>592</v>
      </c>
      <c r="C37" s="186"/>
      <c r="D37" s="186"/>
      <c r="E37" s="186"/>
      <c r="F37" s="186"/>
      <c r="G37" s="187"/>
      <c r="H37" s="181"/>
      <c r="I37" s="181"/>
      <c r="J37" s="181"/>
      <c r="K37" s="181"/>
      <c r="L37" s="181"/>
      <c r="M37" s="27"/>
      <c r="N37" s="64"/>
      <c r="O37" s="64"/>
      <c r="P37" s="64"/>
      <c r="Q37" s="64"/>
      <c r="R37" s="64"/>
      <c r="S37" s="64"/>
      <c r="T37" s="64"/>
      <c r="U37" s="64"/>
      <c r="V37" s="64"/>
      <c r="W37" s="64"/>
      <c r="X37" s="64"/>
      <c r="Y37" s="64"/>
      <c r="Z37" s="64"/>
      <c r="AA37" s="64"/>
    </row>
    <row r="38" spans="1:27" ht="26.25" customHeight="1" x14ac:dyDescent="0.15">
      <c r="A38" s="61">
        <v>7</v>
      </c>
      <c r="B38" s="199" t="s">
        <v>600</v>
      </c>
      <c r="C38" s="200"/>
      <c r="D38" s="200"/>
      <c r="E38" s="200"/>
      <c r="F38" s="200"/>
      <c r="G38" s="201"/>
      <c r="H38" s="181"/>
      <c r="I38" s="181"/>
      <c r="J38" s="181"/>
      <c r="K38" s="181"/>
      <c r="L38" s="181"/>
      <c r="M38" s="27"/>
      <c r="N38" s="64"/>
      <c r="O38" s="64"/>
      <c r="P38" s="64"/>
      <c r="Q38" s="64"/>
      <c r="R38" s="64"/>
      <c r="S38" s="64"/>
      <c r="T38" s="64"/>
      <c r="U38" s="64"/>
      <c r="V38" s="64"/>
      <c r="W38" s="64"/>
      <c r="X38" s="64"/>
      <c r="Y38" s="64"/>
      <c r="Z38" s="64"/>
      <c r="AA38" s="64"/>
    </row>
    <row r="39" spans="1:27" ht="23.25" customHeight="1" x14ac:dyDescent="0.15">
      <c r="A39" s="61">
        <v>8</v>
      </c>
      <c r="B39" s="197"/>
      <c r="C39" s="197"/>
      <c r="D39" s="197"/>
      <c r="E39" s="197"/>
      <c r="F39" s="197"/>
      <c r="G39" s="197"/>
      <c r="H39" s="181"/>
      <c r="I39" s="181"/>
      <c r="J39" s="181"/>
      <c r="K39" s="181"/>
      <c r="L39" s="181"/>
      <c r="M39" s="62"/>
      <c r="N39" s="64"/>
      <c r="O39" s="64"/>
      <c r="P39" s="64"/>
      <c r="Q39" s="64"/>
      <c r="R39" s="64"/>
      <c r="S39" s="64"/>
      <c r="T39" s="64"/>
      <c r="U39" s="64"/>
      <c r="V39" s="64"/>
      <c r="W39" s="64"/>
      <c r="X39" s="64"/>
      <c r="Y39" s="64"/>
      <c r="Z39" s="64"/>
      <c r="AA39" s="64"/>
    </row>
    <row r="40" spans="1:27" ht="23.25" customHeight="1" x14ac:dyDescent="0.15">
      <c r="A40" s="61">
        <v>9</v>
      </c>
      <c r="B40" s="198"/>
      <c r="C40" s="198"/>
      <c r="D40" s="198"/>
      <c r="E40" s="198"/>
      <c r="F40" s="198"/>
      <c r="G40" s="198"/>
      <c r="H40" s="181"/>
      <c r="I40" s="181"/>
      <c r="J40" s="181"/>
      <c r="K40" s="181"/>
      <c r="L40" s="181"/>
      <c r="M40" s="27"/>
      <c r="N40" s="64"/>
      <c r="O40" s="64"/>
      <c r="P40" s="64"/>
      <c r="Q40" s="64"/>
      <c r="R40" s="64"/>
      <c r="S40" s="64"/>
      <c r="T40" s="64"/>
      <c r="U40" s="64"/>
      <c r="V40" s="64"/>
      <c r="W40" s="64"/>
      <c r="X40" s="64"/>
      <c r="Y40" s="64"/>
      <c r="Z40" s="64"/>
      <c r="AA40" s="64"/>
    </row>
    <row r="41" spans="1:27" ht="23.25" customHeight="1" x14ac:dyDescent="0.15">
      <c r="A41" s="61">
        <v>10</v>
      </c>
      <c r="B41" s="179"/>
      <c r="C41" s="197"/>
      <c r="D41" s="197"/>
      <c r="E41" s="197"/>
      <c r="F41" s="197"/>
      <c r="G41" s="197"/>
      <c r="H41" s="181"/>
      <c r="I41" s="181"/>
      <c r="J41" s="181"/>
      <c r="K41" s="181"/>
      <c r="L41" s="181"/>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96" t="s">
        <v>74</v>
      </c>
      <c r="C46" s="196"/>
      <c r="D46" s="196"/>
      <c r="E46" s="196"/>
      <c r="F46" s="196"/>
      <c r="G46" s="196"/>
      <c r="H46" s="196"/>
      <c r="I46" s="196"/>
      <c r="J46" s="196"/>
      <c r="K46" s="196"/>
      <c r="L46" s="196"/>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28" t="s">
        <v>10</v>
      </c>
      <c r="C48" s="128"/>
      <c r="D48" s="128"/>
      <c r="E48" s="128"/>
      <c r="F48" s="128"/>
      <c r="G48" s="128"/>
      <c r="H48" s="128"/>
      <c r="I48" s="128"/>
      <c r="J48" s="128"/>
      <c r="K48" s="128"/>
      <c r="L48" s="128"/>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26" t="s">
        <v>9</v>
      </c>
      <c r="C50" s="126"/>
      <c r="D50" s="126"/>
      <c r="E50" s="126"/>
      <c r="F50" s="57" t="s">
        <v>6</v>
      </c>
      <c r="G50" s="129">
        <f>G17</f>
        <v>1.8</v>
      </c>
      <c r="H50" s="130"/>
      <c r="I50" s="26" t="s">
        <v>7</v>
      </c>
      <c r="J50" s="129">
        <f>J17</f>
        <v>2</v>
      </c>
      <c r="K50" s="130"/>
      <c r="L50" s="25"/>
      <c r="M50" s="25"/>
      <c r="N50" s="40"/>
      <c r="X50" s="40"/>
      <c r="Y50" s="40"/>
      <c r="Z50" s="40"/>
    </row>
    <row r="51" spans="1:26" ht="16.899999999999999" customHeight="1" x14ac:dyDescent="0.15">
      <c r="A51" s="25"/>
      <c r="B51" s="127" t="s">
        <v>8</v>
      </c>
      <c r="C51" s="127"/>
      <c r="D51" s="127"/>
      <c r="E51" s="127"/>
      <c r="F51" s="127"/>
      <c r="G51" s="125" t="str">
        <f>F21</f>
        <v>必須</v>
      </c>
      <c r="H51" s="125"/>
      <c r="I51" s="125"/>
      <c r="J51" s="125"/>
      <c r="K51" s="125"/>
      <c r="L51" s="25"/>
      <c r="M51" s="25"/>
      <c r="N51" s="40"/>
      <c r="X51" s="40"/>
      <c r="Y51" s="40"/>
      <c r="Z51" s="40"/>
    </row>
    <row r="52" spans="1:26" ht="16.899999999999999" customHeight="1" x14ac:dyDescent="0.15">
      <c r="A52" s="25"/>
      <c r="B52" s="127" t="s">
        <v>12</v>
      </c>
      <c r="C52" s="127"/>
      <c r="D52" s="127"/>
      <c r="E52" s="127"/>
      <c r="F52" s="127"/>
      <c r="G52" s="125">
        <f>K21</f>
        <v>50</v>
      </c>
      <c r="H52" s="125"/>
      <c r="I52" s="125"/>
      <c r="J52" s="125"/>
      <c r="K52" s="125"/>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40:L40"/>
    <mergeCell ref="H41:L41"/>
    <mergeCell ref="B36:G36"/>
    <mergeCell ref="B37:G37"/>
    <mergeCell ref="H37:L37"/>
    <mergeCell ref="B38:G38"/>
    <mergeCell ref="K23:L23"/>
    <mergeCell ref="K22:L22"/>
    <mergeCell ref="B23:E23"/>
    <mergeCell ref="B22:E22"/>
    <mergeCell ref="F22:G22"/>
    <mergeCell ref="B32:G32"/>
    <mergeCell ref="H31:L31"/>
    <mergeCell ref="A31:G31"/>
    <mergeCell ref="B33:G33"/>
    <mergeCell ref="B34:G34"/>
    <mergeCell ref="H32:L32"/>
    <mergeCell ref="H33:L33"/>
    <mergeCell ref="H34:L34"/>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B35:G35"/>
    <mergeCell ref="G52:K52"/>
    <mergeCell ref="B50:E50"/>
    <mergeCell ref="B51:F51"/>
    <mergeCell ref="B52:F52"/>
    <mergeCell ref="G51:K51"/>
    <mergeCell ref="B48:L48"/>
    <mergeCell ref="G50:H50"/>
    <mergeCell ref="H35:L35"/>
    <mergeCell ref="H36:L36"/>
    <mergeCell ref="B46:L46"/>
    <mergeCell ref="B41:G41"/>
    <mergeCell ref="B39:G39"/>
    <mergeCell ref="B40:G40"/>
    <mergeCell ref="H38:L38"/>
    <mergeCell ref="H39:L39"/>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F073</v>
      </c>
      <c r="B2" s="95" t="str">
        <f>①ヒアリングシートについて!F2</f>
        <v>音楽</v>
      </c>
      <c r="C2" s="95" t="str">
        <f>①ヒアリングシートについて!H2</f>
        <v>オーケストラ等</v>
      </c>
      <c r="D2" s="95" t="str">
        <f>①ヒアリングシートについて!J2</f>
        <v>A区分</v>
      </c>
      <c r="E2" s="95" t="str">
        <f>①ヒアリングシートについて!L2</f>
        <v>F</v>
      </c>
      <c r="F2" s="95" t="str">
        <f>①ヒアリングシートについて!C3</f>
        <v>ザ・カレッジ・オペラハウス管弦楽団</v>
      </c>
      <c r="G2" s="95" t="str">
        <f>①ヒアリングシートについて!I3</f>
        <v>学校法人大阪音楽大学</v>
      </c>
      <c r="H2" s="95" t="str">
        <f>①ヒアリングシートについて!F13</f>
        <v>2F以上応相談</v>
      </c>
      <c r="I2" s="95">
        <f>①ヒアリングシートについて!K13</f>
        <v>0</v>
      </c>
      <c r="J2" s="95" t="str">
        <f>①ヒアリングシートについて!G14</f>
        <v>15～18</v>
      </c>
      <c r="K2" s="95" t="str">
        <f>①ヒアリングシートについて!J14</f>
        <v>10～12</v>
      </c>
      <c r="L2" s="95">
        <f>①ヒアリングシートについて!G15</f>
        <v>0</v>
      </c>
      <c r="M2" s="95" t="str">
        <f>①ヒアリングシートについて!G16</f>
        <v>可</v>
      </c>
      <c r="N2" s="95" t="str">
        <f>①ヒアリングシートについて!K16</f>
        <v>不可</v>
      </c>
      <c r="O2" s="95">
        <f>①ヒアリングシートについて!G17</f>
        <v>1.8</v>
      </c>
      <c r="P2" s="95">
        <f>①ヒアリングシートについて!J17</f>
        <v>2</v>
      </c>
      <c r="Q2" s="95" t="str">
        <f>①ヒアリングシートについて!F18</f>
        <v>5割程度必要</v>
      </c>
      <c r="R2" s="95" t="str">
        <f>①ヒアリングシートについて!K18</f>
        <v>必ず必要</v>
      </c>
      <c r="S2" s="95" t="str">
        <f>①ヒアリングシートについて!F19</f>
        <v>使わない</v>
      </c>
      <c r="T2" s="95">
        <f>①ヒアリングシートについて!K19</f>
        <v>0</v>
      </c>
      <c r="U2" s="95" t="str">
        <f>①ヒアリングシートについて!K20</f>
        <v>不要</v>
      </c>
      <c r="V2" s="95" t="str">
        <f>①ヒアリングシートについて!F21</f>
        <v>必須</v>
      </c>
      <c r="W2" s="95">
        <f>①ヒアリングシートについて!K21</f>
        <v>50</v>
      </c>
      <c r="X2" s="95" t="str">
        <f>①ヒアリングシートについて!F22</f>
        <v>小型トラック(軽トラック)</v>
      </c>
      <c r="Y2" s="95">
        <f>①ヒアリングシートについて!I22</f>
        <v>2</v>
      </c>
      <c r="Z2" s="95">
        <f>①ヒアリングシートについて!G23</f>
        <v>2.2999999999999998</v>
      </c>
      <c r="AA2" s="95">
        <f>①ヒアリングシートについて!J23</f>
        <v>6.3</v>
      </c>
      <c r="AB2" s="95" t="str">
        <f>①ヒアリングシートについて!F27</f>
        <v>要</v>
      </c>
      <c r="AC2" s="95">
        <f>①ヒアリングシートについて!F28</f>
        <v>0</v>
      </c>
      <c r="AD2" s="95" t="str">
        <f>①ヒアリングシートについて!B32</f>
        <v>大型バス2台で移動しますので、学校周辺の通行可能であることが必要です。</v>
      </c>
      <c r="AE2" s="95" t="str">
        <f>①ヒアリングシートについて!B33</f>
        <v>控室（4～5部屋）：指揮、ソリスト男女用小部屋2部屋、男女で各20～30名用3部屋　確保をお願いいたします。</v>
      </c>
      <c r="AF2" s="95" t="str">
        <f>①ヒアリングシートについて!B34</f>
        <v>バスケットゴールは事前に格納をお願いいたします。</v>
      </c>
      <c r="AG2" s="95" t="str">
        <f>①ヒアリングシートについて!B36</f>
        <v>（体育館が2階以上の場合）エレベーターは設置されていますか。</v>
      </c>
      <c r="AH2" s="95" t="str">
        <f>①ヒアリングシートについて!B37</f>
        <v>（冬季実施の場合）ストーブ等、暖房設備の用意が必要です。</v>
      </c>
      <c r="AI2" s="95" t="str">
        <f>①ヒアリングシートについて!B38</f>
        <v>（ワークショップのみ）ピアノをお借りします。</v>
      </c>
      <c r="AJ2" s="95">
        <f>①ヒアリングシートについて!B41</f>
        <v>0</v>
      </c>
      <c r="AK2" s="95">
        <f>①ヒアリングシートについて!B39</f>
        <v>0</v>
      </c>
      <c r="AL2" s="95">
        <f>①ヒアリングシートについて!B40</f>
        <v>0</v>
      </c>
      <c r="AM2" s="95" t="e">
        <f>①ヒアリングシートについて!#REF!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2023-11-06T07:18:17Z</cp:lastPrinted>
  <dcterms:created xsi:type="dcterms:W3CDTF">2017-09-27T00:12:11Z</dcterms:created>
  <dcterms:modified xsi:type="dcterms:W3CDTF">2023-11-07T05:55:37Z</dcterms:modified>
</cp:coreProperties>
</file>