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<sst xmlns="http://schemas.openxmlformats.org/spreadsheetml/2006/main" count="1347" uniqueCount="594">
  <si>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</si>
  <si>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</si>
  <si>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</si>
  <si>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</si>
  <si>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</si>
  <si>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</si>
  <si>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</si>
  <si>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</si>
  <si>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</si>
  <si>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</si>
  <si>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</si>
  <si>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</si>
  <si>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</si>
  <si>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</si>
  <si>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</si>
  <si>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</si>
  <si>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</si>
  <si>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</si>
  <si>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</si>
  <si>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</si>
  <si>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</si>
  <si>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</si>
  <si>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</si>
  <si>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</si>
  <si>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</si>
  <si>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</si>
  <si>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</si>
  <si>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</si>
  <si>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</si>
  <si>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</si>
  <si>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</si>
  <si>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</si>
  <si>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</si>
  <si>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</si>
  <si>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</si>
  <si>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</si>
  <si>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</si>
  <si>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</si>
  <si>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</si>
  <si>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</si>
  <si>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</si>
  <si>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</si>
  <si>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</si>
  <si>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</si>
  <si>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</si>
  <si>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</si>
  <si>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</si>
  <si>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</si>
  <si>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</si>
  <si>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</si>
  <si>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</si>
  <si>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</si>
  <si>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</si>
  <si>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</si>
  <si>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</si>
  <si>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</si>
  <si>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</si>
  <si>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</si>
  <si>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</si>
  <si>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</si>
  <si>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</si>
  <si>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</si>
  <si>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</si>
  <si>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</si>
  <si>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</si>
  <si>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</si>
  <si>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</si>
  <si>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</si>
  <si>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</si>
  <si>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</si>
  <si>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</si>
  <si>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</si>
  <si>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</si>
  <si>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</si>
  <si>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</si>
  <si>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</si>
  <si>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</si>
  <si>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</si>
  <si>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</si>
  <si>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</si>
  <si>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</si>
  <si>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</si>
  <si>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</si>
  <si>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</si>
  <si>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</si>
  <si>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</si>
  <si>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</si>
  <si>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</si>
  <si>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</si>
  <si>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</si>
  <si>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</si>
  <si>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</si>
  <si>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</si>
  <si>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</si>
  <si>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</si>
  <si>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</si>
  <si>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</si>
  <si>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</si>
  <si>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</si>
  <si>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</si>
  <si>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</si>
  <si>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</si>
  <si>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</si>
  <si>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</si>
  <si>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</si>
  <si>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</si>
  <si>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</si>
  <si>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</si>
  <si>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</si>
  <si>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</si>
  <si>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</si>
  <si>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</si>
  <si>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</si>
  <si>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</si>
  <si>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</si>
  <si>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</si>
  <si>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</si>
  <si>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</si>
  <si>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</si>
  <si>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</si>
  <si>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</si>
  <si>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</si>
  <si>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</si>
  <si>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</si>
  <si>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</si>
  <si>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</si>
  <si>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</si>
  <si>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</si>
  <si>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</si>
  <si>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</si>
  <si>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</si>
  <si>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</si>
  <si>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</si>
  <si>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</si>
  <si>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</si>
  <si>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</si>
  <si>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</si>
  <si>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</si>
  <si>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</si>
  <si>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</si>
  <si>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</si>
  <si>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</si>
  <si>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</si>
  <si>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</si>
  <si>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</si>
  <si>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</si>
  <si>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</si>
  <si>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</si>
  <si>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</si>
  <si>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</si>
  <si>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</si>
  <si>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</si>
  <si>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</si>
  <si>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</si>
  <si>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</si>
  <si>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</si>
  <si>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</si>
  <si>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</si>
  <si>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</si>
  <si>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</si>
  <si>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</si>
  <si>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</si>
  <si>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</si>
  <si>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</si>
  <si>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</si>
  <si>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</si>
  <si>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</si>
  <si>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</si>
  <si>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</si>
  <si>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</si>
  <si>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</si>
  <si>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</si>
  <si>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</si>
  <si>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</si>
  <si>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</si>
  <si>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</si>
  <si>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</si>
  <si>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</si>
  <si>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</si>
  <si>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</si>
  <si>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</si>
  <si>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</si>
  <si>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</si>
  <si>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</si>
  <si>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</si>
  <si>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</si>
  <si>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</si>
  <si>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</si>
  <si>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</si>
  <si>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</si>
  <si>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</si>
  <si>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</si>
  <si>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</si>
  <si>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</si>
  <si>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</si>
  <si>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</si>
  <si>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</si>
  <si>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</si>
  <si>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</si>
  <si>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</si>
  <si>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</si>
  <si>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</si>
  <si>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</si>
  <si>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</si>
  <si>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</si>
  <si>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</si>
  <si>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</si>
  <si>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</si>
  <si>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</si>
  <si>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</si>
  <si>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</si>
  <si>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</si>
  <si>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</si>
  <si>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</si>
  <si>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</si>
  <si>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</si>
  <si>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</si>
  <si>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</si>
  <si>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</si>
  <si>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</si>
  <si>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</si>
  <si>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</si>
  <si>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</si>
  <si>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</si>
  <si>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</si>
  <si>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</si>
  <si>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</si>
  <si>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</si>
  <si>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</si>
  <si>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</si>
  <si>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</si>
  <si>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</si>
  <si>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</si>
  <si>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</si>
  <si>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</si>
  <si>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</si>
  <si>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</si>
  <si>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</si>
  <si>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</si>
  <si>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</si>
  <si>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</si>
  <si>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</si>
  <si>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</si>
  <si>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</si>
  <si>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</si>
  <si>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</si>
  <si>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</si>
  <si>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</si>
  <si>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</si>
  <si>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</si>
  <si>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</si>
  <si>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</si>
  <si>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</si>
  <si>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</si>
  <si>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</si>
  <si>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</si>
  <si>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</si>
  <si>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</si>
  <si>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</si>
  <si>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</si>
  <si>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</si>
  <si>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</si>
  <si>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</si>
  <si>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</si>
  <si>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</si>
  <si>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</si>
  <si>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</si>
  <si>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</si>
  <si>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</si>
  <si>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</si>
  <si>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</si>
  <si>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</si>
  <si>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</si>
  <si>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</si>
  <si>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</si>
  <si>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</si>
  <si>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</si>
  <si>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</si>
  <si>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</si>
  <si>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</si>
  <si>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</si>
  <si>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</si>
  <si>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</si>
  <si>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</si>
  <si>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</si>
  <si>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</si>
  <si>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</si>
  <si>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</si>
  <si>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</si>
  <si>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</si>
  <si>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</si>
  <si>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</si>
  <si>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</si>
  <si>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</si>
  <si>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</si>
  <si>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</si>
  <si>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</si>
  <si>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</si>
  <si>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</si>
  <si>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</si>
  <si>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</si>
  <si>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</si>
  <si>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</si>
  <si>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</si>
  <si>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</si>
  <si>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</si>
  <si>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</si>
  <si>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</si>
  <si>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</si>
  <si>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</si>
  <si>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</si>
  <si>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</si>
  <si>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</si>
  <si>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</si>
  <si>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</si>
  <si>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</si>
  <si>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</si>
  <si>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</si>
  <si>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</si>
  <si>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</si>
  <si>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</si>
  <si>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</si>
  <si>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</si>
  <si>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</si>
  <si>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</si>
  <si>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</si>
  <si>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</si>
  <si>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</si>
  <si>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</si>
  <si>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</si>
  <si>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</si>
  <si>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</si>
  <si>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</si>
  <si>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</si>
  <si>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</si>
  <si>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</si>
  <si>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</si>
  <si>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</si>
  <si>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</si>
  <si>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</si>
  <si>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</si>
  <si>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</si>
  <si>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</si>
  <si>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</si>
  <si>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</si>
  <si>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</si>
  <si>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</si>
  <si>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</si>
  <si>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</si>
  <si>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</si>
  <si>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</si>
  <si>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</si>
  <si>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</si>
  <si>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</si>
  <si>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</si>
  <si>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</si>
  <si>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</si>
  <si>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</si>
  <si>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</si>
  <si>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</si>
  <si>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</si>
  <si>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</si>
  <si>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</si>
  <si>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</si>
  <si>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</si>
  <si>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</si>
  <si>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</si>
  <si>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</si>
  <si>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</si>
  <si>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</si>
  <si>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</si>
  <si>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</si>
  <si>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</si>
  <si>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</si>
  <si>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</si>
  <si>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</si>
  <si>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</si>
  <si>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</si>
  <si>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</si>
  <si>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</si>
  <si>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</si>
  <si>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</si>
  <si>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</si>
  <si>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</si>
  <si>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</si>
  <si>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</si>
  <si>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</si>
  <si>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</si>
  <si>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</si>
  <si>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</si>
  <si>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</si>
  <si>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</si>
  <si>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</si>
  <si>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</si>
  <si>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</si>
  <si>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</si>
  <si>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</si>
  <si>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</si>
  <si>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</si>
  <si>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</si>
  <si>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</si>
  <si>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</si>
  <si>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</si>
  <si>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</si>
  <si>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</si>
  <si>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</si>
  <si>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</si>
  <si>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</si>
  <si>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</si>
  <si>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</si>
  <si>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</si>
  <si>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</si>
  <si>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</si>
  <si>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</si>
  <si>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</si>
  <si>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</si>
  <si>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</si>
  <si>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</si>
  <si>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</si>
  <si>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</si>
  <si>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</si>
  <si>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</si>
  <si>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</si>
  <si>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</si>
  <si>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</si>
  <si>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</si>
  <si>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</si>
  <si>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</si>
  <si>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</si>
  <si>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</si>
  <si>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</si>
  <si>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</si>
  <si>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</si>
  <si>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</si>
  <si>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</si>
  <si>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</si>
  <si>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</si>
  <si>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</si>
  <si>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</si>
  <si>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</si>
  <si>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</si>
  <si>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</si>
  <si>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</si>
  <si>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</si>
  <si>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</si>
  <si>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</si>
  <si>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</si>
  <si>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</si>
  <si>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</si>
  <si>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</si>
  <si>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</si>
  <si>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</si>
  <si>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</si>
  <si>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</si>
  <si>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</si>
  <si>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</si>
  <si>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</si>
  <si>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</si>
  <si>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</si>
  <si>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</si>
  <si>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</si>
  <si>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</si>
  <si>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</si>
  <si>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</si>
  <si>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</si>
  <si>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</si>
  <si>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</si>
  <si>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</si>
  <si>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</si>
  <si>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</si>
  <si>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</si>
  <si>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</si>
  <si>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</si>
  <si>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</si>
  <si>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</si>
  <si>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</si>
  <si>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</si>
  <si>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</si>
  <si>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</si>
  <si>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</si>
  <si>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</si>
  <si>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</si>
  <si>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</si>
  <si>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</si>
  <si>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</si>
  <si>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</si>
  <si>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</si>
  <si>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</si>
  <si>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</si>
  <si>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</si>
  <si>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</si>
  <si>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</si>
  <si>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</si>
  <si>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</si>
  <si>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</si>
  <si>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</si>
  <si>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</si>
  <si>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</si>
  <si>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</si>
  <si>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</si>
  <si>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</si>
  <si>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</si>
  <si>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</si>
  <si>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</si>
  <si>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</si>
  <si>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</si>
  <si>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</si>
  <si>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</si>
  <si>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</si>
  <si>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</si>
  <si>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</si>
  <si>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</si>
  <si>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</si>
  <si>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</si>
  <si>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</si>
  <si>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</si>
  <si>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</si>
  <si>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</si>
  <si>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</si>
  <si>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</si>
  <si>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</si>
  <si>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</si>
  <si>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</si>
  <si>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</si>
  <si>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</si>
  <si>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</si>
  <si>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</si>
  <si>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</si>
  <si>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</si>
  <si>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</si>
  <si>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</si>
  <si>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</si>
  <si>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</si>
  <si>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</si>
  <si>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</si>
  <si>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</si>
  <si>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</si>
  <si>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</si>
  <si>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</si>
  <si>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</si>
  <si>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</si>
  <si>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</si>
  <si>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</si>
  <si>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</si>
  <si>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</si>
  <si>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</si>
  <si>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</si>
  <si>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</si>
  <si>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</si>
  <si>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</si>
  <si>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</si>
  <si>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</si>
  <si>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</si>
  <si>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</si>
  <si>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</si>
  <si>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</si>
  <si>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</si>
  <si>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</si>
  <si>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</si>
  <si>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</si>
  <si>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</si>
  <si>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</si>
  <si>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</si>
  <si>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</si>
  <si>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</si>
  <si>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</si>
  <si>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</si>
  <si>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</si>
  <si>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</si>
  <si>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</si>
  <si>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</si>
  <si>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</si>
  <si>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</si>
  <si>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</si>
  <si>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</si>
  <si>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</si>
  <si>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</si>
  <si>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</si>
  <si>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</si>
  <si>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</si>
  <si>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</si>
  <si>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</si>
  <si>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可</t>
  </si>
  <si>
    <t>条件が合えば可</t>
  </si>
  <si>
    <t>制限なし</t>
  </si>
  <si>
    <t>指定なし</t>
    <rPh sb="0" eb="2">
      <t>シテイ</t>
    </rPh>
    <phoneticPr fontId="1"/>
  </si>
  <si>
    <t>5割程度必要</t>
  </si>
  <si>
    <t>なくても良い</t>
  </si>
  <si>
    <t>使わない</t>
  </si>
  <si>
    <t>不要</t>
  </si>
  <si>
    <t>応相談</t>
  </si>
  <si>
    <t>中型トラック</t>
  </si>
  <si>
    <t>ステージ上・フロアの両方</t>
  </si>
  <si>
    <t>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</si>
</sst>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317927</xdr:colOff>
      <xdr:row>53</xdr:row>
      <xdr:rowOff>42162</xdr:rowOff>
    </xdr:from>
    <xdr:to>
      <xdr:col>11</xdr:col>
      <xdr:colOff>583720</xdr:colOff>
      <xdr:row>93</xdr:row>
      <xdr:rowOff>344545</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578517" y="14275747"/>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6</xdr:col>
      <xdr:colOff>278562</xdr:colOff>
      <xdr:row>65</xdr:row>
      <xdr:rowOff>62902</xdr:rowOff>
    </xdr:from>
    <xdr:to>
      <xdr:col>9</xdr:col>
      <xdr:colOff>359434</xdr:colOff>
      <xdr:row>73</xdr:row>
      <xdr:rowOff>114734</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3702170" y="17064128"/>
          <a:ext cx="2129646" cy="199277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296533</xdr:colOff>
      <xdr:row>72</xdr:row>
      <xdr:rowOff>52423</xdr:rowOff>
    </xdr:from>
    <xdr:to>
      <xdr:col>9</xdr:col>
      <xdr:colOff>323490</xdr:colOff>
      <xdr:row>73</xdr:row>
      <xdr:rowOff>74365</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3720141" y="18751975"/>
          <a:ext cx="2075731" cy="264560"/>
          <a:chOff x="1076477" y="14845430"/>
          <a:chExt cx="4160761" cy="709849"/>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463401" y="14845430"/>
            <a:ext cx="1404331" cy="70984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900" b="1"/>
              <a:t>　　ｍ</a:t>
            </a:r>
          </a:p>
        </xdr:txBody>
      </xdr:sp>
    </xdr:grpSp>
    <xdr:clientData/>
  </xdr:twoCellAnchor>
  <xdr:twoCellAnchor>
    <xdr:from>
      <xdr:col>8</xdr:col>
      <xdr:colOff>637995</xdr:colOff>
      <xdr:row>65</xdr:row>
      <xdr:rowOff>80873</xdr:rowOff>
    </xdr:from>
    <xdr:to>
      <xdr:col>9</xdr:col>
      <xdr:colOff>260589</xdr:colOff>
      <xdr:row>73</xdr:row>
      <xdr:rowOff>136157</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463396" y="17082099"/>
          <a:ext cx="269575" cy="1996228"/>
          <a:chOff x="-402566" y="13180488"/>
          <a:chExt cx="8765843"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4512582" y="13180488"/>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02566" y="13504441"/>
            <a:ext cx="8765843" cy="52480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twoCellAnchor>
    <xdr:from>
      <xdr:col>3</xdr:col>
      <xdr:colOff>288472</xdr:colOff>
      <xdr:row>75</xdr:row>
      <xdr:rowOff>8987</xdr:rowOff>
    </xdr:from>
    <xdr:to>
      <xdr:col>10</xdr:col>
      <xdr:colOff>107830</xdr:colOff>
      <xdr:row>92</xdr:row>
      <xdr:rowOff>36287</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91420" y="19436393"/>
          <a:ext cx="4725632" cy="415180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314505</xdr:colOff>
      <xdr:row>68</xdr:row>
      <xdr:rowOff>217614</xdr:rowOff>
    </xdr:from>
    <xdr:to>
      <xdr:col>5</xdr:col>
      <xdr:colOff>790756</xdr:colOff>
      <xdr:row>74</xdr:row>
      <xdr:rowOff>125801</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617453" y="17946694"/>
          <a:ext cx="1770213" cy="136389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bg1">
                  <a:lumMod val="50000"/>
                </a:schemeClr>
              </a:solidFill>
            </a:rPr>
            <a:t>鑑賞位置</a:t>
          </a:r>
          <a:endParaRPr kumimoji="1" lang="en-US" altLang="ja-JP" sz="1400">
            <a:solidFill>
              <a:schemeClr val="bg1">
                <a:lumMod val="50000"/>
              </a:schemeClr>
            </a:solidFill>
          </a:endParaRPr>
        </a:p>
        <a:p>
          <a:pPr algn="ctr"/>
          <a:r>
            <a:rPr kumimoji="1" lang="en-US" altLang="ja-JP" sz="900">
              <a:solidFill>
                <a:schemeClr val="bg1">
                  <a:lumMod val="50000"/>
                </a:schemeClr>
              </a:solidFill>
            </a:rPr>
            <a:t>※</a:t>
          </a:r>
          <a:r>
            <a:rPr kumimoji="1" lang="ja-JP" altLang="en-US" sz="900">
              <a:solidFill>
                <a:schemeClr val="bg1">
                  <a:lumMod val="50000"/>
                </a:schemeClr>
              </a:solidFill>
            </a:rPr>
            <a:t>必要であればこのスペースも使用可</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4</xdr:col>
      <xdr:colOff>35944</xdr:colOff>
      <xdr:row>64</xdr:row>
      <xdr:rowOff>80891</xdr:rowOff>
    </xdr:from>
    <xdr:to>
      <xdr:col>9</xdr:col>
      <xdr:colOff>664953</xdr:colOff>
      <xdr:row>65</xdr:row>
      <xdr:rowOff>17970</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985873" y="16839499"/>
          <a:ext cx="4151462" cy="179697"/>
          <a:chOff x="1076477" y="14995589"/>
          <a:chExt cx="4160761" cy="200645"/>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95589"/>
            <a:ext cx="665270" cy="20064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1100" b="1"/>
              <a:t>　１３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11</xdr:col>
      <xdr:colOff>153735</xdr:colOff>
      <xdr:row>71</xdr:row>
      <xdr:rowOff>62901</xdr:rowOff>
    </xdr:from>
    <xdr:to>
      <xdr:col>11</xdr:col>
      <xdr:colOff>359435</xdr:colOff>
      <xdr:row>73</xdr:row>
      <xdr:rowOff>98457</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009938" y="18519835"/>
          <a:ext cx="205700" cy="52079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4</xdr:col>
      <xdr:colOff>44616</xdr:colOff>
      <xdr:row>63</xdr:row>
      <xdr:rowOff>134808</xdr:rowOff>
    </xdr:from>
    <xdr:to>
      <xdr:col>9</xdr:col>
      <xdr:colOff>682925</xdr:colOff>
      <xdr:row>64</xdr:row>
      <xdr:rowOff>89867</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994545" y="16650799"/>
          <a:ext cx="4160762" cy="197676"/>
          <a:chOff x="13752457" y="10997424"/>
          <a:chExt cx="1540566" cy="20302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52457" y="11144499"/>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0997424"/>
            <a:ext cx="261256" cy="2030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623833</xdr:colOff>
      <xdr:row>55</xdr:row>
      <xdr:rowOff>5219</xdr:rowOff>
    </xdr:from>
    <xdr:to>
      <xdr:col>9</xdr:col>
      <xdr:colOff>593065</xdr:colOff>
      <xdr:row>63</xdr:row>
      <xdr:rowOff>17971</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926781" y="14688096"/>
          <a:ext cx="4138666" cy="184586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bg2">
                  <a:lumMod val="25000"/>
                </a:schemeClr>
              </a:solidFill>
            </a:rPr>
            <a:t>※</a:t>
          </a:r>
          <a:r>
            <a:rPr kumimoji="1" lang="ja-JP" altLang="en-US" sz="1200" b="1">
              <a:solidFill>
                <a:schemeClr val="bg2">
                  <a:lumMod val="25000"/>
                </a:schemeClr>
              </a:solidFill>
            </a:rPr>
            <a:t>常設舞台を楽屋として使用</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4</xdr:col>
      <xdr:colOff>485236</xdr:colOff>
      <xdr:row>67</xdr:row>
      <xdr:rowOff>143774</xdr:rowOff>
    </xdr:from>
    <xdr:to>
      <xdr:col>4</xdr:col>
      <xdr:colOff>485236</xdr:colOff>
      <xdr:row>68</xdr:row>
      <xdr:rowOff>89859</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2435165" y="17630236"/>
          <a:ext cx="0" cy="18870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395377</xdr:colOff>
      <xdr:row>66</xdr:row>
      <xdr:rowOff>62901</xdr:rowOff>
    </xdr:from>
    <xdr:to>
      <xdr:col>9</xdr:col>
      <xdr:colOff>395377</xdr:colOff>
      <xdr:row>67</xdr:row>
      <xdr:rowOff>215661</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5867759" y="17306745"/>
          <a:ext cx="0" cy="39537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655967</xdr:colOff>
      <xdr:row>68</xdr:row>
      <xdr:rowOff>62901</xdr:rowOff>
    </xdr:from>
    <xdr:to>
      <xdr:col>4</xdr:col>
      <xdr:colOff>485236</xdr:colOff>
      <xdr:row>68</xdr:row>
      <xdr:rowOff>62901</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916557" y="17791981"/>
          <a:ext cx="151860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367842</xdr:colOff>
      <xdr:row>67</xdr:row>
      <xdr:rowOff>223787</xdr:rowOff>
    </xdr:from>
    <xdr:to>
      <xdr:col>10</xdr:col>
      <xdr:colOff>575094</xdr:colOff>
      <xdr:row>67</xdr:row>
      <xdr:rowOff>224646</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5840224" y="17710249"/>
          <a:ext cx="944092" cy="85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278561</xdr:colOff>
      <xdr:row>65</xdr:row>
      <xdr:rowOff>62901</xdr:rowOff>
    </xdr:from>
    <xdr:to>
      <xdr:col>9</xdr:col>
      <xdr:colOff>655967</xdr:colOff>
      <xdr:row>65</xdr:row>
      <xdr:rowOff>71887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flipV="1">
          <a:off x="1581509" y="17064127"/>
          <a:ext cx="4546840" cy="898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664953</xdr:colOff>
      <xdr:row>64</xdr:row>
      <xdr:rowOff>152759</xdr:rowOff>
    </xdr:from>
    <xdr:ext cx="710644" cy="295133"/>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6137335" y="16911367"/>
          <a:ext cx="710644" cy="29513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パネル</a:t>
          </a:r>
        </a:p>
      </xdr:txBody>
    </xdr:sp>
    <xdr:clientData/>
  </xdr:oneCellAnchor>
  <xdr:oneCellAnchor>
    <xdr:from>
      <xdr:col>1</xdr:col>
      <xdr:colOff>467264</xdr:colOff>
      <xdr:row>68</xdr:row>
      <xdr:rowOff>144072</xdr:rowOff>
    </xdr:from>
    <xdr:ext cx="745825" cy="314207"/>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727854" y="17873152"/>
          <a:ext cx="745825" cy="3142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18</xdr:col>
      <xdr:colOff>350449</xdr:colOff>
      <xdr:row>88</xdr:row>
      <xdr:rowOff>59135</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10989694" y="22640574"/>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14</xdr:col>
      <xdr:colOff>309430</xdr:colOff>
      <xdr:row>66</xdr:row>
      <xdr:rowOff>29178</xdr:rowOff>
    </xdr:from>
    <xdr:to>
      <xdr:col>14</xdr:col>
      <xdr:colOff>536401</xdr:colOff>
      <xdr:row>72</xdr:row>
      <xdr:rowOff>224434</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8756128" y="17273022"/>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134219</xdr:colOff>
      <xdr:row>52</xdr:row>
      <xdr:rowOff>188702</xdr:rowOff>
    </xdr:from>
    <xdr:to>
      <xdr:col>27</xdr:col>
      <xdr:colOff>278563</xdr:colOff>
      <xdr:row>69</xdr:row>
      <xdr:rowOff>174324</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15841483" y="14197641"/>
          <a:ext cx="144344" cy="394838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449292</xdr:colOff>
      <xdr:row>65</xdr:row>
      <xdr:rowOff>89857</xdr:rowOff>
    </xdr:from>
    <xdr:to>
      <xdr:col>6</xdr:col>
      <xdr:colOff>280604</xdr:colOff>
      <xdr:row>67</xdr:row>
      <xdr:rowOff>125800</xdr:rowOff>
    </xdr:to>
    <xdr:sp macro="" textlink="">
      <xdr:nvSpPr>
        <xdr:cNvPr id="4" name="正方形/長方形 3">
          <a:extLst>
            <a:ext uri="{FF2B5EF4-FFF2-40B4-BE49-F238E27FC236}">
              <a16:creationId xmlns:a16="http://schemas.microsoft.com/office/drawing/2014/main" id="{FD02E8E5-712C-4B64-9D68-A2BAEDEDA5F9}"/>
            </a:ext>
          </a:extLst>
        </xdr:cNvPr>
        <xdr:cNvSpPr/>
      </xdr:nvSpPr>
      <xdr:spPr>
        <a:xfrm>
          <a:off x="2399221" y="17091083"/>
          <a:ext cx="1304991" cy="52117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橋掛り</a:t>
          </a:r>
        </a:p>
      </xdr:txBody>
    </xdr:sp>
    <xdr:clientData/>
  </xdr:twoCellAnchor>
  <xdr:twoCellAnchor>
    <xdr:from>
      <xdr:col>3</xdr:col>
      <xdr:colOff>377407</xdr:colOff>
      <xdr:row>65</xdr:row>
      <xdr:rowOff>98844</xdr:rowOff>
    </xdr:from>
    <xdr:to>
      <xdr:col>4</xdr:col>
      <xdr:colOff>440308</xdr:colOff>
      <xdr:row>68</xdr:row>
      <xdr:rowOff>26957</xdr:rowOff>
    </xdr:to>
    <xdr:sp macro="" textlink="">
      <xdr:nvSpPr>
        <xdr:cNvPr id="11" name="正方形/長方形 10">
          <a:extLst>
            <a:ext uri="{FF2B5EF4-FFF2-40B4-BE49-F238E27FC236}">
              <a16:creationId xmlns:a16="http://schemas.microsoft.com/office/drawing/2014/main" id="{A269CCCE-ACE4-41F6-94D8-C3D7AFBEA76D}"/>
            </a:ext>
          </a:extLst>
        </xdr:cNvPr>
        <xdr:cNvSpPr/>
      </xdr:nvSpPr>
      <xdr:spPr>
        <a:xfrm>
          <a:off x="1680355" y="17100070"/>
          <a:ext cx="709882" cy="65596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鏡の間</a:t>
          </a:r>
        </a:p>
      </xdr:txBody>
    </xdr:sp>
    <xdr:clientData/>
  </xdr:twoCellAnchor>
  <xdr:oneCellAnchor>
    <xdr:from>
      <xdr:col>9</xdr:col>
      <xdr:colOff>709882</xdr:colOff>
      <xdr:row>68</xdr:row>
      <xdr:rowOff>44930</xdr:rowOff>
    </xdr:from>
    <xdr:ext cx="710644" cy="295133"/>
    <xdr:sp macro="" textlink="">
      <xdr:nvSpPr>
        <xdr:cNvPr id="48" name="テキスト ボックス 47">
          <a:extLst>
            <a:ext uri="{FF2B5EF4-FFF2-40B4-BE49-F238E27FC236}">
              <a16:creationId xmlns:a16="http://schemas.microsoft.com/office/drawing/2014/main" id="{2E91E801-36B2-4A6C-AE60-9B21FAA556C1}"/>
            </a:ext>
          </a:extLst>
        </xdr:cNvPr>
        <xdr:cNvSpPr txBox="1"/>
      </xdr:nvSpPr>
      <xdr:spPr>
        <a:xfrm>
          <a:off x="6182264" y="17774010"/>
          <a:ext cx="710644" cy="29513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パネル</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4" zoomScale="85" zoomScaleNormal="85" zoomScaleSheetLayoutView="85" workbookViewId="0">
      <selection activeCell="E7" sqref="E7:K7"/>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U17" sqref="U17"/>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180</v>
      </c>
      <c r="D2" s="154"/>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E</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公益財団法人片山家能楽・京舞保存財団</v>
      </c>
      <c r="D3" s="151"/>
      <c r="E3" s="151"/>
      <c r="F3" s="151"/>
      <c r="G3" s="151"/>
      <c r="H3" s="33" t="s">
        <v>4</v>
      </c>
      <c r="I3" s="152" t="str">
        <f>VLOOKUP($C$2,'R6_制作団体一覧'!A:H,7,FALSE)</f>
        <v>公益財団法人片山家能楽・京舞保存財団</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584</v>
      </c>
      <c r="G13" s="158"/>
      <c r="H13" s="123" t="s">
        <v>51</v>
      </c>
      <c r="I13" s="124"/>
      <c r="J13" s="124"/>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8</v>
      </c>
      <c r="H14" s="62" t="s">
        <v>43</v>
      </c>
      <c r="I14" s="63" t="s">
        <v>45</v>
      </c>
      <c r="J14" s="64">
        <v>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t="s">
        <v>585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582</v>
      </c>
      <c r="H16" s="165"/>
      <c r="I16" s="166" t="s">
        <v>49</v>
      </c>
      <c r="J16" s="167"/>
      <c r="K16" s="121" t="s">
        <v>583</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2</v>
      </c>
      <c r="H17" s="62" t="s">
        <v>43</v>
      </c>
      <c r="I17" s="60" t="s">
        <v>46</v>
      </c>
      <c r="J17" s="61">
        <v>2</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586</v>
      </c>
      <c r="G18" s="145"/>
      <c r="H18" s="116" t="s">
        <v>55</v>
      </c>
      <c r="I18" s="111"/>
      <c r="J18" s="111"/>
      <c r="K18" s="129" t="s">
        <v>587</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588</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589</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590</v>
      </c>
      <c r="G21" s="130"/>
      <c r="H21" s="131" t="s">
        <v>59</v>
      </c>
      <c r="I21" s="132"/>
      <c r="J21" s="132"/>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591</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v>
      </c>
      <c r="H23" s="74" t="s">
        <v>43</v>
      </c>
      <c r="I23" s="75" t="s">
        <v>61</v>
      </c>
      <c r="J23" s="73">
        <v>6.2</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t="s">
        <v>592</v>
      </c>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593</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2</v>
      </c>
      <c r="H50" s="149"/>
      <c r="I50" s="26" t="s">
        <v>7</v>
      </c>
      <c r="J50" s="148">
        <f>J17</f>
        <v>2</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10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E068</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E</v>
      </c>
      <c r="F2" s="83" t="str">
        <f>①ヒアリングシートについて!C3</f>
        <v>公益財団法人片山家能楽・京舞保存財団</v>
      </c>
      <c r="G2" s="83" t="str">
        <f>①ヒアリングシートについて!I3</f>
        <v>公益財団法人片山家能楽・京舞保存財団</v>
      </c>
      <c r="H2" s="83" t="str">
        <f>①ヒアリングシートについて!F13</f>
        <v>制限なし</v>
      </c>
      <c r="I2" s="83">
        <f>①ヒアリングシートについて!K13</f>
        <v>100</v>
      </c>
      <c r="J2" s="83">
        <f>①ヒアリングシートについて!G14</f>
        <v>8</v>
      </c>
      <c r="K2" s="83">
        <f>①ヒアリングシートについて!J14</f>
        <v>8</v>
      </c>
      <c r="L2" s="83" t="str">
        <f>①ヒアリングシートについて!G15</f>
        <v>指定なし</v>
      </c>
      <c r="M2" s="83" t="str">
        <f>①ヒアリングシートについて!G16</f>
        <v>可</v>
      </c>
      <c r="N2" s="83" t="str">
        <f>①ヒアリングシートについて!K16</f>
        <v>条件が合えば可</v>
      </c>
      <c r="O2" s="83">
        <f>①ヒアリングシートについて!G17</f>
        <v>2</v>
      </c>
      <c r="P2" s="83">
        <f>①ヒアリングシートについて!J17</f>
        <v>2</v>
      </c>
      <c r="Q2" s="83" t="str">
        <f>①ヒアリングシートについて!F18</f>
        <v>5割程度必要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10</v>
      </c>
      <c r="X2" s="83" t="str">
        <f>①ヒアリングシートについて!F22</f>
        <v>中型トラック</v>
      </c>
      <c r="Y2" s="83">
        <f>①ヒアリングシートについて!I22</f>
        <v>1</v>
      </c>
      <c r="Z2" s="83">
        <f>①ヒアリングシートについて!G23</f>
        <v>2</v>
      </c>
      <c r="AA2" s="83">
        <f>①ヒアリングシートについて!J23</f>
        <v>6.2</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2023-11-06T08:24:15Z</dcterms:modified>
</cp:coreProperties>
</file>