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<sst xmlns="http://schemas.openxmlformats.org/spreadsheetml/2006/main" count="1349" uniqueCount="596">
  <si>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</si>
  <si>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</si>
  <si>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</si>
  <si>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</si>
  <si>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</si>
  <si>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</si>
  <si>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</si>
  <si>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</si>
  <si>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</si>
  <si>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</si>
  <si>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</si>
  <si>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</si>
  <si>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</si>
  <si>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</si>
  <si>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</si>
  <si>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</si>
  <si>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</si>
  <si>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</si>
  <si>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</si>
  <si>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</si>
  <si>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</si>
  <si>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</si>
  <si>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</si>
  <si>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</si>
  <si>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</si>
  <si>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</si>
  <si>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</si>
  <si>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</si>
  <si>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</si>
  <si>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</si>
  <si>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</si>
  <si>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</si>
  <si>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</si>
  <si>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</si>
  <si>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</si>
  <si>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</si>
  <si>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</si>
  <si>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</si>
  <si>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</si>
  <si>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</si>
  <si>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</si>
  <si>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</si>
  <si>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</si>
  <si>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</si>
  <si>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</si>
  <si>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</si>
  <si>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</si>
  <si>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</si>
  <si>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</si>
  <si>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</si>
  <si>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</si>
  <si>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</si>
  <si>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</si>
  <si>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</si>
  <si>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</si>
  <si>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</si>
  <si>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</si>
  <si>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</si>
  <si>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</si>
  <si>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</si>
  <si>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</si>
  <si>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</si>
  <si>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</si>
  <si>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</si>
  <si>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</si>
  <si>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</si>
  <si>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</si>
  <si>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</si>
  <si>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</si>
  <si>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</si>
  <si>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</si>
  <si>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</si>
  <si>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</si>
  <si>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</si>
  <si>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</si>
  <si>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</si>
  <si>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</si>
  <si>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</si>
  <si>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</si>
  <si>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</si>
  <si>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</si>
  <si>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</si>
  <si>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</si>
  <si>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</si>
  <si>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</si>
  <si>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</si>
  <si>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</si>
  <si>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</si>
  <si>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</si>
  <si>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</si>
  <si>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</si>
  <si>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</si>
  <si>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</si>
  <si>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</si>
  <si>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</si>
  <si>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</si>
  <si>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</si>
  <si>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</si>
  <si>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</si>
  <si>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</si>
  <si>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</si>
  <si>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</si>
  <si>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</si>
  <si>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</si>
  <si>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</si>
  <si>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</si>
  <si>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</si>
  <si>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</si>
  <si>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</si>
  <si>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</si>
  <si>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</si>
  <si>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</si>
  <si>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</si>
  <si>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</si>
  <si>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</si>
  <si>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</si>
  <si>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</si>
  <si>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</si>
  <si>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</si>
  <si>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</si>
  <si>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</si>
  <si>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</si>
  <si>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</si>
  <si>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</si>
  <si>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</si>
  <si>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</si>
  <si>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</si>
  <si>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</si>
  <si>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</si>
  <si>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</si>
  <si>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</si>
  <si>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</si>
  <si>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</si>
  <si>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</si>
  <si>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</si>
  <si>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</si>
  <si>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</si>
  <si>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</si>
  <si>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</si>
  <si>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</si>
  <si>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</si>
  <si>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</si>
  <si>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</si>
  <si>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</si>
  <si>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</si>
  <si>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</si>
  <si>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</si>
  <si>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</si>
  <si>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</si>
  <si>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</si>
  <si>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</si>
  <si>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</si>
  <si>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</si>
  <si>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</si>
  <si>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</si>
  <si>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</si>
  <si>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</si>
  <si>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</si>
  <si>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</si>
  <si>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</si>
  <si>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</si>
  <si>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</si>
  <si>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</si>
  <si>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</si>
  <si>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</si>
  <si>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</si>
  <si>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</si>
  <si>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</si>
  <si>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</si>
  <si>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</si>
  <si>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</si>
  <si>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</si>
  <si>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</si>
  <si>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</si>
  <si>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</si>
  <si>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</si>
  <si>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</si>
  <si>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</si>
  <si>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</si>
  <si>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</si>
  <si>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</si>
  <si>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</si>
  <si>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</si>
  <si>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</si>
  <si>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</si>
  <si>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</si>
  <si>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</si>
  <si>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</si>
  <si>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</si>
  <si>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</si>
  <si>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</si>
  <si>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</si>
  <si>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</si>
  <si>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</si>
  <si>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</si>
  <si>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</si>
  <si>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</si>
  <si>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</si>
  <si>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</si>
  <si>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</si>
  <si>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</si>
  <si>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</si>
  <si>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</si>
  <si>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</si>
  <si>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</si>
  <si>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</si>
  <si>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</si>
  <si>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</si>
  <si>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</si>
  <si>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</si>
  <si>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</si>
  <si>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</si>
  <si>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</si>
  <si>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</si>
  <si>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</si>
  <si>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</si>
  <si>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</si>
  <si>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</si>
  <si>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</si>
  <si>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</si>
  <si>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</si>
  <si>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</si>
  <si>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</si>
  <si>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</si>
  <si>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</si>
  <si>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</si>
  <si>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</si>
  <si>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</si>
  <si>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</si>
  <si>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</si>
  <si>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</si>
  <si>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</si>
  <si>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</si>
  <si>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</si>
  <si>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</si>
  <si>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</si>
  <si>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</si>
  <si>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</si>
  <si>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</si>
  <si>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</si>
  <si>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</si>
  <si>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</si>
  <si>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</si>
  <si>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</si>
  <si>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</si>
  <si>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</si>
  <si>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</si>
  <si>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</si>
  <si>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</si>
  <si>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</si>
  <si>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</si>
  <si>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</si>
  <si>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</si>
  <si>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</si>
  <si>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</si>
  <si>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</si>
  <si>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</si>
  <si>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</si>
  <si>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</si>
  <si>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</si>
  <si>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</si>
  <si>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</si>
  <si>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</si>
  <si>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</si>
  <si>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</si>
  <si>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</si>
  <si>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</si>
  <si>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</si>
  <si>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</si>
  <si>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</si>
  <si>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</si>
  <si>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</si>
  <si>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</si>
  <si>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</si>
  <si>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</si>
  <si>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</si>
  <si>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</si>
  <si>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</si>
  <si>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</si>
  <si>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</si>
  <si>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</si>
  <si>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</si>
  <si>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</si>
  <si>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</si>
  <si>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</si>
  <si>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</si>
  <si>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</si>
  <si>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</si>
  <si>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</si>
  <si>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</si>
  <si>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</si>
  <si>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</si>
  <si>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</si>
  <si>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</si>
  <si>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</si>
  <si>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</si>
  <si>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</si>
  <si>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</si>
  <si>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</si>
  <si>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</si>
  <si>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</si>
  <si>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</si>
  <si>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</si>
  <si>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</si>
  <si>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</si>
  <si>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</si>
  <si>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</si>
  <si>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</si>
  <si>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</si>
  <si>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</si>
  <si>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</si>
  <si>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</si>
  <si>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</si>
  <si>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</si>
  <si>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</si>
  <si>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</si>
  <si>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</si>
  <si>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</si>
  <si>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</si>
  <si>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</si>
  <si>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</si>
  <si>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</si>
  <si>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</si>
  <si>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</si>
  <si>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</si>
  <si>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</si>
  <si>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</si>
  <si>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</si>
  <si>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</si>
  <si>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</si>
  <si>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</si>
  <si>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</si>
  <si>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</si>
  <si>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</si>
  <si>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</si>
  <si>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</si>
  <si>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</si>
  <si>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</si>
  <si>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</si>
  <si>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</si>
  <si>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</si>
  <si>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</si>
  <si>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</si>
  <si>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</si>
  <si>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</si>
  <si>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</si>
  <si>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</si>
  <si>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</si>
  <si>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</si>
  <si>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</si>
  <si>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</si>
  <si>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</si>
  <si>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</si>
  <si>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</si>
  <si>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</si>
  <si>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</si>
  <si>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</si>
  <si>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</si>
  <si>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</si>
  <si>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</si>
  <si>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</si>
  <si>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</si>
  <si>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</si>
  <si>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</si>
  <si>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</si>
  <si>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</si>
  <si>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</si>
  <si>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</si>
  <si>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</si>
  <si>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</si>
  <si>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</si>
  <si>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</si>
  <si>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</si>
  <si>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</si>
  <si>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</si>
  <si>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</si>
  <si>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</si>
  <si>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</si>
  <si>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</si>
  <si>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</si>
  <si>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</si>
  <si>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</si>
  <si>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</si>
  <si>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</si>
  <si>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</si>
  <si>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</si>
  <si>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</si>
  <si>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</si>
  <si>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</si>
  <si>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</si>
  <si>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</si>
  <si>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</si>
  <si>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</si>
  <si>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</si>
  <si>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</si>
  <si>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</si>
  <si>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</si>
  <si>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</si>
  <si>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</si>
  <si>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</si>
  <si>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</si>
  <si>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</si>
  <si>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</si>
  <si>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</si>
  <si>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</si>
  <si>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</si>
  <si>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</si>
  <si>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</si>
  <si>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</si>
  <si>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</si>
  <si>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</si>
  <si>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</si>
  <si>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</si>
  <si>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</si>
  <si>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</si>
  <si>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</si>
  <si>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</si>
  <si>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</si>
  <si>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</si>
  <si>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</si>
  <si>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</si>
  <si>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</si>
  <si>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</si>
  <si>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</si>
  <si>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</si>
  <si>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</si>
  <si>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</si>
  <si>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</si>
  <si>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</si>
  <si>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</si>
  <si>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</si>
  <si>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</si>
  <si>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</si>
  <si>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</si>
  <si>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</si>
  <si>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</si>
  <si>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</si>
  <si>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</si>
  <si>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</si>
  <si>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</si>
  <si>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</si>
  <si>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</si>
  <si>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</si>
  <si>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</si>
  <si>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</si>
  <si>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</si>
  <si>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</si>
  <si>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</si>
  <si>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</si>
  <si>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</si>
  <si>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</si>
  <si>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</si>
  <si>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</si>
  <si>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</si>
  <si>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</si>
  <si>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</si>
  <si>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</si>
  <si>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</si>
  <si>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</si>
  <si>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</si>
  <si>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</si>
  <si>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</si>
  <si>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</si>
  <si>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</si>
  <si>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</si>
  <si>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</si>
  <si>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</si>
  <si>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</si>
  <si>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</si>
  <si>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</si>
  <si>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</si>
  <si>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</si>
  <si>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</si>
  <si>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</si>
  <si>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</si>
  <si>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</si>
  <si>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</si>
  <si>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</si>
  <si>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</si>
  <si>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</si>
  <si>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</si>
  <si>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</si>
  <si>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</si>
  <si>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</si>
  <si>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</si>
  <si>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</si>
  <si>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</si>
  <si>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</si>
  <si>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</si>
  <si>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</si>
  <si>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</si>
  <si>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</si>
  <si>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</si>
  <si>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</si>
  <si>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</si>
  <si>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</si>
  <si>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</si>
  <si>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</si>
  <si>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</si>
  <si>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</si>
  <si>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</si>
  <si>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</si>
  <si>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</si>
  <si>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</si>
  <si>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</si>
  <si>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</si>
  <si>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</si>
  <si>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</si>
  <si>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</si>
  <si>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</si>
  <si>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</si>
  <si>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</si>
  <si>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</si>
  <si>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</si>
  <si>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</si>
  <si>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</si>
  <si>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</si>
  <si>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</si>
  <si>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</si>
  <si>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</si>
  <si>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</si>
  <si>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</si>
  <si>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</si>
  <si>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</si>
  <si>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</si>
  <si>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</si>
  <si>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</si>
  <si>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</si>
  <si>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</si>
  <si>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</si>
  <si>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</si>
  <si>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</si>
  <si>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</si>
  <si>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</si>
  <si>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</si>
  <si>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</si>
  <si>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</si>
  <si>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</si>
  <si>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</si>
  <si>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</si>
  <si>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</si>
  <si>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</si>
  <si>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</si>
  <si>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</si>
  <si>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</si>
  <si>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</si>
  <si>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</si>
  <si>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</si>
  <si>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</si>
  <si>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</si>
  <si>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</si>
  <si>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</si>
  <si>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</si>
  <si>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</si>
  <si>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</si>
  <si>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</si>
  <si>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</si>
  <si>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</si>
  <si>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</si>
  <si>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</si>
  <si>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</si>
  <si>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</si>
  <si>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</si>
  <si>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</si>
  <si>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</si>
  <si>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</si>
  <si>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</si>
  <si>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</si>
  <si>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</si>
  <si>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</si>
  <si>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</si>
  <si>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</si>
  <si>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</si>
  <si>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</si>
  <si>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</si>
  <si>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</si>
  <si>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</si>
  <si>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</si>
  <si>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</si>
  <si>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</si>
  <si>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</si>
  <si>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</si>
  <si>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2F以上応相談</t>
  </si>
  <si>
    <t>可</t>
  </si>
  <si>
    <t>不可</t>
  </si>
  <si>
    <t>7割程度必要</t>
  </si>
  <si>
    <t>有無さえ分ればよい</t>
  </si>
  <si>
    <t>使わない</t>
  </si>
  <si>
    <t>なし</t>
  </si>
  <si>
    <t>要</t>
  </si>
  <si>
    <t>不要</t>
  </si>
  <si>
    <t>応相談</t>
  </si>
  <si>
    <t>大型トラック</t>
  </si>
  <si>
    <t>（4ｔ2台、3ｔ1台）</t>
    <rPh sb="4" eb="5">
      <t>ダイ</t>
    </rPh>
    <rPh sb="9" eb="10">
      <t>ダイ</t>
    </rPh>
    <phoneticPr fontId="1"/>
  </si>
  <si>
    <t>スタッフの昼食場所として空き教室を1室お借り出来ますか。</t>
    <rPh sb="5" eb="7">
      <t>チュウショク</t>
    </rPh>
    <rPh sb="7" eb="9">
      <t>バショ</t>
    </rPh>
    <rPh sb="12" eb="13">
      <t>ア</t>
    </rPh>
    <rPh sb="14" eb="16">
      <t>キョウシツ</t>
    </rPh>
    <rPh sb="18" eb="19">
      <t>シツ</t>
    </rPh>
    <rPh sb="20" eb="21">
      <t>カ</t>
    </rPh>
    <rPh sb="22" eb="24">
      <t>デキ</t>
    </rPh>
    <phoneticPr fontId="1"/>
  </si>
  <si>
    <t>日曜/祝日の仕込は可能ですか。</t>
    <rPh sb="0" eb="2">
      <t>ニチヨウ</t>
    </rPh>
    <rPh sb="3" eb="5">
      <t>シュクジツ</t>
    </rPh>
    <rPh sb="6" eb="8">
      <t>シコミ</t>
    </rPh>
    <rPh sb="9" eb="11">
      <t>カノウ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</si>
</sst>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3">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0" borderId="5" xfId="0" applyFont="1" applyBorder="1" applyAlignment="1">
      <alignment horizontal="left" vertical="center"/>
    </xf>
    <xf numFmtId="0" fontId="21" fillId="2" borderId="5" xfId="0" applyFont="1" applyFill="1" applyBorder="1" applyAlignment="1">
      <alignment horizontal="center" vertical="center" wrapText="1"/>
    </xf>
    <xf numFmtId="0" fontId="21" fillId="0" borderId="5" xfId="0" applyFont="1" applyBorder="1" applyAlignment="1">
      <alignment horizontal="left"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27365</xdr:rowOff>
    </xdr:from>
    <xdr:to>
      <xdr:col>11</xdr:col>
      <xdr:colOff>628649</xdr:colOff>
      <xdr:row>93</xdr:row>
      <xdr:rowOff>276889</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5596"/>
          <a:ext cx="6861406" cy="9585821"/>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295311</xdr:colOff>
      <xdr:row>93</xdr:row>
      <xdr:rowOff>387483</xdr:rowOff>
    </xdr:from>
    <xdr:to>
      <xdr:col>7</xdr:col>
      <xdr:colOff>530261</xdr:colOff>
      <xdr:row>99</xdr:row>
      <xdr:rowOff>144959</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440776" y="23601902"/>
          <a:ext cx="844107" cy="1152999"/>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12424</xdr:colOff>
      <xdr:row>9</xdr:row>
      <xdr:rowOff>254781</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xdr:col>
      <xdr:colOff>523045</xdr:colOff>
      <xdr:row>70</xdr:row>
      <xdr:rowOff>188284</xdr:rowOff>
    </xdr:from>
    <xdr:to>
      <xdr:col>5</xdr:col>
      <xdr:colOff>713565</xdr:colOff>
      <xdr:row>87</xdr:row>
      <xdr:rowOff>188288</xdr:rowOff>
    </xdr:to>
    <xdr:sp macro="" textlink="">
      <xdr:nvSpPr>
        <xdr:cNvPr id="4" name="正方形/長方形 3">
          <a:extLst>
            <a:ext uri="{FF2B5EF4-FFF2-40B4-BE49-F238E27FC236}">
              <a16:creationId xmlns:a16="http://schemas.microsoft.com/office/drawing/2014/main" id="{74571AC8-D15B-44B2-97FE-60707DC5182F}"/>
            </a:ext>
          </a:extLst>
        </xdr:cNvPr>
        <xdr:cNvSpPr/>
      </xdr:nvSpPr>
      <xdr:spPr>
        <a:xfrm rot="16200000">
          <a:off x="47911" y="19026732"/>
          <a:ext cx="3765702" cy="2328107"/>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375802</xdr:colOff>
      <xdr:row>69</xdr:row>
      <xdr:rowOff>52201</xdr:rowOff>
    </xdr:from>
    <xdr:to>
      <xdr:col>10</xdr:col>
      <xdr:colOff>491092</xdr:colOff>
      <xdr:row>88</xdr:row>
      <xdr:rowOff>88605</xdr:rowOff>
    </xdr:to>
    <xdr:sp macro="" textlink="">
      <xdr:nvSpPr>
        <xdr:cNvPr id="5" name="正方形/長方形 4">
          <a:extLst>
            <a:ext uri="{FF2B5EF4-FFF2-40B4-BE49-F238E27FC236}">
              <a16:creationId xmlns:a16="http://schemas.microsoft.com/office/drawing/2014/main" id="{3C41ACD2-B32E-4ABA-B628-87385E73E718}"/>
            </a:ext>
          </a:extLst>
        </xdr:cNvPr>
        <xdr:cNvSpPr/>
      </xdr:nvSpPr>
      <xdr:spPr>
        <a:xfrm rot="16200000">
          <a:off x="3034621" y="19046144"/>
          <a:ext cx="4245124" cy="205351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endParaRPr kumimoji="1" lang="en-US" altLang="ja-JP" sz="2800">
            <a:solidFill>
              <a:schemeClr val="bg1">
                <a:lumMod val="50000"/>
              </a:schemeClr>
            </a:solidFill>
          </a:endParaRPr>
        </a:p>
        <a:p>
          <a:pPr algn="ctr"/>
          <a:r>
            <a:rPr kumimoji="1" lang="ja-JP" altLang="en-US" sz="2800">
              <a:solidFill>
                <a:schemeClr val="bg1">
                  <a:lumMod val="50000"/>
                </a:schemeClr>
              </a:solidFill>
            </a:rPr>
            <a:t>（仮設スタンド式客席）</a:t>
          </a:r>
        </a:p>
      </xdr:txBody>
    </xdr:sp>
    <xdr:clientData/>
  </xdr:twoCellAnchor>
  <xdr:twoCellAnchor>
    <xdr:from>
      <xdr:col>6</xdr:col>
      <xdr:colOff>287966</xdr:colOff>
      <xdr:row>67</xdr:row>
      <xdr:rowOff>126556</xdr:rowOff>
    </xdr:from>
    <xdr:to>
      <xdr:col>7</xdr:col>
      <xdr:colOff>276890</xdr:colOff>
      <xdr:row>90</xdr:row>
      <xdr:rowOff>110755</xdr:rowOff>
    </xdr:to>
    <xdr:sp macro="" textlink="">
      <xdr:nvSpPr>
        <xdr:cNvPr id="8" name="正方形/長方形 7">
          <a:extLst>
            <a:ext uri="{FF2B5EF4-FFF2-40B4-BE49-F238E27FC236}">
              <a16:creationId xmlns:a16="http://schemas.microsoft.com/office/drawing/2014/main" id="{97B4971A-3328-4F65-96A6-D430C6843015}"/>
            </a:ext>
          </a:extLst>
        </xdr:cNvPr>
        <xdr:cNvSpPr/>
      </xdr:nvSpPr>
      <xdr:spPr>
        <a:xfrm rot="16200000">
          <a:off x="1192988" y="19822115"/>
          <a:ext cx="5078967" cy="598081"/>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鑑賞位置（床座り）</a:t>
          </a:r>
        </a:p>
      </xdr:txBody>
    </xdr:sp>
    <xdr:clientData/>
  </xdr:twoCellAnchor>
  <xdr:oneCellAnchor>
    <xdr:from>
      <xdr:col>5</xdr:col>
      <xdr:colOff>66453</xdr:colOff>
      <xdr:row>57</xdr:row>
      <xdr:rowOff>162958</xdr:rowOff>
    </xdr:from>
    <xdr:ext cx="2710343" cy="492443"/>
    <xdr:sp macro="" textlink="">
      <xdr:nvSpPr>
        <xdr:cNvPr id="9" name="テキスト ボックス 8">
          <a:extLst>
            <a:ext uri="{FF2B5EF4-FFF2-40B4-BE49-F238E27FC236}">
              <a16:creationId xmlns:a16="http://schemas.microsoft.com/office/drawing/2014/main" id="{2130A63B-1146-466F-A07A-557BC19E75AC}"/>
            </a:ext>
          </a:extLst>
        </xdr:cNvPr>
        <xdr:cNvSpPr txBox="1"/>
      </xdr:nvSpPr>
      <xdr:spPr>
        <a:xfrm>
          <a:off x="2447703" y="15358656"/>
          <a:ext cx="2710343" cy="49244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a:t>女性ダンサー控室</a:t>
          </a:r>
        </a:p>
      </xdr:txBody>
    </xdr:sp>
    <xdr:clientData/>
  </xdr:oneCellAnchor>
  <xdr:oneCellAnchor>
    <xdr:from>
      <xdr:col>1</xdr:col>
      <xdr:colOff>465173</xdr:colOff>
      <xdr:row>59</xdr:row>
      <xdr:rowOff>155058</xdr:rowOff>
    </xdr:from>
    <xdr:ext cx="1068947" cy="492571"/>
    <xdr:sp macro="" textlink="">
      <xdr:nvSpPr>
        <xdr:cNvPr id="11" name="テキスト ボックス 10">
          <a:extLst>
            <a:ext uri="{FF2B5EF4-FFF2-40B4-BE49-F238E27FC236}">
              <a16:creationId xmlns:a16="http://schemas.microsoft.com/office/drawing/2014/main" id="{071A6323-9990-4A21-B2C5-A655E3529427}"/>
            </a:ext>
          </a:extLst>
        </xdr:cNvPr>
        <xdr:cNvSpPr txBox="1"/>
      </xdr:nvSpPr>
      <xdr:spPr>
        <a:xfrm>
          <a:off x="708836" y="15815930"/>
          <a:ext cx="1068947" cy="49257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200" b="1"/>
            <a:t>男性ダンサー</a:t>
          </a:r>
          <a:endParaRPr kumimoji="1" lang="en-US" altLang="ja-JP" sz="1200" b="1"/>
        </a:p>
        <a:p>
          <a:pPr algn="ctr"/>
          <a:r>
            <a:rPr kumimoji="1" lang="ja-JP" altLang="en-US" sz="1200" b="1"/>
            <a:t>控室</a:t>
          </a:r>
        </a:p>
      </xdr:txBody>
    </xdr:sp>
    <xdr:clientData/>
  </xdr:oneCellAnchor>
  <xdr:oneCellAnchor>
    <xdr:from>
      <xdr:col>10</xdr:col>
      <xdr:colOff>55378</xdr:colOff>
      <xdr:row>59</xdr:row>
      <xdr:rowOff>110755</xdr:rowOff>
    </xdr:from>
    <xdr:ext cx="1068947" cy="492571"/>
    <xdr:sp macro="" textlink="">
      <xdr:nvSpPr>
        <xdr:cNvPr id="12" name="テキスト ボックス 11">
          <a:extLst>
            <a:ext uri="{FF2B5EF4-FFF2-40B4-BE49-F238E27FC236}">
              <a16:creationId xmlns:a16="http://schemas.microsoft.com/office/drawing/2014/main" id="{A016C515-1EE4-441D-B133-C1E5534095D4}"/>
            </a:ext>
          </a:extLst>
        </xdr:cNvPr>
        <xdr:cNvSpPr txBox="1"/>
      </xdr:nvSpPr>
      <xdr:spPr>
        <a:xfrm>
          <a:off x="5748227" y="15771627"/>
          <a:ext cx="1068947" cy="49257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200" b="1"/>
            <a:t>男性ダンサー</a:t>
          </a:r>
          <a:endParaRPr kumimoji="1" lang="en-US" altLang="ja-JP" sz="1200" b="1"/>
        </a:p>
        <a:p>
          <a:pPr algn="ctr"/>
          <a:r>
            <a:rPr kumimoji="1" lang="ja-JP" altLang="en-US" sz="1200" b="1"/>
            <a:t>控室</a:t>
          </a:r>
        </a:p>
      </xdr:txBody>
    </xdr:sp>
    <xdr:clientData/>
  </xdr:oneCellAnchor>
  <xdr:twoCellAnchor>
    <xdr:from>
      <xdr:col>1</xdr:col>
      <xdr:colOff>498401</xdr:colOff>
      <xdr:row>91</xdr:row>
      <xdr:rowOff>149359</xdr:rowOff>
    </xdr:from>
    <xdr:to>
      <xdr:col>11</xdr:col>
      <xdr:colOff>476250</xdr:colOff>
      <xdr:row>92</xdr:row>
      <xdr:rowOff>158069</xdr:rowOff>
    </xdr:to>
    <xdr:grpSp>
      <xdr:nvGrpSpPr>
        <xdr:cNvPr id="13" name="グループ化 12">
          <a:extLst>
            <a:ext uri="{FF2B5EF4-FFF2-40B4-BE49-F238E27FC236}">
              <a16:creationId xmlns:a16="http://schemas.microsoft.com/office/drawing/2014/main" id="{72EE76E2-2003-4274-B9A7-0AEC0DCFE831}"/>
            </a:ext>
          </a:extLst>
        </xdr:cNvPr>
        <xdr:cNvGrpSpPr/>
      </xdr:nvGrpSpPr>
      <xdr:grpSpPr>
        <a:xfrm>
          <a:off x="758991" y="23458651"/>
          <a:ext cx="6573462" cy="251328"/>
          <a:chOff x="1076477" y="14979563"/>
          <a:chExt cx="4160761" cy="297417"/>
        </a:xfrm>
      </xdr:grpSpPr>
      <xdr:cxnSp macro="">
        <xdr:nvCxnSpPr>
          <xdr:cNvPr id="14" name="直線矢印コネクタ 13">
            <a:extLst>
              <a:ext uri="{FF2B5EF4-FFF2-40B4-BE49-F238E27FC236}">
                <a16:creationId xmlns:a16="http://schemas.microsoft.com/office/drawing/2014/main" id="{F4E604D4-E7CE-948C-AAFD-580BF837060A}"/>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5" name="テキスト ボックス 14">
            <a:extLst>
              <a:ext uri="{FF2B5EF4-FFF2-40B4-BE49-F238E27FC236}">
                <a16:creationId xmlns:a16="http://schemas.microsoft.com/office/drawing/2014/main" id="{D81A5AB4-016D-5A4F-B669-18C3D49B41C2}"/>
              </a:ext>
            </a:extLst>
          </xdr:cNvPr>
          <xdr:cNvSpPr txBox="1"/>
        </xdr:nvSpPr>
        <xdr:spPr>
          <a:xfrm>
            <a:off x="3118406" y="14979563"/>
            <a:ext cx="639961" cy="297417"/>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en-US" altLang="ja-JP" sz="1400" b="1"/>
              <a:t>25</a:t>
            </a:r>
            <a:r>
              <a:rPr kumimoji="1" lang="ja-JP" altLang="en-US" sz="1400" b="1"/>
              <a:t>　ｍ</a:t>
            </a:r>
          </a:p>
        </xdr:txBody>
      </xdr:sp>
    </xdr:grpSp>
    <xdr:clientData/>
  </xdr:twoCellAnchor>
  <xdr:oneCellAnchor>
    <xdr:from>
      <xdr:col>10</xdr:col>
      <xdr:colOff>582086</xdr:colOff>
      <xdr:row>76</xdr:row>
      <xdr:rowOff>69628</xdr:rowOff>
    </xdr:from>
    <xdr:ext cx="414719" cy="1294984"/>
    <xdr:sp macro="" textlink="">
      <xdr:nvSpPr>
        <xdr:cNvPr id="226" name="テキスト ボックス 225">
          <a:extLst>
            <a:ext uri="{FF2B5EF4-FFF2-40B4-BE49-F238E27FC236}">
              <a16:creationId xmlns:a16="http://schemas.microsoft.com/office/drawing/2014/main" id="{710FF33A-E13C-4D6E-B74F-BD7067CD48CC}"/>
            </a:ext>
          </a:extLst>
        </xdr:cNvPr>
        <xdr:cNvSpPr txBox="1"/>
      </xdr:nvSpPr>
      <xdr:spPr>
        <a:xfrm rot="16200000">
          <a:off x="5834803" y="19958481"/>
          <a:ext cx="1294984" cy="414719"/>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a:t>照明・音響操作</a:t>
          </a:r>
        </a:p>
      </xdr:txBody>
    </xdr:sp>
    <xdr:clientData/>
  </xdr:oneCellAnchor>
  <xdr:twoCellAnchor>
    <xdr:from>
      <xdr:col>1</xdr:col>
      <xdr:colOff>487322</xdr:colOff>
      <xdr:row>63</xdr:row>
      <xdr:rowOff>88604</xdr:rowOff>
    </xdr:from>
    <xdr:to>
      <xdr:col>2</xdr:col>
      <xdr:colOff>210434</xdr:colOff>
      <xdr:row>93</xdr:row>
      <xdr:rowOff>162958</xdr:rowOff>
    </xdr:to>
    <xdr:grpSp>
      <xdr:nvGrpSpPr>
        <xdr:cNvPr id="227" name="グループ化 226">
          <a:extLst>
            <a:ext uri="{FF2B5EF4-FFF2-40B4-BE49-F238E27FC236}">
              <a16:creationId xmlns:a16="http://schemas.microsoft.com/office/drawing/2014/main" id="{51164866-887C-41F6-AE33-E7906B145F5E}"/>
            </a:ext>
          </a:extLst>
        </xdr:cNvPr>
        <xdr:cNvGrpSpPr/>
      </xdr:nvGrpSpPr>
      <xdr:grpSpPr>
        <a:xfrm>
          <a:off x="747912" y="16604595"/>
          <a:ext cx="406036" cy="7352891"/>
          <a:chOff x="5481068" y="13014477"/>
          <a:chExt cx="429458" cy="1439333"/>
        </a:xfrm>
      </xdr:grpSpPr>
      <xdr:cxnSp macro="">
        <xdr:nvCxnSpPr>
          <xdr:cNvPr id="228" name="直線矢印コネクタ 227">
            <a:extLst>
              <a:ext uri="{FF2B5EF4-FFF2-40B4-BE49-F238E27FC236}">
                <a16:creationId xmlns:a16="http://schemas.microsoft.com/office/drawing/2014/main" id="{99E7C3C1-D381-6FC6-BAFC-051197D127C9}"/>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29" name="テキスト ボックス 228">
            <a:extLst>
              <a:ext uri="{FF2B5EF4-FFF2-40B4-BE49-F238E27FC236}">
                <a16:creationId xmlns:a16="http://schemas.microsoft.com/office/drawing/2014/main" id="{D4F98E42-07E2-5D63-2085-3BD257289131}"/>
              </a:ext>
            </a:extLst>
          </xdr:cNvPr>
          <xdr:cNvSpPr txBox="1"/>
        </xdr:nvSpPr>
        <xdr:spPr>
          <a:xfrm>
            <a:off x="5481068" y="13232016"/>
            <a:ext cx="429458" cy="11365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35</a:t>
            </a:r>
            <a:r>
              <a:rPr kumimoji="1" lang="ja-JP" altLang="en-US" sz="1400" b="1"/>
              <a:t>ｍ</a:t>
            </a:r>
          </a:p>
        </xdr:txBody>
      </xdr:sp>
    </xdr:grpSp>
    <xdr:clientData/>
  </xdr:twoCellAnchor>
  <xdr:twoCellAnchor>
    <xdr:from>
      <xdr:col>5</xdr:col>
      <xdr:colOff>155053</xdr:colOff>
      <xdr:row>72</xdr:row>
      <xdr:rowOff>180385</xdr:rowOff>
    </xdr:from>
    <xdr:to>
      <xdr:col>5</xdr:col>
      <xdr:colOff>542701</xdr:colOff>
      <xdr:row>87</xdr:row>
      <xdr:rowOff>143982</xdr:rowOff>
    </xdr:to>
    <xdr:grpSp>
      <xdr:nvGrpSpPr>
        <xdr:cNvPr id="230" name="グループ化 229">
          <a:extLst>
            <a:ext uri="{FF2B5EF4-FFF2-40B4-BE49-F238E27FC236}">
              <a16:creationId xmlns:a16="http://schemas.microsoft.com/office/drawing/2014/main" id="{642D5EFC-BA13-4A04-9C9D-0A7E15DAA77E}"/>
            </a:ext>
          </a:extLst>
        </xdr:cNvPr>
        <xdr:cNvGrpSpPr/>
      </xdr:nvGrpSpPr>
      <xdr:grpSpPr>
        <a:xfrm>
          <a:off x="2751963" y="18879937"/>
          <a:ext cx="387648" cy="3602866"/>
          <a:chOff x="5483564" y="13014477"/>
          <a:chExt cx="387479" cy="1439333"/>
        </a:xfrm>
      </xdr:grpSpPr>
      <xdr:cxnSp macro="">
        <xdr:nvCxnSpPr>
          <xdr:cNvPr id="231" name="直線矢印コネクタ 230">
            <a:extLst>
              <a:ext uri="{FF2B5EF4-FFF2-40B4-BE49-F238E27FC236}">
                <a16:creationId xmlns:a16="http://schemas.microsoft.com/office/drawing/2014/main" id="{188BCC60-598A-E4D8-8E48-54A25B84DCAE}"/>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32" name="テキスト ボックス 231">
            <a:extLst>
              <a:ext uri="{FF2B5EF4-FFF2-40B4-BE49-F238E27FC236}">
                <a16:creationId xmlns:a16="http://schemas.microsoft.com/office/drawing/2014/main" id="{C5910F5C-C071-00BC-16C7-E237F72E1B24}"/>
              </a:ext>
            </a:extLst>
          </xdr:cNvPr>
          <xdr:cNvSpPr txBox="1"/>
        </xdr:nvSpPr>
        <xdr:spPr>
          <a:xfrm>
            <a:off x="5483564" y="13479779"/>
            <a:ext cx="387479"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20</a:t>
            </a:r>
            <a:r>
              <a:rPr kumimoji="1" lang="ja-JP" altLang="en-US" sz="1400" b="1"/>
              <a:t>ｍ</a:t>
            </a:r>
          </a:p>
        </xdr:txBody>
      </xdr:sp>
    </xdr:grpSp>
    <xdr:clientData/>
  </xdr:twoCellAnchor>
  <xdr:twoCellAnchor>
    <xdr:from>
      <xdr:col>1</xdr:col>
      <xdr:colOff>556954</xdr:colOff>
      <xdr:row>71</xdr:row>
      <xdr:rowOff>23551</xdr:rowOff>
    </xdr:from>
    <xdr:to>
      <xdr:col>5</xdr:col>
      <xdr:colOff>670885</xdr:colOff>
      <xdr:row>73</xdr:row>
      <xdr:rowOff>50497</xdr:rowOff>
    </xdr:to>
    <xdr:grpSp>
      <xdr:nvGrpSpPr>
        <xdr:cNvPr id="233" name="グループ化 232">
          <a:extLst>
            <a:ext uri="{FF2B5EF4-FFF2-40B4-BE49-F238E27FC236}">
              <a16:creationId xmlns:a16="http://schemas.microsoft.com/office/drawing/2014/main" id="{58B6AE3A-BD60-4D50-B6F1-6DD8617CC5FB}"/>
            </a:ext>
          </a:extLst>
        </xdr:cNvPr>
        <xdr:cNvGrpSpPr/>
      </xdr:nvGrpSpPr>
      <xdr:grpSpPr>
        <a:xfrm>
          <a:off x="817544" y="18480485"/>
          <a:ext cx="2450251" cy="512182"/>
          <a:chOff x="1076477" y="14832546"/>
          <a:chExt cx="4160761" cy="547227"/>
        </a:xfrm>
      </xdr:grpSpPr>
      <xdr:cxnSp macro="">
        <xdr:nvCxnSpPr>
          <xdr:cNvPr id="234" name="直線矢印コネクタ 233">
            <a:extLst>
              <a:ext uri="{FF2B5EF4-FFF2-40B4-BE49-F238E27FC236}">
                <a16:creationId xmlns:a16="http://schemas.microsoft.com/office/drawing/2014/main" id="{D5B9F1BE-1A36-BC32-6478-A6F42C4999E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35" name="テキスト ボックス 234">
            <a:extLst>
              <a:ext uri="{FF2B5EF4-FFF2-40B4-BE49-F238E27FC236}">
                <a16:creationId xmlns:a16="http://schemas.microsoft.com/office/drawing/2014/main" id="{ACF819A3-0D51-2F77-D268-F24BA8DD92FE}"/>
              </a:ext>
            </a:extLst>
          </xdr:cNvPr>
          <xdr:cNvSpPr txBox="1"/>
        </xdr:nvSpPr>
        <xdr:spPr>
          <a:xfrm>
            <a:off x="3013933" y="14832546"/>
            <a:ext cx="836382" cy="547227"/>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en-US" altLang="ja-JP" sz="1400" b="1"/>
              <a:t>10</a:t>
            </a:r>
            <a:r>
              <a:rPr kumimoji="1" lang="ja-JP" altLang="en-US" sz="1400" b="1"/>
              <a:t>　　　ｍ</a:t>
            </a:r>
          </a:p>
        </xdr:txBody>
      </xdr:sp>
    </xdr:grpSp>
    <xdr:clientData/>
  </xdr:twoCellAnchor>
  <xdr:twoCellAnchor>
    <xdr:from>
      <xdr:col>11</xdr:col>
      <xdr:colOff>19600</xdr:colOff>
      <xdr:row>70</xdr:row>
      <xdr:rowOff>181312</xdr:rowOff>
    </xdr:from>
    <xdr:to>
      <xdr:col>11</xdr:col>
      <xdr:colOff>389338</xdr:colOff>
      <xdr:row>73</xdr:row>
      <xdr:rowOff>199360</xdr:rowOff>
    </xdr:to>
    <xdr:sp macro="" textlink="">
      <xdr:nvSpPr>
        <xdr:cNvPr id="236" name="楕円 235">
          <a:extLst>
            <a:ext uri="{FF2B5EF4-FFF2-40B4-BE49-F238E27FC236}">
              <a16:creationId xmlns:a16="http://schemas.microsoft.com/office/drawing/2014/main" id="{378E4F12-8EE7-4020-8F24-7E3BDBCB4E02}"/>
            </a:ext>
          </a:extLst>
        </xdr:cNvPr>
        <xdr:cNvSpPr/>
      </xdr:nvSpPr>
      <xdr:spPr>
        <a:xfrm rot="16200000">
          <a:off x="6143032" y="18457386"/>
          <a:ext cx="682583" cy="369738"/>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照明</a:t>
          </a:r>
        </a:p>
      </xdr:txBody>
    </xdr:sp>
    <xdr:clientData/>
  </xdr:twoCellAnchor>
  <xdr:twoCellAnchor>
    <xdr:from>
      <xdr:col>11</xdr:col>
      <xdr:colOff>0</xdr:colOff>
      <xdr:row>85</xdr:row>
      <xdr:rowOff>0</xdr:rowOff>
    </xdr:from>
    <xdr:to>
      <xdr:col>11</xdr:col>
      <xdr:colOff>369738</xdr:colOff>
      <xdr:row>88</xdr:row>
      <xdr:rowOff>27574</xdr:rowOff>
    </xdr:to>
    <xdr:sp macro="" textlink="">
      <xdr:nvSpPr>
        <xdr:cNvPr id="238" name="楕円 237">
          <a:extLst>
            <a:ext uri="{FF2B5EF4-FFF2-40B4-BE49-F238E27FC236}">
              <a16:creationId xmlns:a16="http://schemas.microsoft.com/office/drawing/2014/main" id="{9E4BEFBC-52EC-4D7D-8786-89870C87B58B}"/>
            </a:ext>
          </a:extLst>
        </xdr:cNvPr>
        <xdr:cNvSpPr/>
      </xdr:nvSpPr>
      <xdr:spPr>
        <a:xfrm rot="16200000">
          <a:off x="6118670" y="21603511"/>
          <a:ext cx="692108" cy="369738"/>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照明</a:t>
          </a:r>
        </a:p>
      </xdr:txBody>
    </xdr:sp>
    <xdr:clientData/>
  </xdr:twoCellAnchor>
  <xdr:oneCellAnchor>
    <xdr:from>
      <xdr:col>4</xdr:col>
      <xdr:colOff>18977</xdr:colOff>
      <xdr:row>61</xdr:row>
      <xdr:rowOff>199360</xdr:rowOff>
    </xdr:from>
    <xdr:ext cx="3852337" cy="275717"/>
    <xdr:sp macro="" textlink="">
      <xdr:nvSpPr>
        <xdr:cNvPr id="239" name="テキスト ボックス 238">
          <a:extLst>
            <a:ext uri="{FF2B5EF4-FFF2-40B4-BE49-F238E27FC236}">
              <a16:creationId xmlns:a16="http://schemas.microsoft.com/office/drawing/2014/main" id="{6D5DCAD0-13AF-4F9E-BB13-C74E02D04C08}"/>
            </a:ext>
          </a:extLst>
        </xdr:cNvPr>
        <xdr:cNvSpPr txBox="1"/>
      </xdr:nvSpPr>
      <xdr:spPr>
        <a:xfrm>
          <a:off x="1813221" y="16325407"/>
          <a:ext cx="3852337"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ja-JP" sz="1100" b="1">
              <a:solidFill>
                <a:srgbClr val="FF0000"/>
              </a:solidFill>
              <a:effectLst/>
              <a:latin typeface="+mn-lt"/>
              <a:ea typeface="+mn-ea"/>
              <a:cs typeface="+mn-cs"/>
            </a:rPr>
            <a:t>～～～～～～～～～～～～～～～～～～～～～～～～～～</a:t>
          </a:r>
          <a:endParaRPr kumimoji="1" lang="ja-JP" altLang="en-US" sz="1400" b="1">
            <a:solidFill>
              <a:srgbClr val="FF0000"/>
            </a:solidFill>
          </a:endParaRPr>
        </a:p>
      </xdr:txBody>
    </xdr:sp>
    <xdr:clientData/>
  </xdr:oneCellAnchor>
  <xdr:oneCellAnchor>
    <xdr:from>
      <xdr:col>4</xdr:col>
      <xdr:colOff>125006</xdr:colOff>
      <xdr:row>60</xdr:row>
      <xdr:rowOff>162959</xdr:rowOff>
    </xdr:from>
    <xdr:ext cx="1200906" cy="325730"/>
    <xdr:sp macro="" textlink="">
      <xdr:nvSpPr>
        <xdr:cNvPr id="240" name="テキスト ボックス 239">
          <a:extLst>
            <a:ext uri="{FF2B5EF4-FFF2-40B4-BE49-F238E27FC236}">
              <a16:creationId xmlns:a16="http://schemas.microsoft.com/office/drawing/2014/main" id="{A4094A23-0F4F-4B4C-8012-DB588D482BEA}"/>
            </a:ext>
          </a:extLst>
        </xdr:cNvPr>
        <xdr:cNvSpPr txBox="1"/>
      </xdr:nvSpPr>
      <xdr:spPr>
        <a:xfrm>
          <a:off x="1919250" y="16056418"/>
          <a:ext cx="1200906"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緞帳を下ろす</a:t>
          </a:r>
        </a:p>
      </xdr:txBody>
    </xdr:sp>
    <xdr:clientData/>
  </xdr:oneCellAnchor>
  <xdr:twoCellAnchor>
    <xdr:from>
      <xdr:col>8</xdr:col>
      <xdr:colOff>77529</xdr:colOff>
      <xdr:row>93</xdr:row>
      <xdr:rowOff>343343</xdr:rowOff>
    </xdr:from>
    <xdr:to>
      <xdr:col>11</xdr:col>
      <xdr:colOff>583830</xdr:colOff>
      <xdr:row>99</xdr:row>
      <xdr:rowOff>188285</xdr:rowOff>
    </xdr:to>
    <xdr:sp macro="" textlink="">
      <xdr:nvSpPr>
        <xdr:cNvPr id="245" name="テキスト ボックス 244">
          <a:extLst>
            <a:ext uri="{FF2B5EF4-FFF2-40B4-BE49-F238E27FC236}">
              <a16:creationId xmlns:a16="http://schemas.microsoft.com/office/drawing/2014/main" id="{251A2A3A-42C3-877D-EDC3-6C025561272D}"/>
            </a:ext>
          </a:extLst>
        </xdr:cNvPr>
        <xdr:cNvSpPr txBox="1"/>
      </xdr:nvSpPr>
      <xdr:spPr>
        <a:xfrm>
          <a:off x="4507762" y="23557762"/>
          <a:ext cx="2355923" cy="1240465"/>
        </a:xfrm>
        <a:prstGeom prst="rect">
          <a:avLst/>
        </a:prstGeom>
        <a:solidFill>
          <a:schemeClr val="lt1"/>
        </a:solidFill>
        <a:ln w="9525" cmpd="sng">
          <a:solidFill>
            <a:schemeClr val="bg2">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体育館の広さ　</a:t>
          </a:r>
          <a:r>
            <a:rPr kumimoji="1" lang="en-US" altLang="ja-JP" sz="1200" b="1"/>
            <a:t>35</a:t>
          </a:r>
          <a:r>
            <a:rPr kumimoji="1" lang="ja-JP" altLang="en-US" sz="1200" b="1"/>
            <a:t>ｍ</a:t>
          </a:r>
          <a:r>
            <a:rPr kumimoji="1" lang="en-US" altLang="ja-JP" sz="1200" b="1"/>
            <a:t>×25m</a:t>
          </a:r>
          <a:r>
            <a:rPr kumimoji="1" lang="ja-JP" altLang="en-US" sz="1200" b="1"/>
            <a:t>　、鑑賞人数</a:t>
          </a:r>
          <a:r>
            <a:rPr kumimoji="1" lang="en-US" altLang="ja-JP" sz="1200" b="1"/>
            <a:t>500</a:t>
          </a:r>
          <a:r>
            <a:rPr kumimoji="1" lang="ja-JP" altLang="en-US" sz="1200" b="1"/>
            <a:t>名の場合の設置例です。体育館がこれより狭い場合、鑑賞人数の調整が必要となる事があります。</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5">
            <a:lumMod val="60000"/>
            <a:lumOff val="40000"/>
          </a:schemeClr>
        </a:solidFill>
      </a:spPr>
      <a:bodyPr vertOverflow="clip" horzOverflow="clip" rtlCol="0" anchor="ctr"/>
      <a:lstStyle>
        <a:defPPr algn="ctr">
          <a:defRPr kumimoji="1" sz="24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Normal="85" zoomScaleSheetLayoutView="100" workbookViewId="0">
      <selection activeCell="F28" sqref="F28:L28"/>
    </sheetView>
  </sheetViews>
  <sheetFormatPr defaultColWidth="9"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15" max="29" width="8.75"/>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576</v>
      </c>
      <c r="B6" s="86"/>
      <c r="C6" s="86"/>
      <c r="D6" s="86"/>
      <c r="E6" s="86"/>
      <c r="F6" s="86"/>
      <c r="G6" s="86"/>
      <c r="H6" s="86"/>
      <c r="I6" s="86"/>
      <c r="J6" s="86"/>
      <c r="K6" s="86"/>
    </row>
    <row r="7" spans="1:45" ht="22.5" customHeight="1" x14ac:dyDescent="0.15">
      <c r="A7" s="87" t="s">
        <v>577</v>
      </c>
      <c r="B7" s="87"/>
      <c r="C7" s="87"/>
      <c r="D7" s="87"/>
      <c r="E7" s="88" t="s">
        <v>575</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F28" sqref="F28:L28"/>
    </sheetView>
  </sheetViews>
  <sheetFormatPr defaultColWidth="9"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52" t="s">
        <v>110</v>
      </c>
      <c r="C1" s="152"/>
      <c r="D1" s="152"/>
      <c r="E1" s="152"/>
      <c r="F1" s="152"/>
      <c r="G1" s="152"/>
      <c r="H1" s="152"/>
      <c r="I1" s="152"/>
      <c r="J1" s="152"/>
      <c r="K1" s="152"/>
      <c r="L1" s="152"/>
      <c r="M1" s="31"/>
      <c r="N1" s="54"/>
      <c r="O1" s="54"/>
      <c r="P1" s="54"/>
      <c r="Q1" s="54"/>
      <c r="R1" s="54"/>
      <c r="S1" s="54"/>
      <c r="T1" s="54"/>
      <c r="U1" s="54"/>
      <c r="V1" s="54"/>
      <c r="W1" s="54"/>
      <c r="X1" s="54"/>
      <c r="Y1" s="54"/>
      <c r="Z1" s="54"/>
    </row>
    <row r="2" spans="1:27" ht="19.899999999999999" customHeight="1" x14ac:dyDescent="0.15">
      <c r="A2" s="34"/>
      <c r="B2" s="32" t="s">
        <v>0</v>
      </c>
      <c r="C2" s="155" t="s">
        <v>179</v>
      </c>
      <c r="D2" s="156"/>
      <c r="E2" s="33" t="s">
        <v>5</v>
      </c>
      <c r="F2" s="35" t="str">
        <f>VLOOKUP($C$2,'R6_制作団体一覧'!A:H,2,FALSE)</f>
        <v>舞踊</v>
      </c>
      <c r="G2" s="32" t="s">
        <v>2</v>
      </c>
      <c r="H2" s="36" t="str">
        <f>VLOOKUP($C$2,'R6_制作団体一覧'!A:H,3,FALSE)</f>
        <v>現代舞踊</v>
      </c>
      <c r="I2" s="33" t="s">
        <v>20</v>
      </c>
      <c r="J2" s="35" t="str">
        <f>VLOOKUP($C$2,'R6_制作団体一覧'!A:H,5,FALSE)</f>
        <v>A区分</v>
      </c>
      <c r="K2" s="33" t="s">
        <v>3</v>
      </c>
      <c r="L2" s="35" t="str">
        <f>VLOOKUP($C$2,'R6_制作団体一覧'!A:H,6,FALSE)</f>
        <v>E</v>
      </c>
      <c r="M2" s="34"/>
      <c r="N2" s="54"/>
      <c r="O2" s="54"/>
      <c r="P2" s="54"/>
      <c r="Q2" s="54"/>
      <c r="R2" s="54"/>
      <c r="S2" s="54"/>
      <c r="T2" s="54"/>
      <c r="U2" s="54"/>
      <c r="V2" s="54"/>
      <c r="W2" s="54"/>
      <c r="X2" s="54"/>
      <c r="Y2" s="54"/>
      <c r="Z2" s="54"/>
      <c r="AA2" s="54"/>
    </row>
    <row r="3" spans="1:27" ht="19.899999999999999" customHeight="1" x14ac:dyDescent="0.15">
      <c r="A3" s="34"/>
      <c r="B3" s="33" t="s">
        <v>1</v>
      </c>
      <c r="C3" s="153" t="str">
        <f>VLOOKUP($C$2,'R6_制作団体一覧'!A:H,8,FALSE)</f>
        <v>ナチュラルダンステアトル</v>
      </c>
      <c r="D3" s="153"/>
      <c r="E3" s="153"/>
      <c r="F3" s="153"/>
      <c r="G3" s="153"/>
      <c r="H3" s="33" t="s">
        <v>4</v>
      </c>
      <c r="I3" s="154" t="str">
        <f>VLOOKUP($C$2,'R6_制作団体一覧'!A:H,7,FALSE)</f>
        <v>株式会社ナチュラルダンステアトル</v>
      </c>
      <c r="J3" s="154"/>
      <c r="K3" s="154"/>
      <c r="L3" s="154"/>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7" t="s">
        <v>578</v>
      </c>
      <c r="C6" s="157"/>
      <c r="D6" s="157"/>
      <c r="E6" s="157"/>
      <c r="F6" s="157"/>
      <c r="G6" s="157"/>
      <c r="H6" s="157"/>
      <c r="I6" s="157"/>
      <c r="J6" s="157"/>
      <c r="K6" s="157"/>
      <c r="L6" s="157"/>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07" t="s">
        <v>72</v>
      </c>
      <c r="C12" s="107"/>
      <c r="D12" s="107"/>
      <c r="E12" s="107"/>
      <c r="F12" s="107"/>
      <c r="G12" s="107"/>
      <c r="H12" s="107"/>
      <c r="I12" s="107"/>
      <c r="J12" s="107"/>
      <c r="K12" s="107"/>
      <c r="L12" s="107"/>
      <c r="M12" s="46"/>
      <c r="N12" s="54"/>
      <c r="O12" s="54"/>
      <c r="P12" s="54"/>
      <c r="Q12" s="54"/>
      <c r="R12" s="54"/>
      <c r="S12" s="54"/>
      <c r="T12" s="54"/>
      <c r="U12" s="54"/>
      <c r="V12" s="54"/>
      <c r="W12" s="54"/>
      <c r="X12" s="54"/>
      <c r="Y12" s="54"/>
      <c r="Z12" s="54"/>
      <c r="AA12" s="54"/>
    </row>
    <row r="13" spans="1:27" ht="20.25" customHeight="1" x14ac:dyDescent="0.15">
      <c r="A13" s="46"/>
      <c r="B13" s="129" t="s">
        <v>41</v>
      </c>
      <c r="C13" s="130"/>
      <c r="D13" s="130"/>
      <c r="E13" s="130"/>
      <c r="F13" s="159" t="s">
        <v>582</v>
      </c>
      <c r="G13" s="160"/>
      <c r="H13" s="125" t="s">
        <v>51</v>
      </c>
      <c r="I13" s="126"/>
      <c r="J13" s="126"/>
      <c r="K13" s="58">
        <v>65</v>
      </c>
      <c r="L13" s="59" t="s">
        <v>52</v>
      </c>
      <c r="M13" s="46"/>
      <c r="N13" s="54"/>
      <c r="O13" s="54"/>
      <c r="P13" s="54"/>
      <c r="Q13" s="54"/>
      <c r="R13" s="54"/>
      <c r="S13" s="54"/>
      <c r="T13" s="54"/>
      <c r="U13" s="54"/>
      <c r="V13" s="54"/>
      <c r="W13" s="54"/>
      <c r="X13" s="54"/>
      <c r="Y13" s="54"/>
      <c r="Z13" s="54"/>
      <c r="AA13" s="54"/>
    </row>
    <row r="14" spans="1:27" ht="20.25" customHeight="1" x14ac:dyDescent="0.15">
      <c r="A14" s="46"/>
      <c r="B14" s="161" t="s">
        <v>42</v>
      </c>
      <c r="C14" s="162"/>
      <c r="D14" s="162"/>
      <c r="E14" s="163"/>
      <c r="F14" s="60" t="s">
        <v>44</v>
      </c>
      <c r="G14" s="61">
        <v>20</v>
      </c>
      <c r="H14" s="62" t="s">
        <v>43</v>
      </c>
      <c r="I14" s="63" t="s">
        <v>45</v>
      </c>
      <c r="J14" s="64">
        <v>10</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4"/>
      <c r="C15" s="165"/>
      <c r="D15" s="165"/>
      <c r="E15" s="166"/>
      <c r="F15" s="66" t="s">
        <v>46</v>
      </c>
      <c r="G15" s="67">
        <v>5.7</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7" t="s">
        <v>47</v>
      </c>
      <c r="C16" s="138"/>
      <c r="D16" s="138"/>
      <c r="E16" s="139"/>
      <c r="F16" s="71" t="s">
        <v>48</v>
      </c>
      <c r="G16" s="167" t="s">
        <v>583</v>
      </c>
      <c r="H16" s="167"/>
      <c r="I16" s="168" t="s">
        <v>49</v>
      </c>
      <c r="J16" s="169"/>
      <c r="K16" s="123" t="s">
        <v>584</v>
      </c>
      <c r="L16" s="124"/>
      <c r="M16" s="41"/>
      <c r="N16" s="54"/>
      <c r="O16" s="54"/>
      <c r="P16" s="54"/>
      <c r="Q16" s="54"/>
      <c r="R16" s="54"/>
      <c r="S16" s="54"/>
      <c r="T16" s="54"/>
      <c r="U16" s="54"/>
      <c r="V16" s="54"/>
      <c r="W16" s="54"/>
      <c r="X16" s="54"/>
      <c r="Y16" s="54"/>
      <c r="Z16" s="54"/>
      <c r="AA16" s="54"/>
    </row>
    <row r="17" spans="1:27" ht="22.9" customHeight="1" x14ac:dyDescent="0.15">
      <c r="A17" s="41"/>
      <c r="B17" s="129" t="s">
        <v>56</v>
      </c>
      <c r="C17" s="130"/>
      <c r="D17" s="130"/>
      <c r="E17" s="130"/>
      <c r="F17" s="60" t="s">
        <v>57</v>
      </c>
      <c r="G17" s="61">
        <v>2</v>
      </c>
      <c r="H17" s="62" t="s">
        <v>43</v>
      </c>
      <c r="I17" s="60" t="s">
        <v>46</v>
      </c>
      <c r="J17" s="61">
        <v>2</v>
      </c>
      <c r="K17" s="127" t="s">
        <v>43</v>
      </c>
      <c r="L17" s="128"/>
      <c r="M17" s="41"/>
      <c r="N17" s="54"/>
      <c r="O17" s="54"/>
      <c r="P17" s="54"/>
      <c r="Q17" s="54"/>
      <c r="R17" s="54"/>
      <c r="S17" s="54"/>
      <c r="T17" s="54"/>
      <c r="U17" s="54"/>
      <c r="V17" s="54"/>
      <c r="W17" s="54"/>
      <c r="X17" s="54"/>
      <c r="Y17" s="54"/>
      <c r="Z17" s="54"/>
      <c r="AA17" s="54"/>
    </row>
    <row r="18" spans="1:27" ht="22.9" customHeight="1" x14ac:dyDescent="0.15">
      <c r="A18" s="27"/>
      <c r="B18" s="129" t="s">
        <v>50</v>
      </c>
      <c r="C18" s="130"/>
      <c r="D18" s="130"/>
      <c r="E18" s="158"/>
      <c r="F18" s="147" t="s">
        <v>585</v>
      </c>
      <c r="G18" s="147"/>
      <c r="H18" s="116" t="s">
        <v>55</v>
      </c>
      <c r="I18" s="111"/>
      <c r="J18" s="111"/>
      <c r="K18" s="131" t="s">
        <v>586</v>
      </c>
      <c r="L18" s="132"/>
      <c r="M18" s="27"/>
      <c r="N18" s="54"/>
      <c r="O18" s="54"/>
      <c r="P18" s="54"/>
      <c r="Q18" s="54"/>
      <c r="R18" s="54"/>
      <c r="S18" s="54"/>
      <c r="T18" s="54"/>
      <c r="U18" s="54"/>
      <c r="V18" s="54"/>
      <c r="W18" s="54"/>
      <c r="X18" s="54"/>
      <c r="Y18" s="54"/>
      <c r="Z18" s="54"/>
      <c r="AA18" s="54"/>
    </row>
    <row r="19" spans="1:27" ht="23.45" customHeight="1" x14ac:dyDescent="0.15">
      <c r="A19" s="27"/>
      <c r="B19" s="137" t="s">
        <v>54</v>
      </c>
      <c r="C19" s="138"/>
      <c r="D19" s="138"/>
      <c r="E19" s="139"/>
      <c r="F19" s="143" t="s">
        <v>587</v>
      </c>
      <c r="G19" s="144"/>
      <c r="H19" s="135" t="s">
        <v>53</v>
      </c>
      <c r="I19" s="136"/>
      <c r="J19" s="136"/>
      <c r="K19" s="147" t="s">
        <v>588</v>
      </c>
      <c r="L19" s="148"/>
      <c r="M19" s="49"/>
      <c r="N19" s="54"/>
      <c r="O19" s="54"/>
      <c r="P19" s="54"/>
      <c r="Q19" s="54"/>
      <c r="R19" s="54"/>
      <c r="S19" s="54"/>
      <c r="T19" s="54"/>
      <c r="U19" s="54"/>
      <c r="V19" s="54"/>
      <c r="W19" s="54"/>
      <c r="X19" s="54"/>
      <c r="Y19" s="54"/>
      <c r="Z19" s="54"/>
      <c r="AA19" s="54"/>
    </row>
    <row r="20" spans="1:27" ht="23.45" customHeight="1" x14ac:dyDescent="0.15">
      <c r="A20" s="27"/>
      <c r="B20" s="140"/>
      <c r="C20" s="141"/>
      <c r="D20" s="141"/>
      <c r="E20" s="142"/>
      <c r="F20" s="145"/>
      <c r="G20" s="146"/>
      <c r="H20" s="135" t="s">
        <v>68</v>
      </c>
      <c r="I20" s="136"/>
      <c r="J20" s="136"/>
      <c r="K20" s="131" t="s">
        <v>590</v>
      </c>
      <c r="L20" s="132"/>
      <c r="M20" s="27"/>
      <c r="N20" s="54"/>
      <c r="O20" s="54"/>
      <c r="P20" s="54"/>
      <c r="Q20" s="54"/>
      <c r="R20" s="54"/>
      <c r="S20" s="54"/>
      <c r="T20" s="54"/>
      <c r="U20" s="54"/>
      <c r="V20" s="54"/>
      <c r="W20" s="54"/>
      <c r="X20" s="54"/>
      <c r="Y20" s="54"/>
      <c r="Z20" s="54"/>
      <c r="AA20" s="54"/>
    </row>
    <row r="21" spans="1:27" ht="31.5" customHeight="1" x14ac:dyDescent="0.15">
      <c r="A21" s="27"/>
      <c r="B21" s="116" t="s">
        <v>58</v>
      </c>
      <c r="C21" s="111"/>
      <c r="D21" s="111"/>
      <c r="E21" s="117"/>
      <c r="F21" s="131" t="s">
        <v>591</v>
      </c>
      <c r="G21" s="132"/>
      <c r="H21" s="133" t="s">
        <v>59</v>
      </c>
      <c r="I21" s="134"/>
      <c r="J21" s="134"/>
      <c r="K21" s="58">
        <v>10</v>
      </c>
      <c r="L21" s="59" t="s">
        <v>43</v>
      </c>
      <c r="M21" s="27"/>
      <c r="N21" s="54"/>
      <c r="O21" s="54"/>
      <c r="P21" s="54"/>
      <c r="Q21" s="54"/>
      <c r="R21" s="54"/>
      <c r="S21" s="54"/>
      <c r="T21" s="54"/>
      <c r="U21" s="54"/>
      <c r="V21" s="54"/>
      <c r="W21" s="54"/>
      <c r="X21" s="54"/>
      <c r="Y21" s="54"/>
      <c r="Z21" s="54"/>
      <c r="AA21" s="54"/>
    </row>
    <row r="22" spans="1:27" ht="30.6" customHeight="1" x14ac:dyDescent="0.15">
      <c r="A22" s="30"/>
      <c r="B22" s="116" t="s">
        <v>64</v>
      </c>
      <c r="C22" s="111"/>
      <c r="D22" s="111"/>
      <c r="E22" s="117"/>
      <c r="F22" s="118" t="s">
        <v>592</v>
      </c>
      <c r="G22" s="119"/>
      <c r="H22" s="55" t="s">
        <v>62</v>
      </c>
      <c r="I22" s="56">
        <v>3</v>
      </c>
      <c r="J22" s="57" t="s">
        <v>63</v>
      </c>
      <c r="K22" s="111" t="s">
        <v>593</v>
      </c>
      <c r="L22" s="112"/>
      <c r="M22" s="30"/>
      <c r="N22" s="54"/>
      <c r="O22" s="54"/>
      <c r="P22" s="54"/>
      <c r="Q22" s="54"/>
      <c r="R22" s="54"/>
      <c r="S22" s="54"/>
      <c r="T22" s="54"/>
      <c r="U22" s="54"/>
      <c r="V22" s="54"/>
      <c r="W22" s="54"/>
      <c r="X22" s="54"/>
      <c r="Y22" s="54"/>
      <c r="Z22" s="54"/>
      <c r="AA22" s="54"/>
    </row>
    <row r="23" spans="1:27" ht="25.15" customHeight="1" x14ac:dyDescent="0.15">
      <c r="A23" s="29"/>
      <c r="B23" s="113" t="s">
        <v>65</v>
      </c>
      <c r="C23" s="114"/>
      <c r="D23" s="114"/>
      <c r="E23" s="115"/>
      <c r="F23" s="72" t="s">
        <v>60</v>
      </c>
      <c r="G23" s="73">
        <v>2.2999999999999998</v>
      </c>
      <c r="H23" s="74" t="s">
        <v>43</v>
      </c>
      <c r="I23" s="75" t="s">
        <v>61</v>
      </c>
      <c r="J23" s="73">
        <v>8</v>
      </c>
      <c r="K23" s="109" t="s">
        <v>43</v>
      </c>
      <c r="L23" s="110"/>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3" t="s">
        <v>116</v>
      </c>
      <c r="C26" s="103"/>
      <c r="D26" s="103"/>
      <c r="E26" s="103"/>
      <c r="F26" s="103"/>
      <c r="G26" s="103"/>
      <c r="H26" s="103"/>
      <c r="I26" s="103"/>
      <c r="J26" s="103"/>
      <c r="K26" s="103"/>
      <c r="L26" s="103"/>
      <c r="M26" s="28"/>
      <c r="N26" s="54"/>
      <c r="O26" s="54"/>
      <c r="P26" s="54"/>
      <c r="Q26" s="54"/>
      <c r="R26" s="54"/>
      <c r="S26" s="54"/>
      <c r="T26" s="54"/>
      <c r="U26" s="54"/>
      <c r="V26" s="54"/>
      <c r="W26" s="54"/>
      <c r="X26" s="54"/>
      <c r="Y26" s="54"/>
      <c r="Z26" s="54"/>
      <c r="AA26" s="54"/>
    </row>
    <row r="27" spans="1:27" ht="18.75" customHeight="1" x14ac:dyDescent="0.15">
      <c r="A27" s="27"/>
      <c r="B27" s="104" t="s">
        <v>114</v>
      </c>
      <c r="C27" s="104"/>
      <c r="D27" s="104"/>
      <c r="E27" s="104"/>
      <c r="F27" s="105" t="s">
        <v>589</v>
      </c>
      <c r="G27" s="105"/>
      <c r="H27" s="105"/>
      <c r="I27" s="105"/>
      <c r="J27" s="105"/>
      <c r="K27" s="105"/>
      <c r="L27" s="105"/>
      <c r="M27" s="27"/>
      <c r="N27" s="54"/>
      <c r="O27" s="54"/>
      <c r="P27" s="54"/>
      <c r="Q27" s="54"/>
      <c r="R27" s="54"/>
      <c r="S27" s="54"/>
      <c r="T27" s="54"/>
      <c r="U27" s="54"/>
      <c r="V27" s="54"/>
      <c r="W27" s="54"/>
      <c r="X27" s="54"/>
      <c r="Y27" s="54"/>
      <c r="Z27" s="54"/>
      <c r="AA27" s="54"/>
    </row>
    <row r="28" spans="1:27" ht="18.75" customHeight="1" x14ac:dyDescent="0.15">
      <c r="A28" s="27"/>
      <c r="B28" s="101" t="s">
        <v>115</v>
      </c>
      <c r="C28" s="101"/>
      <c r="D28" s="101"/>
      <c r="E28" s="101"/>
      <c r="F28" s="102"/>
      <c r="G28" s="102"/>
      <c r="H28" s="102"/>
      <c r="I28" s="102"/>
      <c r="J28" s="102"/>
      <c r="K28" s="102"/>
      <c r="L28" s="102"/>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6" t="s">
        <v>69</v>
      </c>
      <c r="B31" s="106"/>
      <c r="C31" s="106"/>
      <c r="D31" s="106"/>
      <c r="E31" s="106"/>
      <c r="F31" s="106"/>
      <c r="G31" s="106"/>
      <c r="H31" s="121" t="s">
        <v>70</v>
      </c>
      <c r="I31" s="121"/>
      <c r="J31" s="121"/>
      <c r="K31" s="121"/>
      <c r="L31" s="121"/>
      <c r="M31" s="25"/>
      <c r="N31" s="54"/>
      <c r="O31" s="54"/>
      <c r="P31" s="54"/>
      <c r="Q31" s="54"/>
      <c r="R31" s="54"/>
      <c r="S31" s="54"/>
      <c r="T31" s="54"/>
      <c r="U31" s="54"/>
      <c r="V31" s="54"/>
      <c r="W31" s="54"/>
      <c r="X31" s="54"/>
      <c r="Y31" s="54"/>
      <c r="Z31" s="54"/>
      <c r="AA31" s="54"/>
    </row>
    <row r="32" spans="1:27" ht="27.75" customHeight="1" x14ac:dyDescent="0.15">
      <c r="A32" s="51">
        <v>1</v>
      </c>
      <c r="B32" s="120" t="s">
        <v>595</v>
      </c>
      <c r="C32" s="120"/>
      <c r="D32" s="120"/>
      <c r="E32" s="120"/>
      <c r="F32" s="120"/>
      <c r="G32" s="120"/>
      <c r="H32" s="106"/>
      <c r="I32" s="106"/>
      <c r="J32" s="106"/>
      <c r="K32" s="106"/>
      <c r="L32" s="106"/>
      <c r="M32" s="27"/>
      <c r="N32" s="54"/>
      <c r="O32" s="54"/>
      <c r="P32" s="54"/>
      <c r="Q32" s="54"/>
      <c r="R32" s="54"/>
      <c r="S32" s="54"/>
      <c r="T32" s="54"/>
      <c r="U32" s="54"/>
      <c r="V32" s="54"/>
      <c r="W32" s="54"/>
      <c r="X32" s="54"/>
      <c r="Y32" s="54"/>
      <c r="Z32" s="54"/>
      <c r="AA32" s="54"/>
    </row>
    <row r="33" spans="1:27" ht="27.75" customHeight="1" x14ac:dyDescent="0.15">
      <c r="A33" s="51">
        <v>2</v>
      </c>
      <c r="B33" s="122" t="s">
        <v>594</v>
      </c>
      <c r="C33" s="122"/>
      <c r="D33" s="122"/>
      <c r="E33" s="122"/>
      <c r="F33" s="122"/>
      <c r="G33" s="122"/>
      <c r="H33" s="106"/>
      <c r="I33" s="106"/>
      <c r="J33" s="106"/>
      <c r="K33" s="106"/>
      <c r="L33" s="106"/>
      <c r="M33" s="27"/>
      <c r="N33" s="54"/>
      <c r="O33" s="54"/>
      <c r="P33" s="54"/>
      <c r="Q33" s="54"/>
      <c r="R33" s="54"/>
      <c r="S33" s="54"/>
      <c r="T33" s="54"/>
      <c r="U33" s="54"/>
      <c r="V33" s="54"/>
      <c r="W33" s="54"/>
      <c r="X33" s="54"/>
      <c r="Y33" s="54"/>
      <c r="Z33" s="54"/>
      <c r="AA33" s="54"/>
    </row>
    <row r="34" spans="1:27" ht="27.75" customHeight="1" x14ac:dyDescent="0.15">
      <c r="A34" s="51">
        <v>3</v>
      </c>
      <c r="B34" s="108"/>
      <c r="C34" s="108"/>
      <c r="D34" s="108"/>
      <c r="E34" s="108"/>
      <c r="F34" s="108"/>
      <c r="G34" s="108"/>
      <c r="H34" s="106"/>
      <c r="I34" s="106"/>
      <c r="J34" s="106"/>
      <c r="K34" s="106"/>
      <c r="L34" s="106"/>
      <c r="M34" s="27"/>
      <c r="N34" s="54"/>
      <c r="O34" s="54"/>
      <c r="P34" s="54"/>
      <c r="Q34" s="54"/>
      <c r="R34" s="54"/>
      <c r="S34" s="54"/>
      <c r="T34" s="54"/>
      <c r="U34" s="54"/>
      <c r="V34" s="54"/>
      <c r="W34" s="54"/>
      <c r="X34" s="54"/>
      <c r="Y34" s="54"/>
      <c r="Z34" s="54"/>
      <c r="AA34" s="54"/>
    </row>
    <row r="35" spans="1:27" ht="27.75" customHeight="1" x14ac:dyDescent="0.15">
      <c r="A35" s="51">
        <v>4</v>
      </c>
      <c r="B35" s="108"/>
      <c r="C35" s="108"/>
      <c r="D35" s="108"/>
      <c r="E35" s="108"/>
      <c r="F35" s="108"/>
      <c r="G35" s="108"/>
      <c r="H35" s="106"/>
      <c r="I35" s="106"/>
      <c r="J35" s="106"/>
      <c r="K35" s="106"/>
      <c r="L35" s="106"/>
      <c r="M35" s="29"/>
      <c r="N35" s="54"/>
      <c r="O35" s="54"/>
      <c r="P35" s="54"/>
      <c r="Q35" s="54"/>
      <c r="R35" s="54"/>
      <c r="S35" s="54"/>
      <c r="T35" s="54"/>
      <c r="U35" s="54"/>
      <c r="V35" s="54"/>
      <c r="W35" s="54"/>
      <c r="X35" s="54"/>
      <c r="Y35" s="54"/>
      <c r="Z35" s="54"/>
      <c r="AA35" s="54"/>
    </row>
    <row r="36" spans="1:27" ht="27.75" customHeight="1" x14ac:dyDescent="0.15">
      <c r="A36" s="51">
        <v>5</v>
      </c>
      <c r="B36" s="108"/>
      <c r="C36" s="108"/>
      <c r="D36" s="108"/>
      <c r="E36" s="108"/>
      <c r="F36" s="108"/>
      <c r="G36" s="108"/>
      <c r="H36" s="106"/>
      <c r="I36" s="106"/>
      <c r="J36" s="106"/>
      <c r="K36" s="106"/>
      <c r="L36" s="106"/>
      <c r="M36" s="30"/>
      <c r="N36" s="54"/>
      <c r="O36" s="54"/>
      <c r="P36" s="54"/>
      <c r="Q36" s="54"/>
      <c r="R36" s="54"/>
      <c r="S36" s="54"/>
      <c r="T36" s="54"/>
      <c r="U36" s="54"/>
      <c r="V36" s="54"/>
      <c r="W36" s="54"/>
      <c r="X36" s="54"/>
      <c r="Y36" s="54"/>
      <c r="Z36" s="54"/>
      <c r="AA36" s="54"/>
    </row>
    <row r="37" spans="1:27" ht="27.75" customHeight="1" x14ac:dyDescent="0.15">
      <c r="A37" s="51">
        <v>6</v>
      </c>
      <c r="B37" s="108"/>
      <c r="C37" s="108"/>
      <c r="D37" s="108"/>
      <c r="E37" s="108"/>
      <c r="F37" s="108"/>
      <c r="G37" s="108"/>
      <c r="H37" s="106"/>
      <c r="I37" s="106"/>
      <c r="J37" s="106"/>
      <c r="K37" s="106"/>
      <c r="L37" s="106"/>
      <c r="M37" s="27"/>
      <c r="N37" s="54"/>
      <c r="O37" s="54"/>
      <c r="P37" s="54"/>
      <c r="Q37" s="54"/>
      <c r="R37" s="54"/>
      <c r="S37" s="54"/>
      <c r="T37" s="54"/>
      <c r="U37" s="54"/>
      <c r="V37" s="54"/>
      <c r="W37" s="54"/>
      <c r="X37" s="54"/>
      <c r="Y37" s="54"/>
      <c r="Z37" s="54"/>
      <c r="AA37" s="54"/>
    </row>
    <row r="38" spans="1:27" ht="27.75" customHeight="1" x14ac:dyDescent="0.15">
      <c r="A38" s="51">
        <v>7</v>
      </c>
      <c r="B38" s="108"/>
      <c r="C38" s="108"/>
      <c r="D38" s="108"/>
      <c r="E38" s="108"/>
      <c r="F38" s="108"/>
      <c r="G38" s="108"/>
      <c r="H38" s="106"/>
      <c r="I38" s="106"/>
      <c r="J38" s="106"/>
      <c r="K38" s="106"/>
      <c r="L38" s="106"/>
      <c r="M38" s="27"/>
      <c r="N38" s="54"/>
      <c r="O38" s="54"/>
      <c r="P38" s="54"/>
      <c r="Q38" s="54"/>
      <c r="R38" s="54"/>
      <c r="S38" s="54"/>
      <c r="T38" s="54"/>
      <c r="U38" s="54"/>
      <c r="V38" s="54"/>
      <c r="W38" s="54"/>
      <c r="X38" s="54"/>
      <c r="Y38" s="54"/>
      <c r="Z38" s="54"/>
      <c r="AA38" s="54"/>
    </row>
    <row r="39" spans="1:27" ht="27.75" customHeight="1" x14ac:dyDescent="0.15">
      <c r="A39" s="51">
        <v>8</v>
      </c>
      <c r="B39" s="108"/>
      <c r="C39" s="108"/>
      <c r="D39" s="108"/>
      <c r="E39" s="108"/>
      <c r="F39" s="108"/>
      <c r="G39" s="108"/>
      <c r="H39" s="106"/>
      <c r="I39" s="106"/>
      <c r="J39" s="106"/>
      <c r="K39" s="106"/>
      <c r="L39" s="106"/>
      <c r="M39" s="52"/>
      <c r="N39" s="54"/>
      <c r="O39" s="54"/>
      <c r="P39" s="54"/>
      <c r="Q39" s="54"/>
      <c r="R39" s="54"/>
      <c r="S39" s="54"/>
      <c r="T39" s="54"/>
      <c r="U39" s="54"/>
      <c r="V39" s="54"/>
      <c r="W39" s="54"/>
      <c r="X39" s="54"/>
      <c r="Y39" s="54"/>
      <c r="Z39" s="54"/>
      <c r="AA39" s="54"/>
    </row>
    <row r="40" spans="1:27" ht="27.75" customHeight="1" x14ac:dyDescent="0.15">
      <c r="A40" s="51">
        <v>9</v>
      </c>
      <c r="B40" s="108"/>
      <c r="C40" s="108"/>
      <c r="D40" s="108"/>
      <c r="E40" s="108"/>
      <c r="F40" s="108"/>
      <c r="G40" s="108"/>
      <c r="H40" s="106"/>
      <c r="I40" s="106"/>
      <c r="J40" s="106"/>
      <c r="K40" s="106"/>
      <c r="L40" s="106"/>
      <c r="M40" s="27"/>
      <c r="N40" s="54"/>
      <c r="O40" s="54"/>
      <c r="P40" s="54"/>
      <c r="Q40" s="54"/>
      <c r="R40" s="54"/>
      <c r="S40" s="54"/>
      <c r="T40" s="54"/>
      <c r="U40" s="54"/>
      <c r="V40" s="54"/>
      <c r="W40" s="54"/>
      <c r="X40" s="54"/>
      <c r="Y40" s="54"/>
      <c r="Z40" s="54"/>
      <c r="AA40" s="54"/>
    </row>
    <row r="41" spans="1:27" ht="27.75" customHeight="1" x14ac:dyDescent="0.15">
      <c r="A41" s="51">
        <v>10</v>
      </c>
      <c r="B41" s="108"/>
      <c r="C41" s="108"/>
      <c r="D41" s="108"/>
      <c r="E41" s="108"/>
      <c r="F41" s="108"/>
      <c r="G41" s="108"/>
      <c r="H41" s="106"/>
      <c r="I41" s="106"/>
      <c r="J41" s="106"/>
      <c r="K41" s="106"/>
      <c r="L41" s="106"/>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07" t="s">
        <v>74</v>
      </c>
      <c r="C46" s="107"/>
      <c r="D46" s="107"/>
      <c r="E46" s="107"/>
      <c r="F46" s="107"/>
      <c r="G46" s="107"/>
      <c r="H46" s="107"/>
      <c r="I46" s="107"/>
      <c r="J46" s="107"/>
      <c r="K46" s="107"/>
      <c r="L46" s="107"/>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49" t="s">
        <v>10</v>
      </c>
      <c r="C48" s="149"/>
      <c r="D48" s="149"/>
      <c r="E48" s="149"/>
      <c r="F48" s="149"/>
      <c r="G48" s="149"/>
      <c r="H48" s="149"/>
      <c r="I48" s="149"/>
      <c r="J48" s="149"/>
      <c r="K48" s="149"/>
      <c r="L48" s="149"/>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71" t="s">
        <v>9</v>
      </c>
      <c r="C50" s="171"/>
      <c r="D50" s="171"/>
      <c r="E50" s="171"/>
      <c r="F50" s="48" t="s">
        <v>6</v>
      </c>
      <c r="G50" s="150">
        <f>G17</f>
        <v>2</v>
      </c>
      <c r="H50" s="151"/>
      <c r="I50" s="26" t="s">
        <v>7</v>
      </c>
      <c r="J50" s="150">
        <f>J17</f>
        <v>2</v>
      </c>
      <c r="K50" s="151"/>
      <c r="L50" s="25"/>
      <c r="M50" s="25"/>
      <c r="N50" s="39"/>
      <c r="X50" s="39"/>
      <c r="Y50" s="39"/>
      <c r="Z50" s="39"/>
    </row>
    <row r="51" spans="1:26" ht="16.899999999999999" customHeight="1" x14ac:dyDescent="0.15">
      <c r="A51" s="25"/>
      <c r="B51" s="172" t="s">
        <v>8</v>
      </c>
      <c r="C51" s="172"/>
      <c r="D51" s="172"/>
      <c r="E51" s="172"/>
      <c r="F51" s="172"/>
      <c r="G51" s="170" t="str">
        <f>F21</f>
        <v>応相談</v>
      </c>
      <c r="H51" s="170"/>
      <c r="I51" s="170"/>
      <c r="J51" s="170"/>
      <c r="K51" s="170"/>
      <c r="L51" s="25"/>
      <c r="M51" s="25"/>
      <c r="N51" s="39"/>
      <c r="X51" s="39"/>
      <c r="Y51" s="39"/>
      <c r="Z51" s="39"/>
    </row>
    <row r="52" spans="1:26" ht="16.899999999999999" customHeight="1" x14ac:dyDescent="0.15">
      <c r="A52" s="25"/>
      <c r="B52" s="172" t="s">
        <v>12</v>
      </c>
      <c r="C52" s="172"/>
      <c r="D52" s="172"/>
      <c r="E52" s="172"/>
      <c r="F52" s="172"/>
      <c r="G52" s="170">
        <f>K21</f>
        <v>10</v>
      </c>
      <c r="H52" s="170"/>
      <c r="I52" s="170"/>
      <c r="J52" s="170"/>
      <c r="K52" s="170"/>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9:H20">
    <cfRule type="expression" dxfId="7" priority="13">
      <formula>#REF!="令和4年度の応募時に提出した"</formula>
    </cfRule>
    <cfRule type="expression" dxfId="6" priority="14">
      <formula>#REF!="令和3年度の応募時に提出した"</formula>
    </cfRule>
    <cfRule type="expression" dxfId="5" priority="15">
      <formula>#REF!="令和2年度の応募時に提出した"</formula>
    </cfRule>
    <cfRule type="expression" dxfId="4" priority="16">
      <formula>#REF!="令和元年度の応募時に提出した"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F28" sqref="F28:L28"/>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E067</v>
      </c>
      <c r="B2" s="83" t="str">
        <f>①ヒアリングシートについて!F2</f>
        <v>舞踊</v>
      </c>
      <c r="C2" s="83" t="str">
        <f>①ヒアリングシートについて!H2</f>
        <v>現代舞踊</v>
      </c>
      <c r="D2" s="83" t="str">
        <f>①ヒアリングシートについて!J2</f>
        <v>A区分</v>
      </c>
      <c r="E2" s="83" t="str">
        <f>①ヒアリングシートについて!L2</f>
        <v>E</v>
      </c>
      <c r="F2" s="83" t="str">
        <f>①ヒアリングシートについて!C3</f>
        <v>ナチュラルダンステアトル</v>
      </c>
      <c r="G2" s="83" t="str">
        <f>①ヒアリングシートについて!I3</f>
        <v>株式会社ナチュラルダンステアトル</v>
      </c>
      <c r="H2" s="83" t="str">
        <f>①ヒアリングシートについて!F13</f>
        <v>2F以上応相談</v>
      </c>
      <c r="I2" s="83">
        <f>①ヒアリングシートについて!K13</f>
        <v>65</v>
      </c>
      <c r="J2" s="83">
        <f>①ヒアリングシートについて!G14</f>
        <v>20</v>
      </c>
      <c r="K2" s="83">
        <f>①ヒアリングシートについて!J14</f>
        <v>10</v>
      </c>
      <c r="L2" s="83">
        <f>①ヒアリングシートについて!G15</f>
        <v>5.7</v>
      </c>
      <c r="M2" s="83" t="str">
        <f>①ヒアリングシートについて!G16</f>
        <v>可</v>
      </c>
      <c r="N2" s="83" t="str">
        <f>①ヒアリングシートについて!K16</f>
        <v>不可</v>
      </c>
      <c r="O2" s="83">
        <f>①ヒアリングシートについて!G17</f>
        <v>2</v>
      </c>
      <c r="P2" s="83">
        <f>①ヒアリングシートについて!J17</f>
        <v>2</v>
      </c>
      <c r="Q2" s="83" t="str">
        <f>①ヒアリングシートについて!F18</f>
        <v>7割程度必要</v>
      </c>
      <c r="R2" s="83" t="str">
        <f>①ヒアリングシートについて!K18</f>
        <v>有無さえ分ればよい</v>
      </c>
      <c r="S2" s="83" t="str">
        <f>①ヒアリングシートについて!F19</f>
        <v>使わない</v>
      </c>
      <c r="T2" s="83" t="str">
        <f>①ヒアリングシートについて!K19</f>
        <v>なし</v>
      </c>
      <c r="U2" s="83" t="str">
        <f>①ヒアリングシートについて!K20</f>
        <v>不要</v>
      </c>
      <c r="V2" s="83" t="str">
        <f>①ヒアリングシートについて!F21</f>
        <v>応相談</v>
      </c>
      <c r="W2" s="83">
        <f>①ヒアリングシートについて!K21</f>
        <v>10</v>
      </c>
      <c r="X2" s="83" t="str">
        <f>①ヒアリングシートについて!F22</f>
        <v>大型トラック</v>
      </c>
      <c r="Y2" s="83">
        <f>①ヒアリングシートについて!I22</f>
        <v>3</v>
      </c>
      <c r="Z2" s="83">
        <f>①ヒアリングシートについて!G23</f>
        <v>2.2999999999999998</v>
      </c>
      <c r="AA2" s="83">
        <f>①ヒアリングシートについて!J23</f>
        <v>8</v>
      </c>
      <c r="AB2" s="83" t="str">
        <f>①ヒアリングシートについて!F27</f>
        <v>要</v>
      </c>
      <c r="AC2" s="83">
        <f>①ヒアリングシートについて!F28</f>
        <v>0</v>
      </c>
      <c r="AD2" s="83" t="str">
        <f>①ヒアリングシートについて!B32</f>
        <v>日曜/祝日の仕込は可能ですか。</v>
      </c>
      <c r="AE2" s="83" t="str">
        <f>①ヒアリングシートについて!B33</f>
        <v>スタッフの昼食場所として空き教室を1室お借り出来ますか。</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2023-10-30T11:01:16Z</cp:lastPrinted>
  <dcterms:created xsi:type="dcterms:W3CDTF">2017-09-27T00:12:11Z</dcterms:created>
  <dcterms:modified xsi:type="dcterms:W3CDTF">2023-11-09T09:22:11Z</dcterms:modified>
</cp:coreProperties>
</file>