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<sst xmlns="http://schemas.openxmlformats.org/spreadsheetml/2006/main" count="1353" uniqueCount="599">
  <si>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</si>
  <si>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</si>
  <si>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</si>
  <si>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</si>
  <si>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</si>
  <si>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</si>
  <si>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</si>
  <si>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</si>
  <si>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</si>
  <si>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</si>
  <si>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</si>
  <si>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</si>
  <si>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</si>
  <si>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</si>
  <si>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</si>
  <si>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</si>
  <si>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</si>
  <si>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</si>
  <si>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</si>
  <si>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</si>
  <si>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</si>
  <si>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</si>
  <si>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</si>
  <si>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</si>
  <si>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</si>
  <si>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</si>
  <si>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</si>
  <si>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</si>
  <si>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</si>
  <si>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</si>
  <si>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</si>
  <si>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</si>
  <si>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</si>
  <si>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</si>
  <si>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</si>
  <si>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</si>
  <si>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</si>
  <si>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</si>
  <si>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</si>
  <si>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</si>
  <si>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</si>
  <si>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</si>
  <si>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</si>
  <si>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</si>
  <si>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</si>
  <si>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</si>
  <si>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</si>
  <si>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</si>
  <si>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</si>
  <si>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</si>
  <si>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</si>
  <si>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</si>
  <si>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</si>
  <si>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</si>
  <si>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</si>
  <si>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</si>
  <si>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</si>
  <si>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</si>
  <si>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</si>
  <si>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</si>
  <si>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</si>
  <si>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</si>
  <si>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</si>
  <si>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</si>
  <si>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</si>
  <si>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</si>
  <si>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</si>
  <si>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</si>
  <si>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</si>
  <si>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</si>
  <si>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</si>
  <si>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</si>
  <si>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</si>
  <si>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</si>
  <si>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</si>
  <si>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</si>
  <si>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</si>
  <si>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</si>
  <si>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</si>
  <si>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</si>
  <si>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</si>
  <si>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</si>
  <si>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</si>
  <si>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</si>
  <si>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</si>
  <si>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</si>
  <si>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</si>
  <si>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</si>
  <si>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</si>
  <si>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</si>
  <si>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</si>
  <si>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</si>
  <si>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</si>
  <si>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</si>
  <si>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</si>
  <si>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</si>
  <si>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</si>
  <si>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</si>
  <si>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</si>
  <si>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</si>
  <si>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</si>
  <si>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</si>
  <si>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</si>
  <si>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</si>
  <si>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</si>
  <si>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</si>
  <si>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</si>
  <si>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</si>
  <si>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</si>
  <si>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</si>
  <si>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</si>
  <si>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</si>
  <si>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</si>
  <si>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</si>
  <si>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</si>
  <si>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</si>
  <si>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</si>
  <si>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</si>
  <si>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</si>
  <si>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</si>
  <si>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</si>
  <si>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</si>
  <si>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</si>
  <si>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</si>
  <si>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</si>
  <si>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</si>
  <si>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</si>
  <si>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</si>
  <si>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</si>
  <si>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</si>
  <si>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</si>
  <si>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</si>
  <si>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</si>
  <si>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</si>
  <si>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</si>
  <si>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</si>
  <si>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</si>
  <si>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</si>
  <si>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</si>
  <si>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</si>
  <si>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</si>
  <si>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</si>
  <si>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</si>
  <si>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</si>
  <si>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</si>
  <si>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</si>
  <si>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</si>
  <si>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</si>
  <si>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</si>
  <si>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</si>
  <si>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</si>
  <si>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</si>
  <si>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</si>
  <si>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</si>
  <si>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</si>
  <si>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</si>
  <si>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</si>
  <si>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</si>
  <si>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</si>
  <si>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</si>
  <si>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</si>
  <si>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</si>
  <si>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</si>
  <si>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</si>
  <si>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</si>
  <si>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</si>
  <si>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</si>
  <si>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</si>
  <si>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</si>
  <si>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</si>
  <si>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</si>
  <si>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</si>
  <si>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</si>
  <si>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</si>
  <si>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</si>
  <si>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</si>
  <si>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</si>
  <si>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</si>
  <si>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</si>
  <si>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</si>
  <si>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</si>
  <si>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</si>
  <si>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</si>
  <si>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</si>
  <si>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</si>
  <si>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</si>
  <si>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</si>
  <si>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</si>
  <si>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</si>
  <si>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</si>
  <si>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</si>
  <si>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</si>
  <si>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</si>
  <si>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</si>
  <si>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</si>
  <si>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</si>
  <si>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</si>
  <si>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</si>
  <si>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</si>
  <si>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</si>
  <si>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</si>
  <si>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</si>
  <si>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</si>
  <si>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</si>
  <si>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</si>
  <si>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</si>
  <si>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</si>
  <si>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</si>
  <si>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</si>
  <si>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</si>
  <si>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</si>
  <si>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</si>
  <si>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</si>
  <si>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</si>
  <si>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</si>
  <si>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</si>
  <si>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</si>
  <si>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</si>
  <si>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</si>
  <si>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</si>
  <si>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</si>
  <si>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</si>
  <si>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</si>
  <si>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</si>
  <si>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</si>
  <si>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</si>
  <si>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</si>
  <si>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</si>
  <si>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</si>
  <si>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</si>
  <si>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</si>
  <si>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</si>
  <si>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</si>
  <si>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</si>
  <si>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</si>
  <si>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</si>
  <si>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</si>
  <si>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</si>
  <si>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</si>
  <si>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</si>
  <si>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</si>
  <si>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</si>
  <si>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</si>
  <si>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</si>
  <si>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</si>
  <si>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</si>
  <si>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</si>
  <si>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</si>
  <si>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</si>
  <si>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</si>
  <si>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</si>
  <si>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</si>
  <si>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</si>
  <si>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</si>
  <si>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</si>
  <si>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</si>
  <si>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</si>
  <si>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</si>
  <si>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</si>
  <si>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</si>
  <si>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</si>
  <si>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</si>
  <si>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</si>
  <si>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</si>
  <si>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</si>
  <si>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</si>
  <si>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</si>
  <si>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</si>
  <si>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</si>
  <si>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</si>
  <si>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</si>
  <si>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</si>
  <si>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</si>
  <si>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</si>
  <si>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</si>
  <si>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</si>
  <si>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</si>
  <si>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</si>
  <si>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</si>
  <si>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</si>
  <si>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</si>
  <si>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</si>
  <si>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</si>
  <si>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</si>
  <si>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</si>
  <si>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</si>
  <si>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</si>
  <si>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</si>
  <si>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</si>
  <si>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</si>
  <si>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</si>
  <si>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</si>
  <si>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</si>
  <si>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</si>
  <si>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</si>
  <si>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</si>
  <si>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</si>
  <si>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</si>
  <si>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</si>
  <si>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</si>
  <si>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</si>
  <si>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</si>
  <si>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</si>
  <si>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</si>
  <si>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</si>
  <si>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</si>
  <si>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</si>
  <si>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</si>
  <si>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</si>
  <si>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</si>
  <si>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</si>
  <si>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</si>
  <si>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</si>
  <si>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</si>
  <si>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</si>
  <si>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</si>
  <si>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</si>
  <si>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</si>
  <si>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</si>
  <si>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</si>
  <si>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</si>
  <si>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</si>
  <si>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</si>
  <si>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</si>
  <si>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</si>
  <si>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</si>
  <si>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</si>
  <si>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</si>
  <si>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</si>
  <si>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</si>
  <si>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</si>
  <si>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</si>
  <si>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</si>
  <si>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</si>
  <si>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</si>
  <si>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</si>
  <si>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</si>
  <si>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</si>
  <si>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</si>
  <si>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</si>
  <si>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</si>
  <si>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</si>
  <si>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</si>
  <si>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</si>
  <si>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</si>
  <si>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</si>
  <si>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</si>
  <si>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</si>
  <si>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</si>
  <si>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</si>
  <si>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</si>
  <si>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</si>
  <si>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</si>
  <si>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</si>
  <si>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</si>
  <si>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</si>
  <si>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</si>
  <si>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</si>
  <si>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</si>
  <si>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</si>
  <si>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</si>
  <si>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</si>
  <si>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</si>
  <si>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</si>
  <si>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</si>
  <si>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</si>
  <si>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</si>
  <si>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</si>
  <si>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</si>
  <si>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</si>
  <si>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</si>
  <si>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</si>
  <si>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</si>
  <si>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</si>
  <si>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</si>
  <si>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</si>
  <si>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</si>
  <si>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</si>
  <si>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</si>
  <si>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</si>
  <si>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</si>
  <si>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</si>
  <si>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</si>
  <si>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</si>
  <si>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</si>
  <si>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</si>
  <si>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</si>
  <si>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</si>
  <si>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</si>
  <si>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</si>
  <si>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</si>
  <si>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</si>
  <si>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</si>
  <si>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</si>
  <si>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</si>
  <si>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</si>
  <si>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</si>
  <si>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</si>
  <si>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</si>
  <si>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</si>
  <si>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</si>
  <si>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</si>
  <si>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</si>
  <si>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</si>
  <si>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</si>
  <si>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</si>
  <si>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</si>
  <si>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</si>
  <si>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</si>
  <si>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</si>
  <si>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</si>
  <si>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</si>
  <si>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</si>
  <si>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</si>
  <si>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</si>
  <si>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</si>
  <si>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</si>
  <si>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</si>
  <si>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</si>
  <si>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</si>
  <si>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</si>
  <si>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</si>
  <si>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</si>
  <si>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</si>
  <si>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</si>
  <si>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</si>
  <si>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</si>
  <si>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</si>
  <si>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</si>
  <si>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</si>
  <si>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</si>
  <si>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</si>
  <si>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</si>
  <si>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</si>
  <si>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</si>
  <si>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</si>
  <si>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</si>
  <si>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</si>
  <si>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</si>
  <si>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</si>
  <si>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</si>
  <si>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</si>
  <si>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</si>
  <si>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</si>
  <si>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</si>
  <si>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</si>
  <si>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</si>
  <si>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</si>
  <si>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</si>
  <si>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</si>
  <si>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</si>
  <si>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</si>
  <si>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</si>
  <si>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</si>
  <si>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</si>
  <si>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</si>
  <si>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</si>
  <si>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</si>
  <si>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</si>
  <si>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</si>
  <si>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</si>
  <si>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</si>
  <si>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</si>
  <si>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</si>
  <si>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</si>
  <si>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</si>
  <si>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</si>
  <si>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</si>
  <si>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</si>
  <si>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</si>
  <si>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</si>
  <si>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</si>
  <si>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</si>
  <si>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</si>
  <si>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</si>
  <si>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</si>
  <si>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</si>
  <si>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</si>
  <si>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</si>
  <si>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</si>
  <si>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</si>
  <si>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</si>
  <si>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</si>
  <si>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</si>
  <si>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</si>
  <si>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</si>
  <si>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</si>
  <si>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</si>
  <si>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</si>
  <si>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</si>
  <si>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</si>
  <si>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</si>
  <si>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</si>
  <si>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</si>
  <si>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</si>
  <si>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</si>
  <si>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</si>
  <si>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</si>
  <si>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</si>
  <si>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</si>
  <si>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</si>
  <si>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</si>
  <si>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</si>
  <si>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</si>
  <si>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</si>
  <si>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</si>
  <si>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</si>
  <si>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</si>
  <si>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</si>
  <si>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</si>
  <si>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</si>
  <si>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</si>
  <si>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</si>
  <si>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</si>
  <si>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</si>
  <si>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</si>
  <si>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</si>
  <si>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</si>
  <si>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</si>
  <si>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</si>
  <si>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</si>
  <si>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</si>
  <si>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</si>
  <si>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</si>
  <si>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</si>
  <si>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</si>
  <si>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</si>
  <si>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</si>
  <si>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</si>
  <si>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</si>
  <si>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</si>
  <si>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</si>
  <si>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</si>
  <si>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</si>
  <si>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</si>
  <si>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</si>
  <si>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</si>
  <si>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</si>
  <si>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</si>
  <si>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</si>
  <si>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</si>
  <si>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</si>
  <si>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</si>
  <si>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</si>
  <si>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</si>
  <si>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</si>
  <si>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</si>
  <si>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</si>
  <si>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</si>
  <si>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</si>
  <si>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</si>
  <si>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</si>
  <si>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</si>
  <si>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</si>
  <si>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</si>
  <si>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</si>
  <si>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</si>
  <si>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</si>
  <si>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</si>
  <si>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</si>
  <si>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</si>
  <si>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</si>
  <si>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</si>
  <si>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</si>
  <si>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</si>
  <si>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</si>
  <si>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</si>
  <si>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</si>
  <si>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</si>
  <si>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</si>
  <si>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</si>
  <si>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</si>
  <si>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</si>
  <si>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</si>
  <si>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</si>
  <si>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</si>
  <si>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</si>
  <si>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</si>
  <si>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</si>
  <si>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</si>
  <si>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</si>
  <si>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</si>
  <si>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</si>
  <si>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可</t>
  </si>
  <si>
    <t>不可</t>
  </si>
  <si>
    <t>完全暗転必須</t>
  </si>
  <si>
    <t>有無さえ分ればよい</t>
  </si>
  <si>
    <t>使わない</t>
  </si>
  <si>
    <t>不要</t>
  </si>
  <si>
    <t>必須</t>
  </si>
  <si>
    <t>大型トラック</t>
  </si>
  <si>
    <t>要</t>
  </si>
  <si>
    <t>女性出演者楽屋</t>
    <rPh sb="0" eb="2">
      <t>ジョセイ</t>
    </rPh>
    <rPh sb="2" eb="5">
      <t>シュツエンシャ</t>
    </rPh>
    <rPh sb="5" eb="7">
      <t>ガクヤ</t>
    </rPh>
    <phoneticPr fontId="1"/>
  </si>
  <si>
    <t>として使用</t>
    <phoneticPr fontId="1"/>
  </si>
  <si>
    <t>男性出演者楽屋</t>
    <rPh sb="0" eb="2">
      <t>ダンセイ</t>
    </rPh>
    <rPh sb="2" eb="5">
      <t>シュツエンシャ</t>
    </rPh>
    <rPh sb="5" eb="7">
      <t>ガクヤ</t>
    </rPh>
    <phoneticPr fontId="1"/>
  </si>
  <si>
    <t>女性出演者楽屋として使用</t>
    <rPh sb="0" eb="2">
      <t>ジョセイ</t>
    </rPh>
    <rPh sb="2" eb="5">
      <t>シュツエンシャ</t>
    </rPh>
    <rPh sb="5" eb="7">
      <t>ガクヤ</t>
    </rPh>
    <phoneticPr fontId="1"/>
  </si>
  <si>
    <t>大型トラックの他、電源車(2t車）1台も横付け希望</t>
    <rPh sb="0" eb="2">
      <t>オオガタ</t>
    </rPh>
    <rPh sb="7" eb="8">
      <t>ホカ</t>
    </rPh>
    <rPh sb="9" eb="12">
      <t>デンゲンシャ</t>
    </rPh>
    <rPh sb="15" eb="16">
      <t>シャ</t>
    </rPh>
    <rPh sb="18" eb="19">
      <t>ダイ</t>
    </rPh>
    <rPh sb="20" eb="22">
      <t>ヨコヅ</t>
    </rPh>
    <rPh sb="23" eb="25">
      <t>キボウ</t>
    </rPh>
    <phoneticPr fontId="1"/>
  </si>
  <si>
    <t>遮光は完全暗転を希望するが、要相談</t>
    <rPh sb="0" eb="2">
      <t>シャコウ</t>
    </rPh>
    <rPh sb="3" eb="5">
      <t>カンゼン</t>
    </rPh>
    <rPh sb="5" eb="7">
      <t>アンテン</t>
    </rPh>
    <rPh sb="8" eb="10">
      <t>キボウ</t>
    </rPh>
    <rPh sb="14" eb="17">
      <t>ヨウソウダン</t>
    </rPh>
    <phoneticPr fontId="1"/>
  </si>
  <si>
    <t>トラック横付不可の場合の経路確認(段差や屋根の有無）</t>
    <rPh sb="4" eb="6">
      <t>ヨコヅ</t>
    </rPh>
    <rPh sb="6" eb="8">
      <t>フカ</t>
    </rPh>
    <rPh sb="9" eb="11">
      <t>バアイ</t>
    </rPh>
    <rPh sb="12" eb="14">
      <t>ケイロ</t>
    </rPh>
    <rPh sb="14" eb="16">
      <t>カクニン</t>
    </rPh>
    <rPh sb="17" eb="19">
      <t>ダンサ</t>
    </rPh>
    <rPh sb="20" eb="22">
      <t>ヤネ</t>
    </rPh>
    <rPh sb="23" eb="25">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</si>
</sst>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282662</xdr:colOff>
      <xdr:row>65</xdr:row>
      <xdr:rowOff>89858</xdr:rowOff>
    </xdr:from>
    <xdr:to>
      <xdr:col>10</xdr:col>
      <xdr:colOff>210090</xdr:colOff>
      <xdr:row>73</xdr:row>
      <xdr:rowOff>204591</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585610" y="17091084"/>
          <a:ext cx="4833702" cy="205567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285771</xdr:colOff>
      <xdr:row>72</xdr:row>
      <xdr:rowOff>2901</xdr:rowOff>
    </xdr:from>
    <xdr:to>
      <xdr:col>10</xdr:col>
      <xdr:colOff>201103</xdr:colOff>
      <xdr:row>73</xdr:row>
      <xdr:rowOff>36000</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588719" y="18702453"/>
          <a:ext cx="4821606" cy="275717"/>
          <a:chOff x="1060968" y="14400990"/>
          <a:chExt cx="4160761" cy="3190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60968" y="14529883"/>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530355" y="14400990"/>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13.5</a:t>
            </a:r>
            <a:r>
              <a:rPr kumimoji="1" lang="ja-JP" altLang="en-US" sz="1100" b="1"/>
              <a:t>　　　ｍ</a:t>
            </a:r>
          </a:p>
        </xdr:txBody>
      </xdr:sp>
    </xdr:grpSp>
    <xdr:clientData/>
  </xdr:twoCellAnchor>
  <xdr:twoCellAnchor>
    <xdr:from>
      <xdr:col>10</xdr:col>
      <xdr:colOff>140339</xdr:colOff>
      <xdr:row>64</xdr:row>
      <xdr:rowOff>89859</xdr:rowOff>
    </xdr:from>
    <xdr:to>
      <xdr:col>11</xdr:col>
      <xdr:colOff>170692</xdr:colOff>
      <xdr:row>74</xdr:row>
      <xdr:rowOff>10355</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349561" y="16848467"/>
          <a:ext cx="677334" cy="2346676"/>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10.8</a:t>
            </a:r>
            <a:r>
              <a:rPr kumimoji="1" lang="ja-JP" altLang="en-US" sz="1100" b="1"/>
              <a:t>ｍ</a:t>
            </a:r>
          </a:p>
        </xdr:txBody>
      </xdr:sp>
    </xdr:grpSp>
    <xdr:clientData/>
  </xdr:twoCellAnchor>
  <xdr:twoCellAnchor>
    <xdr:from>
      <xdr:col>3</xdr:col>
      <xdr:colOff>270501</xdr:colOff>
      <xdr:row>76</xdr:row>
      <xdr:rowOff>43190</xdr:rowOff>
    </xdr:from>
    <xdr:to>
      <xdr:col>10</xdr:col>
      <xdr:colOff>267779</xdr:colOff>
      <xdr:row>90</xdr:row>
      <xdr:rowOff>189045</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573449" y="19713214"/>
          <a:ext cx="4903552" cy="354250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465385</xdr:colOff>
      <xdr:row>63</xdr:row>
      <xdr:rowOff>233633</xdr:rowOff>
    </xdr:from>
    <xdr:to>
      <xdr:col>3</xdr:col>
      <xdr:colOff>155224</xdr:colOff>
      <xdr:row>84</xdr:row>
      <xdr:rowOff>228283</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725975" y="16749624"/>
          <a:ext cx="732197" cy="5089626"/>
          <a:chOff x="5247092"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247092" y="1393660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20</a:t>
            </a:r>
            <a:r>
              <a:rPr kumimoji="1" lang="ja-JP" altLang="en-US" sz="1400" b="1"/>
              <a:t>ｍ</a:t>
            </a:r>
            <a:endParaRPr kumimoji="1" lang="en-US" altLang="ja-JP" sz="1400" b="1"/>
          </a:p>
          <a:p>
            <a:pPr algn="ctr"/>
            <a:r>
              <a:rPr kumimoji="1" lang="ja-JP" altLang="en-US" sz="1200" b="1"/>
              <a:t>以上</a:t>
            </a:r>
          </a:p>
        </xdr:txBody>
      </xdr:sp>
    </xdr:grp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8</xdr:col>
      <xdr:colOff>503208</xdr:colOff>
      <xdr:row>67</xdr:row>
      <xdr:rowOff>81918</xdr:rowOff>
    </xdr:from>
    <xdr:ext cx="979458" cy="529119"/>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5328609" y="17568380"/>
          <a:ext cx="979458" cy="5291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持ち込み</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黒パネル</a:t>
          </a:r>
          <a:endParaRPr lang="ja-JP" altLang="ja-JP" sz="1400">
            <a:effectLst/>
          </a:endParaRP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39856</xdr:colOff>
      <xdr:row>54</xdr:row>
      <xdr:rowOff>47149</xdr:rowOff>
    </xdr:from>
    <xdr:to>
      <xdr:col>1</xdr:col>
      <xdr:colOff>215660</xdr:colOff>
      <xdr:row>63</xdr:row>
      <xdr:rowOff>242616</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300446" y="14505380"/>
          <a:ext cx="175804" cy="225322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64</xdr:row>
      <xdr:rowOff>125802</xdr:rowOff>
    </xdr:from>
    <xdr:to>
      <xdr:col>1</xdr:col>
      <xdr:colOff>251603</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42047" y="16884410"/>
          <a:ext cx="270146" cy="729111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2</xdr:col>
      <xdr:colOff>26957</xdr:colOff>
      <xdr:row>65</xdr:row>
      <xdr:rowOff>220215</xdr:rowOff>
    </xdr:from>
    <xdr:to>
      <xdr:col>11</xdr:col>
      <xdr:colOff>426955</xdr:colOff>
      <xdr:row>75</xdr:row>
      <xdr:rowOff>38284</xdr:rowOff>
    </xdr:to>
    <xdr:grpSp>
      <xdr:nvGrpSpPr>
        <xdr:cNvPr id="230" name="グループ化 229">
          <a:extLst>
            <a:ext uri="{FF2B5EF4-FFF2-40B4-BE49-F238E27FC236}">
              <a16:creationId xmlns:a16="http://schemas.microsoft.com/office/drawing/2014/main" id="{2D334331-283E-4A35-8D5F-4C80BC0467A9}"/>
            </a:ext>
          </a:extLst>
        </xdr:cNvPr>
        <xdr:cNvGrpSpPr/>
      </xdr:nvGrpSpPr>
      <xdr:grpSpPr>
        <a:xfrm>
          <a:off x="970471" y="17221441"/>
          <a:ext cx="6312687" cy="2244249"/>
          <a:chOff x="8461563" y="15413131"/>
          <a:chExt cx="6312687" cy="1887716"/>
        </a:xfrm>
      </xdr:grpSpPr>
      <xdr:cxnSp macro="">
        <xdr:nvCxnSpPr>
          <xdr:cNvPr id="232" name="直線コネクタ 231">
            <a:extLst>
              <a:ext uri="{FF2B5EF4-FFF2-40B4-BE49-F238E27FC236}">
                <a16:creationId xmlns:a16="http://schemas.microsoft.com/office/drawing/2014/main" id="{7776D47F-4A05-34D0-0BF4-C27FBAAB2EB5}"/>
              </a:ext>
            </a:extLst>
          </xdr:cNvPr>
          <xdr:cNvCxnSpPr/>
        </xdr:nvCxnSpPr>
        <xdr:spPr>
          <a:xfrm>
            <a:off x="10735235" y="15413131"/>
            <a:ext cx="1481393" cy="310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xnSp macro="">
        <xdr:nvCxnSpPr>
          <xdr:cNvPr id="233" name="直線コネクタ 232">
            <a:extLst>
              <a:ext uri="{FF2B5EF4-FFF2-40B4-BE49-F238E27FC236}">
                <a16:creationId xmlns:a16="http://schemas.microsoft.com/office/drawing/2014/main" id="{BFB74E3F-3A2E-8146-C9DC-D3121999EC62}"/>
              </a:ext>
            </a:extLst>
          </xdr:cNvPr>
          <xdr:cNvCxnSpPr/>
        </xdr:nvCxnSpPr>
        <xdr:spPr>
          <a:xfrm>
            <a:off x="8764120" y="15663023"/>
            <a:ext cx="2384332" cy="476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xnSp macro="">
        <xdr:nvCxnSpPr>
          <xdr:cNvPr id="234" name="直線コネクタ 233">
            <a:extLst>
              <a:ext uri="{FF2B5EF4-FFF2-40B4-BE49-F238E27FC236}">
                <a16:creationId xmlns:a16="http://schemas.microsoft.com/office/drawing/2014/main" id="{D0346A28-20DC-5399-133F-67429BEC398C}"/>
              </a:ext>
            </a:extLst>
          </xdr:cNvPr>
          <xdr:cNvCxnSpPr/>
        </xdr:nvCxnSpPr>
        <xdr:spPr>
          <a:xfrm>
            <a:off x="11934825" y="15647334"/>
            <a:ext cx="2393857" cy="476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xnSp macro="">
        <xdr:nvCxnSpPr>
          <xdr:cNvPr id="235" name="直線コネクタ 234">
            <a:extLst>
              <a:ext uri="{FF2B5EF4-FFF2-40B4-BE49-F238E27FC236}">
                <a16:creationId xmlns:a16="http://schemas.microsoft.com/office/drawing/2014/main" id="{3E3E6199-432D-9A27-A2E4-A95C65A9998B}"/>
              </a:ext>
            </a:extLst>
          </xdr:cNvPr>
          <xdr:cNvCxnSpPr/>
        </xdr:nvCxnSpPr>
        <xdr:spPr>
          <a:xfrm flipH="1">
            <a:off x="8461563" y="15663022"/>
            <a:ext cx="309565" cy="15803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xnSp macro="">
        <xdr:nvCxnSpPr>
          <xdr:cNvPr id="236" name="直線コネクタ 235">
            <a:extLst>
              <a:ext uri="{FF2B5EF4-FFF2-40B4-BE49-F238E27FC236}">
                <a16:creationId xmlns:a16="http://schemas.microsoft.com/office/drawing/2014/main" id="{6D90B219-EA0E-5A81-225E-6C9F86A734D9}"/>
              </a:ext>
            </a:extLst>
          </xdr:cNvPr>
          <xdr:cNvCxnSpPr/>
        </xdr:nvCxnSpPr>
        <xdr:spPr>
          <a:xfrm>
            <a:off x="14311594" y="15651816"/>
            <a:ext cx="341074" cy="19758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xnSp macro="">
        <xdr:nvCxnSpPr>
          <xdr:cNvPr id="237" name="直線コネクタ 236">
            <a:extLst>
              <a:ext uri="{FF2B5EF4-FFF2-40B4-BE49-F238E27FC236}">
                <a16:creationId xmlns:a16="http://schemas.microsoft.com/office/drawing/2014/main" id="{F4891DE6-E488-2E90-D5B8-04DE14F5FD36}"/>
              </a:ext>
            </a:extLst>
          </xdr:cNvPr>
          <xdr:cNvCxnSpPr/>
        </xdr:nvCxnSpPr>
        <xdr:spPr>
          <a:xfrm>
            <a:off x="8775327" y="16110136"/>
            <a:ext cx="748832" cy="310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xnSp macro="">
        <xdr:nvCxnSpPr>
          <xdr:cNvPr id="238" name="直線コネクタ 237">
            <a:extLst>
              <a:ext uri="{FF2B5EF4-FFF2-40B4-BE49-F238E27FC236}">
                <a16:creationId xmlns:a16="http://schemas.microsoft.com/office/drawing/2014/main" id="{1F4893D8-FBF2-7083-7BE6-B69FE58C1954}"/>
              </a:ext>
            </a:extLst>
          </xdr:cNvPr>
          <xdr:cNvCxnSpPr/>
        </xdr:nvCxnSpPr>
        <xdr:spPr>
          <a:xfrm>
            <a:off x="8782050" y="16560612"/>
            <a:ext cx="748832" cy="310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xnSp macro="">
        <xdr:nvCxnSpPr>
          <xdr:cNvPr id="239" name="直線コネクタ 238">
            <a:extLst>
              <a:ext uri="{FF2B5EF4-FFF2-40B4-BE49-F238E27FC236}">
                <a16:creationId xmlns:a16="http://schemas.microsoft.com/office/drawing/2014/main" id="{48303C75-CA4B-6B4A-21E0-B620E2DA8C77}"/>
              </a:ext>
            </a:extLst>
          </xdr:cNvPr>
          <xdr:cNvCxnSpPr/>
        </xdr:nvCxnSpPr>
        <xdr:spPr>
          <a:xfrm>
            <a:off x="8839284" y="17092080"/>
            <a:ext cx="745471" cy="310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xnSp macro="">
        <xdr:nvCxnSpPr>
          <xdr:cNvPr id="240" name="直線コネクタ 239">
            <a:extLst>
              <a:ext uri="{FF2B5EF4-FFF2-40B4-BE49-F238E27FC236}">
                <a16:creationId xmlns:a16="http://schemas.microsoft.com/office/drawing/2014/main" id="{463BBD2A-57BE-BE18-CE72-728FBA93F855}"/>
              </a:ext>
            </a:extLst>
          </xdr:cNvPr>
          <xdr:cNvCxnSpPr/>
        </xdr:nvCxnSpPr>
        <xdr:spPr>
          <a:xfrm flipH="1">
            <a:off x="8490698" y="16094448"/>
            <a:ext cx="312926" cy="15467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xnSp macro="">
        <xdr:nvCxnSpPr>
          <xdr:cNvPr id="241" name="直線コネクタ 240">
            <a:extLst>
              <a:ext uri="{FF2B5EF4-FFF2-40B4-BE49-F238E27FC236}">
                <a16:creationId xmlns:a16="http://schemas.microsoft.com/office/drawing/2014/main" id="{D7A81128-ADF1-2078-7AFC-45D881D43984}"/>
              </a:ext>
            </a:extLst>
          </xdr:cNvPr>
          <xdr:cNvCxnSpPr/>
        </xdr:nvCxnSpPr>
        <xdr:spPr>
          <a:xfrm flipH="1">
            <a:off x="8497422" y="16567336"/>
            <a:ext cx="312926" cy="15803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xnSp macro="">
        <xdr:nvCxnSpPr>
          <xdr:cNvPr id="244" name="直線コネクタ 243">
            <a:extLst>
              <a:ext uri="{FF2B5EF4-FFF2-40B4-BE49-F238E27FC236}">
                <a16:creationId xmlns:a16="http://schemas.microsoft.com/office/drawing/2014/main" id="{3308500B-6C69-B272-3412-D9E6041C0EC4}"/>
              </a:ext>
            </a:extLst>
          </xdr:cNvPr>
          <xdr:cNvCxnSpPr/>
        </xdr:nvCxnSpPr>
        <xdr:spPr>
          <a:xfrm flipH="1">
            <a:off x="8528883" y="17098803"/>
            <a:ext cx="312926" cy="15803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xnSp macro="">
        <xdr:nvCxnSpPr>
          <xdr:cNvPr id="245" name="直線コネクタ 244">
            <a:extLst>
              <a:ext uri="{FF2B5EF4-FFF2-40B4-BE49-F238E27FC236}">
                <a16:creationId xmlns:a16="http://schemas.microsoft.com/office/drawing/2014/main" id="{85054002-2B8A-1516-B8C7-D7DCEF883962}"/>
              </a:ext>
            </a:extLst>
          </xdr:cNvPr>
          <xdr:cNvCxnSpPr/>
        </xdr:nvCxnSpPr>
        <xdr:spPr>
          <a:xfrm>
            <a:off x="13634197" y="16188578"/>
            <a:ext cx="788616" cy="786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xnSp macro="">
        <xdr:nvCxnSpPr>
          <xdr:cNvPr id="246" name="直線コネクタ 245">
            <a:extLst>
              <a:ext uri="{FF2B5EF4-FFF2-40B4-BE49-F238E27FC236}">
                <a16:creationId xmlns:a16="http://schemas.microsoft.com/office/drawing/2014/main" id="{83BF81DD-B6C5-EE0D-890F-78BE37A359A0}"/>
              </a:ext>
            </a:extLst>
          </xdr:cNvPr>
          <xdr:cNvCxnSpPr/>
        </xdr:nvCxnSpPr>
        <xdr:spPr>
          <a:xfrm>
            <a:off x="13640920" y="16608798"/>
            <a:ext cx="788616" cy="786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xnSp macro="">
        <xdr:nvCxnSpPr>
          <xdr:cNvPr id="247" name="直線コネクタ 246">
            <a:extLst>
              <a:ext uri="{FF2B5EF4-FFF2-40B4-BE49-F238E27FC236}">
                <a16:creationId xmlns:a16="http://schemas.microsoft.com/office/drawing/2014/main" id="{9BC09BCC-B3DF-64C8-ACB3-090720DD6A50}"/>
              </a:ext>
            </a:extLst>
          </xdr:cNvPr>
          <xdr:cNvCxnSpPr/>
        </xdr:nvCxnSpPr>
        <xdr:spPr>
          <a:xfrm>
            <a:off x="13708716" y="17092892"/>
            <a:ext cx="783573" cy="786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xnSp macro="">
        <xdr:nvCxnSpPr>
          <xdr:cNvPr id="248" name="直線コネクタ 247">
            <a:extLst>
              <a:ext uri="{FF2B5EF4-FFF2-40B4-BE49-F238E27FC236}">
                <a16:creationId xmlns:a16="http://schemas.microsoft.com/office/drawing/2014/main" id="{AFDED44B-A32D-531A-5DE0-CFD1A99E0CD4}"/>
              </a:ext>
            </a:extLst>
          </xdr:cNvPr>
          <xdr:cNvCxnSpPr/>
        </xdr:nvCxnSpPr>
        <xdr:spPr>
          <a:xfrm>
            <a:off x="14412446" y="16190818"/>
            <a:ext cx="314739" cy="20235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xnSp macro="">
        <xdr:nvCxnSpPr>
          <xdr:cNvPr id="249" name="直線コネクタ 248">
            <a:extLst>
              <a:ext uri="{FF2B5EF4-FFF2-40B4-BE49-F238E27FC236}">
                <a16:creationId xmlns:a16="http://schemas.microsoft.com/office/drawing/2014/main" id="{7C501432-039A-FF24-EF0E-CDF58FD315C1}"/>
              </a:ext>
            </a:extLst>
          </xdr:cNvPr>
          <xdr:cNvCxnSpPr/>
        </xdr:nvCxnSpPr>
        <xdr:spPr>
          <a:xfrm>
            <a:off x="14407963" y="16611040"/>
            <a:ext cx="314739" cy="20235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xnSp macro="">
        <xdr:nvCxnSpPr>
          <xdr:cNvPr id="250" name="直線コネクタ 249">
            <a:extLst>
              <a:ext uri="{FF2B5EF4-FFF2-40B4-BE49-F238E27FC236}">
                <a16:creationId xmlns:a16="http://schemas.microsoft.com/office/drawing/2014/main" id="{F09CA115-8D9C-D5FD-0650-09D43F8AB41D}"/>
              </a:ext>
            </a:extLst>
          </xdr:cNvPr>
          <xdr:cNvCxnSpPr/>
        </xdr:nvCxnSpPr>
        <xdr:spPr>
          <a:xfrm>
            <a:off x="14459511" y="17095134"/>
            <a:ext cx="314739" cy="20571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xdr:col>
      <xdr:colOff>261515</xdr:colOff>
      <xdr:row>80</xdr:row>
      <xdr:rowOff>240879</xdr:rowOff>
    </xdr:from>
    <xdr:ext cx="3661329" cy="259045"/>
    <xdr:sp macro="" textlink="">
      <xdr:nvSpPr>
        <xdr:cNvPr id="251" name="テキスト ボックス 250">
          <a:extLst>
            <a:ext uri="{FF2B5EF4-FFF2-40B4-BE49-F238E27FC236}">
              <a16:creationId xmlns:a16="http://schemas.microsoft.com/office/drawing/2014/main" id="{A29AA1E9-0741-43A2-8762-A9DBACDA6BF1}"/>
            </a:ext>
          </a:extLst>
        </xdr:cNvPr>
        <xdr:cNvSpPr txBox="1"/>
      </xdr:nvSpPr>
      <xdr:spPr>
        <a:xfrm>
          <a:off x="2211444" y="20881374"/>
          <a:ext cx="3661329"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前方は持込マットに座りで、後方はひな壇に椅子を設置し鑑賞</a:t>
          </a:r>
        </a:p>
      </xdr:txBody>
    </xdr:sp>
    <xdr:clientData/>
  </xdr:oneCellAnchor>
  <xdr:twoCellAnchor>
    <xdr:from>
      <xdr:col>11</xdr:col>
      <xdr:colOff>233634</xdr:colOff>
      <xdr:row>94</xdr:row>
      <xdr:rowOff>107829</xdr:rowOff>
    </xdr:from>
    <xdr:to>
      <xdr:col>11</xdr:col>
      <xdr:colOff>664954</xdr:colOff>
      <xdr:row>99</xdr:row>
      <xdr:rowOff>10123</xdr:rowOff>
    </xdr:to>
    <xdr:sp macro="" textlink="">
      <xdr:nvSpPr>
        <xdr:cNvPr id="253" name="正方形/長方形 252">
          <a:extLst>
            <a:ext uri="{FF2B5EF4-FFF2-40B4-BE49-F238E27FC236}">
              <a16:creationId xmlns:a16="http://schemas.microsoft.com/office/drawing/2014/main" id="{3C03D354-4BE9-41D1-A04A-037FEAAF4AD7}"/>
            </a:ext>
          </a:extLst>
        </xdr:cNvPr>
        <xdr:cNvSpPr/>
      </xdr:nvSpPr>
      <xdr:spPr>
        <a:xfrm>
          <a:off x="7089837" y="24360636"/>
          <a:ext cx="431320" cy="88175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電源車</a:t>
          </a:r>
          <a:endParaRPr kumimoji="1" lang="en-US" altLang="ja-JP" sz="1400" b="1">
            <a:solidFill>
              <a:schemeClr val="bg1">
                <a:lumMod val="50000"/>
              </a:schemeClr>
            </a:solidFill>
          </a:endParaRPr>
        </a:p>
      </xdr:txBody>
    </xdr:sp>
    <xdr:clientData/>
  </xdr:twoCellAnchor>
  <xdr:twoCellAnchor>
    <xdr:from>
      <xdr:col>4</xdr:col>
      <xdr:colOff>206675</xdr:colOff>
      <xdr:row>94</xdr:row>
      <xdr:rowOff>179717</xdr:rowOff>
    </xdr:from>
    <xdr:to>
      <xdr:col>6</xdr:col>
      <xdr:colOff>240239</xdr:colOff>
      <xdr:row>99</xdr:row>
      <xdr:rowOff>145948</xdr:rowOff>
    </xdr:to>
    <xdr:sp macro="" textlink="">
      <xdr:nvSpPr>
        <xdr:cNvPr id="254" name="正方形/長方形 253">
          <a:extLst>
            <a:ext uri="{FF2B5EF4-FFF2-40B4-BE49-F238E27FC236}">
              <a16:creationId xmlns:a16="http://schemas.microsoft.com/office/drawing/2014/main" id="{23E9A4EE-703C-412D-9F82-6B53DAA9E85F}"/>
            </a:ext>
          </a:extLst>
        </xdr:cNvPr>
        <xdr:cNvSpPr/>
      </xdr:nvSpPr>
      <xdr:spPr>
        <a:xfrm>
          <a:off x="2156604" y="24432524"/>
          <a:ext cx="1507243" cy="94568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twoCellAnchor>
    <xdr:from>
      <xdr:col>7</xdr:col>
      <xdr:colOff>467265</xdr:colOff>
      <xdr:row>94</xdr:row>
      <xdr:rowOff>188703</xdr:rowOff>
    </xdr:from>
    <xdr:to>
      <xdr:col>9</xdr:col>
      <xdr:colOff>590687</xdr:colOff>
      <xdr:row>99</xdr:row>
      <xdr:rowOff>154934</xdr:rowOff>
    </xdr:to>
    <xdr:sp macro="" textlink="">
      <xdr:nvSpPr>
        <xdr:cNvPr id="255" name="正方形/長方形 254">
          <a:extLst>
            <a:ext uri="{FF2B5EF4-FFF2-40B4-BE49-F238E27FC236}">
              <a16:creationId xmlns:a16="http://schemas.microsoft.com/office/drawing/2014/main" id="{C9C4CF62-8E34-459E-B1D8-BB943D4E9774}"/>
            </a:ext>
          </a:extLst>
        </xdr:cNvPr>
        <xdr:cNvSpPr/>
      </xdr:nvSpPr>
      <xdr:spPr>
        <a:xfrm>
          <a:off x="4555826" y="24441510"/>
          <a:ext cx="1507243" cy="94568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　トラック　</a:t>
          </a:r>
          <a:endParaRPr kumimoji="1" lang="en-US" altLang="ja-JP" sz="1400" b="1">
            <a:solidFill>
              <a:schemeClr val="bg1">
                <a:lumMod val="50000"/>
              </a:schemeClr>
            </a:solidFill>
          </a:endParaRPr>
        </a:p>
      </xdr:txBody>
    </xdr:sp>
    <xdr:clientData/>
  </xdr:twoCellAnchor>
  <xdr:twoCellAnchor>
    <xdr:from>
      <xdr:col>3</xdr:col>
      <xdr:colOff>296533</xdr:colOff>
      <xdr:row>91</xdr:row>
      <xdr:rowOff>71887</xdr:rowOff>
    </xdr:from>
    <xdr:to>
      <xdr:col>4</xdr:col>
      <xdr:colOff>342637</xdr:colOff>
      <xdr:row>93</xdr:row>
      <xdr:rowOff>248919</xdr:rowOff>
    </xdr:to>
    <xdr:sp macro="" textlink="">
      <xdr:nvSpPr>
        <xdr:cNvPr id="32" name="テキスト ボックス 31">
          <a:extLst>
            <a:ext uri="{FF2B5EF4-FFF2-40B4-BE49-F238E27FC236}">
              <a16:creationId xmlns:a16="http://schemas.microsoft.com/office/drawing/2014/main" id="{62C9B84E-B50C-45DF-84B0-CC821ECB6181}"/>
            </a:ext>
          </a:extLst>
        </xdr:cNvPr>
        <xdr:cNvSpPr txBox="1"/>
      </xdr:nvSpPr>
      <xdr:spPr>
        <a:xfrm>
          <a:off x="1599481" y="23381179"/>
          <a:ext cx="693085" cy="6622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照明スポット</a:t>
          </a:r>
        </a:p>
      </xdr:txBody>
    </xdr:sp>
    <xdr:clientData/>
  </xdr:twoCellAnchor>
  <xdr:twoCellAnchor>
    <xdr:from>
      <xdr:col>9</xdr:col>
      <xdr:colOff>296533</xdr:colOff>
      <xdr:row>91</xdr:row>
      <xdr:rowOff>62901</xdr:rowOff>
    </xdr:from>
    <xdr:to>
      <xdr:col>10</xdr:col>
      <xdr:colOff>252778</xdr:colOff>
      <xdr:row>93</xdr:row>
      <xdr:rowOff>239933</xdr:rowOff>
    </xdr:to>
    <xdr:sp macro="" textlink="">
      <xdr:nvSpPr>
        <xdr:cNvPr id="34" name="テキスト ボックス 33">
          <a:extLst>
            <a:ext uri="{FF2B5EF4-FFF2-40B4-BE49-F238E27FC236}">
              <a16:creationId xmlns:a16="http://schemas.microsoft.com/office/drawing/2014/main" id="{F41E9E5F-A2B8-4C96-BD0A-1FAF29ADAF33}"/>
            </a:ext>
          </a:extLst>
        </xdr:cNvPr>
        <xdr:cNvSpPr txBox="1"/>
      </xdr:nvSpPr>
      <xdr:spPr>
        <a:xfrm>
          <a:off x="5768915" y="23372193"/>
          <a:ext cx="693085" cy="6622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照明スポット</a:t>
          </a:r>
        </a:p>
      </xdr:txBody>
    </xdr:sp>
    <xdr:clientData/>
  </xdr:twoCellAnchor>
  <xdr:twoCellAnchor>
    <xdr:from>
      <xdr:col>10</xdr:col>
      <xdr:colOff>197688</xdr:colOff>
      <xdr:row>59</xdr:row>
      <xdr:rowOff>224646</xdr:rowOff>
    </xdr:from>
    <xdr:to>
      <xdr:col>11</xdr:col>
      <xdr:colOff>512974</xdr:colOff>
      <xdr:row>62</xdr:row>
      <xdr:rowOff>31723</xdr:rowOff>
    </xdr:to>
    <xdr:sp macro="" textlink="">
      <xdr:nvSpPr>
        <xdr:cNvPr id="37" name="テキスト ボックス 36">
          <a:extLst>
            <a:ext uri="{FF2B5EF4-FFF2-40B4-BE49-F238E27FC236}">
              <a16:creationId xmlns:a16="http://schemas.microsoft.com/office/drawing/2014/main" id="{218E1C57-703F-4333-8720-C327BC59FD54}"/>
            </a:ext>
          </a:extLst>
        </xdr:cNvPr>
        <xdr:cNvSpPr txBox="1"/>
      </xdr:nvSpPr>
      <xdr:spPr>
        <a:xfrm>
          <a:off x="6406910" y="15806108"/>
          <a:ext cx="962267" cy="4989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6</xdr:col>
      <xdr:colOff>116816</xdr:colOff>
      <xdr:row>59</xdr:row>
      <xdr:rowOff>35943</xdr:rowOff>
    </xdr:from>
    <xdr:to>
      <xdr:col>7</xdr:col>
      <xdr:colOff>414130</xdr:colOff>
      <xdr:row>61</xdr:row>
      <xdr:rowOff>85638</xdr:rowOff>
    </xdr:to>
    <xdr:sp macro="" textlink="">
      <xdr:nvSpPr>
        <xdr:cNvPr id="38" name="テキスト ボックス 37">
          <a:extLst>
            <a:ext uri="{FF2B5EF4-FFF2-40B4-BE49-F238E27FC236}">
              <a16:creationId xmlns:a16="http://schemas.microsoft.com/office/drawing/2014/main" id="{C18424D7-64A3-44F0-8564-A3D345B76394}"/>
            </a:ext>
          </a:extLst>
        </xdr:cNvPr>
        <xdr:cNvSpPr txBox="1"/>
      </xdr:nvSpPr>
      <xdr:spPr>
        <a:xfrm>
          <a:off x="3540424" y="15617405"/>
          <a:ext cx="962267" cy="4989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566108</xdr:colOff>
      <xdr:row>59</xdr:row>
      <xdr:rowOff>116816</xdr:rowOff>
    </xdr:from>
    <xdr:to>
      <xdr:col>3</xdr:col>
      <xdr:colOff>486017</xdr:colOff>
      <xdr:row>61</xdr:row>
      <xdr:rowOff>166511</xdr:rowOff>
    </xdr:to>
    <xdr:sp macro="" textlink="">
      <xdr:nvSpPr>
        <xdr:cNvPr id="41" name="テキスト ボックス 40">
          <a:extLst>
            <a:ext uri="{FF2B5EF4-FFF2-40B4-BE49-F238E27FC236}">
              <a16:creationId xmlns:a16="http://schemas.microsoft.com/office/drawing/2014/main" id="{1809E07E-15CF-4906-9EA5-7D1037219D63}"/>
            </a:ext>
          </a:extLst>
        </xdr:cNvPr>
        <xdr:cNvSpPr txBox="1"/>
      </xdr:nvSpPr>
      <xdr:spPr>
        <a:xfrm>
          <a:off x="826698" y="15698278"/>
          <a:ext cx="962267" cy="4989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5</xdr:col>
      <xdr:colOff>470687</xdr:colOff>
      <xdr:row>64</xdr:row>
      <xdr:rowOff>42161</xdr:rowOff>
    </xdr:from>
    <xdr:to>
      <xdr:col>7</xdr:col>
      <xdr:colOff>673143</xdr:colOff>
      <xdr:row>65</xdr:row>
      <xdr:rowOff>67993</xdr:rowOff>
    </xdr:to>
    <xdr:grpSp>
      <xdr:nvGrpSpPr>
        <xdr:cNvPr id="45" name="グループ化 44">
          <a:extLst>
            <a:ext uri="{FF2B5EF4-FFF2-40B4-BE49-F238E27FC236}">
              <a16:creationId xmlns:a16="http://schemas.microsoft.com/office/drawing/2014/main" id="{A58F17C9-C4BB-4360-9433-90F2A4D0E876}"/>
            </a:ext>
          </a:extLst>
        </xdr:cNvPr>
        <xdr:cNvGrpSpPr/>
      </xdr:nvGrpSpPr>
      <xdr:grpSpPr>
        <a:xfrm>
          <a:off x="3067597" y="16800769"/>
          <a:ext cx="1694107" cy="268450"/>
          <a:chOff x="13749130" y="11015869"/>
          <a:chExt cx="1540566" cy="275717"/>
        </a:xfrm>
      </xdr:grpSpPr>
      <xdr:cxnSp macro="">
        <xdr:nvCxnSpPr>
          <xdr:cNvPr id="46" name="直線矢印コネクタ 45">
            <a:extLst>
              <a:ext uri="{FF2B5EF4-FFF2-40B4-BE49-F238E27FC236}">
                <a16:creationId xmlns:a16="http://schemas.microsoft.com/office/drawing/2014/main" id="{5A11779D-7EA2-335C-AAFD-F4D83CB16A9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a:extLst>
              <a:ext uri="{FF2B5EF4-FFF2-40B4-BE49-F238E27FC236}">
                <a16:creationId xmlns:a16="http://schemas.microsoft.com/office/drawing/2014/main" id="{9D181D12-9AD1-E009-9C42-4AAD019E2FAB}"/>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1</xdr:col>
      <xdr:colOff>350448</xdr:colOff>
      <xdr:row>75</xdr:row>
      <xdr:rowOff>50271</xdr:rowOff>
    </xdr:from>
    <xdr:to>
      <xdr:col>11</xdr:col>
      <xdr:colOff>629009</xdr:colOff>
      <xdr:row>76</xdr:row>
      <xdr:rowOff>41050</xdr:rowOff>
    </xdr:to>
    <xdr:grpSp>
      <xdr:nvGrpSpPr>
        <xdr:cNvPr id="48" name="グループ化 47">
          <a:extLst>
            <a:ext uri="{FF2B5EF4-FFF2-40B4-BE49-F238E27FC236}">
              <a16:creationId xmlns:a16="http://schemas.microsoft.com/office/drawing/2014/main" id="{98FCB056-5797-4AF3-A225-76BEF6DEB259}"/>
            </a:ext>
          </a:extLst>
        </xdr:cNvPr>
        <xdr:cNvGrpSpPr/>
      </xdr:nvGrpSpPr>
      <xdr:grpSpPr>
        <a:xfrm>
          <a:off x="611038" y="19477677"/>
          <a:ext cx="6874174" cy="233397"/>
          <a:chOff x="1071038" y="15085191"/>
          <a:chExt cx="4160761" cy="357679"/>
        </a:xfrm>
      </xdr:grpSpPr>
      <xdr:cxnSp macro="">
        <xdr:nvCxnSpPr>
          <xdr:cNvPr id="49" name="直線矢印コネクタ 48">
            <a:extLst>
              <a:ext uri="{FF2B5EF4-FFF2-40B4-BE49-F238E27FC236}">
                <a16:creationId xmlns:a16="http://schemas.microsoft.com/office/drawing/2014/main" id="{D32FE298-5DD7-036A-35A2-9697EFD150F7}"/>
              </a:ext>
            </a:extLst>
          </xdr:cNvPr>
          <xdr:cNvCxnSpPr/>
        </xdr:nvCxnSpPr>
        <xdr:spPr>
          <a:xfrm>
            <a:off x="1071038" y="15290998"/>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 name="テキスト ボックス 49">
            <a:extLst>
              <a:ext uri="{FF2B5EF4-FFF2-40B4-BE49-F238E27FC236}">
                <a16:creationId xmlns:a16="http://schemas.microsoft.com/office/drawing/2014/main" id="{6BE6B41F-F873-1221-25F0-F8AECFDBFEAA}"/>
              </a:ext>
            </a:extLst>
          </xdr:cNvPr>
          <xdr:cNvSpPr txBox="1"/>
        </xdr:nvSpPr>
        <xdr:spPr>
          <a:xfrm>
            <a:off x="2677856" y="15085191"/>
            <a:ext cx="731911" cy="35767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18</a:t>
            </a:r>
            <a:r>
              <a:rPr kumimoji="1" lang="ja-JP" altLang="en-US" sz="1400" b="1"/>
              <a:t>ｍ以上</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4" zoomScaleNormal="85" zoomScaleSheetLayoutView="100" workbookViewId="0">
      <selection activeCell="E7" sqref="E7:K7"/>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B33" sqref="B33:G33"/>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167</v>
      </c>
      <c r="D2" s="111"/>
      <c r="E2" s="33" t="s">
        <v>5</v>
      </c>
      <c r="F2" s="35" t="str">
        <f>VLOOKUP($C$2,'R6_制作団体一覧'!A:H,2,FALSE)</f>
        <v>舞踊</v>
      </c>
      <c r="G2" s="32" t="s">
        <v>2</v>
      </c>
      <c r="H2" s="36" t="str">
        <f>VLOOKUP($C$2,'R6_制作団体一覧'!A:H,3,FALSE)</f>
        <v>バレエ</v>
      </c>
      <c r="I2" s="33" t="s">
        <v>20</v>
      </c>
      <c r="J2" s="35" t="str">
        <f>VLOOKUP($C$2,'R6_制作団体一覧'!A:H,5,FALSE)</f>
        <v>A区分</v>
      </c>
      <c r="K2" s="33" t="s">
        <v>3</v>
      </c>
      <c r="L2" s="35" t="str">
        <f>VLOOKUP($C$2,'R6_制作団体一覧'!A:H,6,FALSE)</f>
        <v>D</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東京シティ・バレエ団</v>
      </c>
      <c r="D3" s="108"/>
      <c r="E3" s="108"/>
      <c r="F3" s="108"/>
      <c r="G3" s="108"/>
      <c r="H3" s="33" t="s">
        <v>4</v>
      </c>
      <c r="I3" s="109" t="str">
        <f>VLOOKUP($C$2,'R6_制作団体一覧'!A:H,7,FALSE)</f>
        <v>公益財団法人東京シティ・バレエ団</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582</v>
      </c>
      <c r="G13" s="121"/>
      <c r="H13" s="133" t="s">
        <v>51</v>
      </c>
      <c r="I13" s="134"/>
      <c r="J13" s="134"/>
      <c r="K13" s="58"/>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18</v>
      </c>
      <c r="H14" s="62" t="s">
        <v>43</v>
      </c>
      <c r="I14" s="63" t="s">
        <v>45</v>
      </c>
      <c r="J14" s="64">
        <v>10.8</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v>0</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583</v>
      </c>
      <c r="H16" s="128"/>
      <c r="I16" s="129" t="s">
        <v>49</v>
      </c>
      <c r="J16" s="130"/>
      <c r="K16" s="131" t="s">
        <v>584</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v>1.8</v>
      </c>
      <c r="H17" s="62" t="s">
        <v>43</v>
      </c>
      <c r="I17" s="60" t="s">
        <v>46</v>
      </c>
      <c r="J17" s="61">
        <v>1.8</v>
      </c>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585</v>
      </c>
      <c r="G18" s="153"/>
      <c r="H18" s="137" t="s">
        <v>55</v>
      </c>
      <c r="I18" s="138"/>
      <c r="J18" s="138"/>
      <c r="K18" s="140" t="s">
        <v>586</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587</v>
      </c>
      <c r="G19" s="150"/>
      <c r="H19" s="144" t="s">
        <v>53</v>
      </c>
      <c r="I19" s="145"/>
      <c r="J19" s="145"/>
      <c r="K19" s="153"/>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t="s">
        <v>588</v>
      </c>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589</v>
      </c>
      <c r="G21" s="141"/>
      <c r="H21" s="142" t="s">
        <v>59</v>
      </c>
      <c r="I21" s="143"/>
      <c r="J21" s="143"/>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4" t="s">
        <v>590</v>
      </c>
      <c r="G22" s="165"/>
      <c r="H22" s="55" t="s">
        <v>62</v>
      </c>
      <c r="I22" s="56">
        <v>2</v>
      </c>
      <c r="J22" s="57" t="s">
        <v>63</v>
      </c>
      <c r="K22" s="138"/>
      <c r="L22" s="160"/>
      <c r="M22" s="30"/>
      <c r="N22" s="54"/>
      <c r="O22" s="54"/>
      <c r="P22" s="54"/>
      <c r="Q22" s="54"/>
      <c r="R22" s="54"/>
      <c r="S22" s="54"/>
      <c r="T22" s="54"/>
      <c r="U22" s="54"/>
      <c r="V22" s="54"/>
      <c r="W22" s="54"/>
      <c r="X22" s="54"/>
      <c r="Y22" s="54"/>
      <c r="Z22" s="54"/>
      <c r="AA22" s="54"/>
    </row>
    <row r="23" spans="1:27" ht="25.15" customHeight="1" x14ac:dyDescent="0.15">
      <c r="A23" s="29"/>
      <c r="B23" s="161" t="s">
        <v>65</v>
      </c>
      <c r="C23" s="162"/>
      <c r="D23" s="162"/>
      <c r="E23" s="163"/>
      <c r="F23" s="72" t="s">
        <v>60</v>
      </c>
      <c r="G23" s="73">
        <v>3</v>
      </c>
      <c r="H23" s="74" t="s">
        <v>43</v>
      </c>
      <c r="I23" s="75" t="s">
        <v>61</v>
      </c>
      <c r="J23" s="73">
        <v>9</v>
      </c>
      <c r="K23" s="158" t="s">
        <v>43</v>
      </c>
      <c r="L23" s="159"/>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8" t="s">
        <v>116</v>
      </c>
      <c r="C26" s="168"/>
      <c r="D26" s="168"/>
      <c r="E26" s="168"/>
      <c r="F26" s="168"/>
      <c r="G26" s="168"/>
      <c r="H26" s="168"/>
      <c r="I26" s="168"/>
      <c r="J26" s="168"/>
      <c r="K26" s="168"/>
      <c r="L26" s="168"/>
      <c r="M26" s="28"/>
      <c r="N26" s="54"/>
      <c r="O26" s="54"/>
      <c r="P26" s="54"/>
      <c r="Q26" s="54"/>
      <c r="R26" s="54"/>
      <c r="S26" s="54"/>
      <c r="T26" s="54"/>
      <c r="U26" s="54"/>
      <c r="V26" s="54"/>
      <c r="W26" s="54"/>
      <c r="X26" s="54"/>
      <c r="Y26" s="54"/>
      <c r="Z26" s="54"/>
      <c r="AA26" s="54"/>
    </row>
    <row r="27" spans="1:27" ht="18.75" customHeight="1" x14ac:dyDescent="0.15">
      <c r="A27" s="27"/>
      <c r="B27" s="169" t="s">
        <v>114</v>
      </c>
      <c r="C27" s="169"/>
      <c r="D27" s="169"/>
      <c r="E27" s="169"/>
      <c r="F27" s="170" t="s">
        <v>591</v>
      </c>
      <c r="G27" s="170"/>
      <c r="H27" s="170"/>
      <c r="I27" s="170"/>
      <c r="J27" s="170"/>
      <c r="K27" s="170"/>
      <c r="L27" s="170"/>
      <c r="M27" s="27"/>
      <c r="N27" s="54"/>
      <c r="O27" s="54"/>
      <c r="P27" s="54"/>
      <c r="Q27" s="54"/>
      <c r="R27" s="54"/>
      <c r="S27" s="54"/>
      <c r="T27" s="54"/>
      <c r="U27" s="54"/>
      <c r="V27" s="54"/>
      <c r="W27" s="54"/>
      <c r="X27" s="54"/>
      <c r="Y27" s="54"/>
      <c r="Z27" s="54"/>
      <c r="AA27" s="54"/>
    </row>
    <row r="28" spans="1:27" ht="18.75" customHeight="1" x14ac:dyDescent="0.15">
      <c r="A28" s="27"/>
      <c r="B28" s="166" t="s">
        <v>115</v>
      </c>
      <c r="C28" s="166"/>
      <c r="D28" s="166"/>
      <c r="E28" s="166"/>
      <c r="F28" s="167"/>
      <c r="G28" s="167"/>
      <c r="H28" s="167"/>
      <c r="I28" s="167"/>
      <c r="J28" s="167"/>
      <c r="K28" s="167"/>
      <c r="L28" s="167"/>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7" t="s">
        <v>69</v>
      </c>
      <c r="B31" s="157"/>
      <c r="C31" s="157"/>
      <c r="D31" s="157"/>
      <c r="E31" s="157"/>
      <c r="F31" s="157"/>
      <c r="G31" s="157"/>
      <c r="H31" s="156" t="s">
        <v>70</v>
      </c>
      <c r="I31" s="156"/>
      <c r="J31" s="156"/>
      <c r="K31" s="156"/>
      <c r="L31" s="156"/>
      <c r="M31" s="25"/>
      <c r="N31" s="54"/>
      <c r="O31" s="54"/>
      <c r="P31" s="54"/>
      <c r="Q31" s="54"/>
      <c r="R31" s="54"/>
      <c r="S31" s="54"/>
      <c r="T31" s="54"/>
      <c r="U31" s="54"/>
      <c r="V31" s="54"/>
      <c r="W31" s="54"/>
      <c r="X31" s="54"/>
      <c r="Y31" s="54"/>
      <c r="Z31" s="54"/>
      <c r="AA31" s="54"/>
    </row>
    <row r="32" spans="1:27" ht="27.75" customHeight="1" x14ac:dyDescent="0.15">
      <c r="A32" s="51">
        <v>1</v>
      </c>
      <c r="B32" s="155" t="s">
        <v>596</v>
      </c>
      <c r="C32" s="155"/>
      <c r="D32" s="155"/>
      <c r="E32" s="155"/>
      <c r="F32" s="155"/>
      <c r="G32" s="155"/>
      <c r="H32" s="157"/>
      <c r="I32" s="157"/>
      <c r="J32" s="157"/>
      <c r="K32" s="157"/>
      <c r="L32" s="157"/>
      <c r="M32" s="27"/>
      <c r="N32" s="54"/>
      <c r="O32" s="54"/>
      <c r="P32" s="54"/>
      <c r="Q32" s="54"/>
      <c r="R32" s="54"/>
      <c r="S32" s="54"/>
      <c r="T32" s="54"/>
      <c r="U32" s="54"/>
      <c r="V32" s="54"/>
      <c r="W32" s="54"/>
      <c r="X32" s="54"/>
      <c r="Y32" s="54"/>
      <c r="Z32" s="54"/>
      <c r="AA32" s="54"/>
    </row>
    <row r="33" spans="1:27" ht="27.75" customHeight="1" x14ac:dyDescent="0.15">
      <c r="A33" s="51">
        <v>2</v>
      </c>
      <c r="B33" s="155" t="s">
        <v>598</v>
      </c>
      <c r="C33" s="155"/>
      <c r="D33" s="155"/>
      <c r="E33" s="155"/>
      <c r="F33" s="155"/>
      <c r="G33" s="155"/>
      <c r="H33" s="157"/>
      <c r="I33" s="157"/>
      <c r="J33" s="157"/>
      <c r="K33" s="157"/>
      <c r="L33" s="157"/>
      <c r="M33" s="27"/>
      <c r="N33" s="54"/>
      <c r="O33" s="54"/>
      <c r="P33" s="54"/>
      <c r="Q33" s="54"/>
      <c r="R33" s="54"/>
      <c r="S33" s="54"/>
      <c r="T33" s="54"/>
      <c r="U33" s="54"/>
      <c r="V33" s="54"/>
      <c r="W33" s="54"/>
      <c r="X33" s="54"/>
      <c r="Y33" s="54"/>
      <c r="Z33" s="54"/>
      <c r="AA33" s="54"/>
    </row>
    <row r="34" spans="1:27" ht="27.75" customHeight="1" x14ac:dyDescent="0.15">
      <c r="A34" s="51">
        <v>3</v>
      </c>
      <c r="B34" s="155" t="s">
        <v>597</v>
      </c>
      <c r="C34" s="155"/>
      <c r="D34" s="155"/>
      <c r="E34" s="155"/>
      <c r="F34" s="155"/>
      <c r="G34" s="155"/>
      <c r="H34" s="157"/>
      <c r="I34" s="157"/>
      <c r="J34" s="157"/>
      <c r="K34" s="157"/>
      <c r="L34" s="157"/>
      <c r="M34" s="27"/>
      <c r="N34" s="54"/>
      <c r="O34" s="54"/>
      <c r="P34" s="54"/>
      <c r="Q34" s="54"/>
      <c r="R34" s="54"/>
      <c r="S34" s="54"/>
      <c r="T34" s="54"/>
      <c r="U34" s="54"/>
      <c r="V34" s="54"/>
      <c r="W34" s="54"/>
      <c r="X34" s="54"/>
      <c r="Y34" s="54"/>
      <c r="Z34" s="54"/>
      <c r="AA34" s="54"/>
    </row>
    <row r="35" spans="1:27" ht="27.75" customHeight="1" x14ac:dyDescent="0.15">
      <c r="A35" s="51">
        <v>4</v>
      </c>
      <c r="B35" s="155"/>
      <c r="C35" s="155"/>
      <c r="D35" s="155"/>
      <c r="E35" s="155"/>
      <c r="F35" s="155"/>
      <c r="G35" s="155"/>
      <c r="H35" s="157"/>
      <c r="I35" s="157"/>
      <c r="J35" s="157"/>
      <c r="K35" s="157"/>
      <c r="L35" s="157"/>
      <c r="M35" s="29"/>
      <c r="N35" s="54"/>
      <c r="O35" s="54"/>
      <c r="P35" s="54"/>
      <c r="Q35" s="54"/>
      <c r="R35" s="54"/>
      <c r="S35" s="54"/>
      <c r="T35" s="54"/>
      <c r="U35" s="54"/>
      <c r="V35" s="54"/>
      <c r="W35" s="54"/>
      <c r="X35" s="54"/>
      <c r="Y35" s="54"/>
      <c r="Z35" s="54"/>
      <c r="AA35" s="54"/>
    </row>
    <row r="36" spans="1:27" ht="27.75" customHeight="1" x14ac:dyDescent="0.15">
      <c r="A36" s="51">
        <v>5</v>
      </c>
      <c r="B36" s="155"/>
      <c r="C36" s="155"/>
      <c r="D36" s="155"/>
      <c r="E36" s="155"/>
      <c r="F36" s="155"/>
      <c r="G36" s="155"/>
      <c r="H36" s="157"/>
      <c r="I36" s="157"/>
      <c r="J36" s="157"/>
      <c r="K36" s="157"/>
      <c r="L36" s="157"/>
      <c r="M36" s="30"/>
      <c r="N36" s="54"/>
      <c r="O36" s="54"/>
      <c r="P36" s="54"/>
      <c r="Q36" s="54"/>
      <c r="R36" s="54"/>
      <c r="S36" s="54"/>
      <c r="T36" s="54"/>
      <c r="U36" s="54"/>
      <c r="V36" s="54"/>
      <c r="W36" s="54"/>
      <c r="X36" s="54"/>
      <c r="Y36" s="54"/>
      <c r="Z36" s="54"/>
      <c r="AA36" s="54"/>
    </row>
    <row r="37" spans="1:27" ht="27.75" customHeight="1" x14ac:dyDescent="0.15">
      <c r="A37" s="51">
        <v>6</v>
      </c>
      <c r="B37" s="155"/>
      <c r="C37" s="155"/>
      <c r="D37" s="155"/>
      <c r="E37" s="155"/>
      <c r="F37" s="155"/>
      <c r="G37" s="155"/>
      <c r="H37" s="157"/>
      <c r="I37" s="157"/>
      <c r="J37" s="157"/>
      <c r="K37" s="157"/>
      <c r="L37" s="157"/>
      <c r="M37" s="27"/>
      <c r="N37" s="54"/>
      <c r="O37" s="54"/>
      <c r="P37" s="54"/>
      <c r="Q37" s="54"/>
      <c r="R37" s="54"/>
      <c r="S37" s="54"/>
      <c r="T37" s="54"/>
      <c r="U37" s="54"/>
      <c r="V37" s="54"/>
      <c r="W37" s="54"/>
      <c r="X37" s="54"/>
      <c r="Y37" s="54"/>
      <c r="Z37" s="54"/>
      <c r="AA37" s="54"/>
    </row>
    <row r="38" spans="1:27" ht="27.75" customHeight="1" x14ac:dyDescent="0.15">
      <c r="A38" s="51">
        <v>7</v>
      </c>
      <c r="B38" s="155"/>
      <c r="C38" s="155"/>
      <c r="D38" s="155"/>
      <c r="E38" s="155"/>
      <c r="F38" s="155"/>
      <c r="G38" s="155"/>
      <c r="H38" s="157"/>
      <c r="I38" s="157"/>
      <c r="J38" s="157"/>
      <c r="K38" s="157"/>
      <c r="L38" s="157"/>
      <c r="M38" s="27"/>
      <c r="N38" s="54"/>
      <c r="O38" s="54"/>
      <c r="P38" s="54"/>
      <c r="Q38" s="54"/>
      <c r="R38" s="54"/>
      <c r="S38" s="54"/>
      <c r="T38" s="54"/>
      <c r="U38" s="54"/>
      <c r="V38" s="54"/>
      <c r="W38" s="54"/>
      <c r="X38" s="54"/>
      <c r="Y38" s="54"/>
      <c r="Z38" s="54"/>
      <c r="AA38" s="54"/>
    </row>
    <row r="39" spans="1:27" ht="27.75" customHeight="1" x14ac:dyDescent="0.15">
      <c r="A39" s="51">
        <v>8</v>
      </c>
      <c r="B39" s="155"/>
      <c r="C39" s="155"/>
      <c r="D39" s="155"/>
      <c r="E39" s="155"/>
      <c r="F39" s="155"/>
      <c r="G39" s="155"/>
      <c r="H39" s="157"/>
      <c r="I39" s="157"/>
      <c r="J39" s="157"/>
      <c r="K39" s="157"/>
      <c r="L39" s="157"/>
      <c r="M39" s="52"/>
      <c r="N39" s="54"/>
      <c r="O39" s="54"/>
      <c r="P39" s="54"/>
      <c r="Q39" s="54"/>
      <c r="R39" s="54"/>
      <c r="S39" s="54"/>
      <c r="T39" s="54"/>
      <c r="U39" s="54"/>
      <c r="V39" s="54"/>
      <c r="W39" s="54"/>
      <c r="X39" s="54"/>
      <c r="Y39" s="54"/>
      <c r="Z39" s="54"/>
      <c r="AA39" s="54"/>
    </row>
    <row r="40" spans="1:27" ht="27.75" customHeight="1" x14ac:dyDescent="0.15">
      <c r="A40" s="51">
        <v>9</v>
      </c>
      <c r="B40" s="155"/>
      <c r="C40" s="155"/>
      <c r="D40" s="155"/>
      <c r="E40" s="155"/>
      <c r="F40" s="155"/>
      <c r="G40" s="155"/>
      <c r="H40" s="157"/>
      <c r="I40" s="157"/>
      <c r="J40" s="157"/>
      <c r="K40" s="157"/>
      <c r="L40" s="157"/>
      <c r="M40" s="27"/>
      <c r="N40" s="54"/>
      <c r="O40" s="54"/>
      <c r="P40" s="54"/>
      <c r="Q40" s="54"/>
      <c r="R40" s="54"/>
      <c r="S40" s="54"/>
      <c r="T40" s="54"/>
      <c r="U40" s="54"/>
      <c r="V40" s="54"/>
      <c r="W40" s="54"/>
      <c r="X40" s="54"/>
      <c r="Y40" s="54"/>
      <c r="Z40" s="54"/>
      <c r="AA40" s="54"/>
    </row>
    <row r="41" spans="1:27" ht="27.75" customHeight="1" x14ac:dyDescent="0.15">
      <c r="A41" s="51">
        <v>10</v>
      </c>
      <c r="B41" s="155"/>
      <c r="C41" s="155"/>
      <c r="D41" s="155"/>
      <c r="E41" s="155"/>
      <c r="F41" s="155"/>
      <c r="G41" s="155"/>
      <c r="H41" s="157"/>
      <c r="I41" s="157"/>
      <c r="J41" s="157"/>
      <c r="K41" s="157"/>
      <c r="L41" s="15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f>G17</f>
        <v>1.8</v>
      </c>
      <c r="H50" s="106"/>
      <c r="I50" s="26" t="s">
        <v>7</v>
      </c>
      <c r="J50" s="105">
        <f>J17</f>
        <v>1.8</v>
      </c>
      <c r="K50" s="106"/>
      <c r="L50" s="25"/>
      <c r="M50" s="25"/>
      <c r="N50" s="39"/>
      <c r="X50" s="39"/>
      <c r="Y50" s="39"/>
      <c r="Z50" s="39"/>
    </row>
    <row r="51" spans="1:26" ht="16.899999999999999" customHeight="1" x14ac:dyDescent="0.15">
      <c r="A51" s="25"/>
      <c r="B51" s="103" t="s">
        <v>8</v>
      </c>
      <c r="C51" s="103"/>
      <c r="D51" s="103"/>
      <c r="E51" s="103"/>
      <c r="F51" s="103"/>
      <c r="G51" s="101" t="str">
        <f>F21</f>
        <v>必須</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f>K21</f>
        <v>10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t="s">
        <v>592</v>
      </c>
      <c r="D56" s="25"/>
      <c r="E56" s="25"/>
      <c r="F56" s="25"/>
      <c r="G56" s="25"/>
      <c r="H56" s="25"/>
      <c r="I56" s="25"/>
      <c r="J56" s="25"/>
      <c r="K56" s="25" t="s">
        <v>594</v>
      </c>
      <c r="L56" s="25"/>
      <c r="M56" s="25"/>
    </row>
    <row r="57" spans="1:26" ht="18" customHeight="1" x14ac:dyDescent="0.15">
      <c r="A57" s="25"/>
      <c r="B57" s="25"/>
      <c r="C57" s="25" t="s">
        <v>593</v>
      </c>
      <c r="D57" s="25"/>
      <c r="E57" s="25"/>
      <c r="F57" s="25"/>
      <c r="G57" s="25"/>
      <c r="H57" s="25"/>
      <c r="I57" s="25"/>
      <c r="J57" s="25"/>
      <c r="K57" s="25" t="s">
        <v>593</v>
      </c>
      <c r="L57" s="25"/>
      <c r="M57" s="25"/>
    </row>
    <row r="58" spans="1:26" ht="18" customHeight="1" x14ac:dyDescent="0.15">
      <c r="A58" s="25"/>
      <c r="B58" s="25"/>
      <c r="C58" s="25"/>
      <c r="D58" s="25"/>
      <c r="E58" s="25"/>
      <c r="F58" s="25" t="s">
        <v>595</v>
      </c>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37"/>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D054</v>
      </c>
      <c r="B2" s="83" t="str">
        <f>①ヒアリングシートについて!F2</f>
        <v>舞踊</v>
      </c>
      <c r="C2" s="83" t="str">
        <f>①ヒアリングシートについて!H2</f>
        <v>バレエ</v>
      </c>
      <c r="D2" s="83" t="str">
        <f>①ヒアリングシートについて!J2</f>
        <v>A区分</v>
      </c>
      <c r="E2" s="83" t="str">
        <f>①ヒアリングシートについて!L2</f>
        <v>D</v>
      </c>
      <c r="F2" s="83" t="str">
        <f>①ヒアリングシートについて!C3</f>
        <v>東京シティ・バレエ団</v>
      </c>
      <c r="G2" s="83" t="str">
        <f>①ヒアリングシートについて!I3</f>
        <v>公益財団法人東京シティ・バレエ団</v>
      </c>
      <c r="H2" s="83" t="str">
        <f>①ヒアリングシートについて!F13</f>
        <v>2F以上応相談</v>
      </c>
      <c r="I2" s="83">
        <f>①ヒアリングシートについて!K13</f>
        <v>0</v>
      </c>
      <c r="J2" s="83">
        <f>①ヒアリングシートについて!G14</f>
        <v>18</v>
      </c>
      <c r="K2" s="83">
        <f>①ヒアリングシートについて!J14</f>
        <v>10.8</v>
      </c>
      <c r="L2" s="83">
        <f>①ヒアリングシートについて!G15</f>
        <v>0</v>
      </c>
      <c r="M2" s="83" t="str">
        <f>①ヒアリングシートについて!G16</f>
        <v>可</v>
      </c>
      <c r="N2" s="83" t="str">
        <f>①ヒアリングシートについて!K16</f>
        <v>不可</v>
      </c>
      <c r="O2" s="83">
        <f>①ヒアリングシートについて!G17</f>
        <v>1.8</v>
      </c>
      <c r="P2" s="83">
        <f>①ヒアリングシートについて!J17</f>
        <v>1.8</v>
      </c>
      <c r="Q2" s="83" t="str">
        <f>①ヒアリングシートについて!F18</f>
        <v>完全暗転必須</v>
      </c>
      <c r="R2" s="83" t="str">
        <f>①ヒアリングシートについて!K18</f>
        <v>有無さえ分ればよい</v>
      </c>
      <c r="S2" s="83" t="str">
        <f>①ヒアリングシートについて!F19</f>
        <v>使わない</v>
      </c>
      <c r="T2" s="83">
        <f>①ヒアリングシートについて!K19</f>
        <v>0</v>
      </c>
      <c r="U2" s="83" t="str">
        <f>①ヒアリングシートについて!K20</f>
        <v>不要</v>
      </c>
      <c r="V2" s="83" t="str">
        <f>①ヒアリングシートについて!F21</f>
        <v>必須</v>
      </c>
      <c r="W2" s="83">
        <f>①ヒアリングシートについて!K21</f>
        <v>10</v>
      </c>
      <c r="X2" s="83" t="str">
        <f>①ヒアリングシートについて!F22</f>
        <v>大型トラック</v>
      </c>
      <c r="Y2" s="83">
        <f>①ヒアリングシートについて!I22</f>
        <v>2</v>
      </c>
      <c r="Z2" s="83">
        <f>①ヒアリングシートについて!G23</f>
        <v>3</v>
      </c>
      <c r="AA2" s="83">
        <f>①ヒアリングシートについて!J23</f>
        <v>9</v>
      </c>
      <c r="AB2" s="83" t="str">
        <f>①ヒアリングシートについて!F27</f>
        <v>要</v>
      </c>
      <c r="AC2" s="83">
        <f>①ヒアリングシートについて!F28</f>
        <v>0</v>
      </c>
      <c r="AD2" s="83" t="str">
        <f>①ヒアリングシートについて!B32</f>
        <v>大型トラックの他、電源車(2t車）1台も横付け希望</v>
      </c>
      <c r="AE2" s="83" t="str">
        <f>①ヒアリングシートについて!B33</f>
        <v>トラック横付不可の場合の経路確認(段差や屋根の有無）</v>
      </c>
      <c r="AF2" s="83" t="str">
        <f>①ヒアリングシートについて!B34</f>
        <v>遮光は完全暗転を希望するが、要相談</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2023-11-07T03:23:34Z</dcterms:modified>
</cp:coreProperties>
</file>