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<sst xmlns="http://schemas.openxmlformats.org/spreadsheetml/2006/main" count="1355" uniqueCount="602">
  <si>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</si>
  <si>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</si>
  <si>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</si>
  <si>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</si>
  <si>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</si>
  <si>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</si>
  <si>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</si>
  <si>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</si>
  <si>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</si>
  <si>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</si>
  <si>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</si>
  <si>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</si>
  <si>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</si>
  <si>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</si>
  <si>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</si>
  <si>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</si>
  <si>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</si>
  <si>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</si>
  <si>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</si>
  <si>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</si>
  <si>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</si>
  <si>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</si>
  <si>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</si>
  <si>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</si>
  <si>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</si>
  <si>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</si>
  <si>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</si>
  <si>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</si>
  <si>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</si>
  <si>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</si>
  <si>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</si>
  <si>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</si>
  <si>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</si>
  <si>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</si>
  <si>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</si>
  <si>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</si>
  <si>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</si>
  <si>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</si>
  <si>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</si>
  <si>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</si>
  <si>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</si>
  <si>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</si>
  <si>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</si>
  <si>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</si>
  <si>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</si>
  <si>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</si>
  <si>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</si>
  <si>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</si>
  <si>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</si>
  <si>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</si>
  <si>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</si>
  <si>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</si>
  <si>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</si>
  <si>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</si>
  <si>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</si>
  <si>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</si>
  <si>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</si>
  <si>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</si>
  <si>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</si>
  <si>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</si>
  <si>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</si>
  <si>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</si>
  <si>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</si>
  <si>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</si>
  <si>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</si>
  <si>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</si>
  <si>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</si>
  <si>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</si>
  <si>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</si>
  <si>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</si>
  <si>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</si>
  <si>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</si>
  <si>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</si>
  <si>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</si>
  <si>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</si>
  <si>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</si>
  <si>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</si>
  <si>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</si>
  <si>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</si>
  <si>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</si>
  <si>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</si>
  <si>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</si>
  <si>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</si>
  <si>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</si>
  <si>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</si>
  <si>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</si>
  <si>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</si>
  <si>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</si>
  <si>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</si>
  <si>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</si>
  <si>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</si>
  <si>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</si>
  <si>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</si>
  <si>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</si>
  <si>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</si>
  <si>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</si>
  <si>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</si>
  <si>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</si>
  <si>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</si>
  <si>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</si>
  <si>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</si>
  <si>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</si>
  <si>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</si>
  <si>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</si>
  <si>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</si>
  <si>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</si>
  <si>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</si>
  <si>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</si>
  <si>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</si>
  <si>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</si>
  <si>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</si>
  <si>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</si>
  <si>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</si>
  <si>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</si>
  <si>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</si>
  <si>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</si>
  <si>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</si>
  <si>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</si>
  <si>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</si>
  <si>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</si>
  <si>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</si>
  <si>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</si>
  <si>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</si>
  <si>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</si>
  <si>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</si>
  <si>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</si>
  <si>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</si>
  <si>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</si>
  <si>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</si>
  <si>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</si>
  <si>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</si>
  <si>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</si>
  <si>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</si>
  <si>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</si>
  <si>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</si>
  <si>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</si>
  <si>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</si>
  <si>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</si>
  <si>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</si>
  <si>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</si>
  <si>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</si>
  <si>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</si>
  <si>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</si>
  <si>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</si>
  <si>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</si>
  <si>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</si>
  <si>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</si>
  <si>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</si>
  <si>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</si>
  <si>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</si>
  <si>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</si>
  <si>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</si>
  <si>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</si>
  <si>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</si>
  <si>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</si>
  <si>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</si>
  <si>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</si>
  <si>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</si>
  <si>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</si>
  <si>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</si>
  <si>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</si>
  <si>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</si>
  <si>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</si>
  <si>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</si>
  <si>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</si>
  <si>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</si>
  <si>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</si>
  <si>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</si>
  <si>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</si>
  <si>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</si>
  <si>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</si>
  <si>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</si>
  <si>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</si>
  <si>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</si>
  <si>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</si>
  <si>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</si>
  <si>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</si>
  <si>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</si>
  <si>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</si>
  <si>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</si>
  <si>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</si>
  <si>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</si>
  <si>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</si>
  <si>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</si>
  <si>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</si>
  <si>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</si>
  <si>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</si>
  <si>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</si>
  <si>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</si>
  <si>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</si>
  <si>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</si>
  <si>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</si>
  <si>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</si>
  <si>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</si>
  <si>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</si>
  <si>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</si>
  <si>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</si>
  <si>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</si>
  <si>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</si>
  <si>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</si>
  <si>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</si>
  <si>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</si>
  <si>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</si>
  <si>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</si>
  <si>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</si>
  <si>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</si>
  <si>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</si>
  <si>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</si>
  <si>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</si>
  <si>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</si>
  <si>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</si>
  <si>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</si>
  <si>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</si>
  <si>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</si>
  <si>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</si>
  <si>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</si>
  <si>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</si>
  <si>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</si>
  <si>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</si>
  <si>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</si>
  <si>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</si>
  <si>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</si>
  <si>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</si>
  <si>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</si>
  <si>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</si>
  <si>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</si>
  <si>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</si>
  <si>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</si>
  <si>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</si>
  <si>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</si>
  <si>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</si>
  <si>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</si>
  <si>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</si>
  <si>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</si>
  <si>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</si>
  <si>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</si>
  <si>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</si>
  <si>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</si>
  <si>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</si>
  <si>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</si>
  <si>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</si>
  <si>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</si>
  <si>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</si>
  <si>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</si>
  <si>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</si>
  <si>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</si>
  <si>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</si>
  <si>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</si>
  <si>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</si>
  <si>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</si>
  <si>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</si>
  <si>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</si>
  <si>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</si>
  <si>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</si>
  <si>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</si>
  <si>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</si>
  <si>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</si>
  <si>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</si>
  <si>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</si>
  <si>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</si>
  <si>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</si>
  <si>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</si>
  <si>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</si>
  <si>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</si>
  <si>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</si>
  <si>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</si>
  <si>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</si>
  <si>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</si>
  <si>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</si>
  <si>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</si>
  <si>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</si>
  <si>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</si>
  <si>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</si>
  <si>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</si>
  <si>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</si>
  <si>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</si>
  <si>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</si>
  <si>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</si>
  <si>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</si>
  <si>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</si>
  <si>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</si>
  <si>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</si>
  <si>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</si>
  <si>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</si>
  <si>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</si>
  <si>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</si>
  <si>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</si>
  <si>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</si>
  <si>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</si>
  <si>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</si>
  <si>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</si>
  <si>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</si>
  <si>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</si>
  <si>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</si>
  <si>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</si>
  <si>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</si>
  <si>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</si>
  <si>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</si>
  <si>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</si>
  <si>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</si>
  <si>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</si>
  <si>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</si>
  <si>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</si>
  <si>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</si>
  <si>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</si>
  <si>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</si>
  <si>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</si>
  <si>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</si>
  <si>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</si>
  <si>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</si>
  <si>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</si>
  <si>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</si>
  <si>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</si>
  <si>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</si>
  <si>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</si>
  <si>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</si>
  <si>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</si>
  <si>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</si>
  <si>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</si>
  <si>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</si>
  <si>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</si>
  <si>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</si>
  <si>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</si>
  <si>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</si>
  <si>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</si>
  <si>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</si>
  <si>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</si>
  <si>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</si>
  <si>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</si>
  <si>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</si>
  <si>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</si>
  <si>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</si>
  <si>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</si>
  <si>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</si>
  <si>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</si>
  <si>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</si>
  <si>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</si>
  <si>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</si>
  <si>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</si>
  <si>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</si>
  <si>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</si>
  <si>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</si>
  <si>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</si>
  <si>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</si>
  <si>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</si>
  <si>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</si>
  <si>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</si>
  <si>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</si>
  <si>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</si>
  <si>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</si>
  <si>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</si>
  <si>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</si>
  <si>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</si>
  <si>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</si>
  <si>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</si>
  <si>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</si>
  <si>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</si>
  <si>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</si>
  <si>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</si>
  <si>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</si>
  <si>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</si>
  <si>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</si>
  <si>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</si>
  <si>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</si>
  <si>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</si>
  <si>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</si>
  <si>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</si>
  <si>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</si>
  <si>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</si>
  <si>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</si>
  <si>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</si>
  <si>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</si>
  <si>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</si>
  <si>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</si>
  <si>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</si>
  <si>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</si>
  <si>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</si>
  <si>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</si>
  <si>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</si>
  <si>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</si>
  <si>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</si>
  <si>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</si>
  <si>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</si>
  <si>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</si>
  <si>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</si>
  <si>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</si>
  <si>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</si>
  <si>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</si>
  <si>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</si>
  <si>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</si>
  <si>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</si>
  <si>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</si>
  <si>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</si>
  <si>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</si>
  <si>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</si>
  <si>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</si>
  <si>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</si>
  <si>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</si>
  <si>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</si>
  <si>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</si>
  <si>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</si>
  <si>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</si>
  <si>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</si>
  <si>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</si>
  <si>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</si>
  <si>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</si>
  <si>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</si>
  <si>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</si>
  <si>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</si>
  <si>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</si>
  <si>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</si>
  <si>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</si>
  <si>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</si>
  <si>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</si>
  <si>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</si>
  <si>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</si>
  <si>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</si>
  <si>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</si>
  <si>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</si>
  <si>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</si>
  <si>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</si>
  <si>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</si>
  <si>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</si>
  <si>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</si>
  <si>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</si>
  <si>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</si>
  <si>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</si>
  <si>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</si>
  <si>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</si>
  <si>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</si>
  <si>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</si>
  <si>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</si>
  <si>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</si>
  <si>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</si>
  <si>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</si>
  <si>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</si>
  <si>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</si>
  <si>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</si>
  <si>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</si>
  <si>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</si>
  <si>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</si>
  <si>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</si>
  <si>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</si>
  <si>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</si>
  <si>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</si>
  <si>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</si>
  <si>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</si>
  <si>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</si>
  <si>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</si>
  <si>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</si>
  <si>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</si>
  <si>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</si>
  <si>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</si>
  <si>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</si>
  <si>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</si>
  <si>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</si>
  <si>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</si>
  <si>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</si>
  <si>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</si>
  <si>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</si>
  <si>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</si>
  <si>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</si>
  <si>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</si>
  <si>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</si>
  <si>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</si>
  <si>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</si>
  <si>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</si>
  <si>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</si>
  <si>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</si>
  <si>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</si>
  <si>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</si>
  <si>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</si>
  <si>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</si>
  <si>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</si>
  <si>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</si>
  <si>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</si>
  <si>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</si>
  <si>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</si>
  <si>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</si>
  <si>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</si>
  <si>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</si>
  <si>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</si>
  <si>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</si>
  <si>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</si>
  <si>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</si>
  <si>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</si>
  <si>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</si>
  <si>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</si>
  <si>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</si>
  <si>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</si>
  <si>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</si>
  <si>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</si>
  <si>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</si>
  <si>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</si>
  <si>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</si>
  <si>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</si>
  <si>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</si>
  <si>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</si>
  <si>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</si>
  <si>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</si>
  <si>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</si>
  <si>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</si>
  <si>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</si>
  <si>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</si>
  <si>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</si>
  <si>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</si>
  <si>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</si>
  <si>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</si>
  <si>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</si>
  <si>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</si>
  <si>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</si>
  <si>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</si>
  <si>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</si>
  <si>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</si>
  <si>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</si>
  <si>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</si>
  <si>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</si>
  <si>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</si>
  <si>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</si>
  <si>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</si>
  <si>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</si>
  <si>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</si>
  <si>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</si>
  <si>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</si>
  <si>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</si>
  <si>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</si>
  <si>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</si>
  <si>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</si>
  <si>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</si>
  <si>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</si>
  <si>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</si>
  <si>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</si>
  <si>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</si>
  <si>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</si>
  <si>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</si>
  <si>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</si>
  <si>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</si>
  <si>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</si>
  <si>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</si>
  <si>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</si>
  <si>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</si>
  <si>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</si>
  <si>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</si>
  <si>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</si>
  <si>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</si>
  <si>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</si>
  <si>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</si>
  <si>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</si>
  <si>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</si>
  <si>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</si>
  <si>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</si>
  <si>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</si>
  <si>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</si>
  <si>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</si>
  <si>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</si>
  <si>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</si>
  <si>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</si>
  <si>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</si>
  <si>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</si>
  <si>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</si>
  <si>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</si>
  <si>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</si>
  <si>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</si>
  <si>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</si>
  <si>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</si>
  <si>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</si>
  <si>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</si>
  <si>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</si>
  <si>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</si>
  <si>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</si>
  <si>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</si>
  <si>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</si>
  <si>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</si>
  <si>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</si>
  <si>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</si>
  <si>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</si>
  <si>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</si>
  <si>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</si>
  <si>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</si>
  <si>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</si>
  <si>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</si>
  <si>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</si>
  <si>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</si>
  <si>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12.6～14.4m</t>
    <phoneticPr fontId="1"/>
  </si>
  <si>
    <t>指定なし</t>
    <phoneticPr fontId="1"/>
  </si>
  <si>
    <t>7.2～9m</t>
    <phoneticPr fontId="1"/>
  </si>
  <si>
    <t>可</t>
  </si>
  <si>
    <t>不可</t>
  </si>
  <si>
    <t>7割程度必要</t>
  </si>
  <si>
    <t>有無さえ分ればよい</t>
  </si>
  <si>
    <t>あればよい</t>
  </si>
  <si>
    <t>なし</t>
  </si>
  <si>
    <t>要</t>
  </si>
  <si>
    <t>不要</t>
  </si>
  <si>
    <t>応相談</t>
  </si>
  <si>
    <t>中型トラック</t>
  </si>
  <si>
    <t>4tトラック、2tトラック、バン、電源車　各1台</t>
    <rPh sb="17" eb="20">
      <t>デンゲンシャ</t>
    </rPh>
    <rPh sb="21" eb="22">
      <t>カク</t>
    </rPh>
    <rPh sb="23" eb="24">
      <t>ダイ</t>
    </rPh>
    <phoneticPr fontId="1"/>
  </si>
  <si>
    <t>ステージ上・フロアの両方</t>
  </si>
  <si>
    <t>ステージ上は本公演時に緞帳を下ろし、衣裳・小道具の保管、早替え場所、待機場所として使用します</t>
    <rPh sb="4" eb="5">
      <t>ジョウ</t>
    </rPh>
    <rPh sb="6" eb="10">
      <t>ホンコウエンジ</t>
    </rPh>
    <rPh sb="11" eb="13">
      <t>ドンチョウ</t>
    </rPh>
    <rPh sb="14" eb="15">
      <t>オ</t>
    </rPh>
    <rPh sb="18" eb="20">
      <t>イショウ</t>
    </rPh>
    <rPh sb="21" eb="24">
      <t>コドウグ</t>
    </rPh>
    <rPh sb="25" eb="27">
      <t>ホカン</t>
    </rPh>
    <rPh sb="28" eb="30">
      <t>ハヤガ</t>
    </rPh>
    <rPh sb="31" eb="33">
      <t>バショ</t>
    </rPh>
    <rPh sb="34" eb="38">
      <t>タイキバショ</t>
    </rPh>
    <rPh sb="41" eb="43">
      <t>シヨウ</t>
    </rPh>
    <phoneticPr fontId="1"/>
  </si>
  <si>
    <t>照明機材設置のため、ギャラリーがあることが望ましい（無い場合は大掛かりになるので仕込み時間など要相談となります）</t>
    <rPh sb="0" eb="6">
      <t>ショウメイキザイセッチ</t>
    </rPh>
    <rPh sb="21" eb="22">
      <t>ノゾ</t>
    </rPh>
    <rPh sb="26" eb="27">
      <t>ナ</t>
    </rPh>
    <rPh sb="28" eb="30">
      <t>バアイ</t>
    </rPh>
    <rPh sb="31" eb="33">
      <t>オオガ</t>
    </rPh>
    <rPh sb="40" eb="42">
      <t>シコ</t>
    </rPh>
    <rPh sb="43" eb="45">
      <t>ジカン</t>
    </rPh>
    <rPh sb="47" eb="48">
      <t>ヨウ</t>
    </rPh>
    <rPh sb="48" eb="50">
      <t>ソウダン</t>
    </rPh>
    <phoneticPr fontId="1"/>
  </si>
  <si>
    <t>控室について：男性/女性ダンサー（各20名）の着替え用のため、カーテンのあるお部屋を別々に2部屋。他、スタッフ控室1部屋をご用意をお願いいたします。</t>
    <rPh sb="0" eb="2">
      <t>ヒカエシツ</t>
    </rPh>
    <rPh sb="49" eb="50">
      <t>ホカ</t>
    </rPh>
    <rPh sb="62" eb="64">
      <t>ヨウイ</t>
    </rPh>
    <rPh sb="66" eb="67">
      <t>ネガ</t>
    </rPh>
    <phoneticPr fontId="1"/>
  </si>
  <si>
    <t>WS時、資材（リノリウム・バーなど）の宅急便等での搬入出が可能か
※距離・公演都合などによりますので、必ず発生するわけではありません</t>
    <rPh sb="2" eb="3">
      <t>ジ</t>
    </rPh>
    <rPh sb="4" eb="6">
      <t>シザイ</t>
    </rPh>
    <rPh sb="19" eb="23">
      <t>タッキュウビンナド</t>
    </rPh>
    <rPh sb="25" eb="28">
      <t>ハンニュウシュツ</t>
    </rPh>
    <rPh sb="29" eb="31">
      <t>カノウ</t>
    </rPh>
    <rPh sb="34" eb="36">
      <t>キョリ</t>
    </rPh>
    <rPh sb="37" eb="41">
      <t>コウエンツゴウ</t>
    </rPh>
    <rPh sb="51" eb="52">
      <t>カナラ</t>
    </rPh>
    <rPh sb="53" eb="55">
      <t>ハッセイ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</si>
</sst>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36" fillId="0" borderId="5" xfId="0" applyFont="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36" fillId="2" borderId="9"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38165</xdr:rowOff>
    </xdr:from>
    <xdr:to>
      <xdr:col>10</xdr:col>
      <xdr:colOff>219075</xdr:colOff>
      <xdr:row>74</xdr:row>
      <xdr:rowOff>144549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8980335"/>
          <a:ext cx="4821606" cy="349002"/>
          <a:chOff x="1076477" y="14888966"/>
          <a:chExt cx="4160761" cy="40391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4" name="グループ化 3">
          <a:extLst>
            <a:ext uri="{FF2B5EF4-FFF2-40B4-BE49-F238E27FC236}">
              <a16:creationId xmlns:a16="http://schemas.microsoft.com/office/drawing/2014/main" id="{15C09E3C-E69D-4F7C-B1B8-FB2724069601}"/>
            </a:ext>
          </a:extLst>
        </xdr:cNvPr>
        <xdr:cNvGrpSpPr/>
      </xdr:nvGrpSpPr>
      <xdr:grpSpPr>
        <a:xfrm>
          <a:off x="623446" y="14482421"/>
          <a:ext cx="6861406" cy="9863326"/>
          <a:chOff x="362857" y="10982477"/>
          <a:chExt cx="5733143" cy="7117219"/>
        </a:xfrm>
      </xdr:grpSpPr>
      <xdr:sp macro="" textlink="">
        <xdr:nvSpPr>
          <xdr:cNvPr id="5" name="テキスト ボックス 4">
            <a:extLst>
              <a:ext uri="{FF2B5EF4-FFF2-40B4-BE49-F238E27FC236}">
                <a16:creationId xmlns:a16="http://schemas.microsoft.com/office/drawing/2014/main" id="{24866534-A4D5-250A-808C-A48701262A73}"/>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8" name="テキスト ボックス 7">
            <a:extLst>
              <a:ext uri="{FF2B5EF4-FFF2-40B4-BE49-F238E27FC236}">
                <a16:creationId xmlns:a16="http://schemas.microsoft.com/office/drawing/2014/main" id="{EFC3D8F2-AC33-AE06-3BF9-AFB4F6A22D38}"/>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 name="テキスト ボックス 8">
            <a:extLst>
              <a:ext uri="{FF2B5EF4-FFF2-40B4-BE49-F238E27FC236}">
                <a16:creationId xmlns:a16="http://schemas.microsoft.com/office/drawing/2014/main" id="{5BF6F618-69BF-91D6-1E3A-A143C0B03022}"/>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 name="グループ化 10">
            <a:extLst>
              <a:ext uri="{FF2B5EF4-FFF2-40B4-BE49-F238E27FC236}">
                <a16:creationId xmlns:a16="http://schemas.microsoft.com/office/drawing/2014/main" id="{FD4705C5-3A48-A80A-0265-3F5CE49A63C3}"/>
              </a:ext>
            </a:extLst>
          </xdr:cNvPr>
          <xdr:cNvGrpSpPr/>
        </xdr:nvGrpSpPr>
        <xdr:grpSpPr>
          <a:xfrm>
            <a:off x="362857" y="10982477"/>
            <a:ext cx="5733143" cy="7095789"/>
            <a:chOff x="362857" y="10982477"/>
            <a:chExt cx="5733143" cy="7095789"/>
          </a:xfrm>
        </xdr:grpSpPr>
        <xdr:sp macro="" textlink="">
          <xdr:nvSpPr>
            <xdr:cNvPr id="13" name="正方形/長方形 12">
              <a:extLst>
                <a:ext uri="{FF2B5EF4-FFF2-40B4-BE49-F238E27FC236}">
                  <a16:creationId xmlns:a16="http://schemas.microsoft.com/office/drawing/2014/main" id="{E5231B00-9054-08E1-5CA4-892BDCF17692}"/>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2AA9D2AD-B3CF-2B67-3398-C8A7027611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8ECDF4F0-805F-9898-01AB-0BEFE9A0D9AF}"/>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F7D291B4-EB95-D5E0-B262-9333949447D9}"/>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633A1B91-B10B-6B68-4F10-FEED1CF8FF01}"/>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テキスト ボックス 11">
            <a:extLst>
              <a:ext uri="{FF2B5EF4-FFF2-40B4-BE49-F238E27FC236}">
                <a16:creationId xmlns:a16="http://schemas.microsoft.com/office/drawing/2014/main" id="{F3D4CE4E-59EE-2B9F-E374-C76C10B3BA8B}"/>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22" name="正方形/長方形 21">
          <a:extLst>
            <a:ext uri="{FF2B5EF4-FFF2-40B4-BE49-F238E27FC236}">
              <a16:creationId xmlns:a16="http://schemas.microsoft.com/office/drawing/2014/main" id="{DACF3851-94EE-4A59-8098-4F247BD1D9AE}"/>
            </a:ext>
          </a:extLst>
        </xdr:cNvPr>
        <xdr:cNvSpPr/>
      </xdr:nvSpPr>
      <xdr:spPr>
        <a:xfrm>
          <a:off x="1596573" y="15675279"/>
          <a:ext cx="4832803"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23" name="テキスト ボックス 22">
          <a:extLst>
            <a:ext uri="{FF2B5EF4-FFF2-40B4-BE49-F238E27FC236}">
              <a16:creationId xmlns:a16="http://schemas.microsoft.com/office/drawing/2014/main" id="{461DCFF9-0E40-49F3-8CE4-35989CED5B2A}"/>
            </a:ext>
          </a:extLst>
        </xdr:cNvPr>
        <xdr:cNvSpPr txBox="1"/>
      </xdr:nvSpPr>
      <xdr:spPr>
        <a:xfrm>
          <a:off x="4180417" y="16280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38165</xdr:rowOff>
    </xdr:from>
    <xdr:to>
      <xdr:col>10</xdr:col>
      <xdr:colOff>219075</xdr:colOff>
      <xdr:row>74</xdr:row>
      <xdr:rowOff>144549</xdr:rowOff>
    </xdr:to>
    <xdr:grpSp>
      <xdr:nvGrpSpPr>
        <xdr:cNvPr id="32" name="グループ化 31">
          <a:extLst>
            <a:ext uri="{FF2B5EF4-FFF2-40B4-BE49-F238E27FC236}">
              <a16:creationId xmlns:a16="http://schemas.microsoft.com/office/drawing/2014/main" id="{F12090F5-A1C4-4C98-8BFA-2F6B3CEB7C51}"/>
            </a:ext>
          </a:extLst>
        </xdr:cNvPr>
        <xdr:cNvGrpSpPr/>
      </xdr:nvGrpSpPr>
      <xdr:grpSpPr>
        <a:xfrm>
          <a:off x="1606691" y="18980335"/>
          <a:ext cx="4821606" cy="349002"/>
          <a:chOff x="1076477" y="14888966"/>
          <a:chExt cx="4160761" cy="403913"/>
        </a:xfrm>
      </xdr:grpSpPr>
      <xdr:cxnSp macro="">
        <xdr:nvCxnSpPr>
          <xdr:cNvPr id="34" name="直線矢印コネクタ 33">
            <a:extLst>
              <a:ext uri="{FF2B5EF4-FFF2-40B4-BE49-F238E27FC236}">
                <a16:creationId xmlns:a16="http://schemas.microsoft.com/office/drawing/2014/main" id="{2CAD3E58-42FB-E8AF-0931-F4D1F0C6493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 name="テキスト ボックス 36">
            <a:extLst>
              <a:ext uri="{FF2B5EF4-FFF2-40B4-BE49-F238E27FC236}">
                <a16:creationId xmlns:a16="http://schemas.microsoft.com/office/drawing/2014/main" id="{36C8B430-451A-70EC-36D7-591A43AFA872}"/>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38" name="グループ化 37">
          <a:extLst>
            <a:ext uri="{FF2B5EF4-FFF2-40B4-BE49-F238E27FC236}">
              <a16:creationId xmlns:a16="http://schemas.microsoft.com/office/drawing/2014/main" id="{F5D93CB0-18AC-49B9-8944-CF79C21E84BB}"/>
            </a:ext>
          </a:extLst>
        </xdr:cNvPr>
        <xdr:cNvGrpSpPr/>
      </xdr:nvGrpSpPr>
      <xdr:grpSpPr>
        <a:xfrm>
          <a:off x="6488773" y="16819085"/>
          <a:ext cx="731649" cy="2025610"/>
          <a:chOff x="5321905" y="13014477"/>
          <a:chExt cx="677334" cy="1439333"/>
        </a:xfrm>
      </xdr:grpSpPr>
      <xdr:cxnSp macro="">
        <xdr:nvCxnSpPr>
          <xdr:cNvPr id="41" name="直線矢印コネクタ 40">
            <a:extLst>
              <a:ext uri="{FF2B5EF4-FFF2-40B4-BE49-F238E27FC236}">
                <a16:creationId xmlns:a16="http://schemas.microsoft.com/office/drawing/2014/main" id="{14A291F2-61A9-8326-B9C9-1205489DB75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70B4A126-275A-F45D-1DE9-3D505C1BC333}"/>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6" name="正方形/長方形 45">
          <a:extLst>
            <a:ext uri="{FF2B5EF4-FFF2-40B4-BE49-F238E27FC236}">
              <a16:creationId xmlns:a16="http://schemas.microsoft.com/office/drawing/2014/main" id="{478118EF-2994-4E26-B80E-1C7726DF8572}"/>
            </a:ext>
          </a:extLst>
        </xdr:cNvPr>
        <xdr:cNvSpPr/>
      </xdr:nvSpPr>
      <xdr:spPr>
        <a:xfrm>
          <a:off x="1593397" y="19021123"/>
          <a:ext cx="4902653" cy="34751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47" name="テキスト ボックス 46">
          <a:extLst>
            <a:ext uri="{FF2B5EF4-FFF2-40B4-BE49-F238E27FC236}">
              <a16:creationId xmlns:a16="http://schemas.microsoft.com/office/drawing/2014/main" id="{2D36FA74-A83F-4EAD-9A4C-BF6E56536FAD}"/>
            </a:ext>
          </a:extLst>
        </xdr:cNvPr>
        <xdr:cNvSpPr txBox="1"/>
      </xdr:nvSpPr>
      <xdr:spPr>
        <a:xfrm>
          <a:off x="0" y="160426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94</xdr:row>
      <xdr:rowOff>124844</xdr:rowOff>
    </xdr:from>
    <xdr:to>
      <xdr:col>7</xdr:col>
      <xdr:colOff>397354</xdr:colOff>
      <xdr:row>100</xdr:row>
      <xdr:rowOff>125982</xdr:rowOff>
    </xdr:to>
    <xdr:sp macro="" textlink="">
      <xdr:nvSpPr>
        <xdr:cNvPr id="48" name="正方形/長方形 47">
          <a:extLst>
            <a:ext uri="{FF2B5EF4-FFF2-40B4-BE49-F238E27FC236}">
              <a16:creationId xmlns:a16="http://schemas.microsoft.com/office/drawing/2014/main" id="{359F9B00-54D3-4654-B01A-31908C053C89}"/>
            </a:ext>
          </a:extLst>
        </xdr:cNvPr>
        <xdr:cNvSpPr/>
      </xdr:nvSpPr>
      <xdr:spPr>
        <a:xfrm>
          <a:off x="3594579" y="23280119"/>
          <a:ext cx="898525"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49" name="テキスト ボックス 48">
          <a:extLst>
            <a:ext uri="{FF2B5EF4-FFF2-40B4-BE49-F238E27FC236}">
              <a16:creationId xmlns:a16="http://schemas.microsoft.com/office/drawing/2014/main" id="{B69947CA-613B-492B-BB2C-A4E782479943}"/>
            </a:ext>
          </a:extLst>
        </xdr:cNvPr>
        <xdr:cNvSpPr txBox="1"/>
      </xdr:nvSpPr>
      <xdr:spPr>
        <a:xfrm>
          <a:off x="0" y="160426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66</xdr:row>
      <xdr:rowOff>32304</xdr:rowOff>
    </xdr:from>
    <xdr:ext cx="710644" cy="325730"/>
    <xdr:sp macro="" textlink="">
      <xdr:nvSpPr>
        <xdr:cNvPr id="50" name="テキスト ボックス 49">
          <a:extLst>
            <a:ext uri="{FF2B5EF4-FFF2-40B4-BE49-F238E27FC236}">
              <a16:creationId xmlns:a16="http://schemas.microsoft.com/office/drawing/2014/main" id="{D0DF7DB7-981A-4C1F-A19C-E87ADDE78B89}"/>
            </a:ext>
          </a:extLst>
        </xdr:cNvPr>
        <xdr:cNvSpPr txBox="1"/>
      </xdr:nvSpPr>
      <xdr:spPr>
        <a:xfrm>
          <a:off x="0" y="163010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51" name="テキスト ボックス 50">
          <a:extLst>
            <a:ext uri="{FF2B5EF4-FFF2-40B4-BE49-F238E27FC236}">
              <a16:creationId xmlns:a16="http://schemas.microsoft.com/office/drawing/2014/main" id="{92FCABBA-C483-4F37-861C-D28BE2089DCF}"/>
            </a:ext>
          </a:extLst>
        </xdr:cNvPr>
        <xdr:cNvSpPr txBox="1"/>
      </xdr:nvSpPr>
      <xdr:spPr>
        <a:xfrm>
          <a:off x="0" y="1634987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oneCellAnchor>
    <xdr:from>
      <xdr:col>0</xdr:col>
      <xdr:colOff>107830</xdr:colOff>
      <xdr:row>95</xdr:row>
      <xdr:rowOff>50157</xdr:rowOff>
    </xdr:from>
    <xdr:ext cx="1897955" cy="492443"/>
    <xdr:sp macro="" textlink="">
      <xdr:nvSpPr>
        <xdr:cNvPr id="52" name="テキスト ボックス 51">
          <a:extLst>
            <a:ext uri="{FF2B5EF4-FFF2-40B4-BE49-F238E27FC236}">
              <a16:creationId xmlns:a16="http://schemas.microsoft.com/office/drawing/2014/main" id="{F0C8A860-FD94-46A8-AA1F-AD4D690A3E17}"/>
            </a:ext>
          </a:extLst>
        </xdr:cNvPr>
        <xdr:cNvSpPr txBox="1"/>
      </xdr:nvSpPr>
      <xdr:spPr>
        <a:xfrm>
          <a:off x="107830" y="234435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54" name="左中かっこ 53">
          <a:extLst>
            <a:ext uri="{FF2B5EF4-FFF2-40B4-BE49-F238E27FC236}">
              <a16:creationId xmlns:a16="http://schemas.microsoft.com/office/drawing/2014/main" id="{CFD4921E-F5E2-405B-83E9-537CD23881F7}"/>
            </a:ext>
          </a:extLst>
        </xdr:cNvPr>
        <xdr:cNvSpPr/>
      </xdr:nvSpPr>
      <xdr:spPr>
        <a:xfrm>
          <a:off x="246530" y="13260481"/>
          <a:ext cx="223556"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55" name="左中かっこ 54">
          <a:extLst>
            <a:ext uri="{FF2B5EF4-FFF2-40B4-BE49-F238E27FC236}">
              <a16:creationId xmlns:a16="http://schemas.microsoft.com/office/drawing/2014/main" id="{E925A125-9C53-4513-A1AE-53B9C5FAFFEC}"/>
            </a:ext>
          </a:extLst>
        </xdr:cNvPr>
        <xdr:cNvSpPr/>
      </xdr:nvSpPr>
      <xdr:spPr>
        <a:xfrm>
          <a:off x="242047" y="15084798"/>
          <a:ext cx="194422"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56" name="テキスト ボックス 55">
          <a:extLst>
            <a:ext uri="{FF2B5EF4-FFF2-40B4-BE49-F238E27FC236}">
              <a16:creationId xmlns:a16="http://schemas.microsoft.com/office/drawing/2014/main" id="{C7DC477C-40DA-4124-851E-50C8DAC22917}"/>
            </a:ext>
          </a:extLst>
        </xdr:cNvPr>
        <xdr:cNvSpPr txBox="1"/>
      </xdr:nvSpPr>
      <xdr:spPr>
        <a:xfrm>
          <a:off x="0" y="139686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58" name="テキスト ボックス 57">
          <a:extLst>
            <a:ext uri="{FF2B5EF4-FFF2-40B4-BE49-F238E27FC236}">
              <a16:creationId xmlns:a16="http://schemas.microsoft.com/office/drawing/2014/main" id="{3F28215F-B5DB-4FC9-828E-BA4863E6B161}"/>
            </a:ext>
          </a:extLst>
        </xdr:cNvPr>
        <xdr:cNvSpPr txBox="1"/>
      </xdr:nvSpPr>
      <xdr:spPr>
        <a:xfrm>
          <a:off x="0" y="187239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10</xdr:col>
      <xdr:colOff>257735</xdr:colOff>
      <xdr:row>67</xdr:row>
      <xdr:rowOff>0</xdr:rowOff>
    </xdr:from>
    <xdr:to>
      <xdr:col>11</xdr:col>
      <xdr:colOff>392802</xdr:colOff>
      <xdr:row>69</xdr:row>
      <xdr:rowOff>145676</xdr:rowOff>
    </xdr:to>
    <xdr:sp macro="" textlink="">
      <xdr:nvSpPr>
        <xdr:cNvPr id="59" name="テキスト ボックス 58">
          <a:extLst>
            <a:ext uri="{FF2B5EF4-FFF2-40B4-BE49-F238E27FC236}">
              <a16:creationId xmlns:a16="http://schemas.microsoft.com/office/drawing/2014/main" id="{7264D591-32DD-4A04-B6A4-CCA59F6FD777}"/>
            </a:ext>
          </a:extLst>
        </xdr:cNvPr>
        <xdr:cNvSpPr txBox="1"/>
      </xdr:nvSpPr>
      <xdr:spPr>
        <a:xfrm>
          <a:off x="6468035" y="16506825"/>
          <a:ext cx="782767" cy="62192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7.2</a:t>
          </a:r>
          <a:r>
            <a:rPr kumimoji="1" lang="ja-JP" altLang="en-US" sz="1100" b="1"/>
            <a:t>～</a:t>
          </a:r>
          <a:r>
            <a:rPr kumimoji="1" lang="en-US" altLang="ja-JP" sz="1100" b="1"/>
            <a:t>9</a:t>
          </a:r>
          <a:r>
            <a:rPr kumimoji="1" lang="ja-JP" altLang="en-US" sz="1100" b="1"/>
            <a:t>　ｍ</a:t>
          </a:r>
        </a:p>
      </xdr:txBody>
    </xdr:sp>
    <xdr:clientData/>
  </xdr:twoCellAnchor>
  <xdr:twoCellAnchor>
    <xdr:from>
      <xdr:col>10</xdr:col>
      <xdr:colOff>0</xdr:colOff>
      <xdr:row>75</xdr:row>
      <xdr:rowOff>0</xdr:rowOff>
    </xdr:from>
    <xdr:to>
      <xdr:col>11</xdr:col>
      <xdr:colOff>511391</xdr:colOff>
      <xdr:row>75</xdr:row>
      <xdr:rowOff>161231</xdr:rowOff>
    </xdr:to>
    <xdr:sp macro="" textlink="">
      <xdr:nvSpPr>
        <xdr:cNvPr id="60" name="テキスト ボックス 109">
          <a:extLst>
            <a:ext uri="{FF2B5EF4-FFF2-40B4-BE49-F238E27FC236}">
              <a16:creationId xmlns:a16="http://schemas.microsoft.com/office/drawing/2014/main" id="{53C12273-1CE9-4806-8DCC-4A97D4DFE567}"/>
            </a:ext>
          </a:extLst>
        </xdr:cNvPr>
        <xdr:cNvSpPr txBox="1"/>
      </xdr:nvSpPr>
      <xdr:spPr bwMode="auto">
        <a:xfrm>
          <a:off x="6210300" y="18411825"/>
          <a:ext cx="1159091" cy="16123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1.5</a:t>
          </a:r>
          <a:r>
            <a:rPr kumimoji="1" lang="ja-JP" altLang="en-US" sz="1100" b="1"/>
            <a:t>～</a:t>
          </a:r>
          <a:r>
            <a:rPr kumimoji="1" lang="en-US" altLang="ja-JP" sz="1100" b="1"/>
            <a:t>2.0m</a:t>
          </a:r>
          <a:endParaRPr kumimoji="1" lang="ja-JP" altLang="en-US" sz="1100" b="1"/>
        </a:p>
      </xdr:txBody>
    </xdr:sp>
    <xdr:clientData/>
  </xdr:twoCellAnchor>
  <xdr:twoCellAnchor>
    <xdr:from>
      <xdr:col>6</xdr:col>
      <xdr:colOff>246529</xdr:colOff>
      <xdr:row>73</xdr:row>
      <xdr:rowOff>0</xdr:rowOff>
    </xdr:from>
    <xdr:to>
      <xdr:col>8</xdr:col>
      <xdr:colOff>70367</xdr:colOff>
      <xdr:row>74</xdr:row>
      <xdr:rowOff>223777</xdr:rowOff>
    </xdr:to>
    <xdr:sp macro="" textlink="">
      <xdr:nvSpPr>
        <xdr:cNvPr id="64" name="テキスト ボックス 63">
          <a:extLst>
            <a:ext uri="{FF2B5EF4-FFF2-40B4-BE49-F238E27FC236}">
              <a16:creationId xmlns:a16="http://schemas.microsoft.com/office/drawing/2014/main" id="{794FA315-7237-4D5A-8764-0AF63570B189}"/>
            </a:ext>
          </a:extLst>
        </xdr:cNvPr>
        <xdr:cNvSpPr txBox="1"/>
      </xdr:nvSpPr>
      <xdr:spPr>
        <a:xfrm>
          <a:off x="3675529" y="17935575"/>
          <a:ext cx="1224013" cy="46190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12.6</a:t>
          </a:r>
          <a:r>
            <a:rPr kumimoji="1" lang="ja-JP" altLang="en-US" sz="1100" b="1"/>
            <a:t>～</a:t>
          </a:r>
          <a:r>
            <a:rPr kumimoji="1" lang="en-US" altLang="ja-JP" sz="1100" b="1"/>
            <a:t>14.4</a:t>
          </a:r>
          <a:r>
            <a:rPr kumimoji="1" lang="ja-JP" altLang="en-US" sz="1100" b="1"/>
            <a:t>　ｍ</a:t>
          </a:r>
        </a:p>
      </xdr:txBody>
    </xdr:sp>
    <xdr:clientData/>
  </xdr:twoCellAnchor>
  <xdr:twoCellAnchor>
    <xdr:from>
      <xdr:col>1</xdr:col>
      <xdr:colOff>493059</xdr:colOff>
      <xdr:row>82</xdr:row>
      <xdr:rowOff>179295</xdr:rowOff>
    </xdr:from>
    <xdr:to>
      <xdr:col>3</xdr:col>
      <xdr:colOff>79922</xdr:colOff>
      <xdr:row>84</xdr:row>
      <xdr:rowOff>175911</xdr:rowOff>
    </xdr:to>
    <xdr:sp macro="" textlink="">
      <xdr:nvSpPr>
        <xdr:cNvPr id="65" name="テキスト ボックス 240">
          <a:extLst>
            <a:ext uri="{FF2B5EF4-FFF2-40B4-BE49-F238E27FC236}">
              <a16:creationId xmlns:a16="http://schemas.microsoft.com/office/drawing/2014/main" id="{558D156C-33E9-492D-BE87-1ACE7CEC1B81}"/>
            </a:ext>
          </a:extLst>
        </xdr:cNvPr>
        <xdr:cNvSpPr txBox="1"/>
      </xdr:nvSpPr>
      <xdr:spPr>
        <a:xfrm>
          <a:off x="750234" y="20257995"/>
          <a:ext cx="634613" cy="4728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solidFill>
                <a:schemeClr val="bg2">
                  <a:lumMod val="25000"/>
                </a:schemeClr>
              </a:solidFill>
            </a:rPr>
            <a:t>照明</a:t>
          </a:r>
          <a:endParaRPr kumimoji="1" lang="en-US" altLang="ja-JP" sz="1100">
            <a:solidFill>
              <a:schemeClr val="bg2">
                <a:lumMod val="25000"/>
              </a:schemeClr>
            </a:solidFill>
          </a:endParaRPr>
        </a:p>
        <a:p>
          <a:pPr algn="ctr">
            <a:lnSpc>
              <a:spcPts val="1300"/>
            </a:lnSpc>
          </a:pPr>
          <a:r>
            <a:rPr kumimoji="1" lang="ja-JP" altLang="en-US" sz="1100">
              <a:solidFill>
                <a:schemeClr val="bg2">
                  <a:lumMod val="25000"/>
                </a:schemeClr>
              </a:solidFill>
            </a:rPr>
            <a:t>タワー</a:t>
          </a:r>
        </a:p>
      </xdr:txBody>
    </xdr:sp>
    <xdr:clientData/>
  </xdr:twoCellAnchor>
  <xdr:twoCellAnchor>
    <xdr:from>
      <xdr:col>10</xdr:col>
      <xdr:colOff>437029</xdr:colOff>
      <xdr:row>82</xdr:row>
      <xdr:rowOff>89647</xdr:rowOff>
    </xdr:from>
    <xdr:to>
      <xdr:col>11</xdr:col>
      <xdr:colOff>416098</xdr:colOff>
      <xdr:row>84</xdr:row>
      <xdr:rowOff>86263</xdr:rowOff>
    </xdr:to>
    <xdr:sp macro="" textlink="">
      <xdr:nvSpPr>
        <xdr:cNvPr id="66" name="テキスト ボックス 240">
          <a:extLst>
            <a:ext uri="{FF2B5EF4-FFF2-40B4-BE49-F238E27FC236}">
              <a16:creationId xmlns:a16="http://schemas.microsoft.com/office/drawing/2014/main" id="{3C0D3793-7889-439B-B1FA-2C319D2FA821}"/>
            </a:ext>
          </a:extLst>
        </xdr:cNvPr>
        <xdr:cNvSpPr txBox="1"/>
      </xdr:nvSpPr>
      <xdr:spPr>
        <a:xfrm>
          <a:off x="6647329" y="20168347"/>
          <a:ext cx="626769" cy="4728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solidFill>
                <a:schemeClr val="bg2">
                  <a:lumMod val="25000"/>
                </a:schemeClr>
              </a:solidFill>
            </a:rPr>
            <a:t>照明</a:t>
          </a:r>
          <a:endParaRPr kumimoji="1" lang="en-US" altLang="ja-JP" sz="1100">
            <a:solidFill>
              <a:schemeClr val="bg2">
                <a:lumMod val="25000"/>
              </a:schemeClr>
            </a:solidFill>
          </a:endParaRPr>
        </a:p>
        <a:p>
          <a:pPr algn="ctr">
            <a:lnSpc>
              <a:spcPts val="1300"/>
            </a:lnSpc>
          </a:pPr>
          <a:r>
            <a:rPr kumimoji="1" lang="ja-JP" altLang="en-US" sz="1100">
              <a:solidFill>
                <a:schemeClr val="bg2">
                  <a:lumMod val="25000"/>
                </a:schemeClr>
              </a:solidFill>
            </a:rPr>
            <a:t>タワー</a:t>
          </a:r>
        </a:p>
      </xdr:txBody>
    </xdr:sp>
    <xdr:clientData/>
  </xdr:twoCellAnchor>
  <xdr:twoCellAnchor>
    <xdr:from>
      <xdr:col>1</xdr:col>
      <xdr:colOff>605118</xdr:colOff>
      <xdr:row>86</xdr:row>
      <xdr:rowOff>134471</xdr:rowOff>
    </xdr:from>
    <xdr:to>
      <xdr:col>3</xdr:col>
      <xdr:colOff>191981</xdr:colOff>
      <xdr:row>88</xdr:row>
      <xdr:rowOff>131087</xdr:rowOff>
    </xdr:to>
    <xdr:sp macro="" textlink="">
      <xdr:nvSpPr>
        <xdr:cNvPr id="67" name="テキスト ボックス 240">
          <a:extLst>
            <a:ext uri="{FF2B5EF4-FFF2-40B4-BE49-F238E27FC236}">
              <a16:creationId xmlns:a16="http://schemas.microsoft.com/office/drawing/2014/main" id="{D15DABDE-1EF1-4EDD-A148-2E198E49E0FD}"/>
            </a:ext>
          </a:extLst>
        </xdr:cNvPr>
        <xdr:cNvSpPr txBox="1"/>
      </xdr:nvSpPr>
      <xdr:spPr>
        <a:xfrm>
          <a:off x="862293" y="21165671"/>
          <a:ext cx="634613" cy="4728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solidFill>
                <a:schemeClr val="bg2">
                  <a:lumMod val="25000"/>
                </a:schemeClr>
              </a:solidFill>
            </a:rPr>
            <a:t>音響卓</a:t>
          </a:r>
          <a:endParaRPr kumimoji="1" lang="en-US" altLang="ja-JP" sz="1100">
            <a:solidFill>
              <a:schemeClr val="bg2">
                <a:lumMod val="25000"/>
              </a:schemeClr>
            </a:solidFill>
          </a:endParaRPr>
        </a:p>
      </xdr:txBody>
    </xdr:sp>
    <xdr:clientData/>
  </xdr:twoCellAnchor>
  <xdr:twoCellAnchor>
    <xdr:from>
      <xdr:col>1</xdr:col>
      <xdr:colOff>571500</xdr:colOff>
      <xdr:row>70</xdr:row>
      <xdr:rowOff>67235</xdr:rowOff>
    </xdr:from>
    <xdr:to>
      <xdr:col>3</xdr:col>
      <xdr:colOff>201707</xdr:colOff>
      <xdr:row>70</xdr:row>
      <xdr:rowOff>67235</xdr:rowOff>
    </xdr:to>
    <xdr:cxnSp macro="">
      <xdr:nvCxnSpPr>
        <xdr:cNvPr id="68" name="直線コネクタ 67">
          <a:extLst>
            <a:ext uri="{FF2B5EF4-FFF2-40B4-BE49-F238E27FC236}">
              <a16:creationId xmlns:a16="http://schemas.microsoft.com/office/drawing/2014/main" id="{9C4DCD58-5BA8-4739-A67D-C8A855116A3D}"/>
            </a:ext>
          </a:extLst>
        </xdr:cNvPr>
        <xdr:cNvCxnSpPr/>
      </xdr:nvCxnSpPr>
      <xdr:spPr>
        <a:xfrm flipH="1">
          <a:off x="828675" y="17288435"/>
          <a:ext cx="677957"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571499</xdr:colOff>
      <xdr:row>72</xdr:row>
      <xdr:rowOff>33618</xdr:rowOff>
    </xdr:from>
    <xdr:to>
      <xdr:col>3</xdr:col>
      <xdr:colOff>201706</xdr:colOff>
      <xdr:row>72</xdr:row>
      <xdr:rowOff>33618</xdr:rowOff>
    </xdr:to>
    <xdr:cxnSp macro="">
      <xdr:nvCxnSpPr>
        <xdr:cNvPr id="69" name="直線コネクタ 68">
          <a:extLst>
            <a:ext uri="{FF2B5EF4-FFF2-40B4-BE49-F238E27FC236}">
              <a16:creationId xmlns:a16="http://schemas.microsoft.com/office/drawing/2014/main" id="{85D1CBF9-063E-4E5B-AE46-D96EAB4A4D08}"/>
            </a:ext>
          </a:extLst>
        </xdr:cNvPr>
        <xdr:cNvCxnSpPr/>
      </xdr:nvCxnSpPr>
      <xdr:spPr>
        <a:xfrm flipH="1">
          <a:off x="828674" y="17731068"/>
          <a:ext cx="677957"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212911</xdr:colOff>
      <xdr:row>70</xdr:row>
      <xdr:rowOff>56029</xdr:rowOff>
    </xdr:from>
    <xdr:to>
      <xdr:col>11</xdr:col>
      <xdr:colOff>235324</xdr:colOff>
      <xdr:row>70</xdr:row>
      <xdr:rowOff>56029</xdr:rowOff>
    </xdr:to>
    <xdr:cxnSp macro="">
      <xdr:nvCxnSpPr>
        <xdr:cNvPr id="70" name="直線コネクタ 69">
          <a:extLst>
            <a:ext uri="{FF2B5EF4-FFF2-40B4-BE49-F238E27FC236}">
              <a16:creationId xmlns:a16="http://schemas.microsoft.com/office/drawing/2014/main" id="{69D4235E-8C8C-4437-AEE5-984CB3151CE3}"/>
            </a:ext>
          </a:extLst>
        </xdr:cNvPr>
        <xdr:cNvCxnSpPr/>
      </xdr:nvCxnSpPr>
      <xdr:spPr>
        <a:xfrm flipH="1">
          <a:off x="6423211" y="17277229"/>
          <a:ext cx="670113"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212910</xdr:colOff>
      <xdr:row>72</xdr:row>
      <xdr:rowOff>22412</xdr:rowOff>
    </xdr:from>
    <xdr:to>
      <xdr:col>11</xdr:col>
      <xdr:colOff>235323</xdr:colOff>
      <xdr:row>72</xdr:row>
      <xdr:rowOff>22412</xdr:rowOff>
    </xdr:to>
    <xdr:cxnSp macro="">
      <xdr:nvCxnSpPr>
        <xdr:cNvPr id="71" name="直線コネクタ 70">
          <a:extLst>
            <a:ext uri="{FF2B5EF4-FFF2-40B4-BE49-F238E27FC236}">
              <a16:creationId xmlns:a16="http://schemas.microsoft.com/office/drawing/2014/main" id="{72A7A978-C6FE-4437-918F-B5FEC2AE15F7}"/>
            </a:ext>
          </a:extLst>
        </xdr:cNvPr>
        <xdr:cNvCxnSpPr/>
      </xdr:nvCxnSpPr>
      <xdr:spPr>
        <a:xfrm flipH="1">
          <a:off x="6423210" y="17719862"/>
          <a:ext cx="670113"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M19" sqref="M19"/>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3" t="s">
        <v>110</v>
      </c>
      <c r="C1" s="153"/>
      <c r="D1" s="153"/>
      <c r="E1" s="153"/>
      <c r="F1" s="153"/>
      <c r="G1" s="153"/>
      <c r="H1" s="153"/>
      <c r="I1" s="153"/>
      <c r="J1" s="153"/>
      <c r="K1" s="153"/>
      <c r="L1" s="153"/>
      <c r="M1" s="31"/>
      <c r="N1" s="54"/>
      <c r="O1" s="54"/>
      <c r="P1" s="54"/>
      <c r="Q1" s="54"/>
      <c r="R1" s="54"/>
      <c r="S1" s="54"/>
      <c r="T1" s="54"/>
      <c r="U1" s="54"/>
      <c r="V1" s="54"/>
      <c r="W1" s="54"/>
      <c r="X1" s="54"/>
      <c r="Y1" s="54"/>
      <c r="Z1" s="54"/>
    </row>
    <row r="2" spans="1:27" ht="19.899999999999999" customHeight="1" x14ac:dyDescent="0.15">
      <c r="A2" s="34"/>
      <c r="B2" s="32" t="s">
        <v>0</v>
      </c>
      <c r="C2" s="156" t="s">
        <v>152</v>
      </c>
      <c r="D2" s="157"/>
      <c r="E2" s="33" t="s">
        <v>5</v>
      </c>
      <c r="F2" s="35" t="str">
        <f>VLOOKUP($C$2,'R6_制作団体一覧'!A:H,2,FALSE)</f>
        <v>舞踊</v>
      </c>
      <c r="G2" s="32" t="s">
        <v>2</v>
      </c>
      <c r="H2" s="36" t="str">
        <f>VLOOKUP($C$2,'R6_制作団体一覧'!A:H,3,FALSE)</f>
        <v>バレエ</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54" t="str">
        <f>VLOOKUP($C$2,'R6_制作団体一覧'!A:H,8,FALSE)</f>
        <v>一般財団法人　牧阿佐美バレヱ団</v>
      </c>
      <c r="D3" s="154"/>
      <c r="E3" s="154"/>
      <c r="F3" s="154"/>
      <c r="G3" s="154"/>
      <c r="H3" s="33" t="s">
        <v>4</v>
      </c>
      <c r="I3" s="155" t="str">
        <f>VLOOKUP($C$2,'R6_制作団体一覧'!A:H,7,FALSE)</f>
        <v>一般財団法人牧阿佐美バレヱ団</v>
      </c>
      <c r="J3" s="155"/>
      <c r="K3" s="155"/>
      <c r="L3" s="155"/>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8" t="s">
        <v>578</v>
      </c>
      <c r="C6" s="158"/>
      <c r="D6" s="158"/>
      <c r="E6" s="158"/>
      <c r="F6" s="158"/>
      <c r="G6" s="158"/>
      <c r="H6" s="158"/>
      <c r="I6" s="158"/>
      <c r="J6" s="158"/>
      <c r="K6" s="158"/>
      <c r="L6" s="158"/>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30" t="s">
        <v>41</v>
      </c>
      <c r="C13" s="131"/>
      <c r="D13" s="131"/>
      <c r="E13" s="131"/>
      <c r="F13" s="160" t="s">
        <v>582</v>
      </c>
      <c r="G13" s="161"/>
      <c r="H13" s="126" t="s">
        <v>51</v>
      </c>
      <c r="I13" s="127"/>
      <c r="J13" s="127"/>
      <c r="K13" s="58">
        <v>400</v>
      </c>
      <c r="L13" s="59" t="s">
        <v>52</v>
      </c>
      <c r="M13" s="46"/>
      <c r="N13" s="54"/>
      <c r="O13" s="54"/>
      <c r="P13" s="54"/>
      <c r="Q13" s="54"/>
      <c r="R13" s="54"/>
      <c r="S13" s="54"/>
      <c r="T13" s="54"/>
      <c r="U13" s="54"/>
      <c r="V13" s="54"/>
      <c r="W13" s="54"/>
      <c r="X13" s="54"/>
      <c r="Y13" s="54"/>
      <c r="Z13" s="54"/>
      <c r="AA13" s="54"/>
    </row>
    <row r="14" spans="1:27" ht="20.25" customHeight="1" x14ac:dyDescent="0.15">
      <c r="A14" s="46"/>
      <c r="B14" s="162" t="s">
        <v>42</v>
      </c>
      <c r="C14" s="163"/>
      <c r="D14" s="163"/>
      <c r="E14" s="164"/>
      <c r="F14" s="60" t="s">
        <v>44</v>
      </c>
      <c r="G14" s="61" t="s">
        <v>583</v>
      </c>
      <c r="H14" s="62" t="s">
        <v>43</v>
      </c>
      <c r="I14" s="63" t="s">
        <v>45</v>
      </c>
      <c r="J14" s="64" t="s">
        <v>585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5"/>
      <c r="C15" s="166"/>
      <c r="D15" s="166"/>
      <c r="E15" s="167"/>
      <c r="F15" s="66" t="s">
        <v>46</v>
      </c>
      <c r="G15" s="67" t="s">
        <v>584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8" t="s">
        <v>47</v>
      </c>
      <c r="C16" s="139"/>
      <c r="D16" s="139"/>
      <c r="E16" s="140"/>
      <c r="F16" s="71" t="s">
        <v>48</v>
      </c>
      <c r="G16" s="168" t="s">
        <v>586</v>
      </c>
      <c r="H16" s="168"/>
      <c r="I16" s="169" t="s">
        <v>49</v>
      </c>
      <c r="J16" s="170"/>
      <c r="K16" s="124" t="s">
        <v>587</v>
      </c>
      <c r="L16" s="125"/>
      <c r="M16" s="41"/>
      <c r="N16" s="54"/>
      <c r="O16" s="54"/>
      <c r="P16" s="54"/>
      <c r="Q16" s="54"/>
      <c r="R16" s="54"/>
      <c r="S16" s="54"/>
      <c r="T16" s="54"/>
      <c r="U16" s="54"/>
      <c r="V16" s="54"/>
      <c r="W16" s="54"/>
      <c r="X16" s="54"/>
      <c r="Y16" s="54"/>
      <c r="Z16" s="54"/>
      <c r="AA16" s="54"/>
    </row>
    <row r="17" spans="1:27" ht="22.9" customHeight="1" x14ac:dyDescent="0.15">
      <c r="A17" s="41"/>
      <c r="B17" s="130" t="s">
        <v>56</v>
      </c>
      <c r="C17" s="131"/>
      <c r="D17" s="131"/>
      <c r="E17" s="131"/>
      <c r="F17" s="60" t="s">
        <v>57</v>
      </c>
      <c r="G17" s="61">
        <v>2</v>
      </c>
      <c r="H17" s="62" t="s">
        <v>43</v>
      </c>
      <c r="I17" s="60" t="s">
        <v>46</v>
      </c>
      <c r="J17" s="61">
        <v>2</v>
      </c>
      <c r="K17" s="128" t="s">
        <v>43</v>
      </c>
      <c r="L17" s="129"/>
      <c r="M17" s="41"/>
      <c r="N17" s="54"/>
      <c r="O17" s="54"/>
      <c r="P17" s="54"/>
      <c r="Q17" s="54"/>
      <c r="R17" s="54"/>
      <c r="S17" s="54"/>
      <c r="T17" s="54"/>
      <c r="U17" s="54"/>
      <c r="V17" s="54"/>
      <c r="W17" s="54"/>
      <c r="X17" s="54"/>
      <c r="Y17" s="54"/>
      <c r="Z17" s="54"/>
      <c r="AA17" s="54"/>
    </row>
    <row r="18" spans="1:27" ht="22.9" customHeight="1" x14ac:dyDescent="0.15">
      <c r="A18" s="27"/>
      <c r="B18" s="130" t="s">
        <v>50</v>
      </c>
      <c r="C18" s="131"/>
      <c r="D18" s="131"/>
      <c r="E18" s="159"/>
      <c r="F18" s="148" t="s">
        <v>588</v>
      </c>
      <c r="G18" s="148"/>
      <c r="H18" s="117" t="s">
        <v>55</v>
      </c>
      <c r="I18" s="118"/>
      <c r="J18" s="118"/>
      <c r="K18" s="132" t="s">
        <v>589</v>
      </c>
      <c r="L18" s="133"/>
      <c r="M18" s="27"/>
      <c r="N18" s="54"/>
      <c r="O18" s="54"/>
      <c r="P18" s="54"/>
      <c r="Q18" s="54"/>
      <c r="R18" s="54"/>
      <c r="S18" s="54"/>
      <c r="T18" s="54"/>
      <c r="U18" s="54"/>
      <c r="V18" s="54"/>
      <c r="W18" s="54"/>
      <c r="X18" s="54"/>
      <c r="Y18" s="54"/>
      <c r="Z18" s="54"/>
      <c r="AA18" s="54"/>
    </row>
    <row r="19" spans="1:27" ht="23.45" customHeight="1" x14ac:dyDescent="0.15">
      <c r="A19" s="27"/>
      <c r="B19" s="138" t="s">
        <v>54</v>
      </c>
      <c r="C19" s="139"/>
      <c r="D19" s="139"/>
      <c r="E19" s="140"/>
      <c r="F19" s="144" t="s">
        <v>590</v>
      </c>
      <c r="G19" s="145"/>
      <c r="H19" s="136" t="s">
        <v>53</v>
      </c>
      <c r="I19" s="137"/>
      <c r="J19" s="137"/>
      <c r="K19" s="148" t="s">
        <v>591</v>
      </c>
      <c r="L19" s="149"/>
      <c r="M19" s="49"/>
      <c r="N19" s="54"/>
      <c r="O19" s="54"/>
      <c r="P19" s="54"/>
      <c r="Q19" s="54"/>
      <c r="R19" s="54"/>
      <c r="S19" s="54"/>
      <c r="T19" s="54"/>
      <c r="U19" s="54"/>
      <c r="V19" s="54"/>
      <c r="W19" s="54"/>
      <c r="X19" s="54"/>
      <c r="Y19" s="54"/>
      <c r="Z19" s="54"/>
      <c r="AA19" s="54"/>
    </row>
    <row r="20" spans="1:27" ht="23.45" customHeight="1" x14ac:dyDescent="0.15">
      <c r="A20" s="27"/>
      <c r="B20" s="141"/>
      <c r="C20" s="142"/>
      <c r="D20" s="142"/>
      <c r="E20" s="143"/>
      <c r="F20" s="146"/>
      <c r="G20" s="147"/>
      <c r="H20" s="136" t="s">
        <v>68</v>
      </c>
      <c r="I20" s="137"/>
      <c r="J20" s="137"/>
      <c r="K20" s="132" t="s">
        <v>593</v>
      </c>
      <c r="L20" s="133"/>
      <c r="M20" s="27"/>
      <c r="N20" s="54"/>
      <c r="O20" s="54"/>
      <c r="P20" s="54"/>
      <c r="Q20" s="54"/>
      <c r="R20" s="54"/>
      <c r="S20" s="54"/>
      <c r="T20" s="54"/>
      <c r="U20" s="54"/>
      <c r="V20" s="54"/>
      <c r="W20" s="54"/>
      <c r="X20" s="54"/>
      <c r="Y20" s="54"/>
      <c r="Z20" s="54"/>
      <c r="AA20" s="54"/>
    </row>
    <row r="21" spans="1:27" ht="31.5" customHeight="1" x14ac:dyDescent="0.15">
      <c r="A21" s="27"/>
      <c r="B21" s="117" t="s">
        <v>58</v>
      </c>
      <c r="C21" s="118"/>
      <c r="D21" s="118"/>
      <c r="E21" s="119"/>
      <c r="F21" s="132" t="s">
        <v>594</v>
      </c>
      <c r="G21" s="133"/>
      <c r="H21" s="134" t="s">
        <v>59</v>
      </c>
      <c r="I21" s="135"/>
      <c r="J21" s="135"/>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8"/>
      <c r="D22" s="118"/>
      <c r="E22" s="119"/>
      <c r="F22" s="120" t="s">
        <v>595</v>
      </c>
      <c r="G22" s="121"/>
      <c r="H22" s="55" t="s">
        <v>62</v>
      </c>
      <c r="I22" s="56">
        <v>4</v>
      </c>
      <c r="J22" s="57" t="s">
        <v>63</v>
      </c>
      <c r="K22" s="112" t="s">
        <v>596</v>
      </c>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2" t="s">
        <v>60</v>
      </c>
      <c r="G23" s="73">
        <v>2.4</v>
      </c>
      <c r="H23" s="74" t="s">
        <v>43</v>
      </c>
      <c r="I23" s="75" t="s">
        <v>61</v>
      </c>
      <c r="J23" s="73">
        <v>8.6</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t="s">
        <v>597</v>
      </c>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592</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3" t="s">
        <v>70</v>
      </c>
      <c r="I31" s="123"/>
      <c r="J31" s="123"/>
      <c r="K31" s="123"/>
      <c r="L31" s="123"/>
      <c r="M31" s="25"/>
      <c r="N31" s="54"/>
      <c r="O31" s="54"/>
      <c r="P31" s="54"/>
      <c r="Q31" s="54"/>
      <c r="R31" s="54"/>
      <c r="S31" s="54"/>
      <c r="T31" s="54"/>
      <c r="U31" s="54"/>
      <c r="V31" s="54"/>
      <c r="W31" s="54"/>
      <c r="X31" s="54"/>
      <c r="Y31" s="54"/>
      <c r="Z31" s="54"/>
      <c r="AA31" s="54"/>
    </row>
    <row r="32" spans="1:27" ht="27.75" customHeight="1" x14ac:dyDescent="0.15">
      <c r="A32" s="51">
        <v>1</v>
      </c>
      <c r="B32" s="109" t="s">
        <v>601</v>
      </c>
      <c r="C32" s="122"/>
      <c r="D32" s="122"/>
      <c r="E32" s="122"/>
      <c r="F32" s="122"/>
      <c r="G32" s="122"/>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9" t="s">
        <v>600</v>
      </c>
      <c r="C33" s="109"/>
      <c r="D33" s="109"/>
      <c r="E33" s="109"/>
      <c r="F33" s="109"/>
      <c r="G33" s="109"/>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9" t="s">
        <v>598</v>
      </c>
      <c r="C34" s="109"/>
      <c r="D34" s="109"/>
      <c r="E34" s="109"/>
      <c r="F34" s="109"/>
      <c r="G34" s="109"/>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9" t="s">
        <v>599</v>
      </c>
      <c r="C35" s="109"/>
      <c r="D35" s="109"/>
      <c r="E35" s="109"/>
      <c r="F35" s="109"/>
      <c r="G35" s="109"/>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50" t="s">
        <v>10</v>
      </c>
      <c r="C48" s="150"/>
      <c r="D48" s="150"/>
      <c r="E48" s="150"/>
      <c r="F48" s="150"/>
      <c r="G48" s="150"/>
      <c r="H48" s="150"/>
      <c r="I48" s="150"/>
      <c r="J48" s="150"/>
      <c r="K48" s="150"/>
      <c r="L48" s="150"/>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2" t="s">
        <v>9</v>
      </c>
      <c r="C50" s="172"/>
      <c r="D50" s="172"/>
      <c r="E50" s="172"/>
      <c r="F50" s="48" t="s">
        <v>6</v>
      </c>
      <c r="G50" s="151">
        <f>G17</f>
        <v>2</v>
      </c>
      <c r="H50" s="152"/>
      <c r="I50" s="26" t="s">
        <v>7</v>
      </c>
      <c r="J50" s="151">
        <f>J17</f>
        <v>2</v>
      </c>
      <c r="K50" s="152"/>
      <c r="L50" s="25"/>
      <c r="M50" s="25"/>
      <c r="N50" s="39"/>
      <c r="X50" s="39"/>
      <c r="Y50" s="39"/>
      <c r="Z50" s="39"/>
    </row>
    <row r="51" spans="1:26" ht="16.899999999999999" customHeight="1" x14ac:dyDescent="0.15">
      <c r="A51" s="25"/>
      <c r="B51" s="173" t="s">
        <v>8</v>
      </c>
      <c r="C51" s="173"/>
      <c r="D51" s="173"/>
      <c r="E51" s="173"/>
      <c r="F51" s="173"/>
      <c r="G51" s="171" t="str">
        <f>F21</f>
        <v>応相談</v>
      </c>
      <c r="H51" s="171"/>
      <c r="I51" s="171"/>
      <c r="J51" s="171"/>
      <c r="K51" s="171"/>
      <c r="L51" s="25"/>
      <c r="M51" s="25"/>
      <c r="N51" s="39"/>
      <c r="X51" s="39"/>
      <c r="Y51" s="39"/>
      <c r="Z51" s="39"/>
    </row>
    <row r="52" spans="1:26" ht="16.899999999999999" customHeight="1" x14ac:dyDescent="0.15">
      <c r="A52" s="25"/>
      <c r="B52" s="173" t="s">
        <v>12</v>
      </c>
      <c r="C52" s="173"/>
      <c r="D52" s="173"/>
      <c r="E52" s="173"/>
      <c r="F52" s="173"/>
      <c r="G52" s="171">
        <f>K21</f>
        <v>10</v>
      </c>
      <c r="H52" s="171"/>
      <c r="I52" s="171"/>
      <c r="J52" s="171"/>
      <c r="K52" s="17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C038</v>
      </c>
      <c r="B2" s="83" t="str">
        <f>①ヒアリングシートについて!F2</f>
        <v>舞踊</v>
      </c>
      <c r="C2" s="83" t="str">
        <f>①ヒアリングシートについて!H2</f>
        <v>バレエ</v>
      </c>
      <c r="D2" s="83" t="str">
        <f>①ヒアリングシートについて!J2</f>
        <v>A区分</v>
      </c>
      <c r="E2" s="83" t="str">
        <f>①ヒアリングシートについて!L2</f>
        <v>C</v>
      </c>
      <c r="F2" s="83" t="str">
        <f>①ヒアリングシートについて!C3</f>
        <v>一般財団法人　牧阿佐美バレヱ団</v>
      </c>
      <c r="G2" s="83" t="str">
        <f>①ヒアリングシートについて!I3</f>
        <v>一般財団法人牧阿佐美バレヱ団</v>
      </c>
      <c r="H2" s="83" t="str">
        <f>①ヒアリングシートについて!F13</f>
        <v>2F以上応相談</v>
      </c>
      <c r="I2" s="83">
        <f>①ヒアリングシートについて!K13</f>
        <v>400</v>
      </c>
      <c r="J2" s="83" t="str">
        <f>①ヒアリングシートについて!G14</f>
        <v>12.6～14.4m</v>
      </c>
      <c r="K2" s="83" t="str">
        <f>①ヒアリングシートについて!J14</f>
        <v>7.2～9m</v>
      </c>
      <c r="L2" s="83" t="str">
        <f>①ヒアリングシートについて!G15</f>
        <v>指定なし</v>
      </c>
      <c r="M2" s="83" t="str">
        <f>①ヒアリングシートについて!G16</f>
        <v>可</v>
      </c>
      <c r="N2" s="83" t="str">
        <f>①ヒアリングシートについて!K16</f>
        <v>不可</v>
      </c>
      <c r="O2" s="83">
        <f>①ヒアリングシートについて!G17</f>
        <v>2</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あればよい</v>
      </c>
      <c r="T2" s="83" t="str">
        <f>①ヒアリングシートについて!K19</f>
        <v>なし</v>
      </c>
      <c r="U2" s="83" t="str">
        <f>①ヒアリングシートについて!K20</f>
        <v>不要</v>
      </c>
      <c r="V2" s="83" t="str">
        <f>①ヒアリングシートについて!F21</f>
        <v>応相談</v>
      </c>
      <c r="W2" s="83">
        <f>①ヒアリングシートについて!K21</f>
        <v>10</v>
      </c>
      <c r="X2" s="83" t="str">
        <f>①ヒアリングシートについて!F22</f>
        <v>中型トラック</v>
      </c>
      <c r="Y2" s="83">
        <f>①ヒアリングシートについて!I22</f>
        <v>4</v>
      </c>
      <c r="Z2" s="83">
        <f>①ヒアリングシートについて!G23</f>
        <v>2.4</v>
      </c>
      <c r="AA2" s="83">
        <f>①ヒアリングシートについて!J23</f>
        <v>8.6</v>
      </c>
      <c r="AB2" s="83" t="str">
        <f>①ヒアリングシートについて!F27</f>
        <v>要</v>
      </c>
      <c r="AC2" s="83">
        <f>①ヒアリングシートについて!F28</f>
        <v>0</v>
      </c>
      <c r="AD2" s="83" t="str">
        <f>①ヒアリングシートについて!B32</f>
        <v>WS時、資材（リノリウム・バーなど）の宅急便等での搬入出が可能か
※距離・公演都合などによりますので、必ず発生するわけではありません</v>
      </c>
      <c r="AE2" s="83" t="str">
        <f>①ヒアリングシートについて!B33</f>
        <v>控室について：男性/女性ダンサー（各20名）の着替え用のため、カーテンのあるお部屋を別々に2部屋。他、スタッフ控室1部屋をご用意をお願いいたします。</v>
      </c>
      <c r="AF2" s="83" t="str">
        <f>①ヒアリングシートについて!B34</f>
        <v>ステージ上は本公演時に緞帳を下ろし、衣裳・小道具の保管、早替え場所、待機場所として使用します</v>
      </c>
      <c r="AG2" s="83" t="str">
        <f>①ヒアリングシートについて!B35</f>
        <v>照明機材設置のため、ギャラリーがあることが望ましい（無い場合は大掛かりになるので仕込み時間など要相談となります）</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2023-11-09T03:19:54Z</dcterms:modified>
</cp:coreProperties>
</file>