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C2" i="15"/>
  <c r="J2" i="3"/>
  <c r="D2" i="15" s="1"/>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<sst xmlns="http://schemas.openxmlformats.org/spreadsheetml/2006/main" count="1347" uniqueCount="593">
  <si>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</si>
  <si>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</si>
  <si>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</si>
  <si>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</si>
  <si>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</si>
  <si>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</si>
  <si>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</si>
  <si>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</si>
  <si>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</si>
  <si>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</si>
  <si>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</si>
  <si>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</si>
  <si>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</si>
  <si>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</si>
  <si>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</si>
  <si>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</si>
  <si>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</si>
  <si>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</si>
  <si>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</si>
  <si>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</si>
  <si>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</si>
  <si>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</si>
  <si>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</si>
  <si>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</si>
  <si>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</si>
  <si>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</si>
  <si>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</si>
  <si>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</si>
  <si>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</si>
  <si>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</si>
  <si>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</si>
  <si>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</si>
  <si>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</si>
  <si>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</si>
  <si>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</si>
  <si>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</si>
  <si>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</si>
  <si>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</si>
  <si>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</si>
  <si>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</si>
  <si>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</si>
  <si>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</si>
  <si>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</si>
  <si>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</si>
  <si>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</si>
  <si>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</si>
  <si>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</si>
  <si>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</si>
  <si>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</si>
  <si>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</si>
  <si>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</si>
  <si>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</si>
  <si>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</si>
  <si>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</si>
  <si>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</si>
  <si>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</si>
  <si>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</si>
  <si>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</si>
  <si>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</si>
  <si>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</si>
  <si>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</si>
  <si>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</si>
  <si>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</si>
  <si>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</si>
  <si>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</si>
  <si>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</si>
  <si>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</si>
  <si>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</si>
  <si>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</si>
  <si>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</si>
  <si>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</si>
  <si>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</si>
  <si>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</si>
  <si>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</si>
  <si>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</si>
  <si>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</si>
  <si>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</si>
  <si>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</si>
  <si>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</si>
  <si>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</si>
  <si>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</si>
  <si>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</si>
  <si>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</si>
  <si>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</si>
  <si>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</si>
  <si>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</si>
  <si>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</si>
  <si>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</si>
  <si>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</si>
  <si>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</si>
  <si>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</si>
  <si>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</si>
  <si>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</si>
  <si>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</si>
  <si>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</si>
  <si>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</si>
  <si>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</si>
  <si>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</si>
  <si>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</si>
  <si>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</si>
  <si>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</si>
  <si>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</si>
  <si>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</si>
  <si>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</si>
  <si>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</si>
  <si>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</si>
  <si>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</si>
  <si>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</si>
  <si>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</si>
  <si>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</si>
  <si>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</si>
  <si>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</si>
  <si>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</si>
  <si>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</si>
  <si>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</si>
  <si>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</si>
  <si>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</si>
  <si>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</si>
  <si>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</si>
  <si>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</si>
  <si>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</si>
  <si>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</si>
  <si>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</si>
  <si>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</si>
  <si>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</si>
  <si>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</si>
  <si>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</si>
  <si>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</si>
  <si>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</si>
  <si>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</si>
  <si>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</si>
  <si>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</si>
  <si>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</si>
  <si>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</si>
  <si>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</si>
  <si>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</si>
  <si>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</si>
  <si>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</si>
  <si>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</si>
  <si>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</si>
  <si>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</si>
  <si>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</si>
  <si>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</si>
  <si>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</si>
  <si>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</si>
  <si>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</si>
  <si>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</si>
  <si>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</si>
  <si>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</si>
  <si>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</si>
  <si>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</si>
  <si>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</si>
  <si>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</si>
  <si>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</si>
  <si>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</si>
  <si>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</si>
  <si>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</si>
  <si>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</si>
  <si>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</si>
  <si>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</si>
  <si>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</si>
  <si>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</si>
  <si>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</si>
  <si>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</si>
  <si>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</si>
  <si>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</si>
  <si>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</si>
  <si>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</si>
  <si>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</si>
  <si>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</si>
  <si>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</si>
  <si>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</si>
  <si>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</si>
  <si>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</si>
  <si>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</si>
  <si>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</si>
  <si>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</si>
  <si>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</si>
  <si>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</si>
  <si>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</si>
  <si>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</si>
  <si>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</si>
  <si>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</si>
  <si>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</si>
  <si>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</si>
  <si>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</si>
  <si>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</si>
  <si>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</si>
  <si>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</si>
  <si>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</si>
  <si>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</si>
  <si>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</si>
  <si>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</si>
  <si>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</si>
  <si>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</si>
  <si>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</si>
  <si>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</si>
  <si>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</si>
  <si>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</si>
  <si>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</si>
  <si>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</si>
  <si>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</si>
  <si>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</si>
  <si>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</si>
  <si>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</si>
  <si>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</si>
  <si>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</si>
  <si>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</si>
  <si>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</si>
  <si>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</si>
  <si>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</si>
  <si>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</si>
  <si>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</si>
  <si>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</si>
  <si>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</si>
  <si>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</si>
  <si>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</si>
  <si>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</si>
  <si>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</si>
  <si>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</si>
  <si>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</si>
  <si>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</si>
  <si>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</si>
  <si>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</si>
  <si>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</si>
  <si>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</si>
  <si>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</si>
  <si>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</si>
  <si>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</si>
  <si>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</si>
  <si>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</si>
  <si>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</si>
  <si>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</si>
  <si>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</si>
  <si>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</si>
  <si>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</si>
  <si>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</si>
  <si>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</si>
  <si>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</si>
  <si>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</si>
  <si>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</si>
  <si>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</si>
  <si>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</si>
  <si>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</si>
  <si>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</si>
  <si>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</si>
  <si>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</si>
  <si>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</si>
  <si>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</si>
  <si>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</si>
  <si>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</si>
  <si>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</si>
  <si>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</si>
  <si>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</si>
  <si>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</si>
  <si>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</si>
  <si>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</si>
  <si>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</si>
  <si>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</si>
  <si>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</si>
  <si>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</si>
  <si>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</si>
  <si>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</si>
  <si>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</si>
  <si>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</si>
  <si>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</si>
  <si>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</si>
  <si>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</si>
  <si>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</si>
  <si>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</si>
  <si>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</si>
  <si>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</si>
  <si>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</si>
  <si>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</si>
  <si>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</si>
  <si>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</si>
  <si>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</si>
  <si>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</si>
  <si>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</si>
  <si>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</si>
  <si>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</si>
  <si>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</si>
  <si>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</si>
  <si>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</si>
  <si>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</si>
  <si>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</si>
  <si>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</si>
  <si>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</si>
  <si>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</si>
  <si>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</si>
  <si>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</si>
  <si>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</si>
  <si>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</si>
  <si>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</si>
  <si>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</si>
  <si>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</si>
  <si>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</si>
  <si>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</si>
  <si>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</si>
  <si>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</si>
  <si>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</si>
  <si>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</si>
  <si>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</si>
  <si>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</si>
  <si>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</si>
  <si>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</si>
  <si>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</si>
  <si>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</si>
  <si>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</si>
  <si>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</si>
  <si>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</si>
  <si>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</si>
  <si>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</si>
  <si>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</si>
  <si>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</si>
  <si>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</si>
  <si>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</si>
  <si>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</si>
  <si>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</si>
  <si>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</si>
  <si>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</si>
  <si>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</si>
  <si>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</si>
  <si>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</si>
  <si>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</si>
  <si>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</si>
  <si>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</si>
  <si>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</si>
  <si>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</si>
  <si>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</si>
  <si>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</si>
  <si>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</si>
  <si>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</si>
  <si>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</si>
  <si>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</si>
  <si>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</si>
  <si>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</si>
  <si>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</si>
  <si>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</si>
  <si>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</si>
  <si>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</si>
  <si>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</si>
  <si>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</si>
  <si>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</si>
  <si>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</si>
  <si>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</si>
  <si>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</si>
  <si>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</si>
  <si>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</si>
  <si>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</si>
  <si>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</si>
  <si>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</si>
  <si>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</si>
  <si>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</si>
  <si>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</si>
  <si>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</si>
  <si>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</si>
  <si>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</si>
  <si>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</si>
  <si>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</si>
  <si>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</si>
  <si>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</si>
  <si>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</si>
  <si>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</si>
  <si>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</si>
  <si>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</si>
  <si>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</si>
  <si>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</si>
  <si>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</si>
  <si>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</si>
  <si>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</si>
  <si>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</si>
  <si>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</si>
  <si>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</si>
  <si>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</si>
  <si>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</si>
  <si>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</si>
  <si>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</si>
  <si>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</si>
  <si>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</si>
  <si>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</si>
  <si>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</si>
  <si>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</si>
  <si>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</si>
  <si>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</si>
  <si>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</si>
  <si>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</si>
  <si>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</si>
  <si>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</si>
  <si>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</si>
  <si>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</si>
  <si>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</si>
  <si>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</si>
  <si>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</si>
  <si>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</si>
  <si>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</si>
  <si>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</si>
  <si>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</si>
  <si>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</si>
  <si>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</si>
  <si>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</si>
  <si>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</si>
  <si>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</si>
  <si>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</si>
  <si>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</si>
  <si>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</si>
  <si>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</si>
  <si>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</si>
  <si>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</si>
  <si>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</si>
  <si>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</si>
  <si>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</si>
  <si>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</si>
  <si>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</si>
  <si>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</si>
  <si>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</si>
  <si>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</si>
  <si>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</si>
  <si>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</si>
  <si>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</si>
  <si>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</si>
  <si>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</si>
  <si>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</si>
  <si>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</si>
  <si>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</si>
  <si>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</si>
  <si>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</si>
  <si>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</si>
  <si>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</si>
  <si>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</si>
  <si>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</si>
  <si>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</si>
  <si>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</si>
  <si>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</si>
  <si>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</si>
  <si>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</si>
  <si>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</si>
  <si>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</si>
  <si>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</si>
  <si>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</si>
  <si>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</si>
  <si>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</si>
  <si>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</si>
  <si>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</si>
  <si>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</si>
  <si>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</si>
  <si>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</si>
  <si>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</si>
  <si>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</si>
  <si>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</si>
  <si>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</si>
  <si>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</si>
  <si>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</si>
  <si>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</si>
  <si>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</si>
  <si>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</si>
  <si>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</si>
  <si>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</si>
  <si>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</si>
  <si>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</si>
  <si>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</si>
  <si>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</si>
  <si>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</si>
  <si>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</si>
  <si>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</si>
  <si>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</si>
  <si>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</si>
  <si>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</si>
  <si>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</si>
  <si>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</si>
  <si>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</si>
  <si>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</si>
  <si>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</si>
  <si>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</si>
  <si>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</si>
  <si>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</si>
  <si>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</si>
  <si>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</si>
  <si>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</si>
  <si>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</si>
  <si>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</si>
  <si>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</si>
  <si>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</si>
  <si>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</si>
  <si>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</si>
  <si>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</si>
  <si>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</si>
  <si>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</si>
  <si>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</si>
  <si>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</si>
  <si>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</si>
  <si>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</si>
  <si>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</si>
  <si>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</si>
  <si>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</si>
  <si>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</si>
  <si>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</si>
  <si>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</si>
  <si>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</si>
  <si>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</si>
  <si>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</si>
  <si>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</si>
  <si>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</si>
  <si>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</si>
  <si>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</si>
  <si>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</si>
  <si>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</si>
  <si>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</si>
  <si>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</si>
  <si>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</si>
  <si>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</si>
  <si>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</si>
  <si>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</si>
  <si>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</si>
  <si>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</si>
  <si>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</si>
  <si>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</si>
  <si>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</si>
  <si>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</si>
  <si>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</si>
  <si>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</si>
  <si>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</si>
  <si>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</si>
  <si>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</si>
  <si>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</si>
  <si>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</si>
  <si>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</si>
  <si>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</si>
  <si>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</si>
  <si>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</si>
  <si>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</si>
  <si>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</si>
  <si>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</si>
  <si>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</si>
  <si>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</si>
  <si>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</si>
  <si>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</si>
  <si>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</si>
  <si>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</si>
  <si>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</si>
  <si>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</si>
  <si>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</si>
  <si>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</si>
  <si>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</si>
  <si>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</si>
  <si>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</si>
  <si>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</si>
  <si>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</si>
  <si>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</si>
  <si>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</si>
  <si>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</si>
  <si>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</si>
  <si>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</si>
  <si>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</si>
  <si>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</si>
  <si>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</si>
  <si>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</si>
  <si>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</si>
  <si>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</si>
  <si>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</si>
  <si>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</si>
  <si>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</si>
  <si>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</si>
  <si>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</si>
  <si>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</si>
  <si>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</si>
  <si>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</si>
  <si>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</si>
  <si>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</si>
  <si>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</si>
  <si>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</si>
  <si>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</si>
  <si>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</si>
  <si>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</si>
  <si>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</si>
  <si>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</si>
  <si>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</si>
  <si>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</si>
  <si>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</si>
  <si>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</si>
  <si>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</si>
  <si>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</si>
  <si>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</si>
  <si>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条件が合えば可</t>
  </si>
  <si>
    <t>可</t>
  </si>
  <si>
    <t>7割程度必要</t>
  </si>
  <si>
    <t>有無さえ分ればよい</t>
  </si>
  <si>
    <t>使わない</t>
  </si>
  <si>
    <t>要</t>
  </si>
  <si>
    <t>必須</t>
  </si>
  <si>
    <t>中型トラック</t>
  </si>
  <si>
    <t>ギャラリー（キャットウォーク）の有無と位置（体育館両サイドおよび後方にあるかどうか）</t>
    <rPh sb="16" eb="18">
      <t xml:space="preserve">ウム </t>
    </rPh>
    <rPh sb="19" eb="21">
      <t>🕐</t>
    </rPh>
    <rPh sb="22" eb="25">
      <t xml:space="preserve">タイイクカン </t>
    </rPh>
    <rPh sb="25" eb="26">
      <t xml:space="preserve">リョウサイド </t>
    </rPh>
    <rPh sb="32" eb="34">
      <t xml:space="preserve">コウホウ </t>
    </rPh>
    <phoneticPr fontId="1"/>
  </si>
  <si>
    <t>校門・校内等、トラックが通るのが危険な箇所があれば写真をいただきたいです</t>
    <rPh sb="0" eb="2">
      <t xml:space="preserve">コウモン </t>
    </rPh>
    <rPh sb="3" eb="5">
      <t xml:space="preserve">コウナイ </t>
    </rPh>
    <rPh sb="5" eb="6">
      <t xml:space="preserve">トウ </t>
    </rPh>
    <rPh sb="12" eb="13">
      <t xml:space="preserve">トオルノガ </t>
    </rPh>
    <rPh sb="16" eb="18">
      <t xml:space="preserve">キケンナ </t>
    </rPh>
    <rPh sb="19" eb="21">
      <t xml:space="preserve">カショガ </t>
    </rPh>
    <rPh sb="25" eb="27">
      <t xml:space="preserve">シャシン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</si>
</sst>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626533</xdr:colOff>
      <xdr:row>54</xdr:row>
      <xdr:rowOff>43295</xdr:rowOff>
    </xdr:from>
    <xdr:to>
      <xdr:col>9</xdr:col>
      <xdr:colOff>694266</xdr:colOff>
      <xdr:row>63</xdr:row>
      <xdr:rowOff>152399</xdr:rowOff>
    </xdr:to>
    <xdr:sp macro="" textlink="">
      <xdr:nvSpPr>
        <xdr:cNvPr id="4" name="正方形/長方形 3">
          <a:extLst>
            <a:ext uri="{FF2B5EF4-FFF2-40B4-BE49-F238E27FC236}">
              <a16:creationId xmlns:a16="http://schemas.microsoft.com/office/drawing/2014/main" id="{666EE4FA-3152-A142-A7AC-0B2FB90FDF8A}"/>
            </a:ext>
          </a:extLst>
        </xdr:cNvPr>
        <xdr:cNvSpPr/>
      </xdr:nvSpPr>
      <xdr:spPr>
        <a:xfrm>
          <a:off x="1939828" y="14431818"/>
          <a:ext cx="4238529" cy="221614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90251"/>
          <a:ext cx="6843434" cy="9863326"/>
          <a:chOff x="362857" y="10982477"/>
          <a:chExt cx="5733143" cy="7117219"/>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938972" cy="208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75000"/>
                  </a:schemeClr>
                </a:solidFill>
              </a:rPr>
              <a:t>体育館の舞台</a:t>
            </a:r>
          </a:p>
        </xdr:txBody>
      </xdr:sp>
    </xdr:grpSp>
    <xdr:clientData/>
  </xdr:twoCellAnchor>
  <xdr:twoCellAnchor>
    <xdr:from>
      <xdr:col>3</xdr:col>
      <xdr:colOff>609600</xdr:colOff>
      <xdr:row>63</xdr:row>
      <xdr:rowOff>220133</xdr:rowOff>
    </xdr:from>
    <xdr:to>
      <xdr:col>9</xdr:col>
      <xdr:colOff>677333</xdr:colOff>
      <xdr:row>69</xdr:row>
      <xdr:rowOff>173181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22895" y="16715701"/>
          <a:ext cx="4238529" cy="14250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72159</xdr:colOff>
      <xdr:row>71</xdr:row>
      <xdr:rowOff>104185</xdr:rowOff>
    </xdr:from>
    <xdr:to>
      <xdr:col>11</xdr:col>
      <xdr:colOff>230910</xdr:colOff>
      <xdr:row>86</xdr:row>
      <xdr:rowOff>7423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024659" y="18562480"/>
          <a:ext cx="6075796" cy="35833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445283"/>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432031"/>
          <a:ext cx="723210"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432031"/>
          <a:ext cx="765405"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432031"/>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432031"/>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711464"/>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986674"/>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58045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15766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566061"/>
          <a:ext cx="1667149"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569373"/>
          <a:ext cx="1667149"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22075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213014</xdr:colOff>
      <xdr:row>54</xdr:row>
      <xdr:rowOff>43295</xdr:rowOff>
    </xdr:from>
    <xdr:to>
      <xdr:col>9</xdr:col>
      <xdr:colOff>286771</xdr:colOff>
      <xdr:row>63</xdr:row>
      <xdr:rowOff>131794</xdr:rowOff>
    </xdr:to>
    <xdr:grpSp>
      <xdr:nvGrpSpPr>
        <xdr:cNvPr id="5" name="グループ化 4">
          <a:extLst>
            <a:ext uri="{FF2B5EF4-FFF2-40B4-BE49-F238E27FC236}">
              <a16:creationId xmlns:a16="http://schemas.microsoft.com/office/drawing/2014/main" id="{A03044F6-2A8A-004B-8315-3FED30A76E36}"/>
            </a:ext>
          </a:extLst>
        </xdr:cNvPr>
        <xdr:cNvGrpSpPr/>
      </xdr:nvGrpSpPr>
      <xdr:grpSpPr>
        <a:xfrm>
          <a:off x="5020443" y="14609356"/>
          <a:ext cx="720738" cy="2146259"/>
          <a:chOff x="5313592" y="13014477"/>
          <a:chExt cx="677334" cy="1382646"/>
        </a:xfrm>
      </xdr:grpSpPr>
      <xdr:cxnSp macro="">
        <xdr:nvCxnSpPr>
          <xdr:cNvPr id="8" name="直線矢印コネクタ 7">
            <a:extLst>
              <a:ext uri="{FF2B5EF4-FFF2-40B4-BE49-F238E27FC236}">
                <a16:creationId xmlns:a16="http://schemas.microsoft.com/office/drawing/2014/main" id="{0097FABC-BAD0-D861-F113-BFB6FC34372C}"/>
              </a:ext>
            </a:extLst>
          </xdr:cNvPr>
          <xdr:cNvCxnSpPr/>
        </xdr:nvCxnSpPr>
        <xdr:spPr>
          <a:xfrm>
            <a:off x="5660572" y="13014477"/>
            <a:ext cx="3030" cy="138264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579A0D3-B96E-BC85-1EC0-BFD2CD96F7D2}"/>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baseline="0"/>
              <a:t>    </a:t>
            </a:r>
            <a:r>
              <a:rPr kumimoji="1" lang="en-US" altLang="ja-JP" sz="1400" b="1"/>
              <a:t>5.0</a:t>
            </a:r>
            <a:r>
              <a:rPr kumimoji="1" lang="ja-JP" altLang="en-US" sz="1400" b="1"/>
              <a:t>ｍ</a:t>
            </a:r>
          </a:p>
        </xdr:txBody>
      </xdr:sp>
    </xdr:grpSp>
    <xdr:clientData/>
  </xdr:twoCellAnchor>
  <xdr:twoCellAnchor>
    <xdr:from>
      <xdr:col>4</xdr:col>
      <xdr:colOff>25401</xdr:colOff>
      <xdr:row>61</xdr:row>
      <xdr:rowOff>138931</xdr:rowOff>
    </xdr:from>
    <xdr:to>
      <xdr:col>9</xdr:col>
      <xdr:colOff>686268</xdr:colOff>
      <xdr:row>62</xdr:row>
      <xdr:rowOff>125671</xdr:rowOff>
    </xdr:to>
    <xdr:grpSp>
      <xdr:nvGrpSpPr>
        <xdr:cNvPr id="11" name="グループ化 10">
          <a:extLst>
            <a:ext uri="{FF2B5EF4-FFF2-40B4-BE49-F238E27FC236}">
              <a16:creationId xmlns:a16="http://schemas.microsoft.com/office/drawing/2014/main" id="{7C0524F5-118A-634A-9640-AC0BF52954C3}"/>
            </a:ext>
          </a:extLst>
        </xdr:cNvPr>
        <xdr:cNvGrpSpPr/>
      </xdr:nvGrpSpPr>
      <xdr:grpSpPr>
        <a:xfrm>
          <a:off x="1966344" y="16277516"/>
          <a:ext cx="4174334" cy="229358"/>
          <a:chOff x="308766" y="14910492"/>
          <a:chExt cx="5791648" cy="356904"/>
        </a:xfrm>
      </xdr:grpSpPr>
      <xdr:cxnSp macro="">
        <xdr:nvCxnSpPr>
          <xdr:cNvPr id="12" name="直線矢印コネクタ 11">
            <a:extLst>
              <a:ext uri="{FF2B5EF4-FFF2-40B4-BE49-F238E27FC236}">
                <a16:creationId xmlns:a16="http://schemas.microsoft.com/office/drawing/2014/main" id="{8522C37A-40EF-5037-645F-3F6034AC0AF6}"/>
              </a:ext>
            </a:extLst>
          </xdr:cNvPr>
          <xdr:cNvCxnSpPr/>
        </xdr:nvCxnSpPr>
        <xdr:spPr>
          <a:xfrm>
            <a:off x="308766" y="15074047"/>
            <a:ext cx="5791648"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1D613ED-11F5-7884-AC9D-980AFA868B82}"/>
              </a:ext>
            </a:extLst>
          </xdr:cNvPr>
          <xdr:cNvSpPr txBox="1"/>
        </xdr:nvSpPr>
        <xdr:spPr>
          <a:xfrm>
            <a:off x="2721708" y="14910492"/>
            <a:ext cx="1128609" cy="3569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7.5</a:t>
            </a:r>
            <a:r>
              <a:rPr kumimoji="1" lang="ja-JP" altLang="en-US" sz="1400" b="1"/>
              <a:t>　ｍ</a:t>
            </a:r>
          </a:p>
        </xdr:txBody>
      </xdr:sp>
    </xdr:grpSp>
    <xdr:clientData/>
  </xdr:twoCellAnchor>
  <xdr:twoCellAnchor>
    <xdr:from>
      <xdr:col>8</xdr:col>
      <xdr:colOff>239377</xdr:colOff>
      <xdr:row>63</xdr:row>
      <xdr:rowOff>227637</xdr:rowOff>
    </xdr:from>
    <xdr:to>
      <xdr:col>9</xdr:col>
      <xdr:colOff>302252</xdr:colOff>
      <xdr:row>69</xdr:row>
      <xdr:rowOff>141950</xdr:rowOff>
    </xdr:to>
    <xdr:grpSp>
      <xdr:nvGrpSpPr>
        <xdr:cNvPr id="14" name="グループ化 13">
          <a:extLst>
            <a:ext uri="{FF2B5EF4-FFF2-40B4-BE49-F238E27FC236}">
              <a16:creationId xmlns:a16="http://schemas.microsoft.com/office/drawing/2014/main" id="{55AF0560-9C91-AF4E-A6CA-25733BCAAD8A}"/>
            </a:ext>
          </a:extLst>
        </xdr:cNvPr>
        <xdr:cNvGrpSpPr/>
      </xdr:nvGrpSpPr>
      <xdr:grpSpPr>
        <a:xfrm>
          <a:off x="5046806" y="16851458"/>
          <a:ext cx="709856" cy="1370020"/>
          <a:chOff x="5405170" y="13014477"/>
          <a:chExt cx="663068" cy="1439333"/>
        </a:xfrm>
      </xdr:grpSpPr>
      <xdr:cxnSp macro="">
        <xdr:nvCxnSpPr>
          <xdr:cNvPr id="15" name="直線矢印コネクタ 14">
            <a:extLst>
              <a:ext uri="{FF2B5EF4-FFF2-40B4-BE49-F238E27FC236}">
                <a16:creationId xmlns:a16="http://schemas.microsoft.com/office/drawing/2014/main" id="{942190F0-C51B-2D68-4EAA-0705677D6210}"/>
              </a:ext>
            </a:extLst>
          </xdr:cNvPr>
          <xdr:cNvCxnSpPr/>
        </xdr:nvCxnSpPr>
        <xdr:spPr>
          <a:xfrm>
            <a:off x="573543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067C9493-8F4D-CD5F-F1D7-8AE0A62951F5}"/>
              </a:ext>
            </a:extLst>
          </xdr:cNvPr>
          <xdr:cNvSpPr txBox="1"/>
        </xdr:nvSpPr>
        <xdr:spPr>
          <a:xfrm>
            <a:off x="5405170" y="13577257"/>
            <a:ext cx="663068" cy="3640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b="1" baseline="0"/>
              <a:t>    </a:t>
            </a:r>
            <a:r>
              <a:rPr kumimoji="1" lang="en-US" altLang="ja-JP" sz="1400" b="1"/>
              <a:t>3.0</a:t>
            </a:r>
            <a:r>
              <a:rPr kumimoji="1" lang="ja-JP" altLang="en-US" sz="1400" b="1"/>
              <a:t>ｍ</a:t>
            </a:r>
            <a:endParaRPr kumimoji="1" lang="ja-JP" altLang="en-US" sz="1100" b="1"/>
          </a:p>
        </xdr:txBody>
      </xdr:sp>
    </xdr:grpSp>
    <xdr:clientData/>
  </xdr:twoCellAnchor>
  <xdr:twoCellAnchor>
    <xdr:from>
      <xdr:col>1</xdr:col>
      <xdr:colOff>562842</xdr:colOff>
      <xdr:row>54</xdr:row>
      <xdr:rowOff>86591</xdr:rowOff>
    </xdr:from>
    <xdr:to>
      <xdr:col>3</xdr:col>
      <xdr:colOff>144319</xdr:colOff>
      <xdr:row>57</xdr:row>
      <xdr:rowOff>28864</xdr:rowOff>
    </xdr:to>
    <xdr:sp macro="" textlink="">
      <xdr:nvSpPr>
        <xdr:cNvPr id="32" name="テキスト ボックス 31">
          <a:extLst>
            <a:ext uri="{FF2B5EF4-FFF2-40B4-BE49-F238E27FC236}">
              <a16:creationId xmlns:a16="http://schemas.microsoft.com/office/drawing/2014/main" id="{AD9376B8-DDD6-9D46-9A45-CCB1B854B1C0}"/>
            </a:ext>
          </a:extLst>
        </xdr:cNvPr>
        <xdr:cNvSpPr txBox="1"/>
      </xdr:nvSpPr>
      <xdr:spPr>
        <a:xfrm>
          <a:off x="822615" y="14475114"/>
          <a:ext cx="634999" cy="635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548409</xdr:colOff>
      <xdr:row>64</xdr:row>
      <xdr:rowOff>72160</xdr:rowOff>
    </xdr:from>
    <xdr:to>
      <xdr:col>3</xdr:col>
      <xdr:colOff>129886</xdr:colOff>
      <xdr:row>66</xdr:row>
      <xdr:rowOff>216478</xdr:rowOff>
    </xdr:to>
    <xdr:sp macro="" textlink="">
      <xdr:nvSpPr>
        <xdr:cNvPr id="34" name="テキスト ボックス 33">
          <a:extLst>
            <a:ext uri="{FF2B5EF4-FFF2-40B4-BE49-F238E27FC236}">
              <a16:creationId xmlns:a16="http://schemas.microsoft.com/office/drawing/2014/main" id="{A9E90672-FE0E-054A-83FD-69E70F93008C}"/>
            </a:ext>
          </a:extLst>
        </xdr:cNvPr>
        <xdr:cNvSpPr txBox="1"/>
      </xdr:nvSpPr>
      <xdr:spPr>
        <a:xfrm>
          <a:off x="808182" y="16813069"/>
          <a:ext cx="634999" cy="6350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3" zoomScale="106" zoomScaleNormal="106" zoomScaleSheetLayoutView="106" workbookViewId="0">
      <selection activeCell="E4" sqref="E4"/>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x14ac:dyDescent="0.15">
      <c r="A2" s="34"/>
      <c r="B2" s="32" t="s">
        <v>0</v>
      </c>
      <c r="C2" s="154" t="s">
        <v>151</v>
      </c>
      <c r="D2" s="155"/>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20.100000000000001" customHeight="1" x14ac:dyDescent="0.15">
      <c r="A3" s="34"/>
      <c r="B3" s="33" t="s">
        <v>1</v>
      </c>
      <c r="C3" s="152" t="str">
        <f>VLOOKUP($C$2,'R6_制作団体一覧'!A:H,8,FALSE)</f>
        <v>音楽座ミュージカル</v>
      </c>
      <c r="D3" s="152"/>
      <c r="E3" s="152"/>
      <c r="F3" s="152"/>
      <c r="G3" s="152"/>
      <c r="H3" s="33" t="s">
        <v>4</v>
      </c>
      <c r="I3" s="153" t="str">
        <f>VLOOKUP($C$2,'R6_制作団体一覧'!A:H,7,FALSE)</f>
        <v>株式会社ヒューマンデザイン</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7.5</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3.1" customHeight="1" x14ac:dyDescent="0.15">
      <c r="A17" s="41"/>
      <c r="B17" s="128" t="s">
        <v>56</v>
      </c>
      <c r="C17" s="129"/>
      <c r="D17" s="129"/>
      <c r="E17" s="129"/>
      <c r="F17" s="60" t="s">
        <v>57</v>
      </c>
      <c r="G17" s="61">
        <v>2</v>
      </c>
      <c r="H17" s="62" t="s">
        <v>43</v>
      </c>
      <c r="I17" s="60" t="s">
        <v>46</v>
      </c>
      <c r="J17" s="61">
        <v>2</v>
      </c>
      <c r="K17" s="126" t="s">
        <v>43</v>
      </c>
      <c r="L17" s="127"/>
      <c r="M17" s="41"/>
      <c r="N17" s="54"/>
      <c r="O17" s="54"/>
      <c r="P17" s="54"/>
      <c r="Q17" s="54"/>
      <c r="R17" s="54"/>
      <c r="S17" s="54"/>
      <c r="T17" s="54"/>
      <c r="U17" s="54"/>
      <c r="V17" s="54"/>
      <c r="W17" s="54"/>
      <c r="X17" s="54"/>
      <c r="Y17" s="54"/>
      <c r="Z17" s="54"/>
      <c r="AA17" s="54"/>
    </row>
    <row r="18" spans="1:27" ht="23.1" customHeight="1" x14ac:dyDescent="0.15">
      <c r="A18" s="27"/>
      <c r="B18" s="128" t="s">
        <v>50</v>
      </c>
      <c r="C18" s="129"/>
      <c r="D18" s="129"/>
      <c r="E18" s="157"/>
      <c r="F18" s="146" t="s">
        <v>585</v>
      </c>
      <c r="G18" s="146"/>
      <c r="H18" s="116" t="s">
        <v>55</v>
      </c>
      <c r="I18" s="111"/>
      <c r="J18" s="111"/>
      <c r="K18" s="130" t="s">
        <v>586</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587</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588</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589</v>
      </c>
      <c r="G21" s="131"/>
      <c r="H21" s="132" t="s">
        <v>59</v>
      </c>
      <c r="I21" s="133"/>
      <c r="J21" s="13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2.2000000000000002</v>
      </c>
      <c r="H23" s="74" t="s">
        <v>43</v>
      </c>
      <c r="I23" s="75" t="s">
        <v>61</v>
      </c>
      <c r="J23" s="73">
        <v>7</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36" customHeight="1" x14ac:dyDescent="0.15">
      <c r="A32" s="51">
        <v>1</v>
      </c>
      <c r="B32" s="120" t="s">
        <v>591</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0" t="s">
        <v>9</v>
      </c>
      <c r="C50" s="170"/>
      <c r="D50" s="170"/>
      <c r="E50" s="170"/>
      <c r="F50" s="48" t="s">
        <v>6</v>
      </c>
      <c r="G50" s="149">
        <f>G17</f>
        <v>2</v>
      </c>
      <c r="H50" s="150"/>
      <c r="I50" s="26" t="s">
        <v>7</v>
      </c>
      <c r="J50" s="149">
        <f>J17</f>
        <v>2</v>
      </c>
      <c r="K50" s="150"/>
      <c r="L50" s="25"/>
      <c r="M50" s="25"/>
      <c r="N50" s="39"/>
      <c r="X50" s="39"/>
      <c r="Y50" s="39"/>
      <c r="Z50" s="39"/>
    </row>
    <row r="51" spans="1:26" ht="17.100000000000001" customHeight="1" x14ac:dyDescent="0.15">
      <c r="A51" s="25"/>
      <c r="B51" s="171" t="s">
        <v>8</v>
      </c>
      <c r="C51" s="171"/>
      <c r="D51" s="171"/>
      <c r="E51" s="171"/>
      <c r="F51" s="171"/>
      <c r="G51" s="169" t="str">
        <f>F21</f>
        <v>必須</v>
      </c>
      <c r="H51" s="169"/>
      <c r="I51" s="169"/>
      <c r="J51" s="169"/>
      <c r="K51" s="169"/>
      <c r="L51" s="25"/>
      <c r="M51" s="25"/>
      <c r="N51" s="39"/>
      <c r="X51" s="39"/>
      <c r="Y51" s="39"/>
      <c r="Z51" s="39"/>
    </row>
    <row r="52" spans="1:26" ht="17.100000000000001" customHeight="1" x14ac:dyDescent="0.15">
      <c r="A52" s="25"/>
      <c r="B52" s="171" t="s">
        <v>12</v>
      </c>
      <c r="C52" s="171"/>
      <c r="D52" s="171"/>
      <c r="E52" s="171"/>
      <c r="F52" s="171"/>
      <c r="G52" s="169">
        <f>K21</f>
        <v>10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10">
      <formula>#REF!="令和3年度の応募時に提出した"</formula>
    </cfRule>
    <cfRule type="expression" dxfId="9" priority="9">
      <formula>#REF!="令和4年度の応募時に提出した"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4">
      <formula>#REF!="令和3年度の応募時に提出した"</formula>
    </cfRule>
    <cfRule type="expression" dxfId="5" priority="15">
      <formula>#REF!="令和2年度の応募時に提出した"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C037</v>
      </c>
      <c r="B2" s="83" t="str">
        <f>①ヒアリングシートについて!F2</f>
        <v>演劇</v>
      </c>
      <c r="C2" s="83" t="str">
        <f>①ヒアリングシートについて!H2</f>
        <v>ミュージカル</v>
      </c>
      <c r="D2" s="83" t="str">
        <f>①ヒアリングシートについて!J2</f>
        <v>A区分</v>
      </c>
      <c r="E2" s="83" t="str">
        <f>①ヒアリングシートについて!L2</f>
        <v>C</v>
      </c>
      <c r="F2" s="83" t="str">
        <f>①ヒアリングシートについて!C3</f>
        <v>音楽座ミュージカル</v>
      </c>
      <c r="G2" s="83" t="str">
        <f>①ヒアリングシートについて!I3</f>
        <v>株式会社ヒューマンデザイン</v>
      </c>
      <c r="H2" s="83" t="str">
        <f>①ヒアリングシートについて!F13</f>
        <v>2F以上応相談</v>
      </c>
      <c r="I2" s="83">
        <f>①ヒアリングシートについて!K13</f>
        <v>30</v>
      </c>
      <c r="J2" s="83">
        <f>①ヒアリングシートについて!G14</f>
        <v>7.5</v>
      </c>
      <c r="K2" s="83">
        <f>①ヒアリングシートについて!J14</f>
        <v>5</v>
      </c>
      <c r="L2" s="83">
        <f>①ヒアリングシートについて!G15</f>
        <v>3</v>
      </c>
      <c r="M2" s="83" t="str">
        <f>①ヒアリングシートについて!G16</f>
        <v>条件が合えば可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1</v>
      </c>
      <c r="Z2" s="83">
        <f>①ヒアリングシートについて!G23</f>
        <v>2.2000000000000002</v>
      </c>
      <c r="AA2" s="83">
        <f>①ヒアリングシートについて!J23</f>
        <v>7</v>
      </c>
      <c r="AB2" s="83" t="str">
        <f>①ヒアリングシートについて!F27</f>
        <v>要</v>
      </c>
      <c r="AC2" s="83" t="str">
        <f>①ヒアリングシートについて!F28</f>
        <v>校門・校内等、トラックが通るのが危険な箇所があれば写真をいただきたいです</v>
      </c>
      <c r="AD2" s="83" t="str">
        <f>①ヒアリングシートについて!B32</f>
        <v>ギャラリー（キャットウォーク）の有無と位置（体育館両サイドおよび後方にあるかどうか）</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2023-11-09T03:38:57Z</dcterms:modified>
</cp:coreProperties>
</file>