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<sst xmlns="http://schemas.openxmlformats.org/spreadsheetml/2006/main" count="1348" uniqueCount="593">
  <si>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</si>
  <si>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</si>
  <si>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</si>
  <si>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</si>
  <si>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</si>
  <si>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</si>
  <si>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</si>
  <si>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</si>
  <si>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</si>
  <si>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</si>
  <si>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</si>
  <si>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</si>
  <si>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</si>
  <si>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</si>
  <si>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</si>
  <si>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</si>
  <si>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</si>
  <si>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</si>
  <si>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</si>
  <si>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</si>
  <si>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</si>
  <si>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</si>
  <si>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</si>
  <si>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</si>
  <si>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</si>
  <si>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</si>
  <si>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</si>
  <si>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</si>
  <si>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</si>
  <si>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</si>
  <si>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</si>
  <si>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</si>
  <si>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</si>
  <si>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</si>
  <si>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</si>
  <si>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</si>
  <si>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</si>
  <si>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</si>
  <si>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</si>
  <si>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</si>
  <si>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</si>
  <si>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</si>
  <si>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</si>
  <si>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</si>
  <si>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</si>
  <si>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</si>
  <si>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</si>
  <si>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</si>
  <si>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</si>
  <si>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</si>
  <si>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</si>
  <si>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</si>
  <si>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</si>
  <si>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</si>
  <si>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</si>
  <si>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</si>
  <si>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</si>
  <si>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</si>
  <si>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</si>
  <si>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</si>
  <si>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</si>
  <si>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</si>
  <si>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</si>
  <si>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</si>
  <si>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</si>
  <si>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</si>
  <si>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</si>
  <si>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</si>
  <si>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</si>
  <si>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</si>
  <si>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</si>
  <si>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</si>
  <si>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</si>
  <si>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</si>
  <si>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</si>
  <si>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</si>
  <si>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</si>
  <si>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</si>
  <si>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</si>
  <si>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</si>
  <si>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</si>
  <si>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</si>
  <si>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</si>
  <si>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</si>
  <si>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</si>
  <si>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</si>
  <si>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</si>
  <si>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</si>
  <si>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</si>
  <si>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</si>
  <si>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</si>
  <si>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</si>
  <si>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</si>
  <si>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</si>
  <si>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</si>
  <si>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</si>
  <si>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</si>
  <si>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</si>
  <si>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</si>
  <si>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</si>
  <si>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</si>
  <si>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</si>
  <si>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</si>
  <si>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</si>
  <si>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</si>
  <si>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</si>
  <si>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</si>
  <si>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</si>
  <si>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</si>
  <si>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</si>
  <si>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</si>
  <si>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</si>
  <si>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</si>
  <si>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</si>
  <si>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</si>
  <si>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</si>
  <si>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</si>
  <si>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</si>
  <si>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</si>
  <si>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</si>
  <si>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</si>
  <si>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</si>
  <si>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</si>
  <si>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</si>
  <si>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</si>
  <si>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</si>
  <si>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</si>
  <si>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</si>
  <si>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</si>
  <si>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</si>
  <si>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</si>
  <si>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</si>
  <si>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</si>
  <si>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</si>
  <si>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</si>
  <si>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</si>
  <si>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</si>
  <si>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</si>
  <si>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</si>
  <si>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</si>
  <si>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</si>
  <si>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</si>
  <si>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</si>
  <si>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</si>
  <si>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</si>
  <si>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</si>
  <si>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</si>
  <si>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</si>
  <si>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</si>
  <si>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</si>
  <si>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</si>
  <si>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</si>
  <si>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</si>
  <si>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</si>
  <si>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</si>
  <si>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</si>
  <si>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</si>
  <si>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</si>
  <si>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</si>
  <si>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</si>
  <si>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</si>
  <si>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</si>
  <si>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</si>
  <si>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</si>
  <si>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</si>
  <si>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</si>
  <si>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</si>
  <si>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</si>
  <si>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</si>
  <si>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</si>
  <si>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</si>
  <si>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</si>
  <si>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</si>
  <si>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</si>
  <si>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</si>
  <si>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</si>
  <si>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</si>
  <si>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</si>
  <si>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</si>
  <si>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</si>
  <si>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</si>
  <si>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</si>
  <si>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</si>
  <si>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</si>
  <si>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</si>
  <si>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</si>
  <si>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</si>
  <si>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</si>
  <si>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</si>
  <si>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</si>
  <si>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</si>
  <si>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</si>
  <si>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</si>
  <si>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</si>
  <si>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</si>
  <si>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</si>
  <si>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</si>
  <si>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</si>
  <si>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</si>
  <si>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</si>
  <si>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</si>
  <si>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</si>
  <si>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</si>
  <si>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</si>
  <si>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</si>
  <si>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</si>
  <si>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</si>
  <si>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</si>
  <si>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</si>
  <si>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</si>
  <si>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</si>
  <si>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</si>
  <si>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</si>
  <si>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</si>
  <si>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</si>
  <si>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</si>
  <si>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</si>
  <si>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</si>
  <si>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</si>
  <si>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</si>
  <si>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</si>
  <si>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</si>
  <si>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</si>
  <si>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</si>
  <si>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</si>
  <si>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</si>
  <si>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</si>
  <si>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</si>
  <si>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</si>
  <si>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</si>
  <si>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</si>
  <si>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</si>
  <si>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</si>
  <si>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</si>
  <si>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</si>
  <si>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</si>
  <si>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</si>
  <si>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</si>
  <si>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</si>
  <si>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</si>
  <si>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</si>
  <si>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</si>
  <si>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</si>
  <si>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</si>
  <si>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</si>
  <si>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</si>
  <si>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</si>
  <si>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</si>
  <si>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</si>
  <si>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</si>
  <si>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</si>
  <si>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</si>
  <si>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</si>
  <si>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</si>
  <si>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</si>
  <si>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</si>
  <si>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</si>
  <si>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</si>
  <si>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</si>
  <si>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</si>
  <si>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</si>
  <si>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</si>
  <si>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</si>
  <si>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</si>
  <si>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</si>
  <si>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</si>
  <si>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</si>
  <si>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</si>
  <si>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</si>
  <si>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</si>
  <si>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</si>
  <si>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</si>
  <si>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</si>
  <si>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</si>
  <si>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</si>
  <si>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</si>
  <si>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</si>
  <si>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</si>
  <si>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</si>
  <si>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</si>
  <si>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</si>
  <si>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</si>
  <si>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</si>
  <si>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</si>
  <si>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</si>
  <si>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</si>
  <si>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</si>
  <si>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</si>
  <si>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</si>
  <si>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</si>
  <si>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</si>
  <si>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</si>
  <si>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</si>
  <si>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</si>
  <si>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</si>
  <si>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</si>
  <si>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</si>
  <si>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</si>
  <si>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</si>
  <si>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</si>
  <si>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</si>
  <si>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</si>
  <si>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</si>
  <si>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</si>
  <si>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</si>
  <si>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</si>
  <si>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</si>
  <si>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</si>
  <si>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</si>
  <si>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</si>
  <si>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</si>
  <si>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</si>
  <si>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</si>
  <si>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</si>
  <si>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</si>
  <si>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</si>
  <si>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</si>
  <si>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</si>
  <si>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</si>
  <si>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</si>
  <si>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</si>
  <si>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</si>
  <si>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</si>
  <si>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</si>
  <si>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</si>
  <si>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</si>
  <si>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</si>
  <si>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</si>
  <si>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</si>
  <si>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</si>
  <si>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</si>
  <si>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</si>
  <si>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</si>
  <si>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</si>
  <si>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</si>
  <si>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</si>
  <si>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</si>
  <si>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</si>
  <si>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</si>
  <si>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</si>
  <si>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</si>
  <si>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</si>
  <si>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</si>
  <si>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</si>
  <si>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</si>
  <si>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</si>
  <si>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</si>
  <si>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</si>
  <si>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</si>
  <si>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</si>
  <si>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</si>
  <si>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</si>
  <si>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</si>
  <si>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</si>
  <si>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</si>
  <si>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</si>
  <si>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</si>
  <si>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</si>
  <si>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</si>
  <si>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</si>
  <si>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</si>
  <si>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</si>
  <si>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</si>
  <si>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</si>
  <si>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</si>
  <si>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</si>
  <si>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</si>
  <si>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</si>
  <si>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</si>
  <si>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</si>
  <si>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</si>
  <si>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</si>
  <si>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</si>
  <si>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</si>
  <si>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</si>
  <si>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</si>
  <si>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</si>
  <si>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</si>
  <si>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</si>
  <si>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</si>
  <si>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</si>
  <si>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</si>
  <si>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</si>
  <si>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</si>
  <si>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</si>
  <si>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</si>
  <si>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</si>
  <si>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</si>
  <si>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</si>
  <si>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</si>
  <si>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</si>
  <si>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</si>
  <si>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</si>
  <si>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</si>
  <si>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</si>
  <si>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</si>
  <si>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</si>
  <si>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</si>
  <si>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</si>
  <si>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</si>
  <si>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</si>
  <si>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</si>
  <si>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</si>
  <si>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</si>
  <si>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</si>
  <si>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</si>
  <si>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</si>
  <si>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</si>
  <si>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</si>
  <si>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</si>
  <si>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</si>
  <si>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</si>
  <si>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</si>
  <si>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</si>
  <si>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</si>
  <si>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</si>
  <si>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</si>
  <si>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</si>
  <si>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</si>
  <si>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</si>
  <si>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</si>
  <si>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</si>
  <si>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</si>
  <si>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</si>
  <si>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</si>
  <si>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</si>
  <si>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</si>
  <si>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</si>
  <si>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</si>
  <si>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</si>
  <si>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</si>
  <si>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</si>
  <si>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</si>
  <si>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</si>
  <si>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</si>
  <si>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</si>
  <si>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</si>
  <si>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</si>
  <si>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</si>
  <si>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</si>
  <si>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</si>
  <si>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</si>
  <si>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</si>
  <si>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</si>
  <si>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</si>
  <si>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</si>
  <si>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</si>
  <si>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</si>
  <si>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</si>
  <si>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</si>
  <si>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</si>
  <si>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</si>
  <si>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</si>
  <si>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</si>
  <si>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</si>
  <si>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</si>
  <si>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</si>
  <si>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</si>
  <si>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</si>
  <si>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</si>
  <si>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</si>
  <si>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</si>
  <si>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</si>
  <si>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</si>
  <si>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</si>
  <si>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</si>
  <si>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</si>
  <si>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</si>
  <si>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</si>
  <si>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</si>
  <si>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</si>
  <si>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</si>
  <si>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</si>
  <si>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</si>
  <si>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</si>
  <si>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</si>
  <si>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</si>
  <si>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</si>
  <si>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</si>
  <si>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</si>
  <si>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</si>
  <si>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</si>
  <si>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</si>
  <si>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</si>
  <si>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</si>
  <si>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</si>
  <si>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</si>
  <si>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</si>
  <si>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</si>
  <si>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</si>
  <si>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</si>
  <si>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</si>
  <si>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</si>
  <si>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</si>
  <si>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</si>
  <si>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</si>
  <si>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</si>
  <si>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</si>
  <si>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</si>
  <si>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</si>
  <si>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</si>
  <si>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</si>
  <si>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</si>
  <si>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</si>
  <si>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</si>
  <si>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</si>
  <si>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</si>
  <si>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</si>
  <si>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</si>
  <si>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</si>
  <si>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</si>
  <si>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</si>
  <si>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</si>
  <si>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</si>
  <si>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</si>
  <si>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</si>
  <si>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</si>
  <si>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</si>
  <si>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</si>
  <si>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</si>
  <si>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</si>
  <si>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</si>
  <si>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</si>
  <si>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</si>
  <si>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</si>
  <si>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</si>
  <si>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</si>
  <si>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</si>
  <si>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</si>
  <si>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</si>
  <si>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</si>
  <si>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</si>
  <si>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</si>
  <si>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</si>
  <si>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</si>
  <si>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</si>
  <si>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</si>
  <si>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</si>
  <si>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</si>
  <si>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</si>
  <si>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</si>
  <si>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</si>
  <si>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</si>
  <si>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</si>
  <si>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</si>
  <si>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</si>
  <si>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</si>
  <si>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</si>
  <si>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</si>
  <si>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</si>
  <si>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</si>
  <si>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</si>
  <si>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</si>
  <si>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</si>
  <si>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</si>
  <si>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</si>
  <si>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</si>
  <si>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</si>
  <si>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</si>
  <si>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</si>
  <si>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</si>
  <si>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</si>
  <si>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</si>
  <si>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</si>
  <si>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</si>
  <si>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</si>
  <si>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</si>
  <si>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</si>
  <si>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</si>
  <si>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</si>
  <si>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</si>
  <si>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</si>
  <si>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</si>
  <si>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</si>
  <si>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</si>
  <si>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</si>
  <si>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</si>
  <si>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</si>
  <si>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</si>
  <si>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</si>
  <si>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</si>
  <si>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</si>
  <si>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要</t>
  </si>
  <si>
    <t>なくても良い</t>
  </si>
  <si>
    <t>不要</t>
  </si>
  <si>
    <t>中型トラック</t>
  </si>
  <si>
    <t>使わない</t>
  </si>
  <si>
    <t>2F以上応相談</t>
  </si>
  <si>
    <t>可</t>
  </si>
  <si>
    <t>大型バス(3台)の停車の可否</t>
    <rPh sb="0" eb="2">
      <t>オオガタ</t>
    </rPh>
    <rPh sb="6" eb="7">
      <t>ダイ</t>
    </rPh>
    <rPh sb="9" eb="11">
      <t>テイシャ</t>
    </rPh>
    <rPh sb="12" eb="14">
      <t>カヒ</t>
    </rPh>
    <phoneticPr fontId="1"/>
  </si>
  <si>
    <t>応相談</t>
  </si>
  <si>
    <t>演奏者控室準備の可否(30名程度×2室、小部屋×1～2室)</t>
    <rPh sb="0" eb="3">
      <t>エンソウシャ</t>
    </rPh>
    <rPh sb="3" eb="5">
      <t>ヒカエシツ</t>
    </rPh>
    <rPh sb="5" eb="7">
      <t>ジュンビ</t>
    </rPh>
    <rPh sb="8" eb="10">
      <t>カヒ</t>
    </rPh>
    <rPh sb="13" eb="14">
      <t>メイ</t>
    </rPh>
    <rPh sb="14" eb="16">
      <t>テイド</t>
    </rPh>
    <rPh sb="18" eb="19">
      <t>シツ</t>
    </rPh>
    <rPh sb="20" eb="23">
      <t>コベヤ</t>
    </rPh>
    <rPh sb="27" eb="28">
      <t>シツ</t>
    </rPh>
    <phoneticPr fontId="1"/>
  </si>
  <si>
    <t>周辺道路のトラックの通行制限の有無</t>
    <rPh sb="0" eb="2">
      <t>シュウヘン</t>
    </rPh>
    <rPh sb="2" eb="4">
      <t>ドウロ</t>
    </rPh>
    <rPh sb="10" eb="12">
      <t>ツウコウ</t>
    </rPh>
    <rPh sb="12" eb="14">
      <t>セイゲン</t>
    </rPh>
    <rPh sb="15" eb="17">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</si>
</sst>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39907</xdr:rowOff>
    </xdr:from>
    <xdr:to>
      <xdr:col>10</xdr:col>
      <xdr:colOff>210185</xdr:colOff>
      <xdr:row>74</xdr:row>
      <xdr:rowOff>142788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8982077"/>
          <a:ext cx="4812716" cy="345499"/>
          <a:chOff x="1076477" y="14895961"/>
          <a:chExt cx="4160761" cy="389926"/>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895961"/>
            <a:ext cx="1056317" cy="38992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400" b="1"/>
              <a:t>　</a:t>
            </a:r>
            <a:r>
              <a:rPr kumimoji="1" lang="en-US" altLang="ja-JP" sz="1400" b="1"/>
              <a:t>15</a:t>
            </a:r>
            <a:r>
              <a:rPr kumimoji="1" lang="ja-JP" altLang="en-US" sz="1400" b="1" baseline="0"/>
              <a:t> </a:t>
            </a:r>
            <a:r>
              <a:rPr kumimoji="1" lang="ja-JP" altLang="en-US" sz="1400" b="1"/>
              <a:t>ｍ</a:t>
            </a:r>
          </a:p>
        </xdr:txBody>
      </xdr:sp>
    </xdr:grpSp>
    <xdr:clientData/>
  </xdr:twoCellAnchor>
  <xdr:twoCellAnchor>
    <xdr:from>
      <xdr:col>10</xdr:col>
      <xdr:colOff>279551</xdr:colOff>
      <xdr:row>63</xdr:row>
      <xdr:rowOff>129397</xdr:rowOff>
    </xdr:from>
    <xdr:to>
      <xdr:col>11</xdr:col>
      <xdr:colOff>364219</xdr:colOff>
      <xdr:row>72</xdr:row>
      <xdr:rowOff>129397</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645388"/>
          <a:ext cx="731649" cy="2183561"/>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　</a:t>
            </a:r>
            <a:r>
              <a:rPr kumimoji="1" lang="en-US" altLang="ja-JP" sz="1400" b="1"/>
              <a:t>6 </a:t>
            </a:r>
            <a:r>
              <a:rPr kumimoji="1" lang="ja-JP" altLang="en-US" sz="1400" b="1"/>
              <a:t>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27485</xdr:colOff>
      <xdr:row>59</xdr:row>
      <xdr:rowOff>66806</xdr:rowOff>
    </xdr:from>
    <xdr:to>
      <xdr:col>10</xdr:col>
      <xdr:colOff>0</xdr:colOff>
      <xdr:row>63</xdr:row>
      <xdr:rowOff>18206</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824655" y="15723749"/>
          <a:ext cx="3875968" cy="85717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使用</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20650</xdr:rowOff>
    </xdr:from>
    <xdr:to>
      <xdr:col>15</xdr:col>
      <xdr:colOff>296904</xdr:colOff>
      <xdr:row>56</xdr:row>
      <xdr:rowOff>32042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7293131" y="14297367"/>
          <a:ext cx="1277943" cy="70150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101893</xdr:colOff>
      <xdr:row>54</xdr:row>
      <xdr:rowOff>39960</xdr:rowOff>
    </xdr:from>
    <xdr:to>
      <xdr:col>1</xdr:col>
      <xdr:colOff>337868</xdr:colOff>
      <xdr:row>63</xdr:row>
      <xdr:rowOff>14378</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331931" y="14517960"/>
          <a:ext cx="235975" cy="203038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140542</xdr:colOff>
      <xdr:row>63</xdr:row>
      <xdr:rowOff>71887</xdr:rowOff>
    </xdr:from>
    <xdr:to>
      <xdr:col>1</xdr:col>
      <xdr:colOff>309113</xdr:colOff>
      <xdr:row>94</xdr:row>
      <xdr:rowOff>14378</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370580" y="16605849"/>
          <a:ext cx="168571" cy="708803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701160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24945</xdr:colOff>
      <xdr:row>59</xdr:row>
      <xdr:rowOff>65536</xdr:rowOff>
    </xdr:from>
    <xdr:to>
      <xdr:col>5</xdr:col>
      <xdr:colOff>139991</xdr:colOff>
      <xdr:row>63</xdr:row>
      <xdr:rowOff>21566</xdr:rowOff>
    </xdr:to>
    <xdr:grpSp>
      <xdr:nvGrpSpPr>
        <xdr:cNvPr id="4" name="グループ化 3">
          <a:extLst>
            <a:ext uri="{FF2B5EF4-FFF2-40B4-BE49-F238E27FC236}">
              <a16:creationId xmlns:a16="http://schemas.microsoft.com/office/drawing/2014/main" id="{5A462344-7B99-42C1-9BA9-235809CE918B}"/>
            </a:ext>
          </a:extLst>
        </xdr:cNvPr>
        <xdr:cNvGrpSpPr/>
      </xdr:nvGrpSpPr>
      <xdr:grpSpPr>
        <a:xfrm>
          <a:off x="1974874" y="15646998"/>
          <a:ext cx="762027" cy="890559"/>
          <a:chOff x="5321905" y="13014477"/>
          <a:chExt cx="677334" cy="1439333"/>
        </a:xfrm>
      </xdr:grpSpPr>
      <xdr:cxnSp macro="">
        <xdr:nvCxnSpPr>
          <xdr:cNvPr id="5" name="直線矢印コネクタ 4">
            <a:extLst>
              <a:ext uri="{FF2B5EF4-FFF2-40B4-BE49-F238E27FC236}">
                <a16:creationId xmlns:a16="http://schemas.microsoft.com/office/drawing/2014/main" id="{57550E7D-68C7-3AC0-ACE3-EA988975609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520D10B5-0682-2306-F79B-652A3703A987}"/>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baseline="0"/>
              <a:t> </a:t>
            </a:r>
            <a:r>
              <a:rPr kumimoji="1" lang="ja-JP" altLang="en-US" sz="1400" b="1"/>
              <a:t>ｍ</a:t>
            </a:r>
          </a:p>
        </xdr:txBody>
      </xdr:sp>
    </xdr:grpSp>
    <xdr:clientData/>
  </xdr:twoCellAnchor>
  <xdr:twoCellAnchor>
    <xdr:from>
      <xdr:col>9</xdr:col>
      <xdr:colOff>131937</xdr:colOff>
      <xdr:row>72</xdr:row>
      <xdr:rowOff>123477</xdr:rowOff>
    </xdr:from>
    <xdr:to>
      <xdr:col>10</xdr:col>
      <xdr:colOff>176365</xdr:colOff>
      <xdr:row>77</xdr:row>
      <xdr:rowOff>122206</xdr:rowOff>
    </xdr:to>
    <xdr:grpSp>
      <xdr:nvGrpSpPr>
        <xdr:cNvPr id="9" name="グループ化 8">
          <a:extLst>
            <a:ext uri="{FF2B5EF4-FFF2-40B4-BE49-F238E27FC236}">
              <a16:creationId xmlns:a16="http://schemas.microsoft.com/office/drawing/2014/main" id="{246B4BEE-FF37-43A8-899B-B606A7883173}"/>
            </a:ext>
          </a:extLst>
        </xdr:cNvPr>
        <xdr:cNvGrpSpPr/>
      </xdr:nvGrpSpPr>
      <xdr:grpSpPr>
        <a:xfrm>
          <a:off x="5604319" y="18823029"/>
          <a:ext cx="781268" cy="1211819"/>
          <a:chOff x="5321905" y="13014477"/>
          <a:chExt cx="677334" cy="1439333"/>
        </a:xfrm>
      </xdr:grpSpPr>
      <xdr:cxnSp macro="">
        <xdr:nvCxnSpPr>
          <xdr:cNvPr id="11" name="直線矢印コネクタ 10">
            <a:extLst>
              <a:ext uri="{FF2B5EF4-FFF2-40B4-BE49-F238E27FC236}">
                <a16:creationId xmlns:a16="http://schemas.microsoft.com/office/drawing/2014/main" id="{865063E2-4464-195B-582D-0620407FD4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A59267AD-FBCE-E845-B1A0-E0ACF6926F53}"/>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baseline="0"/>
              <a:t> </a:t>
            </a:r>
            <a:r>
              <a:rPr kumimoji="1" lang="ja-JP" altLang="en-US" sz="1400" b="1"/>
              <a:t>ｍ</a:t>
            </a:r>
          </a:p>
        </xdr:txBody>
      </xdr:sp>
    </xdr:grpSp>
    <xdr:clientData/>
  </xdr:twoCellAnchor>
  <xdr:twoCellAnchor>
    <xdr:from>
      <xdr:col>15</xdr:col>
      <xdr:colOff>361378</xdr:colOff>
      <xdr:row>46</xdr:row>
      <xdr:rowOff>44574</xdr:rowOff>
    </xdr:from>
    <xdr:to>
      <xdr:col>17</xdr:col>
      <xdr:colOff>265113</xdr:colOff>
      <xdr:row>49</xdr:row>
      <xdr:rowOff>131052</xdr:rowOff>
    </xdr:to>
    <xdr:sp macro="" textlink="">
      <xdr:nvSpPr>
        <xdr:cNvPr id="13" name="テキスト ボックス 12">
          <a:extLst>
            <a:ext uri="{FF2B5EF4-FFF2-40B4-BE49-F238E27FC236}">
              <a16:creationId xmlns:a16="http://schemas.microsoft.com/office/drawing/2014/main" id="{1613C642-A702-4AB0-AFDF-E2C309467F8B}"/>
            </a:ext>
          </a:extLst>
        </xdr:cNvPr>
        <xdr:cNvSpPr txBox="1"/>
      </xdr:nvSpPr>
      <xdr:spPr>
        <a:xfrm>
          <a:off x="8635548" y="13027329"/>
          <a:ext cx="924527" cy="50342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6</xdr:col>
      <xdr:colOff>122208</xdr:colOff>
      <xdr:row>71</xdr:row>
      <xdr:rowOff>7190</xdr:rowOff>
    </xdr:from>
    <xdr:to>
      <xdr:col>7</xdr:col>
      <xdr:colOff>434427</xdr:colOff>
      <xdr:row>73</xdr:row>
      <xdr:rowOff>68722</xdr:rowOff>
    </xdr:to>
    <xdr:sp macro="" textlink="">
      <xdr:nvSpPr>
        <xdr:cNvPr id="14" name="テキスト ボックス 13">
          <a:extLst>
            <a:ext uri="{FF2B5EF4-FFF2-40B4-BE49-F238E27FC236}">
              <a16:creationId xmlns:a16="http://schemas.microsoft.com/office/drawing/2014/main" id="{79461AD1-44B7-4CF1-AF27-705E2C1717C5}"/>
            </a:ext>
          </a:extLst>
        </xdr:cNvPr>
        <xdr:cNvSpPr txBox="1"/>
      </xdr:nvSpPr>
      <xdr:spPr>
        <a:xfrm>
          <a:off x="3278038" y="18352699"/>
          <a:ext cx="923257" cy="50723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2">
                  <a:lumMod val="25000"/>
                </a:schemeClr>
              </a:solidFill>
            </a:rPr>
            <a:t>指揮者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A6" sqref="A6:K6"/>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H35" sqref="H35:L35"/>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143</v>
      </c>
      <c r="D2" s="111"/>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パシフィックフィルハーモニア東京（旧：東京ニューシティ管弦楽団）</v>
      </c>
      <c r="D3" s="108"/>
      <c r="E3" s="108"/>
      <c r="F3" s="108"/>
      <c r="G3" s="108"/>
      <c r="H3" s="33" t="s">
        <v>4</v>
      </c>
      <c r="I3" s="109" t="str">
        <f>VLOOKUP($C$2,'R6_制作団体一覧'!A:H,7,FALSE)</f>
        <v>一般社団法人パシフィックフィルハーモニア東京</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587</v>
      </c>
      <c r="G13" s="121"/>
      <c r="H13" s="133" t="s">
        <v>51</v>
      </c>
      <c r="I13" s="134"/>
      <c r="J13" s="134"/>
      <c r="K13" s="58">
        <v>15</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15</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588</v>
      </c>
      <c r="H16" s="128"/>
      <c r="I16" s="129" t="s">
        <v>49</v>
      </c>
      <c r="J16" s="130"/>
      <c r="K16" s="131" t="s">
        <v>588</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1.5</v>
      </c>
      <c r="H17" s="62" t="s">
        <v>43</v>
      </c>
      <c r="I17" s="60" t="s">
        <v>46</v>
      </c>
      <c r="J17" s="61">
        <v>1.8</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584</v>
      </c>
      <c r="G18" s="153"/>
      <c r="H18" s="137" t="s">
        <v>55</v>
      </c>
      <c r="I18" s="138"/>
      <c r="J18" s="138"/>
      <c r="K18" s="140" t="s">
        <v>583</v>
      </c>
      <c r="L18" s="141"/>
      <c r="M18" s="27"/>
      <c r="N18" s="54"/>
      <c r="O18" s="54"/>
      <c r="P18" s="54"/>
      <c r="Q18" s="54"/>
      <c r="R18" s="54"/>
      <c r="S18" s="54"/>
      <c r="T18" s="54"/>
      <c r="U18" s="54"/>
      <c r="V18" s="54"/>
      <c r="W18" s="54"/>
      <c r="X18" s="54"/>
      <c r="Y18" s="54"/>
      <c r="Z18" s="54"/>
      <c r="AA18" s="54"/>
    </row>
    <row r="19" spans="1:27" ht="23.65" customHeight="1" x14ac:dyDescent="0.15">
      <c r="A19" s="27"/>
      <c r="B19" s="116" t="s">
        <v>54</v>
      </c>
      <c r="C19" s="117"/>
      <c r="D19" s="117"/>
      <c r="E19" s="118"/>
      <c r="F19" s="149" t="s">
        <v>586</v>
      </c>
      <c r="G19" s="150"/>
      <c r="H19" s="144" t="s">
        <v>53</v>
      </c>
      <c r="I19" s="145"/>
      <c r="J19" s="145"/>
      <c r="K19" s="153"/>
      <c r="L19" s="154"/>
      <c r="M19" s="49"/>
      <c r="N19" s="54"/>
      <c r="O19" s="54"/>
      <c r="P19" s="54"/>
      <c r="Q19" s="54"/>
      <c r="R19" s="54"/>
      <c r="S19" s="54"/>
      <c r="T19" s="54"/>
      <c r="U19" s="54"/>
      <c r="V19" s="54"/>
      <c r="W19" s="54"/>
      <c r="X19" s="54"/>
      <c r="Y19" s="54"/>
      <c r="Z19" s="54"/>
      <c r="AA19" s="54"/>
    </row>
    <row r="20" spans="1:27" ht="23.65" customHeight="1" x14ac:dyDescent="0.15">
      <c r="A20" s="27"/>
      <c r="B20" s="146"/>
      <c r="C20" s="147"/>
      <c r="D20" s="147"/>
      <c r="E20" s="148"/>
      <c r="F20" s="151"/>
      <c r="G20" s="152"/>
      <c r="H20" s="144" t="s">
        <v>68</v>
      </c>
      <c r="I20" s="145"/>
      <c r="J20" s="145"/>
      <c r="K20" s="140" t="s">
        <v>584</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590</v>
      </c>
      <c r="G21" s="141"/>
      <c r="H21" s="142" t="s">
        <v>59</v>
      </c>
      <c r="I21" s="143"/>
      <c r="J21" s="143"/>
      <c r="K21" s="58">
        <v>5</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585</v>
      </c>
      <c r="G22" s="165"/>
      <c r="H22" s="55" t="s">
        <v>62</v>
      </c>
      <c r="I22" s="56">
        <v>1</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2.1</v>
      </c>
      <c r="H23" s="74" t="s">
        <v>43</v>
      </c>
      <c r="I23" s="75" t="s">
        <v>61</v>
      </c>
      <c r="J23" s="73">
        <v>6</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582</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591</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t="s">
        <v>589</v>
      </c>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t="s">
        <v>592</v>
      </c>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1.5</v>
      </c>
      <c r="H50" s="106"/>
      <c r="I50" s="26" t="s">
        <v>7</v>
      </c>
      <c r="J50" s="105">
        <f>J17</f>
        <v>1.8</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5</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C029</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C</v>
      </c>
      <c r="F2" s="83" t="str">
        <f>①ヒアリングシートについて!C3</f>
        <v>パシフィックフィルハーモニア東京（旧：東京ニューシティ管弦楽団）</v>
      </c>
      <c r="G2" s="83" t="str">
        <f>①ヒアリングシートについて!I3</f>
        <v>一般社団法人パシフィックフィルハーモニア東京</v>
      </c>
      <c r="H2" s="83" t="str">
        <f>①ヒアリングシートについて!F13</f>
        <v>2F以上応相談</v>
      </c>
      <c r="I2" s="83">
        <f>①ヒアリングシートについて!K13</f>
        <v>15</v>
      </c>
      <c r="J2" s="83">
        <f>①ヒアリングシートについて!G14</f>
        <v>15</v>
      </c>
      <c r="K2" s="83">
        <f>①ヒアリングシートについて!J14</f>
        <v>9</v>
      </c>
      <c r="L2" s="83">
        <f>①ヒアリングシートについて!G15</f>
        <v>0</v>
      </c>
      <c r="M2" s="83" t="str">
        <f>①ヒアリングシートについて!G16</f>
        <v>可</v>
      </c>
      <c r="N2" s="83" t="str">
        <f>①ヒアリングシートについて!K16</f>
        <v>可</v>
      </c>
      <c r="O2" s="83">
        <f>①ヒアリングシートについて!G17</f>
        <v>1.5</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5</v>
      </c>
      <c r="X2" s="83" t="str">
        <f>①ヒアリングシートについて!F22</f>
        <v>中型トラック</v>
      </c>
      <c r="Y2" s="83">
        <f>①ヒアリングシートについて!I22</f>
        <v>1</v>
      </c>
      <c r="Z2" s="83">
        <f>①ヒアリングシートについて!G23</f>
        <v>2.1</v>
      </c>
      <c r="AA2" s="83">
        <f>①ヒアリングシートについて!J23</f>
        <v>6</v>
      </c>
      <c r="AB2" s="83" t="str">
        <f>①ヒアリングシートについて!F27</f>
        <v>要</v>
      </c>
      <c r="AC2" s="83">
        <f>①ヒアリングシートについて!F28</f>
        <v>0</v>
      </c>
      <c r="AD2" s="83" t="str">
        <f>①ヒアリングシートについて!B32</f>
        <v>演奏者控室準備の可否(30名程度×2室、小部屋×1～2室)</v>
      </c>
      <c r="AE2" s="83" t="str">
        <f>①ヒアリングシートについて!B33</f>
        <v>大型バス(3台)の停車の可否</v>
      </c>
      <c r="AF2" s="83" t="str">
        <f>①ヒアリングシートについて!B34</f>
        <v>周辺道路のトラックの通行制限の有無</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2023-11-09T01:55:46Z</cp:lastPrinted>
  <dcterms:created xsi:type="dcterms:W3CDTF">2017-09-27T00:12:11Z</dcterms:created>
  <dcterms:modified xsi:type="dcterms:W3CDTF">2023-11-09T03:41:14Z</dcterms:modified>
</cp:coreProperties>
</file>