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<sst xmlns="http://schemas.openxmlformats.org/spreadsheetml/2006/main" count="1348" uniqueCount="594">
  <si>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</si>
  <si>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</si>
  <si>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</si>
  <si>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</si>
  <si>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</si>
  <si>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</si>
  <si>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</si>
  <si>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</si>
  <si>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</si>
  <si>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</si>
  <si>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</si>
  <si>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</si>
  <si>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</si>
  <si>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</si>
  <si>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</si>
  <si>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</si>
  <si>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</si>
  <si>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</si>
  <si>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</si>
  <si>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</si>
  <si>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</si>
  <si>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</si>
  <si>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</si>
  <si>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</si>
  <si>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</si>
  <si>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</si>
  <si>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</si>
  <si>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</si>
  <si>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</si>
  <si>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</si>
  <si>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</si>
  <si>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</si>
  <si>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</si>
  <si>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</si>
  <si>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</si>
  <si>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</si>
  <si>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</si>
  <si>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</si>
  <si>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</si>
  <si>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</si>
  <si>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</si>
  <si>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</si>
  <si>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</si>
  <si>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</si>
  <si>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</si>
  <si>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</si>
  <si>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</si>
  <si>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</si>
  <si>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</si>
  <si>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</si>
  <si>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</si>
  <si>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</si>
  <si>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</si>
  <si>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</si>
  <si>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</si>
  <si>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</si>
  <si>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</si>
  <si>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</si>
  <si>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</si>
  <si>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</si>
  <si>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</si>
  <si>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</si>
  <si>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</si>
  <si>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</si>
  <si>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</si>
  <si>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</si>
  <si>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</si>
  <si>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</si>
  <si>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</si>
  <si>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</si>
  <si>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</si>
  <si>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</si>
  <si>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</si>
  <si>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</si>
  <si>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</si>
  <si>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</si>
  <si>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</si>
  <si>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</si>
  <si>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</si>
  <si>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</si>
  <si>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</si>
  <si>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</si>
  <si>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</si>
  <si>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</si>
  <si>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</si>
  <si>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</si>
  <si>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</si>
  <si>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</si>
  <si>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</si>
  <si>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</si>
  <si>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</si>
  <si>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</si>
  <si>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</si>
  <si>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</si>
  <si>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</si>
  <si>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</si>
  <si>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</si>
  <si>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</si>
  <si>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</si>
  <si>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</si>
  <si>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</si>
  <si>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</si>
  <si>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</si>
  <si>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</si>
  <si>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</si>
  <si>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</si>
  <si>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</si>
  <si>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</si>
  <si>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</si>
  <si>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</si>
  <si>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</si>
  <si>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</si>
  <si>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</si>
  <si>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</si>
  <si>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</si>
  <si>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</si>
  <si>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</si>
  <si>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</si>
  <si>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</si>
  <si>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</si>
  <si>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</si>
  <si>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</si>
  <si>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</si>
  <si>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</si>
  <si>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</si>
  <si>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</si>
  <si>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</si>
  <si>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</si>
  <si>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</si>
  <si>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</si>
  <si>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</si>
  <si>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</si>
  <si>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</si>
  <si>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</si>
  <si>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</si>
  <si>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</si>
  <si>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</si>
  <si>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</si>
  <si>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</si>
  <si>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</si>
  <si>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</si>
  <si>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</si>
  <si>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</si>
  <si>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</si>
  <si>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</si>
  <si>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</si>
  <si>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</si>
  <si>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</si>
  <si>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</si>
  <si>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</si>
  <si>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</si>
  <si>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</si>
  <si>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</si>
  <si>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</si>
  <si>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</si>
  <si>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</si>
  <si>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</si>
  <si>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</si>
  <si>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</si>
  <si>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</si>
  <si>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</si>
  <si>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</si>
  <si>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</si>
  <si>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</si>
  <si>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</si>
  <si>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</si>
  <si>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</si>
  <si>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</si>
  <si>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</si>
  <si>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</si>
  <si>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</si>
  <si>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</si>
  <si>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</si>
  <si>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</si>
  <si>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</si>
  <si>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</si>
  <si>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</si>
  <si>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</si>
  <si>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</si>
  <si>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</si>
  <si>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</si>
  <si>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</si>
  <si>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</si>
  <si>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</si>
  <si>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</si>
  <si>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</si>
  <si>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</si>
  <si>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</si>
  <si>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</si>
  <si>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</si>
  <si>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</si>
  <si>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</si>
  <si>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</si>
  <si>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</si>
  <si>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</si>
  <si>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</si>
  <si>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</si>
  <si>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</si>
  <si>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</si>
  <si>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</si>
  <si>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</si>
  <si>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</si>
  <si>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</si>
  <si>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</si>
  <si>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</si>
  <si>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</si>
  <si>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</si>
  <si>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</si>
  <si>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</si>
  <si>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</si>
  <si>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</si>
  <si>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</si>
  <si>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</si>
  <si>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</si>
  <si>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</si>
  <si>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</si>
  <si>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</si>
  <si>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</si>
  <si>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</si>
  <si>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</si>
  <si>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</si>
  <si>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</si>
  <si>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</si>
  <si>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</si>
  <si>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</si>
  <si>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</si>
  <si>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</si>
  <si>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</si>
  <si>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</si>
  <si>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</si>
  <si>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</si>
  <si>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</si>
  <si>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</si>
  <si>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</si>
  <si>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</si>
  <si>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</si>
  <si>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</si>
  <si>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</si>
  <si>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</si>
  <si>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</si>
  <si>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</si>
  <si>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</si>
  <si>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</si>
  <si>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</si>
  <si>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</si>
  <si>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</si>
  <si>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</si>
  <si>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</si>
  <si>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</si>
  <si>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</si>
  <si>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</si>
  <si>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</si>
  <si>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</si>
  <si>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</si>
  <si>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</si>
  <si>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</si>
  <si>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</si>
  <si>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</si>
  <si>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</si>
  <si>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</si>
  <si>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</si>
  <si>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</si>
  <si>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</si>
  <si>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</si>
  <si>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</si>
  <si>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</si>
  <si>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</si>
  <si>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</si>
  <si>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</si>
  <si>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</si>
  <si>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</si>
  <si>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</si>
  <si>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</si>
  <si>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</si>
  <si>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</si>
  <si>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</si>
  <si>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</si>
  <si>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</si>
  <si>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</si>
  <si>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</si>
  <si>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</si>
  <si>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</si>
  <si>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</si>
  <si>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</si>
  <si>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</si>
  <si>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</si>
  <si>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</si>
  <si>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</si>
  <si>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</si>
  <si>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</si>
  <si>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</si>
  <si>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</si>
  <si>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</si>
  <si>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</si>
  <si>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</si>
  <si>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</si>
  <si>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</si>
  <si>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</si>
  <si>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</si>
  <si>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</si>
  <si>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</si>
  <si>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</si>
  <si>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</si>
  <si>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</si>
  <si>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</si>
  <si>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</si>
  <si>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</si>
  <si>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</si>
  <si>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</si>
  <si>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</si>
  <si>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</si>
  <si>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</si>
  <si>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</si>
  <si>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</si>
  <si>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</si>
  <si>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</si>
  <si>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</si>
  <si>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</si>
  <si>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</si>
  <si>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</si>
  <si>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</si>
  <si>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</si>
  <si>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</si>
  <si>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</si>
  <si>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</si>
  <si>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</si>
  <si>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</si>
  <si>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</si>
  <si>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</si>
  <si>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</si>
  <si>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</si>
  <si>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</si>
  <si>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</si>
  <si>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</si>
  <si>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</si>
  <si>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</si>
  <si>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</si>
  <si>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</si>
  <si>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</si>
  <si>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</si>
  <si>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</si>
  <si>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</si>
  <si>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</si>
  <si>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</si>
  <si>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</si>
  <si>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</si>
  <si>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</si>
  <si>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</si>
  <si>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</si>
  <si>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</si>
  <si>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</si>
  <si>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</si>
  <si>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</si>
  <si>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</si>
  <si>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</si>
  <si>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</si>
  <si>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</si>
  <si>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</si>
  <si>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</si>
  <si>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</si>
  <si>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</si>
  <si>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</si>
  <si>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</si>
  <si>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</si>
  <si>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</si>
  <si>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</si>
  <si>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</si>
  <si>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</si>
  <si>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</si>
  <si>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</si>
  <si>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</si>
  <si>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</si>
  <si>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</si>
  <si>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</si>
  <si>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</si>
  <si>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</si>
  <si>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</si>
  <si>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</si>
  <si>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</si>
  <si>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</si>
  <si>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</si>
  <si>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</si>
  <si>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</si>
  <si>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</si>
  <si>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</si>
  <si>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</si>
  <si>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</si>
  <si>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</si>
  <si>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</si>
  <si>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</si>
  <si>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</si>
  <si>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</si>
  <si>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</si>
  <si>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</si>
  <si>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</si>
  <si>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</si>
  <si>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</si>
  <si>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</si>
  <si>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</si>
  <si>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</si>
  <si>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</si>
  <si>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</si>
  <si>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</si>
  <si>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</si>
  <si>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</si>
  <si>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</si>
  <si>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</si>
  <si>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</si>
  <si>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</si>
  <si>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</si>
  <si>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</si>
  <si>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</si>
  <si>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</si>
  <si>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</si>
  <si>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</si>
  <si>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</si>
  <si>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</si>
  <si>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</si>
  <si>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</si>
  <si>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</si>
  <si>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</si>
  <si>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</si>
  <si>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</si>
  <si>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</si>
  <si>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</si>
  <si>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</si>
  <si>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</si>
  <si>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</si>
  <si>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</si>
  <si>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</si>
  <si>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</si>
  <si>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</si>
  <si>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</si>
  <si>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</si>
  <si>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</si>
  <si>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</si>
  <si>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</si>
  <si>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</si>
  <si>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</si>
  <si>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</si>
  <si>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</si>
  <si>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</si>
  <si>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</si>
  <si>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</si>
  <si>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</si>
  <si>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</si>
  <si>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</si>
  <si>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</si>
  <si>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</si>
  <si>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</si>
  <si>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</si>
  <si>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</si>
  <si>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</si>
  <si>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</si>
  <si>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</si>
  <si>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</si>
  <si>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</si>
  <si>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</si>
  <si>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</si>
  <si>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</si>
  <si>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</si>
  <si>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</si>
  <si>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</si>
  <si>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</si>
  <si>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</si>
  <si>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</si>
  <si>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</si>
  <si>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</si>
  <si>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</si>
  <si>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</si>
  <si>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</si>
  <si>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</si>
  <si>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</si>
  <si>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</si>
  <si>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</si>
  <si>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</si>
  <si>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</si>
  <si>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</si>
  <si>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</si>
  <si>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</si>
  <si>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</si>
  <si>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</si>
  <si>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</si>
  <si>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</si>
  <si>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</si>
  <si>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</si>
  <si>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</si>
  <si>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</si>
  <si>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</si>
  <si>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</si>
  <si>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</si>
  <si>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</si>
  <si>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</si>
  <si>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</si>
  <si>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</si>
  <si>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</si>
  <si>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</si>
  <si>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</si>
  <si>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</si>
  <si>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</si>
  <si>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</si>
  <si>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</si>
  <si>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</si>
  <si>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</si>
  <si>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</si>
  <si>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</si>
  <si>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</si>
  <si>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</si>
  <si>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</si>
  <si>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</si>
  <si>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</si>
  <si>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</si>
  <si>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</si>
  <si>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</si>
  <si>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</si>
  <si>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</si>
  <si>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</si>
  <si>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</si>
  <si>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</si>
  <si>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</si>
  <si>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</si>
  <si>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</si>
  <si>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</si>
  <si>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</si>
  <si>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</si>
  <si>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</si>
  <si>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</si>
  <si>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</si>
  <si>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</si>
  <si>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</si>
  <si>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</si>
  <si>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</si>
  <si>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</si>
  <si>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</si>
  <si>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</si>
  <si>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</si>
  <si>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</si>
  <si>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</si>
  <si>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</si>
  <si>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</si>
  <si>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</si>
  <si>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</si>
  <si>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</si>
  <si>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</si>
  <si>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</si>
  <si>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</si>
  <si>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</si>
  <si>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</si>
  <si>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</si>
  <si>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</si>
  <si>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</si>
  <si>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</si>
  <si>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</si>
  <si>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</si>
  <si>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</si>
  <si>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</si>
  <si>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</si>
  <si>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</si>
  <si>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</si>
  <si>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</si>
  <si>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</si>
  <si>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</si>
  <si>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</si>
  <si>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</si>
  <si>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</si>
  <si>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</si>
  <si>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</si>
  <si>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</si>
  <si>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</si>
  <si>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</si>
  <si>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</si>
  <si>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</si>
  <si>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</si>
  <si>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</si>
  <si>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</si>
  <si>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</si>
  <si>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</si>
  <si>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</si>
  <si>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</si>
  <si>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</si>
  <si>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</si>
  <si>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</si>
  <si>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</si>
  <si>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指定なし</t>
    <rPh sb="0" eb="2">
      <t>シテイナス</t>
    </rPh>
    <phoneticPr fontId="1"/>
  </si>
  <si>
    <t>可</t>
  </si>
  <si>
    <t>条件が合えば可</t>
  </si>
  <si>
    <t>ｍ（目安・応相談）</t>
    <rPh sb="2" eb="4">
      <t>メヤス</t>
    </rPh>
    <rPh sb="5" eb="8">
      <t>オウソウダn</t>
    </rPh>
    <phoneticPr fontId="1"/>
  </si>
  <si>
    <t>不要</t>
  </si>
  <si>
    <t>なくても良い</t>
  </si>
  <si>
    <t>使わない</t>
  </si>
  <si>
    <t>なし</t>
  </si>
  <si>
    <t>応相談</t>
  </si>
  <si>
    <t>普通車</t>
  </si>
  <si>
    <t>特にございません。学校の状況に合わせて公演開催させていただきますので、ご心配な点等ありましたらお気軽にご相談ください。</t>
    <rPh sb="0" eb="1">
      <t>トクニ</t>
    </rPh>
    <rPh sb="9" eb="10">
      <t>ガッコウ</t>
    </rPh>
    <rPh sb="18" eb="20">
      <t>コウエn</t>
    </rPh>
    <rPh sb="21" eb="22">
      <t>カイサイ</t>
    </rPh>
    <rPh sb="34" eb="37">
      <t>シンパイ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</si>
</sst>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name val="メイリオ"/>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6" fillId="0" borderId="5" xfId="0" applyFont="1" applyBorder="1" applyAlignment="1">
      <alignment horizontal="left" vertical="center" wrapText="1"/>
    </xf>
    <xf numFmtId="0" fontId="36"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72120</xdr:rowOff>
    </xdr:from>
    <xdr:to>
      <xdr:col>10</xdr:col>
      <xdr:colOff>219075</xdr:colOff>
      <xdr:row>74</xdr:row>
      <xdr:rowOff>110584</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97705" y="19014290"/>
          <a:ext cx="4812620" cy="281082"/>
          <a:chOff x="1076477" y="14928039"/>
          <a:chExt cx="4160761" cy="325767"/>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8039"/>
            <a:ext cx="1056317" cy="32576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70801"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8</xdr:col>
      <xdr:colOff>195385</xdr:colOff>
      <xdr:row>95</xdr:row>
      <xdr:rowOff>83736</xdr:rowOff>
    </xdr:from>
    <xdr:to>
      <xdr:col>11</xdr:col>
      <xdr:colOff>237252</xdr:colOff>
      <xdr:row>100</xdr:row>
      <xdr:rowOff>13769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982308" y="24199780"/>
          <a:ext cx="2065493" cy="87904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搬入車</a:t>
          </a:r>
          <a:endParaRPr kumimoji="1" lang="en-US" altLang="ja-JP" sz="1400" b="1">
            <a:solidFill>
              <a:schemeClr val="bg1">
                <a:lumMod val="50000"/>
              </a:schemeClr>
            </a:solidFill>
          </a:endParaRPr>
        </a:p>
        <a:p>
          <a:pPr algn="ctr"/>
          <a:r>
            <a:rPr kumimoji="1" lang="ja-JP" altLang="en-US" sz="1100" b="1">
              <a:solidFill>
                <a:schemeClr val="bg1">
                  <a:lumMod val="50000"/>
                </a:schemeClr>
              </a:solidFill>
            </a:rPr>
            <a:t>乗用車</a:t>
          </a:r>
          <a:endParaRPr kumimoji="1" lang="en-US" altLang="ja-JP" sz="1100" b="1">
            <a:solidFill>
              <a:schemeClr val="bg1">
                <a:lumMod val="50000"/>
              </a:schemeClr>
            </a:solidFill>
          </a:endParaRPr>
        </a:p>
        <a:p>
          <a:pPr algn="ctr"/>
          <a:r>
            <a:rPr kumimoji="1" lang="en-US" altLang="ja-JP" sz="1100" b="1">
              <a:solidFill>
                <a:schemeClr val="bg1">
                  <a:lumMod val="50000"/>
                </a:schemeClr>
              </a:solidFill>
            </a:rPr>
            <a:t>(</a:t>
          </a:r>
          <a:r>
            <a:rPr kumimoji="1" lang="ja-JP" altLang="en-US" sz="1100" b="1">
              <a:solidFill>
                <a:schemeClr val="bg1">
                  <a:lumMod val="50000"/>
                </a:schemeClr>
              </a:solidFill>
            </a:rPr>
            <a:t>２台</a:t>
          </a:r>
          <a:r>
            <a:rPr kumimoji="1" lang="en-US" altLang="ja-JP" sz="1100" b="1">
              <a:solidFill>
                <a:schemeClr val="bg1">
                  <a:lumMod val="50000"/>
                </a:schemeClr>
              </a:solidFill>
            </a:rPr>
            <a:t>)</a:t>
          </a: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7954394" y="14216710"/>
          <a:ext cx="1355700" cy="71116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223068</xdr:colOff>
      <xdr:row>55</xdr:row>
      <xdr:rowOff>73329</xdr:rowOff>
    </xdr:from>
    <xdr:to>
      <xdr:col>9</xdr:col>
      <xdr:colOff>190049</xdr:colOff>
      <xdr:row>63</xdr:row>
      <xdr:rowOff>91564</xdr:rowOff>
    </xdr:to>
    <xdr:sp macro="" textlink="">
      <xdr:nvSpPr>
        <xdr:cNvPr id="4" name="テキスト ボックス 3">
          <a:extLst>
            <a:ext uri="{FF2B5EF4-FFF2-40B4-BE49-F238E27FC236}">
              <a16:creationId xmlns:a16="http://schemas.microsoft.com/office/drawing/2014/main" id="{120D6189-EDE3-CB4F-AD1C-822B2F2F27C9}"/>
            </a:ext>
          </a:extLst>
        </xdr:cNvPr>
        <xdr:cNvSpPr txBox="1"/>
      </xdr:nvSpPr>
      <xdr:spPr>
        <a:xfrm>
          <a:off x="2173788" y="14734209"/>
          <a:ext cx="3492501" cy="190799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xdr:txBody>
    </xdr:sp>
    <xdr:clientData/>
  </xdr:twoCellAnchor>
  <xdr:twoCellAnchor>
    <xdr:from>
      <xdr:col>4</xdr:col>
      <xdr:colOff>384453</xdr:colOff>
      <xdr:row>57</xdr:row>
      <xdr:rowOff>13956</xdr:rowOff>
    </xdr:from>
    <xdr:to>
      <xdr:col>9</xdr:col>
      <xdr:colOff>10331</xdr:colOff>
      <xdr:row>63</xdr:row>
      <xdr:rowOff>23799</xdr:rowOff>
    </xdr:to>
    <xdr:sp macro="" textlink="">
      <xdr:nvSpPr>
        <xdr:cNvPr id="5" name="テキスト ボックス 4">
          <a:extLst>
            <a:ext uri="{FF2B5EF4-FFF2-40B4-BE49-F238E27FC236}">
              <a16:creationId xmlns:a16="http://schemas.microsoft.com/office/drawing/2014/main" id="{8EE3F712-F470-BA4B-90FE-B005AB9EE840}"/>
            </a:ext>
          </a:extLst>
        </xdr:cNvPr>
        <xdr:cNvSpPr txBox="1"/>
      </xdr:nvSpPr>
      <xdr:spPr>
        <a:xfrm>
          <a:off x="2327553" y="15038056"/>
          <a:ext cx="3143778" cy="140684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solidFill>
                <a:schemeClr val="bg2">
                  <a:lumMod val="25000"/>
                </a:schemeClr>
              </a:solidFill>
            </a:rPr>
            <a:t>緞帳で仕切れる場合には舞台上を出演者の</a:t>
          </a:r>
          <a:r>
            <a:rPr kumimoji="1" lang="ja-JP" altLang="en-US" sz="1050" u="sng">
              <a:solidFill>
                <a:schemeClr val="bg2">
                  <a:lumMod val="25000"/>
                </a:schemeClr>
              </a:solidFill>
            </a:rPr>
            <a:t>待機スペース（袖）</a:t>
          </a:r>
          <a:r>
            <a:rPr kumimoji="1" lang="ja-JP" altLang="en-US" sz="1050">
              <a:solidFill>
                <a:schemeClr val="bg2">
                  <a:lumMod val="25000"/>
                </a:schemeClr>
              </a:solidFill>
            </a:rPr>
            <a:t>として使用します。</a:t>
          </a:r>
          <a:r>
            <a:rPr kumimoji="1" lang="ja-JP" altLang="en-US" sz="900">
              <a:solidFill>
                <a:schemeClr val="bg2">
                  <a:lumMod val="25000"/>
                </a:schemeClr>
              </a:solidFill>
            </a:rPr>
            <a:t>（緞帳で仕切れない場合は使用しません・相談可）</a:t>
          </a:r>
          <a:endParaRPr kumimoji="1" lang="en-US" altLang="ja-JP" sz="900">
            <a:solidFill>
              <a:schemeClr val="bg2">
                <a:lumMod val="25000"/>
              </a:schemeClr>
            </a:solidFill>
          </a:endParaRPr>
        </a:p>
        <a:p>
          <a:pPr algn="l"/>
          <a:endParaRPr kumimoji="1" lang="en-US" altLang="ja-JP" sz="900">
            <a:solidFill>
              <a:schemeClr val="bg2">
                <a:lumMod val="25000"/>
              </a:schemeClr>
            </a:solidFill>
          </a:endParaRPr>
        </a:p>
        <a:p>
          <a:pPr algn="l"/>
          <a:r>
            <a:rPr kumimoji="1" lang="en-US" altLang="ja-JP" sz="1000">
              <a:solidFill>
                <a:schemeClr val="bg2">
                  <a:lumMod val="25000"/>
                </a:schemeClr>
              </a:solidFill>
            </a:rPr>
            <a:t>【</a:t>
          </a:r>
          <a:r>
            <a:rPr kumimoji="1" lang="ja-JP" altLang="en-US" sz="1000">
              <a:solidFill>
                <a:schemeClr val="bg2">
                  <a:lumMod val="25000"/>
                </a:schemeClr>
              </a:solidFill>
            </a:rPr>
            <a:t>お借りしたいもの</a:t>
          </a:r>
          <a:r>
            <a:rPr kumimoji="1" lang="en-US" altLang="ja-JP" sz="1000">
              <a:solidFill>
                <a:schemeClr val="bg2">
                  <a:lumMod val="25000"/>
                </a:schemeClr>
              </a:solidFill>
            </a:rPr>
            <a:t>】</a:t>
          </a:r>
        </a:p>
        <a:p>
          <a:pPr algn="l"/>
          <a:r>
            <a:rPr kumimoji="1" lang="ja-JP" altLang="en-US" sz="1000">
              <a:solidFill>
                <a:schemeClr val="bg2">
                  <a:lumMod val="25000"/>
                </a:schemeClr>
              </a:solidFill>
            </a:rPr>
            <a:t>　・長テーブル：２台程度</a:t>
          </a:r>
          <a:endParaRPr kumimoji="1" lang="en-US" altLang="ja-JP" sz="1000">
            <a:solidFill>
              <a:schemeClr val="bg2">
                <a:lumMod val="25000"/>
              </a:schemeClr>
            </a:solidFill>
          </a:endParaRPr>
        </a:p>
        <a:p>
          <a:pPr algn="l"/>
          <a:r>
            <a:rPr kumimoji="1" lang="ja-JP" altLang="en-US" sz="1000">
              <a:solidFill>
                <a:schemeClr val="bg2">
                  <a:lumMod val="25000"/>
                </a:schemeClr>
              </a:solidFill>
            </a:rPr>
            <a:t>　・演奏者用イス：１５脚</a:t>
          </a:r>
          <a:endParaRPr kumimoji="1" lang="en-US" altLang="ja-JP" sz="1000">
            <a:solidFill>
              <a:schemeClr val="bg2">
                <a:lumMod val="25000"/>
              </a:schemeClr>
            </a:solidFill>
          </a:endParaRPr>
        </a:p>
        <a:p>
          <a:pPr algn="l"/>
          <a:r>
            <a:rPr kumimoji="1" lang="ja-JP" altLang="en-US" sz="1000">
              <a:solidFill>
                <a:schemeClr val="bg2">
                  <a:lumMod val="25000"/>
                </a:schemeClr>
              </a:solidFill>
            </a:rPr>
            <a:t>　・ワイヤレスマイク：２本</a:t>
          </a:r>
          <a:endParaRPr kumimoji="1" lang="en-US" altLang="ja-JP" sz="1000">
            <a:solidFill>
              <a:schemeClr val="bg2">
                <a:lumMod val="25000"/>
              </a:schemeClr>
            </a:solidFill>
          </a:endParaRPr>
        </a:p>
      </xdr:txBody>
    </xdr:sp>
    <xdr:clientData/>
  </xdr:twoCellAnchor>
  <xdr:twoCellAnchor>
    <xdr:from>
      <xdr:col>1</xdr:col>
      <xdr:colOff>425492</xdr:colOff>
      <xdr:row>63</xdr:row>
      <xdr:rowOff>194268</xdr:rowOff>
    </xdr:from>
    <xdr:to>
      <xdr:col>3</xdr:col>
      <xdr:colOff>222292</xdr:colOff>
      <xdr:row>66</xdr:row>
      <xdr:rowOff>173910</xdr:rowOff>
    </xdr:to>
    <xdr:sp macro="" textlink="">
      <xdr:nvSpPr>
        <xdr:cNvPr id="12" name="テキスト ボックス 11">
          <a:extLst>
            <a:ext uri="{FF2B5EF4-FFF2-40B4-BE49-F238E27FC236}">
              <a16:creationId xmlns:a16="http://schemas.microsoft.com/office/drawing/2014/main" id="{3176F973-5AAF-6B4D-BF8C-B480F0E24718}"/>
            </a:ext>
          </a:extLst>
        </xdr:cNvPr>
        <xdr:cNvSpPr txBox="1"/>
      </xdr:nvSpPr>
      <xdr:spPr>
        <a:xfrm>
          <a:off x="676701" y="16494927"/>
          <a:ext cx="829547" cy="69140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endParaRPr kumimoji="1" lang="en-US" altLang="ja-JP" sz="900" b="1">
            <a:solidFill>
              <a:schemeClr val="bg2">
                <a:lumMod val="25000"/>
              </a:schemeClr>
            </a:solidFill>
          </a:endParaRPr>
        </a:p>
        <a:p>
          <a:pPr algn="ctr"/>
          <a:r>
            <a:rPr kumimoji="1" lang="ja-JP" altLang="en-US" sz="900" b="1">
              <a:solidFill>
                <a:schemeClr val="bg2">
                  <a:lumMod val="25000"/>
                </a:schemeClr>
              </a:solidFill>
            </a:rPr>
            <a:t>（一例）</a:t>
          </a:r>
          <a:endParaRPr kumimoji="1" lang="en-US" altLang="ja-JP" sz="1200" b="1">
            <a:solidFill>
              <a:schemeClr val="bg2">
                <a:lumMod val="25000"/>
              </a:schemeClr>
            </a:solidFill>
          </a:endParaRPr>
        </a:p>
      </xdr:txBody>
    </xdr:sp>
    <xdr:clientData/>
  </xdr:twoCellAnchor>
  <xdr:twoCellAnchor>
    <xdr:from>
      <xdr:col>7</xdr:col>
      <xdr:colOff>492911</xdr:colOff>
      <xdr:row>74</xdr:row>
      <xdr:rowOff>142239</xdr:rowOff>
    </xdr:from>
    <xdr:to>
      <xdr:col>8</xdr:col>
      <xdr:colOff>486139</xdr:colOff>
      <xdr:row>77</xdr:row>
      <xdr:rowOff>23222</xdr:rowOff>
    </xdr:to>
    <xdr:grpSp>
      <xdr:nvGrpSpPr>
        <xdr:cNvPr id="13" name="グループ化 12">
          <a:extLst>
            <a:ext uri="{FF2B5EF4-FFF2-40B4-BE49-F238E27FC236}">
              <a16:creationId xmlns:a16="http://schemas.microsoft.com/office/drawing/2014/main" id="{49B3CDBE-82C9-8E48-9386-2F90C8A5BA6D}"/>
            </a:ext>
          </a:extLst>
        </xdr:cNvPr>
        <xdr:cNvGrpSpPr/>
      </xdr:nvGrpSpPr>
      <xdr:grpSpPr>
        <a:xfrm>
          <a:off x="4563501" y="19327027"/>
          <a:ext cx="730067" cy="608837"/>
          <a:chOff x="5321905" y="13014477"/>
          <a:chExt cx="677334" cy="1439333"/>
        </a:xfrm>
      </xdr:grpSpPr>
      <xdr:cxnSp macro="">
        <xdr:nvCxnSpPr>
          <xdr:cNvPr id="14" name="直線矢印コネクタ 13">
            <a:extLst>
              <a:ext uri="{FF2B5EF4-FFF2-40B4-BE49-F238E27FC236}">
                <a16:creationId xmlns:a16="http://schemas.microsoft.com/office/drawing/2014/main" id="{9DEBDC36-047D-482C-1CE7-1AF6D2908617}"/>
              </a:ext>
            </a:extLst>
          </xdr:cNvPr>
          <xdr:cNvCxnSpPr/>
        </xdr:nvCxnSpPr>
        <xdr:spPr>
          <a:xfrm>
            <a:off x="5660570"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8E73D4F8-B712-0106-1CFD-A19D44C1B114}"/>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2</a:t>
            </a:r>
            <a:r>
              <a:rPr kumimoji="1" lang="ja-JP" altLang="en-US" sz="1100" b="1"/>
              <a:t>　ｍ</a:t>
            </a:r>
            <a:r>
              <a:rPr kumimoji="1" lang="en-US" altLang="ja-JP" sz="1100" b="1" baseline="0"/>
              <a:t> ~</a:t>
            </a:r>
            <a:endParaRPr kumimoji="1" lang="ja-JP" altLang="en-US" sz="1100" b="1"/>
          </a:p>
        </xdr:txBody>
      </xdr:sp>
    </xdr:grpSp>
    <xdr:clientData/>
  </xdr:twoCellAnchor>
  <xdr:twoCellAnchor>
    <xdr:from>
      <xdr:col>2</xdr:col>
      <xdr:colOff>223520</xdr:colOff>
      <xdr:row>60</xdr:row>
      <xdr:rowOff>30480</xdr:rowOff>
    </xdr:from>
    <xdr:to>
      <xdr:col>4</xdr:col>
      <xdr:colOff>60960</xdr:colOff>
      <xdr:row>63</xdr:row>
      <xdr:rowOff>20282</xdr:rowOff>
    </xdr:to>
    <xdr:sp macro="" textlink="">
      <xdr:nvSpPr>
        <xdr:cNvPr id="18" name="テキスト ボックス 17">
          <a:extLst>
            <a:ext uri="{FF2B5EF4-FFF2-40B4-BE49-F238E27FC236}">
              <a16:creationId xmlns:a16="http://schemas.microsoft.com/office/drawing/2014/main" id="{AD105412-9DBD-B04F-81DC-BE8ADC5E4E71}"/>
            </a:ext>
          </a:extLst>
        </xdr:cNvPr>
        <xdr:cNvSpPr txBox="1"/>
      </xdr:nvSpPr>
      <xdr:spPr>
        <a:xfrm>
          <a:off x="1168400" y="15859760"/>
          <a:ext cx="843280" cy="71116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endParaRPr kumimoji="1" lang="en-US" altLang="ja-JP" sz="900" b="1">
            <a:solidFill>
              <a:schemeClr val="bg2">
                <a:lumMod val="25000"/>
              </a:schemeClr>
            </a:solidFill>
          </a:endParaRPr>
        </a:p>
        <a:p>
          <a:pPr algn="ctr"/>
          <a:r>
            <a:rPr kumimoji="1" lang="ja-JP" altLang="en-US" sz="900" b="1">
              <a:solidFill>
                <a:schemeClr val="bg2">
                  <a:lumMod val="25000"/>
                </a:schemeClr>
              </a:solidFill>
            </a:rPr>
            <a:t>（一例）</a:t>
          </a:r>
          <a:endParaRPr kumimoji="1" lang="en-US" altLang="ja-JP" sz="1200" b="1">
            <a:solidFill>
              <a:schemeClr val="bg2">
                <a:lumMod val="25000"/>
              </a:schemeClr>
            </a:solidFill>
          </a:endParaRPr>
        </a:p>
      </xdr:txBody>
    </xdr:sp>
    <xdr:clientData/>
  </xdr:twoCellAnchor>
  <xdr:twoCellAnchor>
    <xdr:from>
      <xdr:col>1</xdr:col>
      <xdr:colOff>426720</xdr:colOff>
      <xdr:row>91</xdr:row>
      <xdr:rowOff>132080</xdr:rowOff>
    </xdr:from>
    <xdr:to>
      <xdr:col>3</xdr:col>
      <xdr:colOff>223520</xdr:colOff>
      <xdr:row>93</xdr:row>
      <xdr:rowOff>355562</xdr:rowOff>
    </xdr:to>
    <xdr:sp macro="" textlink="">
      <xdr:nvSpPr>
        <xdr:cNvPr id="20" name="テキスト ボックス 19">
          <a:extLst>
            <a:ext uri="{FF2B5EF4-FFF2-40B4-BE49-F238E27FC236}">
              <a16:creationId xmlns:a16="http://schemas.microsoft.com/office/drawing/2014/main" id="{3B873828-E2DF-CF4C-B2A3-DC9F71AB495B}"/>
            </a:ext>
          </a:extLst>
        </xdr:cNvPr>
        <xdr:cNvSpPr txBox="1"/>
      </xdr:nvSpPr>
      <xdr:spPr>
        <a:xfrm>
          <a:off x="680720" y="23510240"/>
          <a:ext cx="843280" cy="71116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endParaRPr kumimoji="1" lang="en-US" altLang="ja-JP" sz="900" b="1">
            <a:solidFill>
              <a:schemeClr val="bg2">
                <a:lumMod val="25000"/>
              </a:schemeClr>
            </a:solidFill>
          </a:endParaRPr>
        </a:p>
        <a:p>
          <a:pPr algn="ctr"/>
          <a:r>
            <a:rPr kumimoji="1" lang="ja-JP" altLang="en-US" sz="900" b="1">
              <a:solidFill>
                <a:schemeClr val="bg2">
                  <a:lumMod val="25000"/>
                </a:schemeClr>
              </a:solidFill>
            </a:rPr>
            <a:t>（一例）</a:t>
          </a:r>
          <a:endParaRPr kumimoji="1" lang="en-US" altLang="ja-JP" sz="1200" b="1">
            <a:solidFill>
              <a:schemeClr val="bg2">
                <a:lumMod val="2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G53" sqref="G53"/>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20.100000000000001" customHeight="1" x14ac:dyDescent="0.15">
      <c r="A2" s="34"/>
      <c r="B2" s="32" t="s">
        <v>0</v>
      </c>
      <c r="C2" s="155" t="s">
        <v>279</v>
      </c>
      <c r="D2" s="156"/>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20.100000000000001" customHeight="1" x14ac:dyDescent="0.15">
      <c r="A3" s="34"/>
      <c r="B3" s="33" t="s">
        <v>1</v>
      </c>
      <c r="C3" s="153" t="str">
        <f>VLOOKUP($C$2,'R6_制作団体一覧'!A:H,8,FALSE)</f>
        <v>Ensemble Levent</v>
      </c>
      <c r="D3" s="153"/>
      <c r="E3" s="153"/>
      <c r="F3" s="153"/>
      <c r="G3" s="153"/>
      <c r="H3" s="33" t="s">
        <v>4</v>
      </c>
      <c r="I3" s="154" t="str">
        <f>VLOOKUP($C$2,'R6_制作団体一覧'!A:H,7,FALSE)</f>
        <v>Ensemble Levent（任意団体）</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582</v>
      </c>
      <c r="G13" s="160"/>
      <c r="H13" s="125" t="s">
        <v>51</v>
      </c>
      <c r="I13" s="126"/>
      <c r="J13" s="126"/>
      <c r="K13" s="58"/>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12</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71" t="s">
        <v>48</v>
      </c>
      <c r="G16" s="167" t="s">
        <v>584</v>
      </c>
      <c r="H16" s="167"/>
      <c r="I16" s="168" t="s">
        <v>49</v>
      </c>
      <c r="J16" s="169"/>
      <c r="K16" s="123" t="s">
        <v>585</v>
      </c>
      <c r="L16" s="124"/>
      <c r="M16" s="41"/>
      <c r="N16" s="54"/>
      <c r="O16" s="54"/>
      <c r="P16" s="54"/>
      <c r="Q16" s="54"/>
      <c r="R16" s="54"/>
      <c r="S16" s="54"/>
      <c r="T16" s="54"/>
      <c r="U16" s="54"/>
      <c r="V16" s="54"/>
      <c r="W16" s="54"/>
      <c r="X16" s="54"/>
      <c r="Y16" s="54"/>
      <c r="Z16" s="54"/>
      <c r="AA16" s="54"/>
    </row>
    <row r="17" spans="1:27" ht="23.1" customHeight="1" x14ac:dyDescent="0.15">
      <c r="A17" s="41"/>
      <c r="B17" s="129" t="s">
        <v>56</v>
      </c>
      <c r="C17" s="130"/>
      <c r="D17" s="130"/>
      <c r="E17" s="130"/>
      <c r="F17" s="60" t="s">
        <v>57</v>
      </c>
      <c r="G17" s="61">
        <v>2</v>
      </c>
      <c r="H17" s="62" t="s">
        <v>43</v>
      </c>
      <c r="I17" s="60" t="s">
        <v>46</v>
      </c>
      <c r="J17" s="61">
        <v>2</v>
      </c>
      <c r="K17" s="127" t="s">
        <v>586</v>
      </c>
      <c r="L17" s="128"/>
      <c r="M17" s="41"/>
      <c r="N17" s="54"/>
      <c r="O17" s="54"/>
      <c r="P17" s="54"/>
      <c r="Q17" s="54"/>
      <c r="R17" s="54"/>
      <c r="S17" s="54"/>
      <c r="T17" s="54"/>
      <c r="U17" s="54"/>
      <c r="V17" s="54"/>
      <c r="W17" s="54"/>
      <c r="X17" s="54"/>
      <c r="Y17" s="54"/>
      <c r="Z17" s="54"/>
      <c r="AA17" s="54"/>
    </row>
    <row r="18" spans="1:27" ht="23.1" customHeight="1" x14ac:dyDescent="0.15">
      <c r="A18" s="27"/>
      <c r="B18" s="129" t="s">
        <v>50</v>
      </c>
      <c r="C18" s="130"/>
      <c r="D18" s="130"/>
      <c r="E18" s="158"/>
      <c r="F18" s="147" t="s">
        <v>587</v>
      </c>
      <c r="G18" s="147"/>
      <c r="H18" s="116" t="s">
        <v>55</v>
      </c>
      <c r="I18" s="111"/>
      <c r="J18" s="111"/>
      <c r="K18" s="131" t="s">
        <v>588</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589</v>
      </c>
      <c r="G19" s="144"/>
      <c r="H19" s="135" t="s">
        <v>53</v>
      </c>
      <c r="I19" s="136"/>
      <c r="J19" s="136"/>
      <c r="K19" s="147" t="s">
        <v>590</v>
      </c>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587</v>
      </c>
      <c r="L20" s="132"/>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1" t="s">
        <v>591</v>
      </c>
      <c r="G21" s="132"/>
      <c r="H21" s="133" t="s">
        <v>59</v>
      </c>
      <c r="I21" s="134"/>
      <c r="J21" s="134"/>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592</v>
      </c>
      <c r="G22" s="119"/>
      <c r="H22" s="55" t="s">
        <v>62</v>
      </c>
      <c r="I22" s="56">
        <v>2</v>
      </c>
      <c r="J22" s="57" t="s">
        <v>63</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65</v>
      </c>
      <c r="C23" s="114"/>
      <c r="D23" s="114"/>
      <c r="E23" s="115"/>
      <c r="F23" s="72" t="s">
        <v>60</v>
      </c>
      <c r="G23" s="73">
        <v>1.8</v>
      </c>
      <c r="H23" s="74" t="s">
        <v>43</v>
      </c>
      <c r="I23" s="75" t="s">
        <v>61</v>
      </c>
      <c r="J23" s="73">
        <v>2</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587</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2" t="s">
        <v>70</v>
      </c>
      <c r="I31" s="122"/>
      <c r="J31" s="122"/>
      <c r="K31" s="122"/>
      <c r="L31" s="122"/>
      <c r="M31" s="25"/>
      <c r="N31" s="54"/>
      <c r="O31" s="54"/>
      <c r="P31" s="54"/>
      <c r="Q31" s="54"/>
      <c r="R31" s="54"/>
      <c r="S31" s="54"/>
      <c r="T31" s="54"/>
      <c r="U31" s="54"/>
      <c r="V31" s="54"/>
      <c r="W31" s="54"/>
      <c r="X31" s="54"/>
      <c r="Y31" s="54"/>
      <c r="Z31" s="54"/>
      <c r="AA31" s="54"/>
    </row>
    <row r="32" spans="1:27" ht="27.75" customHeight="1" x14ac:dyDescent="0.15">
      <c r="A32" s="51">
        <v>1</v>
      </c>
      <c r="B32" s="120" t="s">
        <v>593</v>
      </c>
      <c r="C32" s="121"/>
      <c r="D32" s="121"/>
      <c r="E32" s="121"/>
      <c r="F32" s="121"/>
      <c r="G32" s="121"/>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71" t="s">
        <v>9</v>
      </c>
      <c r="C50" s="171"/>
      <c r="D50" s="171"/>
      <c r="E50" s="171"/>
      <c r="F50" s="48" t="s">
        <v>6</v>
      </c>
      <c r="G50" s="150">
        <f>G17</f>
        <v>2</v>
      </c>
      <c r="H50" s="151"/>
      <c r="I50" s="26" t="s">
        <v>7</v>
      </c>
      <c r="J50" s="150">
        <f>J17</f>
        <v>2</v>
      </c>
      <c r="K50" s="151"/>
      <c r="L50" s="25"/>
      <c r="M50" s="25"/>
      <c r="N50" s="39"/>
      <c r="X50" s="39"/>
      <c r="Y50" s="39"/>
      <c r="Z50" s="39"/>
    </row>
    <row r="51" spans="1:26" ht="17.100000000000001" customHeight="1" x14ac:dyDescent="0.15">
      <c r="A51" s="25"/>
      <c r="B51" s="172" t="s">
        <v>8</v>
      </c>
      <c r="C51" s="172"/>
      <c r="D51" s="172"/>
      <c r="E51" s="172"/>
      <c r="F51" s="172"/>
      <c r="G51" s="170" t="str">
        <f>F21</f>
        <v>応相談</v>
      </c>
      <c r="H51" s="170"/>
      <c r="I51" s="170"/>
      <c r="J51" s="170"/>
      <c r="K51" s="170"/>
      <c r="L51" s="25"/>
      <c r="M51" s="25"/>
      <c r="N51" s="39"/>
      <c r="X51" s="39"/>
      <c r="Y51" s="39"/>
      <c r="Z51" s="39"/>
    </row>
    <row r="52" spans="1:26" ht="17.100000000000001" customHeight="1" x14ac:dyDescent="0.15">
      <c r="A52" s="25"/>
      <c r="B52" s="172" t="s">
        <v>12</v>
      </c>
      <c r="C52" s="172"/>
      <c r="D52" s="172"/>
      <c r="E52" s="172"/>
      <c r="F52" s="172"/>
      <c r="G52" s="170">
        <f>K21</f>
        <v>20</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fRule type="expression" dxfId="18" priority="17">
      <formula>#REF!="令和4年度の応募時に提出した"</formula>
    </cfRule>
  </conditionalFormatting>
  <conditionalFormatting sqref="B13:B14 F13:F16 B16:B19 F18:F19 H19 K19">
    <cfRule type="expression" dxfId="17" priority="19">
      <formula>#REF!="令和2年度の応募時に提出した"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12">
      <formula>#REF!="令和元年度の応募時に提出した"</formula>
    </cfRule>
    <cfRule type="expression" dxfId="10" priority="9">
      <formula>#REF!="令和4年度の応募時に提出した"</formula>
    </cfRule>
  </conditionalFormatting>
  <conditionalFormatting sqref="F17">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3">
      <formula>#REF!="令和4年度の応募時に提出した"</formula>
    </cfRule>
    <cfRule type="expression" dxfId="6" priority="16">
      <formula>#REF!="令和元年度の応募時に提出した"</formula>
    </cfRule>
  </conditionalFormatting>
  <conditionalFormatting sqref="H20">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C028</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C</v>
      </c>
      <c r="F2" s="83" t="str">
        <f>①ヒアリングシートについて!C3</f>
        <v>Ensemble Levent</v>
      </c>
      <c r="G2" s="83" t="str">
        <f>①ヒアリングシートについて!I3</f>
        <v>Ensemble Levent（任意団体）</v>
      </c>
      <c r="H2" s="83" t="str">
        <f>①ヒアリングシートについて!F13</f>
        <v>2F以上可(エレベーター必須)</v>
      </c>
      <c r="I2" s="83">
        <f>①ヒアリングシートについて!K13</f>
        <v>0</v>
      </c>
      <c r="J2" s="83">
        <f>①ヒアリングシートについて!G14</f>
        <v>12</v>
      </c>
      <c r="K2" s="83">
        <f>①ヒアリングシートについて!J14</f>
        <v>8</v>
      </c>
      <c r="L2" s="83" t="str">
        <f>①ヒアリングシートについて!G15</f>
        <v>指定なし</v>
      </c>
      <c r="M2" s="83" t="str">
        <f>①ヒアリングシートについて!G16</f>
        <v>可</v>
      </c>
      <c r="N2" s="83" t="str">
        <f>①ヒアリングシートについて!K16</f>
        <v>条件が合えば可</v>
      </c>
      <c r="O2" s="83">
        <f>①ヒアリングシートについて!G17</f>
        <v>2</v>
      </c>
      <c r="P2" s="83">
        <f>①ヒアリングシートについて!J17</f>
        <v>2</v>
      </c>
      <c r="Q2" s="83" t="str">
        <f>①ヒアリングシートについて!F18</f>
        <v>不要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応相談</v>
      </c>
      <c r="W2" s="83">
        <f>①ヒアリングシートについて!K21</f>
        <v>20</v>
      </c>
      <c r="X2" s="83" t="str">
        <f>①ヒアリングシートについて!F22</f>
        <v>普通車</v>
      </c>
      <c r="Y2" s="83">
        <f>①ヒアリングシートについて!I22</f>
        <v>2</v>
      </c>
      <c r="Z2" s="83">
        <f>①ヒアリングシートについて!G23</f>
        <v>1.8</v>
      </c>
      <c r="AA2" s="83">
        <f>①ヒアリングシートについて!J23</f>
        <v>2</v>
      </c>
      <c r="AB2" s="83" t="str">
        <f>①ヒアリングシートについて!F27</f>
        <v>不要</v>
      </c>
      <c r="AC2" s="83">
        <f>①ヒアリングシートについて!F28</f>
        <v>0</v>
      </c>
      <c r="AD2" s="83" t="str">
        <f>①ヒアリングシートについて!B32</f>
        <v>特にございません。学校の状況に合わせて公演開催させていただきますので、ご心配な点等ありましたらお気軽にご相談ください。</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2023-11-09T09:17:09Z</dcterms:modified>
</cp:coreProperties>
</file>