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<sst xmlns="http://schemas.openxmlformats.org/spreadsheetml/2006/main" count="1348" uniqueCount="595">
  <si>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</si>
  <si>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</si>
  <si>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</si>
  <si>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</si>
  <si>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</si>
  <si>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</si>
  <si>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</si>
  <si>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</si>
  <si>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</si>
  <si>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</si>
  <si>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</si>
  <si>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</si>
  <si>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</si>
  <si>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</si>
  <si>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</si>
  <si>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</si>
  <si>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</si>
  <si>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</si>
  <si>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</si>
  <si>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</si>
  <si>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</si>
  <si>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</si>
  <si>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</si>
  <si>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</si>
  <si>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</si>
  <si>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</si>
  <si>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</si>
  <si>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</si>
  <si>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</si>
  <si>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</si>
  <si>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</si>
  <si>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</si>
  <si>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</si>
  <si>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</si>
  <si>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</si>
  <si>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</si>
  <si>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</si>
  <si>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</si>
  <si>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</si>
  <si>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</si>
  <si>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</si>
  <si>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</si>
  <si>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</si>
  <si>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</si>
  <si>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</si>
  <si>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</si>
  <si>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</si>
  <si>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</si>
  <si>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</si>
  <si>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</si>
  <si>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</si>
  <si>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</si>
  <si>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</si>
  <si>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</si>
  <si>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</si>
  <si>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</si>
  <si>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</si>
  <si>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</si>
  <si>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</si>
  <si>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</si>
  <si>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</si>
  <si>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</si>
  <si>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</si>
  <si>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</si>
  <si>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</si>
  <si>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</si>
  <si>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</si>
  <si>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</si>
  <si>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</si>
  <si>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</si>
  <si>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</si>
  <si>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</si>
  <si>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</si>
  <si>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</si>
  <si>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</si>
  <si>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</si>
  <si>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</si>
  <si>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</si>
  <si>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</si>
  <si>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</si>
  <si>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</si>
  <si>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</si>
  <si>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</si>
  <si>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</si>
  <si>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</si>
  <si>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</si>
  <si>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</si>
  <si>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</si>
  <si>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</si>
  <si>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</si>
  <si>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</si>
  <si>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</si>
  <si>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</si>
  <si>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</si>
  <si>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</si>
  <si>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</si>
  <si>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</si>
  <si>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</si>
  <si>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</si>
  <si>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</si>
  <si>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</si>
  <si>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</si>
  <si>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</si>
  <si>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</si>
  <si>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</si>
  <si>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</si>
  <si>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</si>
  <si>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</si>
  <si>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</si>
  <si>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</si>
  <si>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</si>
  <si>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</si>
  <si>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</si>
  <si>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</si>
  <si>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</si>
  <si>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</si>
  <si>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</si>
  <si>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</si>
  <si>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</si>
  <si>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</si>
  <si>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</si>
  <si>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</si>
  <si>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</si>
  <si>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</si>
  <si>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</si>
  <si>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</si>
  <si>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</si>
  <si>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</si>
  <si>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</si>
  <si>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</si>
  <si>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</si>
  <si>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</si>
  <si>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</si>
  <si>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</si>
  <si>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</si>
  <si>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</si>
  <si>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</si>
  <si>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</si>
  <si>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</si>
  <si>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</si>
  <si>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</si>
  <si>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</si>
  <si>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</si>
  <si>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</si>
  <si>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</si>
  <si>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</si>
  <si>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</si>
  <si>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</si>
  <si>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</si>
  <si>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</si>
  <si>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</si>
  <si>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</si>
  <si>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</si>
  <si>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</si>
  <si>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</si>
  <si>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</si>
  <si>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</si>
  <si>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</si>
  <si>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</si>
  <si>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</si>
  <si>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</si>
  <si>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</si>
  <si>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</si>
  <si>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</si>
  <si>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</si>
  <si>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</si>
  <si>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</si>
  <si>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</si>
  <si>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</si>
  <si>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</si>
  <si>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</si>
  <si>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</si>
  <si>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</si>
  <si>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</si>
  <si>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</si>
  <si>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</si>
  <si>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</si>
  <si>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</si>
  <si>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</si>
  <si>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</si>
  <si>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</si>
  <si>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</si>
  <si>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</si>
  <si>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</si>
  <si>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</si>
  <si>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</si>
  <si>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</si>
  <si>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</si>
  <si>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</si>
  <si>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</si>
  <si>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</si>
  <si>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</si>
  <si>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</si>
  <si>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</si>
  <si>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</si>
  <si>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</si>
  <si>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</si>
  <si>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</si>
  <si>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</si>
  <si>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</si>
  <si>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</si>
  <si>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</si>
  <si>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</si>
  <si>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</si>
  <si>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</si>
  <si>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</si>
  <si>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</si>
  <si>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</si>
  <si>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</si>
  <si>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</si>
  <si>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</si>
  <si>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</si>
  <si>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</si>
  <si>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</si>
  <si>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</si>
  <si>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</si>
  <si>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</si>
  <si>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</si>
  <si>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</si>
  <si>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</si>
  <si>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</si>
  <si>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</si>
  <si>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</si>
  <si>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</si>
  <si>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</si>
  <si>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</si>
  <si>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</si>
  <si>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</si>
  <si>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</si>
  <si>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</si>
  <si>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</si>
  <si>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</si>
  <si>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</si>
  <si>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</si>
  <si>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</si>
  <si>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</si>
  <si>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</si>
  <si>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</si>
  <si>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</si>
  <si>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</si>
  <si>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</si>
  <si>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</si>
  <si>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</si>
  <si>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</si>
  <si>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</si>
  <si>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</si>
  <si>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</si>
  <si>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</si>
  <si>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</si>
  <si>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</si>
  <si>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</si>
  <si>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</si>
  <si>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</si>
  <si>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</si>
  <si>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</si>
  <si>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</si>
  <si>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</si>
  <si>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</si>
  <si>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</si>
  <si>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</si>
  <si>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</si>
  <si>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</si>
  <si>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</si>
  <si>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</si>
  <si>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</si>
  <si>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</si>
  <si>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</si>
  <si>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</si>
  <si>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</si>
  <si>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</si>
  <si>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</si>
  <si>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</si>
  <si>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</si>
  <si>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</si>
  <si>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</si>
  <si>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</si>
  <si>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</si>
  <si>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</si>
  <si>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</si>
  <si>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</si>
  <si>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</si>
  <si>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</si>
  <si>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</si>
  <si>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</si>
  <si>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</si>
  <si>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</si>
  <si>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</si>
  <si>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</si>
  <si>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</si>
  <si>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</si>
  <si>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</si>
  <si>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</si>
  <si>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</si>
  <si>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</si>
  <si>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</si>
  <si>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</si>
  <si>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</si>
  <si>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</si>
  <si>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</si>
  <si>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</si>
  <si>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</si>
  <si>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</si>
  <si>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</si>
  <si>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</si>
  <si>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</si>
  <si>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</si>
  <si>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</si>
  <si>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</si>
  <si>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</si>
  <si>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</si>
  <si>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</si>
  <si>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</si>
  <si>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</si>
  <si>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</si>
  <si>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</si>
  <si>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</si>
  <si>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</si>
  <si>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</si>
  <si>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</si>
  <si>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</si>
  <si>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</si>
  <si>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</si>
  <si>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</si>
  <si>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</si>
  <si>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</si>
  <si>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</si>
  <si>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</si>
  <si>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</si>
  <si>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</si>
  <si>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</si>
  <si>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</si>
  <si>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</si>
  <si>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</si>
  <si>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</si>
  <si>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</si>
  <si>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</si>
  <si>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</si>
  <si>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</si>
  <si>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</si>
  <si>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</si>
  <si>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</si>
  <si>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</si>
  <si>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</si>
  <si>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</si>
  <si>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</si>
  <si>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</si>
  <si>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</si>
  <si>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</si>
  <si>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</si>
  <si>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</si>
  <si>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</si>
  <si>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</si>
  <si>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</si>
  <si>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</si>
  <si>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</si>
  <si>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</si>
  <si>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</si>
  <si>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</si>
  <si>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</si>
  <si>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</si>
  <si>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</si>
  <si>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</si>
  <si>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</si>
  <si>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</si>
  <si>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</si>
  <si>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</si>
  <si>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</si>
  <si>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</si>
  <si>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</si>
  <si>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</si>
  <si>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</si>
  <si>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</si>
  <si>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</si>
  <si>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</si>
  <si>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</si>
  <si>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</si>
  <si>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</si>
  <si>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</si>
  <si>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</si>
  <si>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</si>
  <si>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</si>
  <si>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</si>
  <si>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</si>
  <si>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</si>
  <si>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</si>
  <si>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</si>
  <si>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</si>
  <si>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</si>
  <si>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</si>
  <si>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</si>
  <si>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</si>
  <si>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</si>
  <si>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</si>
  <si>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</si>
  <si>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</si>
  <si>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</si>
  <si>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</si>
  <si>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</si>
  <si>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</si>
  <si>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</si>
  <si>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</si>
  <si>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</si>
  <si>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</si>
  <si>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</si>
  <si>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</si>
  <si>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</si>
  <si>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</si>
  <si>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</si>
  <si>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</si>
  <si>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</si>
  <si>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</si>
  <si>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</si>
  <si>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</si>
  <si>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</si>
  <si>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</si>
  <si>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</si>
  <si>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</si>
  <si>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</si>
  <si>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</si>
  <si>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</si>
  <si>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</si>
  <si>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</si>
  <si>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</si>
  <si>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</si>
  <si>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</si>
  <si>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</si>
  <si>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</si>
  <si>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</si>
  <si>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</si>
  <si>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</si>
  <si>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</si>
  <si>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</si>
  <si>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</si>
  <si>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</si>
  <si>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</si>
  <si>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</si>
  <si>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</si>
  <si>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</si>
  <si>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</si>
  <si>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</si>
  <si>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</si>
  <si>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</si>
  <si>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</si>
  <si>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</si>
  <si>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</si>
  <si>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</si>
  <si>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</si>
  <si>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</si>
  <si>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</si>
  <si>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</si>
  <si>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</si>
  <si>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</si>
  <si>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</si>
  <si>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</si>
  <si>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</si>
  <si>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</si>
  <si>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</si>
  <si>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</si>
  <si>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</si>
  <si>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</si>
  <si>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</si>
  <si>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</si>
  <si>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</si>
  <si>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</si>
  <si>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</si>
  <si>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</si>
  <si>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</si>
  <si>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</si>
  <si>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</si>
  <si>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</si>
  <si>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</si>
  <si>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</si>
  <si>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</si>
  <si>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</si>
  <si>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</si>
  <si>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</si>
  <si>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</si>
  <si>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</si>
  <si>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</si>
  <si>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</si>
  <si>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</si>
  <si>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</si>
  <si>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</si>
  <si>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</si>
  <si>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</si>
  <si>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</si>
  <si>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</si>
  <si>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</si>
  <si>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</si>
  <si>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</si>
  <si>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</si>
  <si>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</si>
  <si>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</si>
  <si>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</si>
  <si>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</si>
  <si>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</si>
  <si>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</si>
  <si>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</si>
  <si>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</si>
  <si>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</si>
  <si>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</si>
  <si>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</si>
  <si>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</si>
  <si>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</si>
  <si>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</si>
  <si>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</si>
  <si>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</si>
  <si>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</si>
  <si>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</si>
  <si>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</si>
  <si>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</si>
  <si>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</si>
  <si>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</si>
  <si>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</si>
  <si>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</si>
  <si>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</si>
  <si>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</si>
  <si>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</si>
  <si>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</si>
  <si>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</si>
  <si>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</si>
  <si>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</si>
  <si>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</si>
  <si>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</si>
  <si>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</si>
  <si>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</si>
  <si>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</si>
  <si>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</si>
  <si>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</si>
  <si>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</si>
  <si>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</si>
  <si>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</si>
  <si>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</si>
  <si>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</si>
  <si>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</si>
  <si>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</si>
  <si>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</si>
  <si>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</si>
  <si>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</si>
  <si>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</si>
  <si>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</si>
  <si>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</si>
  <si>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</si>
  <si>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</si>
  <si>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</si>
  <si>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</si>
  <si>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</si>
  <si>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</si>
  <si>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</si>
  <si>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</si>
  <si>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</si>
  <si>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</si>
  <si>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</si>
  <si>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</si>
  <si>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</si>
  <si>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</si>
  <si>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</si>
  <si>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</si>
  <si>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</si>
  <si>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</si>
  <si>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</si>
  <si>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</si>
  <si>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</si>
  <si>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</si>
  <si>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</si>
  <si>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</si>
  <si>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</si>
  <si>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</si>
  <si>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</si>
  <si>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</si>
  <si>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</si>
  <si>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</si>
  <si>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</si>
  <si>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</si>
  <si>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</si>
  <si>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</si>
  <si>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</si>
  <si>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</si>
  <si>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</si>
  <si>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</si>
  <si>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</si>
  <si>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</si>
  <si>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B024</t>
    <phoneticPr fontId="1"/>
  </si>
  <si>
    <t>制限なし</t>
  </si>
  <si>
    <t>なし</t>
  </si>
  <si>
    <t>なし</t>
    <phoneticPr fontId="1"/>
  </si>
  <si>
    <t>可</t>
  </si>
  <si>
    <t>不可</t>
  </si>
  <si>
    <t>不要</t>
  </si>
  <si>
    <t>有無さえ分ればよい</t>
  </si>
  <si>
    <t>使わない</t>
  </si>
  <si>
    <t>必須</t>
  </si>
  <si>
    <t>ハイエース</t>
  </si>
  <si>
    <t>要</t>
  </si>
  <si>
    <t>搬入経路の図面や詳細などをご教示頂けますと助かります</t>
    <rPh sb="0" eb="2">
      <t>ハンニュウ</t>
    </rPh>
    <rPh sb="2" eb="4">
      <t>ケイロ</t>
    </rPh>
    <rPh sb="5" eb="7">
      <t>ズメン</t>
    </rPh>
    <rPh sb="8" eb="10">
      <t>ショウサイ</t>
    </rPh>
    <rPh sb="14" eb="17">
      <t>キョウジイタダ</t>
    </rPh>
    <rPh sb="21" eb="22">
      <t>タス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</si>
</sst>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14</xdr:col>
      <xdr:colOff>188850</xdr:colOff>
      <xdr:row>46</xdr:row>
      <xdr:rowOff>42777</xdr:rowOff>
    </xdr:from>
    <xdr:to>
      <xdr:col>22</xdr:col>
      <xdr:colOff>304318</xdr:colOff>
      <xdr:row>50</xdr:row>
      <xdr:rowOff>87983</xdr:rowOff>
    </xdr:to>
    <xdr:sp macro="" textlink="">
      <xdr:nvSpPr>
        <xdr:cNvPr id="4" name="楕円 3">
          <a:extLst>
            <a:ext uri="{FF2B5EF4-FFF2-40B4-BE49-F238E27FC236}">
              <a16:creationId xmlns:a16="http://schemas.microsoft.com/office/drawing/2014/main" id="{00000000-0008-0000-0200-0000AD000000}"/>
            </a:ext>
          </a:extLst>
        </xdr:cNvPr>
        <xdr:cNvSpPr/>
      </xdr:nvSpPr>
      <xdr:spPr>
        <a:xfrm>
          <a:off x="8635548" y="13027329"/>
          <a:ext cx="4500562" cy="656244"/>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3</xdr:col>
      <xdr:colOff>455077</xdr:colOff>
      <xdr:row>64</xdr:row>
      <xdr:rowOff>142295</xdr:rowOff>
    </xdr:from>
    <xdr:to>
      <xdr:col>10</xdr:col>
      <xdr:colOff>49365</xdr:colOff>
      <xdr:row>67</xdr:row>
      <xdr:rowOff>70685</xdr:rowOff>
    </xdr:to>
    <xdr:sp macro="" textlink="">
      <xdr:nvSpPr>
        <xdr:cNvPr id="5" name="楕円 161">
          <a:extLst>
            <a:ext uri="{FF2B5EF4-FFF2-40B4-BE49-F238E27FC236}">
              <a16:creationId xmlns:a16="http://schemas.microsoft.com/office/drawing/2014/main" id="{0274F35A-00BB-42FB-8DA2-BB8A2519140E}"/>
            </a:ext>
          </a:extLst>
        </xdr:cNvPr>
        <xdr:cNvSpPr/>
      </xdr:nvSpPr>
      <xdr:spPr>
        <a:xfrm>
          <a:off x="1772919" y="16908905"/>
          <a:ext cx="4513364" cy="632979"/>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787800</xdr:colOff>
      <xdr:row>65</xdr:row>
      <xdr:rowOff>84318</xdr:rowOff>
    </xdr:from>
    <xdr:ext cx="1210075" cy="325730"/>
    <xdr:sp macro="" textlink="">
      <xdr:nvSpPr>
        <xdr:cNvPr id="8" name="テキスト ボックス 7">
          <a:extLst>
            <a:ext uri="{FF2B5EF4-FFF2-40B4-BE49-F238E27FC236}">
              <a16:creationId xmlns:a16="http://schemas.microsoft.com/office/drawing/2014/main" id="{A7211C14-D658-4E8F-8D37-086A74F04EF5}"/>
            </a:ext>
          </a:extLst>
        </xdr:cNvPr>
        <xdr:cNvSpPr txBox="1"/>
      </xdr:nvSpPr>
      <xdr:spPr>
        <a:xfrm>
          <a:off x="3410437" y="17085791"/>
          <a:ext cx="121007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楽屋スペース</a:t>
          </a:r>
        </a:p>
      </xdr:txBody>
    </xdr:sp>
    <xdr:clientData/>
  </xdr:oneCellAnchor>
  <xdr:twoCellAnchor>
    <xdr:from>
      <xdr:col>10</xdr:col>
      <xdr:colOff>537802</xdr:colOff>
      <xdr:row>64</xdr:row>
      <xdr:rowOff>24534</xdr:rowOff>
    </xdr:from>
    <xdr:to>
      <xdr:col>10</xdr:col>
      <xdr:colOff>537802</xdr:colOff>
      <xdr:row>68</xdr:row>
      <xdr:rowOff>56722</xdr:rowOff>
    </xdr:to>
    <xdr:cxnSp macro="">
      <xdr:nvCxnSpPr>
        <xdr:cNvPr id="11" name="直線矢印コネクタ 10">
          <a:extLst>
            <a:ext uri="{FF2B5EF4-FFF2-40B4-BE49-F238E27FC236}">
              <a16:creationId xmlns:a16="http://schemas.microsoft.com/office/drawing/2014/main" id="{AF402CEB-E388-4D78-8FE1-D0C5E6BEC5E8}"/>
            </a:ext>
          </a:extLst>
        </xdr:cNvPr>
        <xdr:cNvCxnSpPr/>
      </xdr:nvCxnSpPr>
      <xdr:spPr>
        <a:xfrm>
          <a:off x="6774720" y="16791144"/>
          <a:ext cx="0" cy="97164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53915</xdr:colOff>
      <xdr:row>72</xdr:row>
      <xdr:rowOff>116816</xdr:rowOff>
    </xdr:from>
    <xdr:to>
      <xdr:col>4</xdr:col>
      <xdr:colOff>270317</xdr:colOff>
      <xdr:row>72</xdr:row>
      <xdr:rowOff>116816</xdr:rowOff>
    </xdr:to>
    <xdr:cxnSp macro="">
      <xdr:nvCxnSpPr>
        <xdr:cNvPr id="13" name="直線コネクタ 12">
          <a:extLst>
            <a:ext uri="{FF2B5EF4-FFF2-40B4-BE49-F238E27FC236}">
              <a16:creationId xmlns:a16="http://schemas.microsoft.com/office/drawing/2014/main" id="{87CAC453-D78C-492A-8B9B-2A7DAE520A6F}"/>
            </a:ext>
          </a:extLst>
        </xdr:cNvPr>
        <xdr:cNvCxnSpPr/>
      </xdr:nvCxnSpPr>
      <xdr:spPr>
        <a:xfrm>
          <a:off x="997429" y="18816368"/>
          <a:ext cx="1222817"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370265</xdr:colOff>
      <xdr:row>69</xdr:row>
      <xdr:rowOff>10093</xdr:rowOff>
    </xdr:from>
    <xdr:to>
      <xdr:col>7</xdr:col>
      <xdr:colOff>190342</xdr:colOff>
      <xdr:row>72</xdr:row>
      <xdr:rowOff>10230</xdr:rowOff>
    </xdr:to>
    <xdr:sp macro="" textlink="">
      <xdr:nvSpPr>
        <xdr:cNvPr id="14" name="正方形/長方形 13">
          <a:extLst>
            <a:ext uri="{FF2B5EF4-FFF2-40B4-BE49-F238E27FC236}">
              <a16:creationId xmlns:a16="http://schemas.microsoft.com/office/drawing/2014/main" id="{9610E72A-EF1D-4EB8-8309-3446D6FB41D9}"/>
            </a:ext>
          </a:extLst>
        </xdr:cNvPr>
        <xdr:cNvSpPr/>
      </xdr:nvSpPr>
      <xdr:spPr>
        <a:xfrm rot="584957">
          <a:off x="1688107" y="17951018"/>
          <a:ext cx="2625386" cy="7047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400"/>
        </a:p>
      </xdr:txBody>
    </xdr:sp>
    <xdr:clientData/>
  </xdr:twoCellAnchor>
  <xdr:twoCellAnchor>
    <xdr:from>
      <xdr:col>6</xdr:col>
      <xdr:colOff>636889</xdr:colOff>
      <xdr:row>69</xdr:row>
      <xdr:rowOff>191041</xdr:rowOff>
    </xdr:from>
    <xdr:to>
      <xdr:col>10</xdr:col>
      <xdr:colOff>257622</xdr:colOff>
      <xdr:row>79</xdr:row>
      <xdr:rowOff>203744</xdr:rowOff>
    </xdr:to>
    <xdr:sp macro="" textlink="">
      <xdr:nvSpPr>
        <xdr:cNvPr id="12" name="正方形/長方形 11">
          <a:extLst>
            <a:ext uri="{FF2B5EF4-FFF2-40B4-BE49-F238E27FC236}">
              <a16:creationId xmlns:a16="http://schemas.microsoft.com/office/drawing/2014/main" id="{2E70ADE5-A5F0-40BA-9451-53F6E78EC660}"/>
            </a:ext>
          </a:extLst>
        </xdr:cNvPr>
        <xdr:cNvSpPr/>
      </xdr:nvSpPr>
      <xdr:spPr>
        <a:xfrm>
          <a:off x="4094594" y="18131966"/>
          <a:ext cx="2399946" cy="236133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endParaRPr kumimoji="1" lang="en-US" altLang="ja-JP" sz="2400"/>
        </a:p>
        <a:p>
          <a:pPr algn="ctr"/>
          <a:r>
            <a:rPr kumimoji="1" lang="ja-JP" altLang="en-US" sz="2400"/>
            <a:t>（カーペット敷き）</a:t>
          </a:r>
        </a:p>
      </xdr:txBody>
    </xdr:sp>
    <xdr:clientData/>
  </xdr:twoCellAnchor>
  <xdr:twoCellAnchor>
    <xdr:from>
      <xdr:col>1</xdr:col>
      <xdr:colOff>413350</xdr:colOff>
      <xdr:row>67</xdr:row>
      <xdr:rowOff>71887</xdr:rowOff>
    </xdr:from>
    <xdr:to>
      <xdr:col>3</xdr:col>
      <xdr:colOff>16267</xdr:colOff>
      <xdr:row>70</xdr:row>
      <xdr:rowOff>138264</xdr:rowOff>
    </xdr:to>
    <xdr:grpSp>
      <xdr:nvGrpSpPr>
        <xdr:cNvPr id="15" name="グループ化 14">
          <a:extLst>
            <a:ext uri="{FF2B5EF4-FFF2-40B4-BE49-F238E27FC236}">
              <a16:creationId xmlns:a16="http://schemas.microsoft.com/office/drawing/2014/main" id="{9F9B04F5-C130-4B04-863B-8A55DD7459DD}"/>
            </a:ext>
          </a:extLst>
        </xdr:cNvPr>
        <xdr:cNvGrpSpPr/>
      </xdr:nvGrpSpPr>
      <xdr:grpSpPr>
        <a:xfrm rot="484870">
          <a:off x="673940" y="17558349"/>
          <a:ext cx="645275" cy="794231"/>
          <a:chOff x="4834483" y="13014477"/>
          <a:chExt cx="677334" cy="1439333"/>
        </a:xfrm>
      </xdr:grpSpPr>
      <xdr:cxnSp macro="">
        <xdr:nvCxnSpPr>
          <xdr:cNvPr id="18" name="直線矢印コネクタ 17">
            <a:extLst>
              <a:ext uri="{FF2B5EF4-FFF2-40B4-BE49-F238E27FC236}">
                <a16:creationId xmlns:a16="http://schemas.microsoft.com/office/drawing/2014/main" id="{76DF16BA-19A3-EF75-B2CE-D98CEEC5D6FB}"/>
              </a:ext>
            </a:extLst>
          </xdr:cNvPr>
          <xdr:cNvCxnSpPr/>
        </xdr:nvCxnSpPr>
        <xdr:spPr>
          <a:xfrm>
            <a:off x="5160671"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BDF51B7E-B3F3-B007-3D34-ADE5B641E70B}"/>
              </a:ext>
            </a:extLst>
          </xdr:cNvPr>
          <xdr:cNvSpPr txBox="1"/>
        </xdr:nvSpPr>
        <xdr:spPr>
          <a:xfrm>
            <a:off x="4834483" y="13601096"/>
            <a:ext cx="677334" cy="26609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b="1"/>
              <a:t>1.8</a:t>
            </a:r>
            <a:r>
              <a:rPr kumimoji="1" lang="ja-JP" altLang="en-US" sz="1100" b="1"/>
              <a:t>ｍ</a:t>
            </a:r>
          </a:p>
        </xdr:txBody>
      </xdr:sp>
    </xdr:grpSp>
    <xdr:clientData/>
  </xdr:twoCellAnchor>
  <xdr:twoCellAnchor>
    <xdr:from>
      <xdr:col>4</xdr:col>
      <xdr:colOff>269575</xdr:colOff>
      <xdr:row>67</xdr:row>
      <xdr:rowOff>170730</xdr:rowOff>
    </xdr:from>
    <xdr:to>
      <xdr:col>4</xdr:col>
      <xdr:colOff>567351</xdr:colOff>
      <xdr:row>72</xdr:row>
      <xdr:rowOff>106245</xdr:rowOff>
    </xdr:to>
    <xdr:cxnSp macro="">
      <xdr:nvCxnSpPr>
        <xdr:cNvPr id="22" name="直線コネクタ 21">
          <a:extLst>
            <a:ext uri="{FF2B5EF4-FFF2-40B4-BE49-F238E27FC236}">
              <a16:creationId xmlns:a16="http://schemas.microsoft.com/office/drawing/2014/main" id="{1172A90A-A0F5-4E16-BE3F-2D7A7C26F269}"/>
            </a:ext>
          </a:extLst>
        </xdr:cNvPr>
        <xdr:cNvCxnSpPr/>
      </xdr:nvCxnSpPr>
      <xdr:spPr>
        <a:xfrm flipH="1">
          <a:off x="2219504" y="17657192"/>
          <a:ext cx="297776" cy="114860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593065</xdr:colOff>
      <xdr:row>67</xdr:row>
      <xdr:rowOff>188702</xdr:rowOff>
    </xdr:from>
    <xdr:to>
      <xdr:col>7</xdr:col>
      <xdr:colOff>192746</xdr:colOff>
      <xdr:row>68</xdr:row>
      <xdr:rowOff>231836</xdr:rowOff>
    </xdr:to>
    <xdr:cxnSp macro="">
      <xdr:nvCxnSpPr>
        <xdr:cNvPr id="23" name="直線コネクタ 22">
          <a:extLst>
            <a:ext uri="{FF2B5EF4-FFF2-40B4-BE49-F238E27FC236}">
              <a16:creationId xmlns:a16="http://schemas.microsoft.com/office/drawing/2014/main" id="{1261CFD3-66BF-4469-89D1-623CAC12F799}"/>
            </a:ext>
          </a:extLst>
        </xdr:cNvPr>
        <xdr:cNvCxnSpPr/>
      </xdr:nvCxnSpPr>
      <xdr:spPr>
        <a:xfrm>
          <a:off x="2542994" y="17675164"/>
          <a:ext cx="1738313" cy="28575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1107</xdr:colOff>
      <xdr:row>68</xdr:row>
      <xdr:rowOff>189564</xdr:rowOff>
    </xdr:from>
    <xdr:to>
      <xdr:col>10</xdr:col>
      <xdr:colOff>280745</xdr:colOff>
      <xdr:row>68</xdr:row>
      <xdr:rowOff>213340</xdr:rowOff>
    </xdr:to>
    <xdr:cxnSp macro="">
      <xdr:nvCxnSpPr>
        <xdr:cNvPr id="32" name="直線コネクタ 31">
          <a:extLst>
            <a:ext uri="{FF2B5EF4-FFF2-40B4-BE49-F238E27FC236}">
              <a16:creationId xmlns:a16="http://schemas.microsoft.com/office/drawing/2014/main" id="{604AEA2C-8430-4AB0-BD4D-1E80F2938AB7}"/>
            </a:ext>
          </a:extLst>
        </xdr:cNvPr>
        <xdr:cNvCxnSpPr/>
      </xdr:nvCxnSpPr>
      <xdr:spPr>
        <a:xfrm flipV="1">
          <a:off x="4124258" y="17895626"/>
          <a:ext cx="2393405" cy="237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53913</xdr:colOff>
      <xdr:row>68</xdr:row>
      <xdr:rowOff>53914</xdr:rowOff>
    </xdr:from>
    <xdr:ext cx="902811" cy="301194"/>
    <xdr:sp macro="" textlink="">
      <xdr:nvSpPr>
        <xdr:cNvPr id="34" name="テキスト ボックス 33">
          <a:extLst>
            <a:ext uri="{FF2B5EF4-FFF2-40B4-BE49-F238E27FC236}">
              <a16:creationId xmlns:a16="http://schemas.microsoft.com/office/drawing/2014/main" id="{69240F77-62F8-41E0-8177-697AE7EEDD3C}"/>
            </a:ext>
          </a:extLst>
        </xdr:cNvPr>
        <xdr:cNvSpPr txBox="1"/>
      </xdr:nvSpPr>
      <xdr:spPr>
        <a:xfrm>
          <a:off x="4879314" y="17782994"/>
          <a:ext cx="902811" cy="30119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幕（自立）</a:t>
          </a:r>
        </a:p>
      </xdr:txBody>
    </xdr:sp>
    <xdr:clientData/>
  </xdr:oneCellAnchor>
  <xdr:twoCellAnchor>
    <xdr:from>
      <xdr:col>3</xdr:col>
      <xdr:colOff>651044</xdr:colOff>
      <xdr:row>74</xdr:row>
      <xdr:rowOff>37052</xdr:rowOff>
    </xdr:from>
    <xdr:to>
      <xdr:col>6</xdr:col>
      <xdr:colOff>318355</xdr:colOff>
      <xdr:row>80</xdr:row>
      <xdr:rowOff>54312</xdr:rowOff>
    </xdr:to>
    <xdr:sp macro="" textlink="">
      <xdr:nvSpPr>
        <xdr:cNvPr id="37" name="正方形/長方形 36">
          <a:extLst>
            <a:ext uri="{FF2B5EF4-FFF2-40B4-BE49-F238E27FC236}">
              <a16:creationId xmlns:a16="http://schemas.microsoft.com/office/drawing/2014/main" id="{EA15F2D7-5C17-4F2F-A1CB-108427B76579}"/>
            </a:ext>
          </a:extLst>
        </xdr:cNvPr>
        <xdr:cNvSpPr/>
      </xdr:nvSpPr>
      <xdr:spPr>
        <a:xfrm rot="5400000">
          <a:off x="2159254" y="18961924"/>
          <a:ext cx="1426438" cy="180717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3</xdr:col>
      <xdr:colOff>65980</xdr:colOff>
      <xdr:row>82</xdr:row>
      <xdr:rowOff>189319</xdr:rowOff>
    </xdr:from>
    <xdr:to>
      <xdr:col>10</xdr:col>
      <xdr:colOff>622948</xdr:colOff>
      <xdr:row>93</xdr:row>
      <xdr:rowOff>118955</xdr:rowOff>
    </xdr:to>
    <xdr:sp macro="" textlink="">
      <xdr:nvSpPr>
        <xdr:cNvPr id="38" name="正方形/長方形 37">
          <a:extLst>
            <a:ext uri="{FF2B5EF4-FFF2-40B4-BE49-F238E27FC236}">
              <a16:creationId xmlns:a16="http://schemas.microsoft.com/office/drawing/2014/main" id="{1BBDB684-8B80-43CE-9C9E-A54263BE1948}"/>
            </a:ext>
          </a:extLst>
        </xdr:cNvPr>
        <xdr:cNvSpPr/>
      </xdr:nvSpPr>
      <xdr:spPr>
        <a:xfrm>
          <a:off x="1383822" y="21183463"/>
          <a:ext cx="5476044" cy="251312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10</xdr:col>
      <xdr:colOff>297523</xdr:colOff>
      <xdr:row>65</xdr:row>
      <xdr:rowOff>186279</xdr:rowOff>
    </xdr:from>
    <xdr:to>
      <xdr:col>11</xdr:col>
      <xdr:colOff>207756</xdr:colOff>
      <xdr:row>66</xdr:row>
      <xdr:rowOff>129027</xdr:rowOff>
    </xdr:to>
    <xdr:sp macro="" textlink="">
      <xdr:nvSpPr>
        <xdr:cNvPr id="9" name="テキスト ボックス 8">
          <a:extLst>
            <a:ext uri="{FF2B5EF4-FFF2-40B4-BE49-F238E27FC236}">
              <a16:creationId xmlns:a16="http://schemas.microsoft.com/office/drawing/2014/main" id="{2A4BD344-012D-495A-AEE4-CFEB6A028FB7}"/>
            </a:ext>
          </a:extLst>
        </xdr:cNvPr>
        <xdr:cNvSpPr txBox="1"/>
      </xdr:nvSpPr>
      <xdr:spPr>
        <a:xfrm>
          <a:off x="6506745" y="17187505"/>
          <a:ext cx="557214" cy="18536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b="1"/>
            <a:t>約</a:t>
          </a:r>
          <a:r>
            <a:rPr kumimoji="1" lang="en-US" altLang="ja-JP" sz="1100" b="1"/>
            <a:t>3</a:t>
          </a:r>
          <a:r>
            <a:rPr kumimoji="1" lang="ja-JP" altLang="en-US" sz="1100" b="1"/>
            <a:t>ｍ</a:t>
          </a:r>
        </a:p>
      </xdr:txBody>
    </xdr:sp>
    <xdr:clientData/>
  </xdr:twoCellAnchor>
  <xdr:twoCellAnchor>
    <xdr:from>
      <xdr:col>10</xdr:col>
      <xdr:colOff>259113</xdr:colOff>
      <xdr:row>69</xdr:row>
      <xdr:rowOff>109554</xdr:rowOff>
    </xdr:from>
    <xdr:to>
      <xdr:col>11</xdr:col>
      <xdr:colOff>249251</xdr:colOff>
      <xdr:row>79</xdr:row>
      <xdr:rowOff>159874</xdr:rowOff>
    </xdr:to>
    <xdr:grpSp>
      <xdr:nvGrpSpPr>
        <xdr:cNvPr id="41" name="グループ化 40">
          <a:extLst>
            <a:ext uri="{FF2B5EF4-FFF2-40B4-BE49-F238E27FC236}">
              <a16:creationId xmlns:a16="http://schemas.microsoft.com/office/drawing/2014/main" id="{31555AFB-5684-46CA-8F2F-729732BC0312}"/>
            </a:ext>
          </a:extLst>
        </xdr:cNvPr>
        <xdr:cNvGrpSpPr/>
      </xdr:nvGrpSpPr>
      <xdr:grpSpPr>
        <a:xfrm>
          <a:off x="6468335" y="18081252"/>
          <a:ext cx="637119" cy="2476499"/>
          <a:chOff x="5627977" y="13064936"/>
          <a:chExt cx="677334" cy="1499361"/>
        </a:xfrm>
      </xdr:grpSpPr>
      <xdr:cxnSp macro="">
        <xdr:nvCxnSpPr>
          <xdr:cNvPr id="45" name="直線矢印コネクタ 44">
            <a:extLst>
              <a:ext uri="{FF2B5EF4-FFF2-40B4-BE49-F238E27FC236}">
                <a16:creationId xmlns:a16="http://schemas.microsoft.com/office/drawing/2014/main" id="{9CD381DF-1B8A-7CBB-79CE-DE9F50C6AD18}"/>
              </a:ext>
            </a:extLst>
          </xdr:cNvPr>
          <xdr:cNvCxnSpPr/>
        </xdr:nvCxnSpPr>
        <xdr:spPr>
          <a:xfrm flipH="1">
            <a:off x="5935337" y="13064936"/>
            <a:ext cx="12747" cy="1499361"/>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6" name="テキスト ボックス 45">
            <a:extLst>
              <a:ext uri="{FF2B5EF4-FFF2-40B4-BE49-F238E27FC236}">
                <a16:creationId xmlns:a16="http://schemas.microsoft.com/office/drawing/2014/main" id="{EE599952-3052-11F9-2667-34392DAF816F}"/>
              </a:ext>
            </a:extLst>
          </xdr:cNvPr>
          <xdr:cNvSpPr txBox="1"/>
        </xdr:nvSpPr>
        <xdr:spPr>
          <a:xfrm>
            <a:off x="5627977"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8.1</a:t>
            </a:r>
            <a:r>
              <a:rPr kumimoji="1" lang="ja-JP" altLang="en-US" sz="1100" b="1"/>
              <a:t>ｍ</a:t>
            </a:r>
          </a:p>
        </xdr:txBody>
      </xdr:sp>
    </xdr:grpSp>
    <xdr:clientData/>
  </xdr:twoCellAnchor>
  <xdr:twoCellAnchor>
    <xdr:from>
      <xdr:col>10</xdr:col>
      <xdr:colOff>431321</xdr:colOff>
      <xdr:row>80</xdr:row>
      <xdr:rowOff>26957</xdr:rowOff>
    </xdr:from>
    <xdr:to>
      <xdr:col>11</xdr:col>
      <xdr:colOff>212222</xdr:colOff>
      <xdr:row>82</xdr:row>
      <xdr:rowOff>210311</xdr:rowOff>
    </xdr:to>
    <xdr:grpSp>
      <xdr:nvGrpSpPr>
        <xdr:cNvPr id="47" name="グループ化 46">
          <a:extLst>
            <a:ext uri="{FF2B5EF4-FFF2-40B4-BE49-F238E27FC236}">
              <a16:creationId xmlns:a16="http://schemas.microsoft.com/office/drawing/2014/main" id="{3FC70255-04D3-4CA2-8851-320D30EFC1C2}"/>
            </a:ext>
          </a:extLst>
        </xdr:cNvPr>
        <xdr:cNvGrpSpPr/>
      </xdr:nvGrpSpPr>
      <xdr:grpSpPr>
        <a:xfrm>
          <a:off x="6640543" y="20667452"/>
          <a:ext cx="427882" cy="668590"/>
          <a:chOff x="5131315" y="13014477"/>
          <a:chExt cx="677334" cy="1439333"/>
        </a:xfrm>
      </xdr:grpSpPr>
      <xdr:cxnSp macro="">
        <xdr:nvCxnSpPr>
          <xdr:cNvPr id="48" name="直線矢印コネクタ 47">
            <a:extLst>
              <a:ext uri="{FF2B5EF4-FFF2-40B4-BE49-F238E27FC236}">
                <a16:creationId xmlns:a16="http://schemas.microsoft.com/office/drawing/2014/main" id="{82BCEE13-4AC8-8F51-3C9A-9B986224BE1F}"/>
              </a:ext>
            </a:extLst>
          </xdr:cNvPr>
          <xdr:cNvCxnSpPr/>
        </xdr:nvCxnSpPr>
        <xdr:spPr>
          <a:xfrm>
            <a:off x="5469983"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9" name="テキスト ボックス 48">
            <a:extLst>
              <a:ext uri="{FF2B5EF4-FFF2-40B4-BE49-F238E27FC236}">
                <a16:creationId xmlns:a16="http://schemas.microsoft.com/office/drawing/2014/main" id="{1C9A3BCE-014F-6368-0356-EED9B4C79011}"/>
              </a:ext>
            </a:extLst>
          </xdr:cNvPr>
          <xdr:cNvSpPr txBox="1"/>
        </xdr:nvSpPr>
        <xdr:spPr>
          <a:xfrm>
            <a:off x="5131315" y="13601097"/>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b="1"/>
              <a:t>2</a:t>
            </a:r>
            <a:r>
              <a:rPr kumimoji="1" lang="ja-JP" altLang="en-US" sz="1100" b="1"/>
              <a:t>ｍ</a:t>
            </a:r>
          </a:p>
        </xdr:txBody>
      </xdr:sp>
    </xdr:grpSp>
    <xdr:clientData/>
  </xdr:twoCellAnchor>
  <xdr:twoCellAnchor>
    <xdr:from>
      <xdr:col>6</xdr:col>
      <xdr:colOff>635412</xdr:colOff>
      <xdr:row>80</xdr:row>
      <xdr:rowOff>185502</xdr:rowOff>
    </xdr:from>
    <xdr:to>
      <xdr:col>10</xdr:col>
      <xdr:colOff>256147</xdr:colOff>
      <xdr:row>81</xdr:row>
      <xdr:rowOff>210847</xdr:rowOff>
    </xdr:to>
    <xdr:grpSp>
      <xdr:nvGrpSpPr>
        <xdr:cNvPr id="50" name="グループ化 49">
          <a:extLst>
            <a:ext uri="{FF2B5EF4-FFF2-40B4-BE49-F238E27FC236}">
              <a16:creationId xmlns:a16="http://schemas.microsoft.com/office/drawing/2014/main" id="{48B69E07-4790-4C73-9A41-5293F68CE1B1}"/>
            </a:ext>
          </a:extLst>
        </xdr:cNvPr>
        <xdr:cNvGrpSpPr/>
      </xdr:nvGrpSpPr>
      <xdr:grpSpPr>
        <a:xfrm>
          <a:off x="4059020" y="20825997"/>
          <a:ext cx="2406349" cy="267963"/>
          <a:chOff x="1103132" y="15086543"/>
          <a:chExt cx="5397952" cy="175296"/>
        </a:xfrm>
      </xdr:grpSpPr>
      <xdr:cxnSp macro="">
        <xdr:nvCxnSpPr>
          <xdr:cNvPr id="51" name="直線矢印コネクタ 50">
            <a:extLst>
              <a:ext uri="{FF2B5EF4-FFF2-40B4-BE49-F238E27FC236}">
                <a16:creationId xmlns:a16="http://schemas.microsoft.com/office/drawing/2014/main" id="{8E2C98A1-78D1-5FCC-BF6E-572D4B99A6E0}"/>
              </a:ext>
            </a:extLst>
          </xdr:cNvPr>
          <xdr:cNvCxnSpPr/>
        </xdr:nvCxnSpPr>
        <xdr:spPr>
          <a:xfrm>
            <a:off x="1103132" y="15169073"/>
            <a:ext cx="5397952"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2" name="テキスト ボックス 51">
            <a:extLst>
              <a:ext uri="{FF2B5EF4-FFF2-40B4-BE49-F238E27FC236}">
                <a16:creationId xmlns:a16="http://schemas.microsoft.com/office/drawing/2014/main" id="{930E557C-899F-D0C0-009E-9E190929DA03}"/>
              </a:ext>
            </a:extLst>
          </xdr:cNvPr>
          <xdr:cNvSpPr txBox="1"/>
        </xdr:nvSpPr>
        <xdr:spPr>
          <a:xfrm>
            <a:off x="3153117" y="15086543"/>
            <a:ext cx="1256955" cy="17529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7.2</a:t>
            </a:r>
            <a:r>
              <a:rPr kumimoji="1" lang="ja-JP" altLang="en-US" sz="1100" b="1"/>
              <a:t>ｍ</a:t>
            </a:r>
          </a:p>
        </xdr:txBody>
      </xdr:sp>
    </xdr:grpSp>
    <xdr:clientData/>
  </xdr:twoCellAnchor>
  <xdr:twoCellAnchor>
    <xdr:from>
      <xdr:col>3</xdr:col>
      <xdr:colOff>227601</xdr:colOff>
      <xdr:row>73</xdr:row>
      <xdr:rowOff>84072</xdr:rowOff>
    </xdr:from>
    <xdr:to>
      <xdr:col>6</xdr:col>
      <xdr:colOff>638489</xdr:colOff>
      <xdr:row>74</xdr:row>
      <xdr:rowOff>32593</xdr:rowOff>
    </xdr:to>
    <xdr:grpSp>
      <xdr:nvGrpSpPr>
        <xdr:cNvPr id="53" name="グループ化 52">
          <a:extLst>
            <a:ext uri="{FF2B5EF4-FFF2-40B4-BE49-F238E27FC236}">
              <a16:creationId xmlns:a16="http://schemas.microsoft.com/office/drawing/2014/main" id="{48F885F2-986B-4564-9239-90D4076158CD}"/>
            </a:ext>
          </a:extLst>
        </xdr:cNvPr>
        <xdr:cNvGrpSpPr/>
      </xdr:nvGrpSpPr>
      <xdr:grpSpPr>
        <a:xfrm>
          <a:off x="1530549" y="19026242"/>
          <a:ext cx="2531548" cy="191139"/>
          <a:chOff x="1076477" y="15024945"/>
          <a:chExt cx="4160761" cy="162497"/>
        </a:xfrm>
      </xdr:grpSpPr>
      <xdr:cxnSp macro="">
        <xdr:nvCxnSpPr>
          <xdr:cNvPr id="54" name="直線矢印コネクタ 53">
            <a:extLst>
              <a:ext uri="{FF2B5EF4-FFF2-40B4-BE49-F238E27FC236}">
                <a16:creationId xmlns:a16="http://schemas.microsoft.com/office/drawing/2014/main" id="{CCD7ED61-C95E-7C7E-EDC4-F418B5ECBF7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5" name="テキスト ボックス 54">
            <a:extLst>
              <a:ext uri="{FF2B5EF4-FFF2-40B4-BE49-F238E27FC236}">
                <a16:creationId xmlns:a16="http://schemas.microsoft.com/office/drawing/2014/main" id="{C48812D4-A380-3F99-3C0E-3B305ACC15BC}"/>
              </a:ext>
            </a:extLst>
          </xdr:cNvPr>
          <xdr:cNvSpPr txBox="1"/>
        </xdr:nvSpPr>
        <xdr:spPr>
          <a:xfrm>
            <a:off x="2579483" y="15024945"/>
            <a:ext cx="1270834" cy="16249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100" b="1"/>
              <a:t>6</a:t>
            </a:r>
            <a:r>
              <a:rPr kumimoji="1" lang="ja-JP" altLang="en-US" sz="1100" b="1"/>
              <a:t>～</a:t>
            </a:r>
            <a:r>
              <a:rPr kumimoji="1" lang="en-US" altLang="ja-JP" sz="1100" b="1"/>
              <a:t>8</a:t>
            </a:r>
            <a:r>
              <a:rPr kumimoji="1" lang="ja-JP" altLang="en-US" sz="1100" b="1"/>
              <a:t>ｍ</a:t>
            </a:r>
          </a:p>
        </xdr:txBody>
      </xdr:sp>
    </xdr:grpSp>
    <xdr:clientData/>
  </xdr:twoCellAnchor>
  <xdr:twoCellAnchor>
    <xdr:from>
      <xdr:col>9</xdr:col>
      <xdr:colOff>663599</xdr:colOff>
      <xdr:row>71</xdr:row>
      <xdr:rowOff>122602</xdr:rowOff>
    </xdr:from>
    <xdr:to>
      <xdr:col>11</xdr:col>
      <xdr:colOff>554486</xdr:colOff>
      <xdr:row>71</xdr:row>
      <xdr:rowOff>130887</xdr:rowOff>
    </xdr:to>
    <xdr:cxnSp macro="">
      <xdr:nvCxnSpPr>
        <xdr:cNvPr id="56" name="直線コネクタ 55">
          <a:extLst>
            <a:ext uri="{FF2B5EF4-FFF2-40B4-BE49-F238E27FC236}">
              <a16:creationId xmlns:a16="http://schemas.microsoft.com/office/drawing/2014/main" id="{B88343E7-B3B3-40E3-8885-6DE8BC345872}"/>
            </a:ext>
          </a:extLst>
        </xdr:cNvPr>
        <xdr:cNvCxnSpPr/>
      </xdr:nvCxnSpPr>
      <xdr:spPr>
        <a:xfrm flipV="1">
          <a:off x="6169832" y="18533253"/>
          <a:ext cx="1273969" cy="828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31" zoomScaleNormal="85" zoomScaleSheetLayoutView="100" workbookViewId="0">
      <selection activeCell="Q20" sqref="Q20"/>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topLeftCell="A7" zoomScale="106" zoomScaleNormal="106" zoomScaleSheetLayoutView="106" workbookViewId="0">
      <selection activeCell="O104" sqref="O104"/>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582</v>
      </c>
      <c r="D2" s="154"/>
      <c r="E2" s="33" t="s">
        <v>5</v>
      </c>
      <c r="F2" s="35" t="str">
        <f>VLOOKUP($C$2,'R6_制作団体一覧'!A:H,2,FALSE)</f>
        <v>伝統芸能</v>
      </c>
      <c r="G2" s="32" t="s">
        <v>2</v>
      </c>
      <c r="H2" s="36" t="str">
        <f>VLOOKUP($C$2,'R6_制作団体一覧'!A:H,3,FALSE)</f>
        <v>歌舞伎・能楽</v>
      </c>
      <c r="I2" s="33" t="s">
        <v>20</v>
      </c>
      <c r="J2" s="35" t="str">
        <f>VLOOKUP($C$2,'R6_制作団体一覧'!A:H,5,FALSE)</f>
        <v>A区分</v>
      </c>
      <c r="K2" s="33" t="s">
        <v>3</v>
      </c>
      <c r="L2" s="35" t="str">
        <f>VLOOKUP($C$2,'R6_制作団体一覧'!A:H,6,FALSE)</f>
        <v>B</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一般社団法人観世会</v>
      </c>
      <c r="D3" s="151"/>
      <c r="E3" s="151"/>
      <c r="F3" s="151"/>
      <c r="G3" s="151"/>
      <c r="H3" s="33" t="s">
        <v>4</v>
      </c>
      <c r="I3" s="152" t="str">
        <f>VLOOKUP($C$2,'R6_制作団体一覧'!A:H,7,FALSE)</f>
        <v>一般社団法人観世会</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583</v>
      </c>
      <c r="G13" s="158"/>
      <c r="H13" s="123" t="s">
        <v>51</v>
      </c>
      <c r="I13" s="124"/>
      <c r="J13" s="124"/>
      <c r="K13" s="58" t="s">
        <v>585</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15</v>
      </c>
      <c r="H14" s="62" t="s">
        <v>43</v>
      </c>
      <c r="I14" s="63" t="s">
        <v>45</v>
      </c>
      <c r="J14" s="64">
        <v>8</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v>4</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586</v>
      </c>
      <c r="H16" s="165"/>
      <c r="I16" s="166" t="s">
        <v>49</v>
      </c>
      <c r="J16" s="167"/>
      <c r="K16" s="121" t="s">
        <v>587</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1.5</v>
      </c>
      <c r="H17" s="62" t="s">
        <v>43</v>
      </c>
      <c r="I17" s="60" t="s">
        <v>46</v>
      </c>
      <c r="J17" s="61">
        <v>1.8</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588</v>
      </c>
      <c r="G18" s="145"/>
      <c r="H18" s="116" t="s">
        <v>55</v>
      </c>
      <c r="I18" s="111"/>
      <c r="J18" s="111"/>
      <c r="K18" s="129" t="s">
        <v>589</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590</v>
      </c>
      <c r="G19" s="142"/>
      <c r="H19" s="133" t="s">
        <v>53</v>
      </c>
      <c r="I19" s="134"/>
      <c r="J19" s="134"/>
      <c r="K19" s="145" t="s">
        <v>584</v>
      </c>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t="s">
        <v>588</v>
      </c>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591</v>
      </c>
      <c r="G21" s="130"/>
      <c r="H21" s="131" t="s">
        <v>59</v>
      </c>
      <c r="I21" s="132"/>
      <c r="J21" s="132"/>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592</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1.7</v>
      </c>
      <c r="H23" s="74" t="s">
        <v>43</v>
      </c>
      <c r="I23" s="75" t="s">
        <v>61</v>
      </c>
      <c r="J23" s="73">
        <v>4.7</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593</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t="s">
        <v>594</v>
      </c>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1.5</v>
      </c>
      <c r="H50" s="149"/>
      <c r="I50" s="26" t="s">
        <v>7</v>
      </c>
      <c r="J50" s="148">
        <f>J17</f>
        <v>1.8</v>
      </c>
      <c r="K50" s="149"/>
      <c r="L50" s="25"/>
      <c r="M50" s="25"/>
      <c r="N50" s="39"/>
      <c r="X50" s="39"/>
      <c r="Y50" s="39"/>
      <c r="Z50" s="39"/>
    </row>
    <row r="51" spans="1:26" ht="16.899999999999999" customHeight="1" x14ac:dyDescent="0.15">
      <c r="A51" s="25"/>
      <c r="B51" s="170" t="s">
        <v>8</v>
      </c>
      <c r="C51" s="170"/>
      <c r="D51" s="170"/>
      <c r="E51" s="170"/>
      <c r="F51" s="170"/>
      <c r="G51" s="168" t="str">
        <f>F21</f>
        <v>必須</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f>K21</f>
        <v>10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B024</v>
      </c>
      <c r="B2" s="83" t="str">
        <f>①ヒアリングシートについて!F2</f>
        <v>伝統芸能</v>
      </c>
      <c r="C2" s="83" t="str">
        <f>①ヒアリングシートについて!H2</f>
        <v>歌舞伎・能楽</v>
      </c>
      <c r="D2" s="83" t="str">
        <f>①ヒアリングシートについて!J2</f>
        <v>A区分</v>
      </c>
      <c r="E2" s="83" t="str">
        <f>①ヒアリングシートについて!L2</f>
        <v>B</v>
      </c>
      <c r="F2" s="83" t="str">
        <f>①ヒアリングシートについて!C3</f>
        <v>一般社団法人観世会</v>
      </c>
      <c r="G2" s="83" t="str">
        <f>①ヒアリングシートについて!I3</f>
        <v>一般社団法人観世会</v>
      </c>
      <c r="H2" s="83" t="str">
        <f>①ヒアリングシートについて!F13</f>
        <v>制限なし</v>
      </c>
      <c r="I2" s="83" t="str">
        <f>①ヒアリングシートについて!K13</f>
        <v>なし</v>
      </c>
      <c r="J2" s="83">
        <f>①ヒアリングシートについて!G14</f>
        <v>15</v>
      </c>
      <c r="K2" s="83">
        <f>①ヒアリングシートについて!J14</f>
        <v>8</v>
      </c>
      <c r="L2" s="83">
        <f>①ヒアリングシートについて!G15</f>
        <v>4</v>
      </c>
      <c r="M2" s="83" t="str">
        <f>①ヒアリングシートについて!G16</f>
        <v>可</v>
      </c>
      <c r="N2" s="83" t="str">
        <f>①ヒアリングシートについて!K16</f>
        <v>不可</v>
      </c>
      <c r="O2" s="83">
        <f>①ヒアリングシートについて!G17</f>
        <v>1.5</v>
      </c>
      <c r="P2" s="83">
        <f>①ヒアリングシートについて!J17</f>
        <v>1.8</v>
      </c>
      <c r="Q2" s="83" t="str">
        <f>①ヒアリングシートについて!F18</f>
        <v>不要</v>
      </c>
      <c r="R2" s="83" t="str">
        <f>①ヒアリングシートについて!K18</f>
        <v>有無さえ分ればよい</v>
      </c>
      <c r="S2" s="83" t="str">
        <f>①ヒアリングシートについて!F19</f>
        <v>使わない</v>
      </c>
      <c r="T2" s="83" t="str">
        <f>①ヒアリングシートについて!K19</f>
        <v>なし</v>
      </c>
      <c r="U2" s="83" t="str">
        <f>①ヒアリングシートについて!K20</f>
        <v>不要</v>
      </c>
      <c r="V2" s="83" t="str">
        <f>①ヒアリングシートについて!F21</f>
        <v>必須</v>
      </c>
      <c r="W2" s="83">
        <f>①ヒアリングシートについて!K21</f>
        <v>10</v>
      </c>
      <c r="X2" s="83" t="str">
        <f>①ヒアリングシートについて!F22</f>
        <v>ハイエース</v>
      </c>
      <c r="Y2" s="83">
        <f>①ヒアリングシートについて!I22</f>
        <v>1</v>
      </c>
      <c r="Z2" s="83">
        <f>①ヒアリングシートについて!G23</f>
        <v>1.7</v>
      </c>
      <c r="AA2" s="83">
        <f>①ヒアリングシートについて!J23</f>
        <v>4.7</v>
      </c>
      <c r="AB2" s="83" t="str">
        <f>①ヒアリングシートについて!F27</f>
        <v>要</v>
      </c>
      <c r="AC2" s="83" t="str">
        <f>①ヒアリングシートについて!F28</f>
        <v>搬入経路の図面や詳細などをご教示頂けますと助かります</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2023-11-09T02:23:10Z</cp:lastPrinted>
  <dcterms:created xsi:type="dcterms:W3CDTF">2017-09-27T00:12:11Z</dcterms:created>
  <dcterms:modified xsi:type="dcterms:W3CDTF">2023-11-09T03:40:21Z</dcterms:modified>
</cp:coreProperties>
</file>