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<sst xmlns="http://schemas.openxmlformats.org/spreadsheetml/2006/main" count="1350" uniqueCount="598">
  <si>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</si>
  <si>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</si>
  <si>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</si>
  <si>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</si>
  <si>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</si>
  <si>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</si>
  <si>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</si>
  <si>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</si>
  <si>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</si>
  <si>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</si>
  <si>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</si>
  <si>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</si>
  <si>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</si>
  <si>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</si>
  <si>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</si>
  <si>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</si>
  <si>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</si>
  <si>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</si>
  <si>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</si>
  <si>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</si>
  <si>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</si>
  <si>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</si>
  <si>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</si>
  <si>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</si>
  <si>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</si>
  <si>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</si>
  <si>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</si>
  <si>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</si>
  <si>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</si>
  <si>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</si>
  <si>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</si>
  <si>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</si>
  <si>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</si>
  <si>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</si>
  <si>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</si>
  <si>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</si>
  <si>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</si>
  <si>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</si>
  <si>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</si>
  <si>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</si>
  <si>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</si>
  <si>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</si>
  <si>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</si>
  <si>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</si>
  <si>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</si>
  <si>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</si>
  <si>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</si>
  <si>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</si>
  <si>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</si>
  <si>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</si>
  <si>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</si>
  <si>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</si>
  <si>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</si>
  <si>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</si>
  <si>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</si>
  <si>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</si>
  <si>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</si>
  <si>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</si>
  <si>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</si>
  <si>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</si>
  <si>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</si>
  <si>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</si>
  <si>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</si>
  <si>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</si>
  <si>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</si>
  <si>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</si>
  <si>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</si>
  <si>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</si>
  <si>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</si>
  <si>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</si>
  <si>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</si>
  <si>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</si>
  <si>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</si>
  <si>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</si>
  <si>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</si>
  <si>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</si>
  <si>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</si>
  <si>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</si>
  <si>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</si>
  <si>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</si>
  <si>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</si>
  <si>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</si>
  <si>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</si>
  <si>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</si>
  <si>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</si>
  <si>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</si>
  <si>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</si>
  <si>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</si>
  <si>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</si>
  <si>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</si>
  <si>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</si>
  <si>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</si>
  <si>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</si>
  <si>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</si>
  <si>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</si>
  <si>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</si>
  <si>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</si>
  <si>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</si>
  <si>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</si>
  <si>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</si>
  <si>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</si>
  <si>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</si>
  <si>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</si>
  <si>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</si>
  <si>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</si>
  <si>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</si>
  <si>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</si>
  <si>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</si>
  <si>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</si>
  <si>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</si>
  <si>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</si>
  <si>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</si>
  <si>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</si>
  <si>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</si>
  <si>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</si>
  <si>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</si>
  <si>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</si>
  <si>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</si>
  <si>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</si>
  <si>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</si>
  <si>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</si>
  <si>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</si>
  <si>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</si>
  <si>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</si>
  <si>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</si>
  <si>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</si>
  <si>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</si>
  <si>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</si>
  <si>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</si>
  <si>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</si>
  <si>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</si>
  <si>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</si>
  <si>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</si>
  <si>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</si>
  <si>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</si>
  <si>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</si>
  <si>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</si>
  <si>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</si>
  <si>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</si>
  <si>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</si>
  <si>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</si>
  <si>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</si>
  <si>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</si>
  <si>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</si>
  <si>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</si>
  <si>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</si>
  <si>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</si>
  <si>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</si>
  <si>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</si>
  <si>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</si>
  <si>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</si>
  <si>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</si>
  <si>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</si>
  <si>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</si>
  <si>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</si>
  <si>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</si>
  <si>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</si>
  <si>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</si>
  <si>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</si>
  <si>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</si>
  <si>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</si>
  <si>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</si>
  <si>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</si>
  <si>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</si>
  <si>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</si>
  <si>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</si>
  <si>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</si>
  <si>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</si>
  <si>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</si>
  <si>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</si>
  <si>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</si>
  <si>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</si>
  <si>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</si>
  <si>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</si>
  <si>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</si>
  <si>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</si>
  <si>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</si>
  <si>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</si>
  <si>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</si>
  <si>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</si>
  <si>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</si>
  <si>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</si>
  <si>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</si>
  <si>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</si>
  <si>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</si>
  <si>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</si>
  <si>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</si>
  <si>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</si>
  <si>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</si>
  <si>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</si>
  <si>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</si>
  <si>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</si>
  <si>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</si>
  <si>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</si>
  <si>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</si>
  <si>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</si>
  <si>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</si>
  <si>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</si>
  <si>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</si>
  <si>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</si>
  <si>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</si>
  <si>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</si>
  <si>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</si>
  <si>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</si>
  <si>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</si>
  <si>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</si>
  <si>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</si>
  <si>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</si>
  <si>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</si>
  <si>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</si>
  <si>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</si>
  <si>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</si>
  <si>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</si>
  <si>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</si>
  <si>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</si>
  <si>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</si>
  <si>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</si>
  <si>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</si>
  <si>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</si>
  <si>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</si>
  <si>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</si>
  <si>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</si>
  <si>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</si>
  <si>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</si>
  <si>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</si>
  <si>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</si>
  <si>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</si>
  <si>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</si>
  <si>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</si>
  <si>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</si>
  <si>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</si>
  <si>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</si>
  <si>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</si>
  <si>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</si>
  <si>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</si>
  <si>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</si>
  <si>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</si>
  <si>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</si>
  <si>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</si>
  <si>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</si>
  <si>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</si>
  <si>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</si>
  <si>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</si>
  <si>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</si>
  <si>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</si>
  <si>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</si>
  <si>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</si>
  <si>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</si>
  <si>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</si>
  <si>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</si>
  <si>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</si>
  <si>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</si>
  <si>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</si>
  <si>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</si>
  <si>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</si>
  <si>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</si>
  <si>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</si>
  <si>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</si>
  <si>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</si>
  <si>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</si>
  <si>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</si>
  <si>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</si>
  <si>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</si>
  <si>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</si>
  <si>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</si>
  <si>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</si>
  <si>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</si>
  <si>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</si>
  <si>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</si>
  <si>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</si>
  <si>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</si>
  <si>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</si>
  <si>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</si>
  <si>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</si>
  <si>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</si>
  <si>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</si>
  <si>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</si>
  <si>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</si>
  <si>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</si>
  <si>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</si>
  <si>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</si>
  <si>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</si>
  <si>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</si>
  <si>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</si>
  <si>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</si>
  <si>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</si>
  <si>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</si>
  <si>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</si>
  <si>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</si>
  <si>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</si>
  <si>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</si>
  <si>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</si>
  <si>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</si>
  <si>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</si>
  <si>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</si>
  <si>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</si>
  <si>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</si>
  <si>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</si>
  <si>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</si>
  <si>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</si>
  <si>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</si>
  <si>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</si>
  <si>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</si>
  <si>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</si>
  <si>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</si>
  <si>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</si>
  <si>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</si>
  <si>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</si>
  <si>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</si>
  <si>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</si>
  <si>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</si>
  <si>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</si>
  <si>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</si>
  <si>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</si>
  <si>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</si>
  <si>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</si>
  <si>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</si>
  <si>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</si>
  <si>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</si>
  <si>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</si>
  <si>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</si>
  <si>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</si>
  <si>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</si>
  <si>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</si>
  <si>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</si>
  <si>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</si>
  <si>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</si>
  <si>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</si>
  <si>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</si>
  <si>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</si>
  <si>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</si>
  <si>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</si>
  <si>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</si>
  <si>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</si>
  <si>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</si>
  <si>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</si>
  <si>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</si>
  <si>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</si>
  <si>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</si>
  <si>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</si>
  <si>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</si>
  <si>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</si>
  <si>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</si>
  <si>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</si>
  <si>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</si>
  <si>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</si>
  <si>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</si>
  <si>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</si>
  <si>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</si>
  <si>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</si>
  <si>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</si>
  <si>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</si>
  <si>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</si>
  <si>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</si>
  <si>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</si>
  <si>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</si>
  <si>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</si>
  <si>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</si>
  <si>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</si>
  <si>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</si>
  <si>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</si>
  <si>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</si>
  <si>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</si>
  <si>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</si>
  <si>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</si>
  <si>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</si>
  <si>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</si>
  <si>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</si>
  <si>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</si>
  <si>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</si>
  <si>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</si>
  <si>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</si>
  <si>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</si>
  <si>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</si>
  <si>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</si>
  <si>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</si>
  <si>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</si>
  <si>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</si>
  <si>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</si>
  <si>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</si>
  <si>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</si>
  <si>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</si>
  <si>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</si>
  <si>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</si>
  <si>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</si>
  <si>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</si>
  <si>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</si>
  <si>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</si>
  <si>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</si>
  <si>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</si>
  <si>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</si>
  <si>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</si>
  <si>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</si>
  <si>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</si>
  <si>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</si>
  <si>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</si>
  <si>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</si>
  <si>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</si>
  <si>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</si>
  <si>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</si>
  <si>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</si>
  <si>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</si>
  <si>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</si>
  <si>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</si>
  <si>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</si>
  <si>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</si>
  <si>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</si>
  <si>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</si>
  <si>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</si>
  <si>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</si>
  <si>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</si>
  <si>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</si>
  <si>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</si>
  <si>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</si>
  <si>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</si>
  <si>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</si>
  <si>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</si>
  <si>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</si>
  <si>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</si>
  <si>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</si>
  <si>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</si>
  <si>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</si>
  <si>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</si>
  <si>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</si>
  <si>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</si>
  <si>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</si>
  <si>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</si>
  <si>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</si>
  <si>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</si>
  <si>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</si>
  <si>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</si>
  <si>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</si>
  <si>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</si>
  <si>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</si>
  <si>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</si>
  <si>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</si>
  <si>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</si>
  <si>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</si>
  <si>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</si>
  <si>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</si>
  <si>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</si>
  <si>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</si>
  <si>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</si>
  <si>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</si>
  <si>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</si>
  <si>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</si>
  <si>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</si>
  <si>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</si>
  <si>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</si>
  <si>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</si>
  <si>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</si>
  <si>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</si>
  <si>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</si>
  <si>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</si>
  <si>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</si>
  <si>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</si>
  <si>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</si>
  <si>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</si>
  <si>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</si>
  <si>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</si>
  <si>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</si>
  <si>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</si>
  <si>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</si>
  <si>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</si>
  <si>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</si>
  <si>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</si>
  <si>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</si>
  <si>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</si>
  <si>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</si>
  <si>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</si>
  <si>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</si>
  <si>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</si>
  <si>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</si>
  <si>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</si>
  <si>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</si>
  <si>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</si>
  <si>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</si>
  <si>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</si>
  <si>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</si>
  <si>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</si>
  <si>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</si>
  <si>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</si>
  <si>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</si>
  <si>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</si>
  <si>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</si>
  <si>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</si>
  <si>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</si>
  <si>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</si>
  <si>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</si>
  <si>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</si>
  <si>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</si>
  <si>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</si>
  <si>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</si>
  <si>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</si>
  <si>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</si>
  <si>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</si>
  <si>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</si>
  <si>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</si>
  <si>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</si>
  <si>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</si>
  <si>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</si>
  <si>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</si>
  <si>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</si>
  <si>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</si>
  <si>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</si>
  <si>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</si>
  <si>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</si>
  <si>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</si>
  <si>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</si>
  <si>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</si>
  <si>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</si>
  <si>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</si>
  <si>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</si>
  <si>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</si>
  <si>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</si>
  <si>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</si>
  <si>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</si>
  <si>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</si>
  <si>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</si>
  <si>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</si>
  <si>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</si>
  <si>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</si>
  <si>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</si>
  <si>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</si>
  <si>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</si>
  <si>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</si>
  <si>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</si>
  <si>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</si>
  <si>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</si>
  <si>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</si>
  <si>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</si>
  <si>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</si>
  <si>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</si>
  <si>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</si>
  <si>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</si>
  <si>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</si>
  <si>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</si>
  <si>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</si>
  <si>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</si>
  <si>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</si>
  <si>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</si>
  <si>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</si>
  <si>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</si>
  <si>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</si>
  <si>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</si>
  <si>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</si>
  <si>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</si>
  <si>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</si>
  <si>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</si>
  <si>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</si>
  <si>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</si>
  <si>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</si>
  <si>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</si>
  <si>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</si>
  <si>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</si>
  <si>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</si>
  <si>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</si>
  <si>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</si>
  <si>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</si>
  <si>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</si>
  <si>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</si>
  <si>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</si>
  <si>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</si>
  <si>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</si>
  <si>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</si>
  <si>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</si>
  <si>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</si>
  <si>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</si>
  <si>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</si>
  <si>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</si>
  <si>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</si>
  <si>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</si>
  <si>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</si>
  <si>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</si>
  <si>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</si>
  <si>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</si>
  <si>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</si>
  <si>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</si>
  <si>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</si>
  <si>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</si>
  <si>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</si>
  <si>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</si>
  <si>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2F以上不可</t>
  </si>
  <si>
    <t>可</t>
  </si>
  <si>
    <t>不可</t>
  </si>
  <si>
    <t>7割程度必要</t>
  </si>
  <si>
    <t>有無さえ分ればよい</t>
  </si>
  <si>
    <t>必ず使う</t>
  </si>
  <si>
    <t>あり</t>
  </si>
  <si>
    <t>必須</t>
  </si>
  <si>
    <t>大型トラック</t>
  </si>
  <si>
    <t>電源車持ち込み</t>
    <rPh sb="0" eb="3">
      <t>デンゲンシャ</t>
    </rPh>
    <rPh sb="3" eb="4">
      <t>モ</t>
    </rPh>
    <rPh sb="5" eb="6">
      <t>コ</t>
    </rPh>
    <phoneticPr fontId="1"/>
  </si>
  <si>
    <t>指定なし</t>
    <rPh sb="0" eb="2">
      <t>シテイ</t>
    </rPh>
    <phoneticPr fontId="1"/>
  </si>
  <si>
    <t>不要</t>
  </si>
  <si>
    <t>ピアノの事前調律は不要です。</t>
    <rPh sb="4" eb="6">
      <t>ジゼン</t>
    </rPh>
    <rPh sb="6" eb="8">
      <t>チョウリツ</t>
    </rPh>
    <rPh sb="9" eb="11">
      <t>フヨウ</t>
    </rPh>
    <phoneticPr fontId="1"/>
  </si>
  <si>
    <t>要</t>
  </si>
  <si>
    <t>B023</t>
    <phoneticPr fontId="1"/>
  </si>
  <si>
    <t>体育館のほかに、3つの教室をお借りします。（控室として）</t>
    <rPh sb="0" eb="3">
      <t>タイイクカン</t>
    </rPh>
    <rPh sb="11" eb="13">
      <t>キョウシツ</t>
    </rPh>
    <rPh sb="15" eb="1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</si>
</sst>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6">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26" fillId="5" borderId="9" xfId="0" applyFont="1" applyFill="1" applyBorder="1" applyAlignment="1">
      <alignment vertical="center" shrinkToFi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0" borderId="5" xfId="0" applyFont="1" applyBorder="1" applyAlignment="1">
      <alignment horizontal="left" vertical="center" shrinkToFit="1"/>
    </xf>
    <xf numFmtId="0" fontId="21" fillId="2" borderId="5" xfId="0" applyFont="1" applyFill="1" applyBorder="1" applyAlignment="1">
      <alignment horizontal="center" vertical="center" wrapText="1"/>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136073</xdr:colOff>
      <xdr:row>70</xdr:row>
      <xdr:rowOff>203199</xdr:rowOff>
    </xdr:from>
    <xdr:to>
      <xdr:col>7</xdr:col>
      <xdr:colOff>136525</xdr:colOff>
      <xdr:row>88</xdr:row>
      <xdr:rowOff>12700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986973" y="18275299"/>
          <a:ext cx="2845252" cy="369570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xdr:col>
      <xdr:colOff>232623</xdr:colOff>
      <xdr:row>73</xdr:row>
      <xdr:rowOff>71728</xdr:rowOff>
    </xdr:from>
    <xdr:to>
      <xdr:col>7</xdr:col>
      <xdr:colOff>88900</xdr:colOff>
      <xdr:row>74</xdr:row>
      <xdr:rowOff>152400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176137" y="19013898"/>
          <a:ext cx="3001324" cy="323290"/>
          <a:chOff x="1076477" y="14949464"/>
          <a:chExt cx="4160761" cy="282916"/>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1" y="14949464"/>
            <a:ext cx="1056317" cy="28291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6</xdr:col>
      <xdr:colOff>25401</xdr:colOff>
      <xdr:row>71</xdr:row>
      <xdr:rowOff>50799</xdr:rowOff>
    </xdr:from>
    <xdr:to>
      <xdr:col>6</xdr:col>
      <xdr:colOff>558801</xdr:colOff>
      <xdr:row>87</xdr:row>
      <xdr:rowOff>177800</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3449009" y="18507733"/>
          <a:ext cx="533400" cy="4008888"/>
          <a:chOff x="5384995" y="13014477"/>
          <a:chExt cx="529969"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84995" y="13366311"/>
            <a:ext cx="529969"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16</a:t>
            </a:r>
            <a:r>
              <a:rPr kumimoji="1" lang="ja-JP" altLang="en-US" sz="1100" b="1"/>
              <a:t>ｍ</a:t>
            </a:r>
          </a:p>
        </xdr:txBody>
      </xdr:sp>
    </xdr:grpSp>
    <xdr:clientData/>
  </xdr:twoCellAnchor>
  <xdr:twoCellAnchor>
    <xdr:from>
      <xdr:col>7</xdr:col>
      <xdr:colOff>266700</xdr:colOff>
      <xdr:row>70</xdr:row>
      <xdr:rowOff>177800</xdr:rowOff>
    </xdr:from>
    <xdr:to>
      <xdr:col>10</xdr:col>
      <xdr:colOff>393700</xdr:colOff>
      <xdr:row>88</xdr:row>
      <xdr:rowOff>25400</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3962400" y="18249900"/>
          <a:ext cx="2032000" cy="37338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15</xdr:col>
      <xdr:colOff>292579</xdr:colOff>
      <xdr:row>92</xdr:row>
      <xdr:rowOff>137544</xdr:rowOff>
    </xdr:from>
    <xdr:to>
      <xdr:col>17</xdr:col>
      <xdr:colOff>130654</xdr:colOff>
      <xdr:row>97</xdr:row>
      <xdr:rowOff>11682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407879" y="22959444"/>
          <a:ext cx="8286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208408</xdr:colOff>
      <xdr:row>66</xdr:row>
      <xdr:rowOff>150979</xdr:rowOff>
    </xdr:from>
    <xdr:to>
      <xdr:col>6</xdr:col>
      <xdr:colOff>317500</xdr:colOff>
      <xdr:row>70</xdr:row>
      <xdr:rowOff>80853</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9508" y="17359479"/>
          <a:ext cx="2026792" cy="7934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454438</xdr:colOff>
      <xdr:row>70</xdr:row>
      <xdr:rowOff>182486</xdr:rowOff>
    </xdr:from>
    <xdr:to>
      <xdr:col>11</xdr:col>
      <xdr:colOff>457200</xdr:colOff>
      <xdr:row>88</xdr:row>
      <xdr:rowOff>38100</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055138" y="18254586"/>
          <a:ext cx="586962" cy="37418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425329</xdr:colOff>
      <xdr:row>70</xdr:row>
      <xdr:rowOff>193904</xdr:rowOff>
    </xdr:from>
    <xdr:to>
      <xdr:col>2</xdr:col>
      <xdr:colOff>88902</xdr:colOff>
      <xdr:row>87</xdr:row>
      <xdr:rowOff>177800</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rot="5400000">
          <a:off x="-1195033" y="20289172"/>
          <a:ext cx="4108401" cy="346497"/>
          <a:chOff x="13749130" y="11002949"/>
          <a:chExt cx="1540566" cy="291218"/>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454446" y="11002949"/>
            <a:ext cx="305188" cy="2912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8</xdr:col>
      <xdr:colOff>254000</xdr:colOff>
      <xdr:row>66</xdr:row>
      <xdr:rowOff>23190</xdr:rowOff>
    </xdr:from>
    <xdr:to>
      <xdr:col>9</xdr:col>
      <xdr:colOff>546100</xdr:colOff>
      <xdr:row>69</xdr:row>
      <xdr:rowOff>71412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4610100" y="17231690"/>
          <a:ext cx="876300"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190500</xdr:colOff>
      <xdr:row>63</xdr:row>
      <xdr:rowOff>164247</xdr:rowOff>
    </xdr:from>
    <xdr:to>
      <xdr:col>7</xdr:col>
      <xdr:colOff>190501</xdr:colOff>
      <xdr:row>65</xdr:row>
      <xdr:rowOff>165100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flipH="1">
          <a:off x="3886200" y="16725047"/>
          <a:ext cx="1" cy="43265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65</xdr:row>
      <xdr:rowOff>177800</xdr:rowOff>
    </xdr:from>
    <xdr:to>
      <xdr:col>6</xdr:col>
      <xdr:colOff>355600</xdr:colOff>
      <xdr:row>65</xdr:row>
      <xdr:rowOff>190500</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flipH="1" flipV="1">
          <a:off x="1371600" y="17170400"/>
          <a:ext cx="2082800" cy="127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101600</xdr:colOff>
      <xdr:row>65</xdr:row>
      <xdr:rowOff>83379</xdr:rowOff>
    </xdr:from>
    <xdr:to>
      <xdr:col>2</xdr:col>
      <xdr:colOff>113197</xdr:colOff>
      <xdr:row>93</xdr:row>
      <xdr:rowOff>114300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flipH="1">
          <a:off x="952500" y="17075979"/>
          <a:ext cx="11597" cy="60761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330752</xdr:colOff>
      <xdr:row>68</xdr:row>
      <xdr:rowOff>50800</xdr:rowOff>
    </xdr:from>
    <xdr:to>
      <xdr:col>8</xdr:col>
      <xdr:colOff>330200</xdr:colOff>
      <xdr:row>70</xdr:row>
      <xdr:rowOff>38100</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4026452" y="17691100"/>
          <a:ext cx="659848" cy="41910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解説</a:t>
          </a:r>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7</xdr:col>
      <xdr:colOff>128331</xdr:colOff>
      <xdr:row>94</xdr:row>
      <xdr:rowOff>139083</xdr:rowOff>
    </xdr:from>
    <xdr:to>
      <xdr:col>9</xdr:col>
      <xdr:colOff>232464</xdr:colOff>
      <xdr:row>99</xdr:row>
      <xdr:rowOff>50800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3824031" y="23634083"/>
          <a:ext cx="1348733" cy="8388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228600</xdr:colOff>
      <xdr:row>94</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829800" y="2351819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5</xdr:col>
      <xdr:colOff>419100</xdr:colOff>
      <xdr:row>56</xdr:row>
      <xdr:rowOff>219075</xdr:rowOff>
    </xdr:from>
    <xdr:ext cx="1698863" cy="559127"/>
    <xdr:sp macro="" textlink="">
      <xdr:nvSpPr>
        <xdr:cNvPr id="4" name="テキスト ボックス 3">
          <a:extLst>
            <a:ext uri="{FF2B5EF4-FFF2-40B4-BE49-F238E27FC236}">
              <a16:creationId xmlns:a16="http://schemas.microsoft.com/office/drawing/2014/main" id="{84AA5258-739E-4825-BF09-7639BD98CD35}"/>
            </a:ext>
          </a:extLst>
        </xdr:cNvPr>
        <xdr:cNvSpPr txBox="1"/>
      </xdr:nvSpPr>
      <xdr:spPr>
        <a:xfrm>
          <a:off x="2752725" y="15116175"/>
          <a:ext cx="1698863"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400"/>
            <a:t>緞帳をしめて</a:t>
          </a:r>
          <a:endParaRPr kumimoji="1" lang="en-US" altLang="ja-JP" sz="1400"/>
        </a:p>
        <a:p>
          <a:pPr algn="ctr"/>
          <a:r>
            <a:rPr kumimoji="1" lang="ja-JP" altLang="en-US" sz="1400"/>
            <a:t>衣裳部屋として使用</a:t>
          </a:r>
        </a:p>
      </xdr:txBody>
    </xdr:sp>
    <xdr:clientData/>
  </xdr:oneCellAnchor>
  <xdr:twoCellAnchor>
    <xdr:from>
      <xdr:col>10</xdr:col>
      <xdr:colOff>101600</xdr:colOff>
      <xdr:row>89</xdr:row>
      <xdr:rowOff>25400</xdr:rowOff>
    </xdr:from>
    <xdr:to>
      <xdr:col>11</xdr:col>
      <xdr:colOff>441740</xdr:colOff>
      <xdr:row>93</xdr:row>
      <xdr:rowOff>46934</xdr:rowOff>
    </xdr:to>
    <xdr:sp macro="" textlink="">
      <xdr:nvSpPr>
        <xdr:cNvPr id="5" name="テキスト ボックス 4">
          <a:extLst>
            <a:ext uri="{FF2B5EF4-FFF2-40B4-BE49-F238E27FC236}">
              <a16:creationId xmlns:a16="http://schemas.microsoft.com/office/drawing/2014/main" id="{5CEB80E1-9785-4411-8BB3-454D59EC826C}"/>
            </a:ext>
          </a:extLst>
        </xdr:cNvPr>
        <xdr:cNvSpPr txBox="1"/>
      </xdr:nvSpPr>
      <xdr:spPr>
        <a:xfrm>
          <a:off x="5702300" y="22199600"/>
          <a:ext cx="924340" cy="885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233808</xdr:colOff>
      <xdr:row>88</xdr:row>
      <xdr:rowOff>146326</xdr:rowOff>
    </xdr:from>
    <xdr:to>
      <xdr:col>6</xdr:col>
      <xdr:colOff>342900</xdr:colOff>
      <xdr:row>92</xdr:row>
      <xdr:rowOff>76200</xdr:rowOff>
    </xdr:to>
    <xdr:sp macro="" textlink="">
      <xdr:nvSpPr>
        <xdr:cNvPr id="8" name="正方形/長方形 7">
          <a:extLst>
            <a:ext uri="{FF2B5EF4-FFF2-40B4-BE49-F238E27FC236}">
              <a16:creationId xmlns:a16="http://schemas.microsoft.com/office/drawing/2014/main" id="{C6678909-57C8-41A5-B0EA-51D8B6ACB37C}"/>
            </a:ext>
          </a:extLst>
        </xdr:cNvPr>
        <xdr:cNvSpPr/>
      </xdr:nvSpPr>
      <xdr:spPr>
        <a:xfrm>
          <a:off x="1414908" y="22104626"/>
          <a:ext cx="2026792" cy="7934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415169</xdr:colOff>
      <xdr:row>65</xdr:row>
      <xdr:rowOff>120650</xdr:rowOff>
    </xdr:from>
    <xdr:to>
      <xdr:col>7</xdr:col>
      <xdr:colOff>79304</xdr:colOff>
      <xdr:row>70</xdr:row>
      <xdr:rowOff>80853</xdr:rowOff>
    </xdr:to>
    <xdr:sp macro="" textlink="">
      <xdr:nvSpPr>
        <xdr:cNvPr id="9" name="テキスト ボックス 8">
          <a:extLst>
            <a:ext uri="{FF2B5EF4-FFF2-40B4-BE49-F238E27FC236}">
              <a16:creationId xmlns:a16="http://schemas.microsoft.com/office/drawing/2014/main" id="{8D71CD34-7141-478F-A81D-FAE3B4F90D67}"/>
            </a:ext>
          </a:extLst>
        </xdr:cNvPr>
        <xdr:cNvSpPr txBox="1"/>
      </xdr:nvSpPr>
      <xdr:spPr>
        <a:xfrm>
          <a:off x="3513969" y="17113250"/>
          <a:ext cx="261035" cy="10397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a:t>
          </a:r>
        </a:p>
      </xdr:txBody>
    </xdr:sp>
    <xdr:clientData/>
  </xdr:twoCellAnchor>
  <xdr:twoCellAnchor>
    <xdr:from>
      <xdr:col>2</xdr:col>
      <xdr:colOff>158750</xdr:colOff>
      <xdr:row>65</xdr:row>
      <xdr:rowOff>120650</xdr:rowOff>
    </xdr:from>
    <xdr:to>
      <xdr:col>3</xdr:col>
      <xdr:colOff>97144</xdr:colOff>
      <xdr:row>70</xdr:row>
      <xdr:rowOff>80853</xdr:rowOff>
    </xdr:to>
    <xdr:sp macro="" textlink="">
      <xdr:nvSpPr>
        <xdr:cNvPr id="11" name="テキスト ボックス 10">
          <a:extLst>
            <a:ext uri="{FF2B5EF4-FFF2-40B4-BE49-F238E27FC236}">
              <a16:creationId xmlns:a16="http://schemas.microsoft.com/office/drawing/2014/main" id="{C2DE41D8-92F6-4707-9EF7-53A4621476C2}"/>
            </a:ext>
          </a:extLst>
        </xdr:cNvPr>
        <xdr:cNvSpPr txBox="1"/>
      </xdr:nvSpPr>
      <xdr:spPr>
        <a:xfrm>
          <a:off x="1009650" y="17113250"/>
          <a:ext cx="268594" cy="10397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a:t>
          </a:r>
        </a:p>
      </xdr:txBody>
    </xdr:sp>
    <xdr:clientData/>
  </xdr:twoCellAnchor>
  <xdr:twoCellAnchor>
    <xdr:from>
      <xdr:col>6</xdr:col>
      <xdr:colOff>415169</xdr:colOff>
      <xdr:row>88</xdr:row>
      <xdr:rowOff>146326</xdr:rowOff>
    </xdr:from>
    <xdr:to>
      <xdr:col>7</xdr:col>
      <xdr:colOff>79304</xdr:colOff>
      <xdr:row>93</xdr:row>
      <xdr:rowOff>106530</xdr:rowOff>
    </xdr:to>
    <xdr:sp macro="" textlink="">
      <xdr:nvSpPr>
        <xdr:cNvPr id="12" name="テキスト ボックス 11">
          <a:extLst>
            <a:ext uri="{FF2B5EF4-FFF2-40B4-BE49-F238E27FC236}">
              <a16:creationId xmlns:a16="http://schemas.microsoft.com/office/drawing/2014/main" id="{1A6B1C95-7B16-4290-AB73-8DE74B9DEC57}"/>
            </a:ext>
          </a:extLst>
        </xdr:cNvPr>
        <xdr:cNvSpPr txBox="1"/>
      </xdr:nvSpPr>
      <xdr:spPr>
        <a:xfrm>
          <a:off x="3513969" y="22104626"/>
          <a:ext cx="261035" cy="103970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a:t>
          </a:r>
        </a:p>
      </xdr:txBody>
    </xdr:sp>
    <xdr:clientData/>
  </xdr:twoCellAnchor>
  <xdr:twoCellAnchor>
    <xdr:from>
      <xdr:col>2</xdr:col>
      <xdr:colOff>190500</xdr:colOff>
      <xdr:row>88</xdr:row>
      <xdr:rowOff>146326</xdr:rowOff>
    </xdr:from>
    <xdr:to>
      <xdr:col>3</xdr:col>
      <xdr:colOff>128894</xdr:colOff>
      <xdr:row>93</xdr:row>
      <xdr:rowOff>106530</xdr:rowOff>
    </xdr:to>
    <xdr:sp macro="" textlink="">
      <xdr:nvSpPr>
        <xdr:cNvPr id="13" name="テキスト ボックス 12">
          <a:extLst>
            <a:ext uri="{FF2B5EF4-FFF2-40B4-BE49-F238E27FC236}">
              <a16:creationId xmlns:a16="http://schemas.microsoft.com/office/drawing/2014/main" id="{44C99A05-E7B0-4D62-8E8E-2DBF0E6B823A}"/>
            </a:ext>
          </a:extLst>
        </xdr:cNvPr>
        <xdr:cNvSpPr txBox="1"/>
      </xdr:nvSpPr>
      <xdr:spPr>
        <a:xfrm>
          <a:off x="1041400" y="22104626"/>
          <a:ext cx="268594" cy="103970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a:t>
          </a:r>
        </a:p>
      </xdr:txBody>
    </xdr:sp>
    <xdr:clientData/>
  </xdr:twoCellAnchor>
  <xdr:twoCellAnchor>
    <xdr:from>
      <xdr:col>10</xdr:col>
      <xdr:colOff>114300</xdr:colOff>
      <xdr:row>65</xdr:row>
      <xdr:rowOff>203200</xdr:rowOff>
    </xdr:from>
    <xdr:to>
      <xdr:col>11</xdr:col>
      <xdr:colOff>454440</xdr:colOff>
      <xdr:row>70</xdr:row>
      <xdr:rowOff>8834</xdr:rowOff>
    </xdr:to>
    <xdr:sp macro="" textlink="">
      <xdr:nvSpPr>
        <xdr:cNvPr id="14" name="テキスト ボックス 13">
          <a:extLst>
            <a:ext uri="{FF2B5EF4-FFF2-40B4-BE49-F238E27FC236}">
              <a16:creationId xmlns:a16="http://schemas.microsoft.com/office/drawing/2014/main" id="{8C78E1F6-C408-4E74-BACE-B1B422B01B41}"/>
            </a:ext>
          </a:extLst>
        </xdr:cNvPr>
        <xdr:cNvSpPr txBox="1"/>
      </xdr:nvSpPr>
      <xdr:spPr>
        <a:xfrm>
          <a:off x="5715000" y="17195800"/>
          <a:ext cx="924340" cy="885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139700</xdr:colOff>
      <xdr:row>93</xdr:row>
      <xdr:rowOff>12700</xdr:rowOff>
    </xdr:from>
    <xdr:to>
      <xdr:col>6</xdr:col>
      <xdr:colOff>304800</xdr:colOff>
      <xdr:row>93</xdr:row>
      <xdr:rowOff>25400</xdr:rowOff>
    </xdr:to>
    <xdr:cxnSp macro="">
      <xdr:nvCxnSpPr>
        <xdr:cNvPr id="22" name="直線コネクタ 21">
          <a:extLst>
            <a:ext uri="{FF2B5EF4-FFF2-40B4-BE49-F238E27FC236}">
              <a16:creationId xmlns:a16="http://schemas.microsoft.com/office/drawing/2014/main" id="{5C341CDE-1F3D-47CB-A3A8-6849D95B463D}"/>
            </a:ext>
          </a:extLst>
        </xdr:cNvPr>
        <xdr:cNvCxnSpPr/>
      </xdr:nvCxnSpPr>
      <xdr:spPr>
        <a:xfrm flipH="1" flipV="1">
          <a:off x="1320800" y="23050500"/>
          <a:ext cx="2082800" cy="127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177800</xdr:colOff>
      <xdr:row>92</xdr:row>
      <xdr:rowOff>62647</xdr:rowOff>
    </xdr:from>
    <xdr:to>
      <xdr:col>7</xdr:col>
      <xdr:colOff>177801</xdr:colOff>
      <xdr:row>93</xdr:row>
      <xdr:rowOff>279400</xdr:rowOff>
    </xdr:to>
    <xdr:cxnSp macro="">
      <xdr:nvCxnSpPr>
        <xdr:cNvPr id="32" name="直線コネクタ 31">
          <a:extLst>
            <a:ext uri="{FF2B5EF4-FFF2-40B4-BE49-F238E27FC236}">
              <a16:creationId xmlns:a16="http://schemas.microsoft.com/office/drawing/2014/main" id="{E98182F0-B1FA-4B85-9D92-6716B216B710}"/>
            </a:ext>
          </a:extLst>
        </xdr:cNvPr>
        <xdr:cNvCxnSpPr/>
      </xdr:nvCxnSpPr>
      <xdr:spPr>
        <a:xfrm flipH="1">
          <a:off x="3873500" y="22884547"/>
          <a:ext cx="1" cy="43265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xdr:colOff>
      <xdr:row>94</xdr:row>
      <xdr:rowOff>127000</xdr:rowOff>
    </xdr:from>
    <xdr:to>
      <xdr:col>7</xdr:col>
      <xdr:colOff>15233</xdr:colOff>
      <xdr:row>99</xdr:row>
      <xdr:rowOff>38717</xdr:rowOff>
    </xdr:to>
    <xdr:sp macro="" textlink="">
      <xdr:nvSpPr>
        <xdr:cNvPr id="34" name="正方形/長方形 33">
          <a:extLst>
            <a:ext uri="{FF2B5EF4-FFF2-40B4-BE49-F238E27FC236}">
              <a16:creationId xmlns:a16="http://schemas.microsoft.com/office/drawing/2014/main" id="{4D36C35A-5037-4C66-B803-4F89B0A3000B}"/>
            </a:ext>
          </a:extLst>
        </xdr:cNvPr>
        <xdr:cNvSpPr/>
      </xdr:nvSpPr>
      <xdr:spPr>
        <a:xfrm>
          <a:off x="2362200" y="23622000"/>
          <a:ext cx="1348733" cy="8388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7</xdr:col>
      <xdr:colOff>165100</xdr:colOff>
      <xdr:row>63</xdr:row>
      <xdr:rowOff>100852</xdr:rowOff>
    </xdr:from>
    <xdr:ext cx="360905" cy="617477"/>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3860800" y="16661652"/>
          <a:ext cx="360905" cy="617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パネル</a:t>
          </a:r>
        </a:p>
      </xdr:txBody>
    </xdr:sp>
    <xdr:clientData/>
  </xdr:oneCellAnchor>
  <xdr:oneCellAnchor>
    <xdr:from>
      <xdr:col>7</xdr:col>
      <xdr:colOff>165100</xdr:colOff>
      <xdr:row>91</xdr:row>
      <xdr:rowOff>202452</xdr:rowOff>
    </xdr:from>
    <xdr:ext cx="360905" cy="617477"/>
    <xdr:sp macro="" textlink="">
      <xdr:nvSpPr>
        <xdr:cNvPr id="37" name="テキスト ボックス 36">
          <a:extLst>
            <a:ext uri="{FF2B5EF4-FFF2-40B4-BE49-F238E27FC236}">
              <a16:creationId xmlns:a16="http://schemas.microsoft.com/office/drawing/2014/main" id="{C6EE19E3-C723-454D-AFFD-524B74851688}"/>
            </a:ext>
          </a:extLst>
        </xdr:cNvPr>
        <xdr:cNvSpPr txBox="1"/>
      </xdr:nvSpPr>
      <xdr:spPr>
        <a:xfrm>
          <a:off x="3860800" y="22808452"/>
          <a:ext cx="360905" cy="617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パネル</a:t>
          </a:r>
        </a:p>
      </xdr:txBody>
    </xdr:sp>
    <xdr:clientData/>
  </xdr:oneCellAnchor>
  <xdr:oneCellAnchor>
    <xdr:from>
      <xdr:col>4</xdr:col>
      <xdr:colOff>165100</xdr:colOff>
      <xdr:row>64</xdr:row>
      <xdr:rowOff>127001</xdr:rowOff>
    </xdr:from>
    <xdr:ext cx="622300" cy="267381"/>
    <xdr:sp macro="" textlink="">
      <xdr:nvSpPr>
        <xdr:cNvPr id="38" name="テキスト ボックス 37">
          <a:extLst>
            <a:ext uri="{FF2B5EF4-FFF2-40B4-BE49-F238E27FC236}">
              <a16:creationId xmlns:a16="http://schemas.microsoft.com/office/drawing/2014/main" id="{C4C4D012-DAD9-42A1-907B-14E0EAA8D58D}"/>
            </a:ext>
          </a:extLst>
        </xdr:cNvPr>
        <xdr:cNvSpPr txBox="1"/>
      </xdr:nvSpPr>
      <xdr:spPr>
        <a:xfrm>
          <a:off x="1930400" y="16903701"/>
          <a:ext cx="62230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パネル</a:t>
          </a:r>
        </a:p>
      </xdr:txBody>
    </xdr:sp>
    <xdr:clientData/>
  </xdr:oneCellAnchor>
  <xdr:oneCellAnchor>
    <xdr:from>
      <xdr:col>4</xdr:col>
      <xdr:colOff>254000</xdr:colOff>
      <xdr:row>93</xdr:row>
      <xdr:rowOff>12701</xdr:rowOff>
    </xdr:from>
    <xdr:ext cx="622300" cy="267381"/>
    <xdr:sp macro="" textlink="">
      <xdr:nvSpPr>
        <xdr:cNvPr id="41" name="テキスト ボックス 40">
          <a:extLst>
            <a:ext uri="{FF2B5EF4-FFF2-40B4-BE49-F238E27FC236}">
              <a16:creationId xmlns:a16="http://schemas.microsoft.com/office/drawing/2014/main" id="{F47BD917-2C71-4E6E-A1BE-F1C6B771B04F}"/>
            </a:ext>
          </a:extLst>
        </xdr:cNvPr>
        <xdr:cNvSpPr txBox="1"/>
      </xdr:nvSpPr>
      <xdr:spPr>
        <a:xfrm>
          <a:off x="2019300" y="23050501"/>
          <a:ext cx="62230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パネル</a:t>
          </a:r>
        </a:p>
      </xdr:txBody>
    </xdr:sp>
    <xdr:clientData/>
  </xdr:oneCellAnchor>
  <xdr:oneCellAnchor>
    <xdr:from>
      <xdr:col>1</xdr:col>
      <xdr:colOff>457201</xdr:colOff>
      <xdr:row>67</xdr:row>
      <xdr:rowOff>0</xdr:rowOff>
    </xdr:from>
    <xdr:ext cx="304800" cy="792525"/>
    <xdr:sp macro="" textlink="">
      <xdr:nvSpPr>
        <xdr:cNvPr id="46" name="テキスト ボックス 45">
          <a:extLst>
            <a:ext uri="{FF2B5EF4-FFF2-40B4-BE49-F238E27FC236}">
              <a16:creationId xmlns:a16="http://schemas.microsoft.com/office/drawing/2014/main" id="{E5D82A88-60B0-4C3F-9233-DCE5BBECDC25}"/>
            </a:ext>
          </a:extLst>
        </xdr:cNvPr>
        <xdr:cNvSpPr txBox="1"/>
      </xdr:nvSpPr>
      <xdr:spPr>
        <a:xfrm>
          <a:off x="685801" y="17424400"/>
          <a:ext cx="304800"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O9" sqref="O9"/>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91" sqref="B91"/>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5" t="s">
        <v>110</v>
      </c>
      <c r="C1" s="155"/>
      <c r="D1" s="155"/>
      <c r="E1" s="155"/>
      <c r="F1" s="155"/>
      <c r="G1" s="155"/>
      <c r="H1" s="155"/>
      <c r="I1" s="155"/>
      <c r="J1" s="155"/>
      <c r="K1" s="155"/>
      <c r="L1" s="155"/>
      <c r="M1" s="31"/>
      <c r="N1" s="54"/>
      <c r="O1" s="54"/>
      <c r="P1" s="54"/>
      <c r="Q1" s="54"/>
      <c r="R1" s="54"/>
      <c r="S1" s="54"/>
      <c r="T1" s="54"/>
      <c r="U1" s="54"/>
      <c r="V1" s="54"/>
      <c r="W1" s="54"/>
      <c r="X1" s="54"/>
      <c r="Y1" s="54"/>
      <c r="Z1" s="54"/>
    </row>
    <row r="2" spans="1:27" ht="19.899999999999999" customHeight="1" x14ac:dyDescent="0.15">
      <c r="A2" s="34"/>
      <c r="B2" s="32" t="s">
        <v>0</v>
      </c>
      <c r="C2" s="158" t="s">
        <v>596</v>
      </c>
      <c r="D2" s="159"/>
      <c r="E2" s="33" t="s">
        <v>5</v>
      </c>
      <c r="F2" s="35" t="str">
        <f>VLOOKUP($C$2,'R6_制作団体一覧'!A:H,2,FALSE)</f>
        <v>舞踊</v>
      </c>
      <c r="G2" s="32" t="s">
        <v>2</v>
      </c>
      <c r="H2" s="36" t="str">
        <f>VLOOKUP($C$2,'R6_制作団体一覧'!A:H,3,FALSE)</f>
        <v>バレエ</v>
      </c>
      <c r="I2" s="33" t="s">
        <v>20</v>
      </c>
      <c r="J2" s="35" t="str">
        <f>VLOOKUP($C$2,'R6_制作団体一覧'!A:H,5,FALSE)</f>
        <v>A区分</v>
      </c>
      <c r="K2" s="33" t="s">
        <v>3</v>
      </c>
      <c r="L2" s="35" t="str">
        <f>VLOOKUP($C$2,'R6_制作団体一覧'!A:H,6,FALSE)</f>
        <v>B</v>
      </c>
      <c r="M2" s="34"/>
      <c r="N2" s="54"/>
      <c r="O2" s="54"/>
      <c r="P2" s="54"/>
      <c r="Q2" s="54"/>
      <c r="R2" s="54"/>
      <c r="S2" s="54"/>
      <c r="T2" s="54"/>
      <c r="U2" s="54"/>
      <c r="V2" s="54"/>
      <c r="W2" s="54"/>
      <c r="X2" s="54"/>
      <c r="Y2" s="54"/>
      <c r="Z2" s="54"/>
      <c r="AA2" s="54"/>
    </row>
    <row r="3" spans="1:27" ht="19.899999999999999" customHeight="1" x14ac:dyDescent="0.15">
      <c r="A3" s="34"/>
      <c r="B3" s="33" t="s">
        <v>1</v>
      </c>
      <c r="C3" s="156" t="str">
        <f>VLOOKUP($C$2,'R6_制作団体一覧'!A:H,8,FALSE)</f>
        <v>小林紀子バレエ・シアター</v>
      </c>
      <c r="D3" s="156"/>
      <c r="E3" s="156"/>
      <c r="F3" s="156"/>
      <c r="G3" s="156"/>
      <c r="H3" s="33" t="s">
        <v>4</v>
      </c>
      <c r="I3" s="157" t="str">
        <f>VLOOKUP($C$2,'R6_制作団体一覧'!A:H,7,FALSE)</f>
        <v>有限会社小林バレエ事務所</v>
      </c>
      <c r="J3" s="157"/>
      <c r="K3" s="157"/>
      <c r="L3" s="157"/>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60" t="s">
        <v>578</v>
      </c>
      <c r="C6" s="160"/>
      <c r="D6" s="160"/>
      <c r="E6" s="160"/>
      <c r="F6" s="160"/>
      <c r="G6" s="160"/>
      <c r="H6" s="160"/>
      <c r="I6" s="160"/>
      <c r="J6" s="160"/>
      <c r="K6" s="160"/>
      <c r="L6" s="160"/>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3" t="s">
        <v>72</v>
      </c>
      <c r="C12" s="103"/>
      <c r="D12" s="103"/>
      <c r="E12" s="103"/>
      <c r="F12" s="103"/>
      <c r="G12" s="103"/>
      <c r="H12" s="103"/>
      <c r="I12" s="103"/>
      <c r="J12" s="103"/>
      <c r="K12" s="103"/>
      <c r="L12" s="103"/>
      <c r="M12" s="46"/>
      <c r="N12" s="54"/>
      <c r="O12" s="54"/>
      <c r="P12" s="54"/>
      <c r="Q12" s="54"/>
      <c r="R12" s="54"/>
      <c r="S12" s="54"/>
      <c r="T12" s="54"/>
      <c r="U12" s="54"/>
      <c r="V12" s="54"/>
      <c r="W12" s="54"/>
      <c r="X12" s="54"/>
      <c r="Y12" s="54"/>
      <c r="Z12" s="54"/>
      <c r="AA12" s="54"/>
    </row>
    <row r="13" spans="1:27" ht="20.25" customHeight="1" x14ac:dyDescent="0.15">
      <c r="A13" s="46"/>
      <c r="B13" s="132" t="s">
        <v>41</v>
      </c>
      <c r="C13" s="133"/>
      <c r="D13" s="133"/>
      <c r="E13" s="133"/>
      <c r="F13" s="162" t="s">
        <v>582</v>
      </c>
      <c r="G13" s="163"/>
      <c r="H13" s="128" t="s">
        <v>51</v>
      </c>
      <c r="I13" s="129"/>
      <c r="J13" s="129"/>
      <c r="K13" s="86" t="s">
        <v>591</v>
      </c>
      <c r="L13" s="59" t="s">
        <v>52</v>
      </c>
      <c r="M13" s="46"/>
      <c r="N13" s="54"/>
      <c r="O13" s="54"/>
      <c r="P13" s="54"/>
      <c r="Q13" s="54"/>
      <c r="R13" s="54"/>
      <c r="S13" s="54"/>
      <c r="T13" s="54"/>
      <c r="U13" s="54"/>
      <c r="V13" s="54"/>
      <c r="W13" s="54"/>
      <c r="X13" s="54"/>
      <c r="Y13" s="54"/>
      <c r="Z13" s="54"/>
      <c r="AA13" s="54"/>
    </row>
    <row r="14" spans="1:27" ht="20.25" customHeight="1" x14ac:dyDescent="0.15">
      <c r="A14" s="46"/>
      <c r="B14" s="164" t="s">
        <v>42</v>
      </c>
      <c r="C14" s="165"/>
      <c r="D14" s="165"/>
      <c r="E14" s="166"/>
      <c r="F14" s="60" t="s">
        <v>44</v>
      </c>
      <c r="G14" s="61">
        <v>16</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7"/>
      <c r="C15" s="168"/>
      <c r="D15" s="168"/>
      <c r="E15" s="169"/>
      <c r="F15" s="66" t="s">
        <v>46</v>
      </c>
      <c r="G15" s="67" t="s">
        <v>592</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40" t="s">
        <v>47</v>
      </c>
      <c r="C16" s="141"/>
      <c r="D16" s="141"/>
      <c r="E16" s="142"/>
      <c r="F16" s="71" t="s">
        <v>48</v>
      </c>
      <c r="G16" s="170" t="s">
        <v>583</v>
      </c>
      <c r="H16" s="170"/>
      <c r="I16" s="171" t="s">
        <v>49</v>
      </c>
      <c r="J16" s="172"/>
      <c r="K16" s="126" t="s">
        <v>584</v>
      </c>
      <c r="L16" s="127"/>
      <c r="M16" s="41"/>
      <c r="N16" s="54"/>
      <c r="O16" s="54"/>
      <c r="P16" s="54"/>
      <c r="Q16" s="54"/>
      <c r="R16" s="54"/>
      <c r="S16" s="54"/>
      <c r="T16" s="54"/>
      <c r="U16" s="54"/>
      <c r="V16" s="54"/>
      <c r="W16" s="54"/>
      <c r="X16" s="54"/>
      <c r="Y16" s="54"/>
      <c r="Z16" s="54"/>
      <c r="AA16" s="54"/>
    </row>
    <row r="17" spans="1:27" ht="22.9" customHeight="1" x14ac:dyDescent="0.15">
      <c r="A17" s="41"/>
      <c r="B17" s="132" t="s">
        <v>56</v>
      </c>
      <c r="C17" s="133"/>
      <c r="D17" s="133"/>
      <c r="E17" s="133"/>
      <c r="F17" s="60" t="s">
        <v>57</v>
      </c>
      <c r="G17" s="61">
        <v>2</v>
      </c>
      <c r="H17" s="62" t="s">
        <v>43</v>
      </c>
      <c r="I17" s="60" t="s">
        <v>46</v>
      </c>
      <c r="J17" s="61">
        <v>1.8</v>
      </c>
      <c r="K17" s="130" t="s">
        <v>43</v>
      </c>
      <c r="L17" s="131"/>
      <c r="M17" s="41"/>
      <c r="N17" s="54"/>
      <c r="O17" s="54"/>
      <c r="P17" s="54"/>
      <c r="Q17" s="54"/>
      <c r="R17" s="54"/>
      <c r="S17" s="54"/>
      <c r="T17" s="54"/>
      <c r="U17" s="54"/>
      <c r="V17" s="54"/>
      <c r="W17" s="54"/>
      <c r="X17" s="54"/>
      <c r="Y17" s="54"/>
      <c r="Z17" s="54"/>
      <c r="AA17" s="54"/>
    </row>
    <row r="18" spans="1:27" ht="22.9" customHeight="1" x14ac:dyDescent="0.15">
      <c r="A18" s="27"/>
      <c r="B18" s="132" t="s">
        <v>50</v>
      </c>
      <c r="C18" s="133"/>
      <c r="D18" s="133"/>
      <c r="E18" s="161"/>
      <c r="F18" s="150" t="s">
        <v>585</v>
      </c>
      <c r="G18" s="150"/>
      <c r="H18" s="112" t="s">
        <v>55</v>
      </c>
      <c r="I18" s="107"/>
      <c r="J18" s="107"/>
      <c r="K18" s="134" t="s">
        <v>586</v>
      </c>
      <c r="L18" s="135"/>
      <c r="M18" s="27"/>
      <c r="N18" s="54"/>
      <c r="O18" s="54"/>
      <c r="P18" s="54"/>
      <c r="Q18" s="54"/>
      <c r="R18" s="54"/>
      <c r="S18" s="54"/>
      <c r="T18" s="54"/>
      <c r="U18" s="54"/>
      <c r="V18" s="54"/>
      <c r="W18" s="54"/>
      <c r="X18" s="54"/>
      <c r="Y18" s="54"/>
      <c r="Z18" s="54"/>
      <c r="AA18" s="54"/>
    </row>
    <row r="19" spans="1:27" ht="23.45" customHeight="1" x14ac:dyDescent="0.15">
      <c r="A19" s="27"/>
      <c r="B19" s="140" t="s">
        <v>54</v>
      </c>
      <c r="C19" s="141"/>
      <c r="D19" s="141"/>
      <c r="E19" s="142"/>
      <c r="F19" s="146" t="s">
        <v>587</v>
      </c>
      <c r="G19" s="147"/>
      <c r="H19" s="138" t="s">
        <v>53</v>
      </c>
      <c r="I19" s="139"/>
      <c r="J19" s="139"/>
      <c r="K19" s="150" t="s">
        <v>588</v>
      </c>
      <c r="L19" s="151"/>
      <c r="M19" s="49"/>
      <c r="N19" s="54"/>
      <c r="O19" s="54"/>
      <c r="P19" s="54"/>
      <c r="Q19" s="54"/>
      <c r="R19" s="54"/>
      <c r="S19" s="54"/>
      <c r="T19" s="54"/>
      <c r="U19" s="54"/>
      <c r="V19" s="54"/>
      <c r="W19" s="54"/>
      <c r="X19" s="54"/>
      <c r="Y19" s="54"/>
      <c r="Z19" s="54"/>
      <c r="AA19" s="54"/>
    </row>
    <row r="20" spans="1:27" ht="23.45" customHeight="1" x14ac:dyDescent="0.15">
      <c r="A20" s="27"/>
      <c r="B20" s="143"/>
      <c r="C20" s="144"/>
      <c r="D20" s="144"/>
      <c r="E20" s="145"/>
      <c r="F20" s="148"/>
      <c r="G20" s="149"/>
      <c r="H20" s="138" t="s">
        <v>68</v>
      </c>
      <c r="I20" s="139"/>
      <c r="J20" s="139"/>
      <c r="K20" s="134" t="s">
        <v>593</v>
      </c>
      <c r="L20" s="135"/>
      <c r="M20" s="27"/>
      <c r="N20" s="54"/>
      <c r="O20" s="54"/>
      <c r="P20" s="54"/>
      <c r="Q20" s="54"/>
      <c r="R20" s="54"/>
      <c r="S20" s="54"/>
      <c r="T20" s="54"/>
      <c r="U20" s="54"/>
      <c r="V20" s="54"/>
      <c r="W20" s="54"/>
      <c r="X20" s="54"/>
      <c r="Y20" s="54"/>
      <c r="Z20" s="54"/>
      <c r="AA20" s="54"/>
    </row>
    <row r="21" spans="1:27" ht="31.5" customHeight="1" x14ac:dyDescent="0.15">
      <c r="A21" s="27"/>
      <c r="B21" s="112" t="s">
        <v>58</v>
      </c>
      <c r="C21" s="107"/>
      <c r="D21" s="107"/>
      <c r="E21" s="113"/>
      <c r="F21" s="134" t="s">
        <v>589</v>
      </c>
      <c r="G21" s="135"/>
      <c r="H21" s="136" t="s">
        <v>59</v>
      </c>
      <c r="I21" s="137"/>
      <c r="J21" s="137"/>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2" t="s">
        <v>64</v>
      </c>
      <c r="C22" s="107"/>
      <c r="D22" s="107"/>
      <c r="E22" s="113"/>
      <c r="F22" s="114" t="s">
        <v>590</v>
      </c>
      <c r="G22" s="115"/>
      <c r="H22" s="55" t="s">
        <v>62</v>
      </c>
      <c r="I22" s="56">
        <v>2</v>
      </c>
      <c r="J22" s="57" t="s">
        <v>63</v>
      </c>
      <c r="K22" s="107"/>
      <c r="L22" s="108"/>
      <c r="M22" s="30"/>
      <c r="N22" s="54"/>
      <c r="O22" s="54"/>
      <c r="P22" s="54"/>
      <c r="Q22" s="54"/>
      <c r="R22" s="54"/>
      <c r="S22" s="54"/>
      <c r="T22" s="54"/>
      <c r="U22" s="54"/>
      <c r="V22" s="54"/>
      <c r="W22" s="54"/>
      <c r="X22" s="54"/>
      <c r="Y22" s="54"/>
      <c r="Z22" s="54"/>
      <c r="AA22" s="54"/>
    </row>
    <row r="23" spans="1:27" ht="25.15" customHeight="1" x14ac:dyDescent="0.15">
      <c r="A23" s="29"/>
      <c r="B23" s="109" t="s">
        <v>65</v>
      </c>
      <c r="C23" s="110"/>
      <c r="D23" s="110"/>
      <c r="E23" s="111"/>
      <c r="F23" s="72" t="s">
        <v>60</v>
      </c>
      <c r="G23" s="73">
        <v>2.5</v>
      </c>
      <c r="H23" s="74" t="s">
        <v>43</v>
      </c>
      <c r="I23" s="75" t="s">
        <v>61</v>
      </c>
      <c r="J23" s="73">
        <v>10</v>
      </c>
      <c r="K23" s="105" t="s">
        <v>43</v>
      </c>
      <c r="L23" s="106"/>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18" t="s">
        <v>116</v>
      </c>
      <c r="C26" s="118"/>
      <c r="D26" s="118"/>
      <c r="E26" s="118"/>
      <c r="F26" s="118"/>
      <c r="G26" s="118"/>
      <c r="H26" s="118"/>
      <c r="I26" s="118"/>
      <c r="J26" s="118"/>
      <c r="K26" s="118"/>
      <c r="L26" s="118"/>
      <c r="M26" s="28"/>
      <c r="N26" s="54"/>
      <c r="O26" s="54"/>
      <c r="P26" s="54"/>
      <c r="Q26" s="54"/>
      <c r="R26" s="54"/>
      <c r="S26" s="54"/>
      <c r="T26" s="54"/>
      <c r="U26" s="54"/>
      <c r="V26" s="54"/>
      <c r="W26" s="54"/>
      <c r="X26" s="54"/>
      <c r="Y26" s="54"/>
      <c r="Z26" s="54"/>
      <c r="AA26" s="54"/>
    </row>
    <row r="27" spans="1:27" ht="18.75" customHeight="1" x14ac:dyDescent="0.15">
      <c r="A27" s="27"/>
      <c r="B27" s="119" t="s">
        <v>114</v>
      </c>
      <c r="C27" s="119"/>
      <c r="D27" s="119"/>
      <c r="E27" s="119"/>
      <c r="F27" s="120" t="s">
        <v>595</v>
      </c>
      <c r="G27" s="120"/>
      <c r="H27" s="120"/>
      <c r="I27" s="120"/>
      <c r="J27" s="120"/>
      <c r="K27" s="120"/>
      <c r="L27" s="120"/>
      <c r="M27" s="27"/>
      <c r="N27" s="54"/>
      <c r="O27" s="54"/>
      <c r="P27" s="54"/>
      <c r="Q27" s="54"/>
      <c r="R27" s="54"/>
      <c r="S27" s="54"/>
      <c r="T27" s="54"/>
      <c r="U27" s="54"/>
      <c r="V27" s="54"/>
      <c r="W27" s="54"/>
      <c r="X27" s="54"/>
      <c r="Y27" s="54"/>
      <c r="Z27" s="54"/>
      <c r="AA27" s="54"/>
    </row>
    <row r="28" spans="1:27" ht="18.75" customHeight="1" x14ac:dyDescent="0.15">
      <c r="A28" s="27"/>
      <c r="B28" s="116" t="s">
        <v>115</v>
      </c>
      <c r="C28" s="116"/>
      <c r="D28" s="116"/>
      <c r="E28" s="116"/>
      <c r="F28" s="117"/>
      <c r="G28" s="117"/>
      <c r="H28" s="117"/>
      <c r="I28" s="117"/>
      <c r="J28" s="117"/>
      <c r="K28" s="117"/>
      <c r="L28" s="11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2" t="s">
        <v>69</v>
      </c>
      <c r="B31" s="102"/>
      <c r="C31" s="102"/>
      <c r="D31" s="102"/>
      <c r="E31" s="102"/>
      <c r="F31" s="102"/>
      <c r="G31" s="102"/>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21" t="s">
        <v>597</v>
      </c>
      <c r="C32" s="121"/>
      <c r="D32" s="121"/>
      <c r="E32" s="121"/>
      <c r="F32" s="121"/>
      <c r="G32" s="121"/>
      <c r="H32" s="102"/>
      <c r="I32" s="102"/>
      <c r="J32" s="102"/>
      <c r="K32" s="102"/>
      <c r="L32" s="102"/>
      <c r="M32" s="27"/>
      <c r="N32" s="54"/>
      <c r="O32" s="54"/>
      <c r="P32" s="54"/>
      <c r="Q32" s="54"/>
      <c r="R32" s="54"/>
      <c r="S32" s="54"/>
      <c r="T32" s="54"/>
      <c r="U32" s="54"/>
      <c r="V32" s="54"/>
      <c r="W32" s="54"/>
      <c r="X32" s="54"/>
      <c r="Y32" s="54"/>
      <c r="Z32" s="54"/>
      <c r="AA32" s="54"/>
    </row>
    <row r="33" spans="1:27" ht="27.75" customHeight="1" x14ac:dyDescent="0.15">
      <c r="A33" s="51">
        <v>2</v>
      </c>
      <c r="B33" s="123" t="s">
        <v>594</v>
      </c>
      <c r="C33" s="124"/>
      <c r="D33" s="124"/>
      <c r="E33" s="124"/>
      <c r="F33" s="124"/>
      <c r="G33" s="125"/>
      <c r="H33" s="102"/>
      <c r="I33" s="102"/>
      <c r="J33" s="102"/>
      <c r="K33" s="102"/>
      <c r="L33" s="102"/>
      <c r="M33" s="27"/>
      <c r="N33" s="54"/>
      <c r="O33" s="54"/>
      <c r="P33" s="54"/>
      <c r="Q33" s="54"/>
      <c r="R33" s="54"/>
      <c r="S33" s="54"/>
      <c r="T33" s="54"/>
      <c r="U33" s="54"/>
      <c r="V33" s="54"/>
      <c r="W33" s="54"/>
      <c r="X33" s="54"/>
      <c r="Y33" s="54"/>
      <c r="Z33" s="54"/>
      <c r="AA33" s="54"/>
    </row>
    <row r="34" spans="1:27" ht="27.75" customHeight="1" x14ac:dyDescent="0.15">
      <c r="A34" s="51">
        <v>3</v>
      </c>
      <c r="H34" s="102"/>
      <c r="I34" s="102"/>
      <c r="J34" s="102"/>
      <c r="K34" s="102"/>
      <c r="L34" s="102"/>
      <c r="M34" s="27"/>
      <c r="N34" s="54"/>
      <c r="O34" s="54"/>
      <c r="P34" s="54"/>
      <c r="Q34" s="54"/>
      <c r="R34" s="54"/>
      <c r="S34" s="54"/>
      <c r="T34" s="54"/>
      <c r="U34" s="54"/>
      <c r="V34" s="54"/>
      <c r="W34" s="54"/>
      <c r="X34" s="54"/>
      <c r="Y34" s="54"/>
      <c r="Z34" s="54"/>
      <c r="AA34" s="54"/>
    </row>
    <row r="35" spans="1:27" ht="27.75" customHeight="1" x14ac:dyDescent="0.15">
      <c r="A35" s="51">
        <v>4</v>
      </c>
      <c r="B35" s="104"/>
      <c r="C35" s="104"/>
      <c r="D35" s="104"/>
      <c r="E35" s="104"/>
      <c r="F35" s="104"/>
      <c r="G35" s="104"/>
      <c r="H35" s="102"/>
      <c r="I35" s="102"/>
      <c r="J35" s="102"/>
      <c r="K35" s="102"/>
      <c r="L35" s="102"/>
      <c r="M35" s="29"/>
      <c r="N35" s="54"/>
      <c r="O35" s="54"/>
      <c r="P35" s="54"/>
      <c r="Q35" s="54"/>
      <c r="R35" s="54"/>
      <c r="S35" s="54"/>
      <c r="T35" s="54"/>
      <c r="U35" s="54"/>
      <c r="V35" s="54"/>
      <c r="W35" s="54"/>
      <c r="X35" s="54"/>
      <c r="Y35" s="54"/>
      <c r="Z35" s="54"/>
      <c r="AA35" s="54"/>
    </row>
    <row r="36" spans="1:27" ht="27.75" customHeight="1" x14ac:dyDescent="0.15">
      <c r="A36" s="51">
        <v>5</v>
      </c>
      <c r="H36" s="102"/>
      <c r="I36" s="102"/>
      <c r="J36" s="102"/>
      <c r="K36" s="102"/>
      <c r="L36" s="102"/>
      <c r="M36" s="30"/>
      <c r="N36" s="54"/>
      <c r="O36" s="54"/>
      <c r="P36" s="54"/>
      <c r="Q36" s="54"/>
      <c r="R36" s="54"/>
      <c r="S36" s="54"/>
      <c r="T36" s="54"/>
      <c r="U36" s="54"/>
      <c r="V36" s="54"/>
      <c r="W36" s="54"/>
      <c r="X36" s="54"/>
      <c r="Y36" s="54"/>
      <c r="Z36" s="54"/>
      <c r="AA36" s="54"/>
    </row>
    <row r="37" spans="1:27" ht="27.75" customHeight="1" x14ac:dyDescent="0.15">
      <c r="A37" s="51">
        <v>6</v>
      </c>
      <c r="B37" s="104"/>
      <c r="C37" s="104"/>
      <c r="D37" s="104"/>
      <c r="E37" s="104"/>
      <c r="F37" s="104"/>
      <c r="G37" s="104"/>
      <c r="H37" s="102"/>
      <c r="I37" s="102"/>
      <c r="J37" s="102"/>
      <c r="K37" s="102"/>
      <c r="L37" s="102"/>
      <c r="M37" s="27"/>
      <c r="N37" s="54"/>
      <c r="O37" s="54"/>
      <c r="P37" s="54"/>
      <c r="Q37" s="54"/>
      <c r="R37" s="54"/>
      <c r="S37" s="54"/>
      <c r="T37" s="54"/>
      <c r="U37" s="54"/>
      <c r="V37" s="54"/>
      <c r="W37" s="54"/>
      <c r="X37" s="54"/>
      <c r="Y37" s="54"/>
      <c r="Z37" s="54"/>
      <c r="AA37" s="54"/>
    </row>
    <row r="38" spans="1:27" ht="27.75" customHeight="1" x14ac:dyDescent="0.15">
      <c r="A38" s="51">
        <v>7</v>
      </c>
      <c r="B38" s="104"/>
      <c r="C38" s="104"/>
      <c r="D38" s="104"/>
      <c r="E38" s="104"/>
      <c r="F38" s="104"/>
      <c r="G38" s="104"/>
      <c r="H38" s="102"/>
      <c r="I38" s="102"/>
      <c r="J38" s="102"/>
      <c r="K38" s="102"/>
      <c r="L38" s="102"/>
      <c r="M38" s="27"/>
      <c r="N38" s="54"/>
      <c r="O38" s="54"/>
      <c r="P38" s="54"/>
      <c r="Q38" s="54"/>
      <c r="R38" s="54"/>
      <c r="S38" s="54"/>
      <c r="T38" s="54"/>
      <c r="U38" s="54"/>
      <c r="V38" s="54"/>
      <c r="W38" s="54"/>
      <c r="X38" s="54"/>
      <c r="Y38" s="54"/>
      <c r="Z38" s="54"/>
      <c r="AA38" s="54"/>
    </row>
    <row r="39" spans="1:27" ht="27.75" customHeight="1" x14ac:dyDescent="0.15">
      <c r="A39" s="51">
        <v>8</v>
      </c>
      <c r="B39" s="104"/>
      <c r="C39" s="104"/>
      <c r="D39" s="104"/>
      <c r="E39" s="104"/>
      <c r="F39" s="104"/>
      <c r="G39" s="104"/>
      <c r="H39" s="102"/>
      <c r="I39" s="102"/>
      <c r="J39" s="102"/>
      <c r="K39" s="102"/>
      <c r="L39" s="102"/>
      <c r="M39" s="52"/>
      <c r="N39" s="54"/>
      <c r="O39" s="54"/>
      <c r="P39" s="54"/>
      <c r="Q39" s="54"/>
      <c r="R39" s="54"/>
      <c r="S39" s="54"/>
      <c r="T39" s="54"/>
      <c r="U39" s="54"/>
      <c r="V39" s="54"/>
      <c r="W39" s="54"/>
      <c r="X39" s="54"/>
      <c r="Y39" s="54"/>
      <c r="Z39" s="54"/>
      <c r="AA39" s="54"/>
    </row>
    <row r="40" spans="1:27" ht="27.75" customHeight="1" x14ac:dyDescent="0.15">
      <c r="A40" s="51">
        <v>9</v>
      </c>
      <c r="B40" s="104"/>
      <c r="C40" s="104"/>
      <c r="D40" s="104"/>
      <c r="E40" s="104"/>
      <c r="F40" s="104"/>
      <c r="G40" s="104"/>
      <c r="H40" s="102"/>
      <c r="I40" s="102"/>
      <c r="J40" s="102"/>
      <c r="K40" s="102"/>
      <c r="L40" s="102"/>
      <c r="M40" s="27"/>
      <c r="N40" s="54"/>
      <c r="O40" s="54"/>
      <c r="P40" s="54"/>
      <c r="Q40" s="54"/>
      <c r="R40" s="54"/>
      <c r="S40" s="54"/>
      <c r="T40" s="54"/>
      <c r="U40" s="54"/>
      <c r="V40" s="54"/>
      <c r="W40" s="54"/>
      <c r="X40" s="54"/>
      <c r="Y40" s="54"/>
      <c r="Z40" s="54"/>
      <c r="AA40" s="54"/>
    </row>
    <row r="41" spans="1:27" ht="27.75" customHeight="1" x14ac:dyDescent="0.15">
      <c r="A41" s="51">
        <v>10</v>
      </c>
      <c r="B41" s="104"/>
      <c r="C41" s="104"/>
      <c r="D41" s="104"/>
      <c r="E41" s="104"/>
      <c r="F41" s="104"/>
      <c r="G41" s="104"/>
      <c r="H41" s="102"/>
      <c r="I41" s="102"/>
      <c r="J41" s="102"/>
      <c r="K41" s="102"/>
      <c r="L41" s="102"/>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3" t="s">
        <v>74</v>
      </c>
      <c r="C46" s="103"/>
      <c r="D46" s="103"/>
      <c r="E46" s="103"/>
      <c r="F46" s="103"/>
      <c r="G46" s="103"/>
      <c r="H46" s="103"/>
      <c r="I46" s="103"/>
      <c r="J46" s="103"/>
      <c r="K46" s="103"/>
      <c r="L46" s="10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52" t="s">
        <v>10</v>
      </c>
      <c r="C48" s="152"/>
      <c r="D48" s="152"/>
      <c r="E48" s="152"/>
      <c r="F48" s="152"/>
      <c r="G48" s="152"/>
      <c r="H48" s="152"/>
      <c r="I48" s="152"/>
      <c r="J48" s="152"/>
      <c r="K48" s="152"/>
      <c r="L48" s="152"/>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4" t="s">
        <v>9</v>
      </c>
      <c r="C50" s="174"/>
      <c r="D50" s="174"/>
      <c r="E50" s="174"/>
      <c r="F50" s="48" t="s">
        <v>6</v>
      </c>
      <c r="G50" s="153">
        <f>G17</f>
        <v>2</v>
      </c>
      <c r="H50" s="154"/>
      <c r="I50" s="26" t="s">
        <v>7</v>
      </c>
      <c r="J50" s="153">
        <f>J17</f>
        <v>1.8</v>
      </c>
      <c r="K50" s="154"/>
      <c r="L50" s="25"/>
      <c r="M50" s="25"/>
      <c r="N50" s="39"/>
      <c r="X50" s="39"/>
      <c r="Y50" s="39"/>
      <c r="Z50" s="39"/>
    </row>
    <row r="51" spans="1:26" ht="16.899999999999999" customHeight="1" x14ac:dyDescent="0.15">
      <c r="A51" s="25"/>
      <c r="B51" s="175" t="s">
        <v>8</v>
      </c>
      <c r="C51" s="175"/>
      <c r="D51" s="175"/>
      <c r="E51" s="175"/>
      <c r="F51" s="175"/>
      <c r="G51" s="173" t="str">
        <f>F21</f>
        <v>必須</v>
      </c>
      <c r="H51" s="173"/>
      <c r="I51" s="173"/>
      <c r="J51" s="173"/>
      <c r="K51" s="173"/>
      <c r="L51" s="25"/>
      <c r="M51" s="25"/>
      <c r="N51" s="39"/>
      <c r="X51" s="39"/>
      <c r="Y51" s="39"/>
      <c r="Z51" s="39"/>
    </row>
    <row r="52" spans="1:26" ht="16.899999999999999" customHeight="1" x14ac:dyDescent="0.15">
      <c r="A52" s="25"/>
      <c r="B52" s="175" t="s">
        <v>12</v>
      </c>
      <c r="C52" s="175"/>
      <c r="D52" s="175"/>
      <c r="E52" s="175"/>
      <c r="F52" s="175"/>
      <c r="G52" s="173">
        <f>K21</f>
        <v>30</v>
      </c>
      <c r="H52" s="173"/>
      <c r="I52" s="173"/>
      <c r="J52" s="173"/>
      <c r="K52" s="173"/>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68">
    <mergeCell ref="I16:J16"/>
    <mergeCell ref="G52:K52"/>
    <mergeCell ref="B50:E50"/>
    <mergeCell ref="B51:F51"/>
    <mergeCell ref="B52:F52"/>
    <mergeCell ref="G51:K51"/>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H33:L33"/>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H34:L34"/>
    <mergeCell ref="K23:L23"/>
    <mergeCell ref="K22:L22"/>
    <mergeCell ref="B23:E23"/>
    <mergeCell ref="B22:E22"/>
    <mergeCell ref="F22:G22"/>
    <mergeCell ref="B28:E28"/>
    <mergeCell ref="F28:L28"/>
    <mergeCell ref="B26:L26"/>
    <mergeCell ref="B27:E27"/>
    <mergeCell ref="F27:L27"/>
    <mergeCell ref="B32:G32"/>
    <mergeCell ref="H31:L31"/>
    <mergeCell ref="A31:G31"/>
    <mergeCell ref="B33:G33"/>
    <mergeCell ref="H32:L32"/>
    <mergeCell ref="H35:L35"/>
    <mergeCell ref="H36:L36"/>
    <mergeCell ref="B46:L46"/>
    <mergeCell ref="B38:G38"/>
    <mergeCell ref="B39:G39"/>
    <mergeCell ref="B40:G40"/>
    <mergeCell ref="B41:G41"/>
    <mergeCell ref="H38:L38"/>
    <mergeCell ref="H39:L39"/>
    <mergeCell ref="H40:L40"/>
    <mergeCell ref="H41:L41"/>
    <mergeCell ref="B35:G35"/>
    <mergeCell ref="B37:G37"/>
    <mergeCell ref="H37:L3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B023</v>
      </c>
      <c r="B2" s="83" t="str">
        <f>①ヒアリングシートについて!F2</f>
        <v>舞踊</v>
      </c>
      <c r="C2" s="83" t="str">
        <f>①ヒアリングシートについて!H2</f>
        <v>バレエ</v>
      </c>
      <c r="D2" s="83" t="str">
        <f>①ヒアリングシートについて!J2</f>
        <v>A区分</v>
      </c>
      <c r="E2" s="83" t="str">
        <f>①ヒアリングシートについて!L2</f>
        <v>B</v>
      </c>
      <c r="F2" s="83" t="str">
        <f>①ヒアリングシートについて!C3</f>
        <v>小林紀子バレエ・シアター</v>
      </c>
      <c r="G2" s="83" t="str">
        <f>①ヒアリングシートについて!I3</f>
        <v>有限会社小林バレエ事務所</v>
      </c>
      <c r="H2" s="83" t="str">
        <f>①ヒアリングシートについて!F13</f>
        <v>2F以上不可</v>
      </c>
      <c r="I2" s="83" t="str">
        <f>①ヒアリングシートについて!K13</f>
        <v>電源車持ち込み</v>
      </c>
      <c r="J2" s="83">
        <f>①ヒアリングシートについて!G14</f>
        <v>16</v>
      </c>
      <c r="K2" s="83">
        <f>①ヒアリングシートについて!J14</f>
        <v>8</v>
      </c>
      <c r="L2" s="83" t="str">
        <f>①ヒアリングシートについて!G15</f>
        <v>指定なし</v>
      </c>
      <c r="M2" s="83" t="str">
        <f>①ヒアリングシートについて!G16</f>
        <v>可</v>
      </c>
      <c r="N2" s="83" t="str">
        <f>①ヒアリングシートについて!K16</f>
        <v>不可</v>
      </c>
      <c r="O2" s="83">
        <f>①ヒアリングシートについて!G17</f>
        <v>2</v>
      </c>
      <c r="P2" s="83">
        <f>①ヒアリングシートについて!J17</f>
        <v>1.8</v>
      </c>
      <c r="Q2" s="83" t="str">
        <f>①ヒアリングシートについて!F18</f>
        <v>7割程度必要</v>
      </c>
      <c r="R2" s="83" t="str">
        <f>①ヒアリングシートについて!K18</f>
        <v>有無さえ分ればよい</v>
      </c>
      <c r="S2" s="83" t="str">
        <f>①ヒアリングシートについて!F19</f>
        <v>必ず使う</v>
      </c>
      <c r="T2" s="83" t="str">
        <f>①ヒアリングシートについて!K19</f>
        <v>あり</v>
      </c>
      <c r="U2" s="83" t="str">
        <f>①ヒアリングシートについて!K20</f>
        <v>不要</v>
      </c>
      <c r="V2" s="83" t="str">
        <f>①ヒアリングシートについて!F21</f>
        <v>必須</v>
      </c>
      <c r="W2" s="83">
        <f>①ヒアリングシートについて!K21</f>
        <v>30</v>
      </c>
      <c r="X2" s="83" t="str">
        <f>①ヒアリングシートについて!F22</f>
        <v>大型トラック</v>
      </c>
      <c r="Y2" s="83">
        <f>①ヒアリングシートについて!I22</f>
        <v>2</v>
      </c>
      <c r="Z2" s="83">
        <f>①ヒアリングシートについて!G23</f>
        <v>2.5</v>
      </c>
      <c r="AA2" s="83">
        <f>①ヒアリングシートについて!J23</f>
        <v>10</v>
      </c>
      <c r="AB2" s="83" t="str">
        <f>①ヒアリングシートについて!F27</f>
        <v>要</v>
      </c>
      <c r="AC2" s="83">
        <f>①ヒアリングシートについて!F28</f>
        <v>0</v>
      </c>
      <c r="AD2" s="83" t="str">
        <f>①ヒアリングシートについて!B32</f>
        <v>体育館のほかに、3つの教室をお借りします。（控室として）</v>
      </c>
      <c r="AE2" s="83" t="e">
        <f>①ヒアリングシートについて!#REF!</f>
        <v>#REF!</v>
      </c>
      <c r="AF2" s="83" t="e">
        <f>①ヒアリングシートについて!#REF!</f>
        <v>#REF!</v>
      </c>
      <c r="AG2" s="83">
        <f>①ヒアリングシートについて!B35</f>
        <v>0</v>
      </c>
      <c r="AH2" s="83" t="str">
        <f>①ヒアリングシートについて!B33</f>
        <v>ピアノの事前調律は不要です。</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2023-11-07T11:53:53Z</cp:lastPrinted>
  <dcterms:created xsi:type="dcterms:W3CDTF">2017-09-27T00:12:11Z</dcterms:created>
  <dcterms:modified xsi:type="dcterms:W3CDTF">2023-11-09T03:10:39Z</dcterms:modified>
</cp:coreProperties>
</file>