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<sst xmlns="http://schemas.openxmlformats.org/spreadsheetml/2006/main" count="1350" uniqueCount="596">
  <si>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</si>
  <si>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</si>
  <si>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</si>
  <si>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</si>
  <si>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</si>
  <si>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</si>
  <si>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</si>
  <si>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</si>
  <si>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</si>
  <si>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</si>
  <si>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</si>
  <si>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</si>
  <si>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</si>
  <si>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</si>
  <si>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</si>
  <si>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</si>
  <si>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</si>
  <si>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</si>
  <si>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</si>
  <si>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</si>
  <si>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</si>
  <si>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</si>
  <si>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</si>
  <si>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</si>
  <si>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</si>
  <si>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</si>
  <si>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</si>
  <si>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</si>
  <si>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</si>
  <si>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</si>
  <si>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</si>
  <si>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</si>
  <si>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</si>
  <si>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</si>
  <si>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</si>
  <si>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</si>
  <si>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</si>
  <si>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</si>
  <si>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</si>
  <si>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</si>
  <si>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</si>
  <si>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</si>
  <si>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</si>
  <si>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</si>
  <si>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</si>
  <si>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</si>
  <si>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</si>
  <si>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</si>
  <si>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</si>
  <si>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</si>
  <si>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</si>
  <si>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</si>
  <si>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</si>
  <si>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</si>
  <si>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</si>
  <si>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</si>
  <si>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</si>
  <si>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</si>
  <si>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</si>
  <si>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</si>
  <si>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</si>
  <si>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</si>
  <si>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</si>
  <si>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</si>
  <si>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</si>
  <si>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</si>
  <si>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</si>
  <si>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</si>
  <si>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</si>
  <si>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</si>
  <si>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</si>
  <si>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</si>
  <si>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</si>
  <si>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</si>
  <si>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</si>
  <si>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</si>
  <si>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</si>
  <si>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</si>
  <si>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</si>
  <si>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</si>
  <si>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</si>
  <si>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</si>
  <si>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</si>
  <si>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</si>
  <si>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</si>
  <si>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</si>
  <si>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</si>
  <si>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</si>
  <si>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</si>
  <si>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</si>
  <si>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</si>
  <si>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</si>
  <si>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</si>
  <si>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</si>
  <si>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</si>
  <si>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</si>
  <si>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</si>
  <si>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</si>
  <si>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</si>
  <si>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</si>
  <si>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</si>
  <si>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</si>
  <si>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</si>
  <si>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</si>
  <si>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</si>
  <si>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</si>
  <si>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</si>
  <si>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</si>
  <si>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</si>
  <si>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</si>
  <si>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</si>
  <si>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</si>
  <si>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</si>
  <si>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</si>
  <si>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</si>
  <si>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</si>
  <si>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</si>
  <si>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</si>
  <si>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</si>
  <si>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</si>
  <si>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</si>
  <si>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</si>
  <si>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</si>
  <si>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</si>
  <si>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</si>
  <si>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</si>
  <si>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</si>
  <si>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</si>
  <si>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</si>
  <si>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</si>
  <si>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</si>
  <si>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</si>
  <si>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</si>
  <si>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</si>
  <si>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</si>
  <si>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</si>
  <si>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</si>
  <si>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</si>
  <si>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</si>
  <si>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</si>
  <si>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</si>
  <si>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</si>
  <si>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</si>
  <si>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</si>
  <si>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</si>
  <si>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</si>
  <si>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</si>
  <si>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</si>
  <si>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</si>
  <si>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</si>
  <si>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</si>
  <si>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</si>
  <si>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</si>
  <si>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</si>
  <si>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</si>
  <si>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</si>
  <si>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</si>
  <si>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</si>
  <si>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</si>
  <si>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</si>
  <si>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</si>
  <si>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</si>
  <si>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</si>
  <si>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</si>
  <si>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</si>
  <si>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</si>
  <si>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</si>
  <si>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</si>
  <si>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</si>
  <si>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</si>
  <si>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</si>
  <si>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</si>
  <si>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</si>
  <si>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</si>
  <si>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</si>
  <si>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</si>
  <si>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</si>
  <si>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</si>
  <si>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</si>
  <si>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</si>
  <si>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</si>
  <si>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</si>
  <si>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</si>
  <si>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</si>
  <si>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</si>
  <si>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</si>
  <si>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</si>
  <si>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</si>
  <si>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</si>
  <si>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</si>
  <si>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</si>
  <si>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</si>
  <si>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</si>
  <si>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</si>
  <si>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</si>
  <si>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</si>
  <si>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</si>
  <si>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</si>
  <si>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</si>
  <si>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</si>
  <si>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</si>
  <si>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</si>
  <si>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</si>
  <si>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</si>
  <si>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</si>
  <si>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</si>
  <si>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</si>
  <si>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</si>
  <si>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</si>
  <si>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</si>
  <si>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</si>
  <si>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</si>
  <si>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</si>
  <si>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</si>
  <si>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</si>
  <si>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</si>
  <si>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</si>
  <si>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</si>
  <si>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</si>
  <si>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</si>
  <si>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</si>
  <si>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</si>
  <si>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</si>
  <si>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</si>
  <si>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</si>
  <si>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</si>
  <si>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</si>
  <si>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</si>
  <si>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</si>
  <si>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</si>
  <si>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</si>
  <si>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</si>
  <si>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</si>
  <si>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</si>
  <si>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</si>
  <si>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</si>
  <si>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</si>
  <si>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</si>
  <si>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</si>
  <si>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</si>
  <si>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</si>
  <si>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</si>
  <si>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</si>
  <si>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</si>
  <si>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</si>
  <si>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</si>
  <si>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</si>
  <si>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</si>
  <si>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</si>
  <si>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</si>
  <si>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</si>
  <si>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</si>
  <si>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</si>
  <si>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</si>
  <si>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</si>
  <si>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</si>
  <si>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</si>
  <si>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</si>
  <si>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</si>
  <si>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</si>
  <si>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</si>
  <si>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</si>
  <si>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</si>
  <si>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</si>
  <si>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</si>
  <si>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</si>
  <si>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</si>
  <si>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</si>
  <si>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</si>
  <si>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</si>
  <si>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</si>
  <si>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</si>
  <si>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</si>
  <si>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</si>
  <si>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</si>
  <si>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</si>
  <si>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</si>
  <si>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</si>
  <si>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</si>
  <si>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</si>
  <si>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</si>
  <si>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</si>
  <si>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</si>
  <si>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</si>
  <si>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</si>
  <si>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</si>
  <si>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</si>
  <si>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</si>
  <si>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</si>
  <si>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</si>
  <si>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</si>
  <si>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</si>
  <si>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</si>
  <si>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</si>
  <si>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</si>
  <si>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</si>
  <si>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</si>
  <si>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</si>
  <si>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</si>
  <si>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</si>
  <si>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</si>
  <si>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</si>
  <si>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</si>
  <si>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</si>
  <si>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</si>
  <si>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</si>
  <si>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</si>
  <si>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</si>
  <si>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</si>
  <si>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</si>
  <si>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</si>
  <si>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</si>
  <si>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</si>
  <si>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</si>
  <si>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</si>
  <si>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</si>
  <si>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</si>
  <si>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</si>
  <si>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</si>
  <si>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</si>
  <si>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</si>
  <si>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</si>
  <si>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</si>
  <si>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</si>
  <si>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</si>
  <si>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</si>
  <si>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</si>
  <si>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</si>
  <si>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</si>
  <si>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</si>
  <si>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</si>
  <si>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</si>
  <si>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</si>
  <si>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</si>
  <si>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</si>
  <si>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</si>
  <si>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</si>
  <si>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</si>
  <si>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</si>
  <si>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</si>
  <si>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</si>
  <si>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</si>
  <si>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</si>
  <si>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</si>
  <si>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</si>
  <si>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</si>
  <si>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</si>
  <si>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</si>
  <si>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</si>
  <si>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</si>
  <si>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</si>
  <si>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</si>
  <si>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</si>
  <si>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</si>
  <si>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</si>
  <si>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</si>
  <si>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</si>
  <si>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</si>
  <si>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</si>
  <si>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</si>
  <si>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</si>
  <si>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</si>
  <si>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</si>
  <si>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</si>
  <si>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</si>
  <si>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</si>
  <si>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</si>
  <si>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</si>
  <si>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</si>
  <si>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</si>
  <si>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</si>
  <si>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</si>
  <si>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</si>
  <si>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</si>
  <si>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</si>
  <si>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</si>
  <si>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</si>
  <si>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</si>
  <si>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</si>
  <si>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</si>
  <si>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</si>
  <si>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</si>
  <si>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</si>
  <si>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</si>
  <si>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</si>
  <si>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</si>
  <si>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</si>
  <si>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</si>
  <si>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</si>
  <si>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</si>
  <si>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</si>
  <si>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</si>
  <si>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</si>
  <si>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</si>
  <si>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</si>
  <si>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</si>
  <si>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</si>
  <si>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</si>
  <si>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</si>
  <si>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</si>
  <si>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</si>
  <si>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</si>
  <si>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</si>
  <si>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</si>
  <si>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</si>
  <si>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</si>
  <si>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</si>
  <si>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</si>
  <si>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</si>
  <si>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</si>
  <si>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</si>
  <si>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</si>
  <si>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</si>
  <si>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</si>
  <si>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</si>
  <si>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</si>
  <si>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</si>
  <si>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</si>
  <si>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</si>
  <si>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</si>
  <si>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</si>
  <si>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</si>
  <si>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</si>
  <si>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</si>
  <si>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</si>
  <si>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</si>
  <si>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</si>
  <si>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</si>
  <si>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</si>
  <si>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</si>
  <si>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</si>
  <si>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</si>
  <si>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</si>
  <si>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</si>
  <si>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</si>
  <si>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</si>
  <si>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</si>
  <si>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</si>
  <si>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</si>
  <si>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</si>
  <si>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</si>
  <si>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</si>
  <si>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</si>
  <si>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</si>
  <si>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</si>
  <si>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</si>
  <si>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</si>
  <si>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</si>
  <si>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</si>
  <si>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</si>
  <si>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</si>
  <si>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</si>
  <si>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</si>
  <si>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</si>
  <si>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</si>
  <si>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</si>
  <si>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</si>
  <si>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</si>
  <si>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</si>
  <si>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</si>
  <si>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</si>
  <si>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</si>
  <si>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</si>
  <si>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</si>
  <si>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</si>
  <si>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</si>
  <si>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</si>
  <si>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</si>
  <si>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</si>
  <si>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</si>
  <si>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</si>
  <si>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</si>
  <si>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</si>
  <si>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</si>
  <si>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</si>
  <si>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</si>
  <si>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</si>
  <si>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</si>
  <si>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</si>
  <si>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</si>
  <si>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</si>
  <si>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</si>
  <si>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</si>
  <si>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</si>
  <si>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</si>
  <si>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</si>
  <si>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</si>
  <si>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</si>
  <si>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</si>
  <si>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</si>
  <si>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</si>
  <si>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</si>
  <si>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</si>
  <si>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</si>
  <si>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</si>
  <si>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</si>
  <si>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</si>
  <si>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</si>
  <si>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</si>
  <si>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</si>
  <si>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</si>
  <si>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</si>
  <si>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</si>
  <si>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</si>
  <si>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</si>
  <si>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</si>
  <si>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</si>
  <si>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</si>
  <si>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</si>
  <si>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</si>
  <si>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</si>
  <si>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</si>
  <si>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</si>
  <si>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</si>
  <si>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</si>
  <si>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</si>
  <si>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</si>
  <si>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</si>
  <si>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</si>
  <si>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</si>
  <si>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</si>
  <si>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</si>
  <si>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</si>
  <si>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</si>
  <si>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</si>
  <si>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</si>
  <si>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</si>
  <si>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</si>
  <si>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</si>
  <si>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</si>
  <si>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</si>
  <si>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</si>
  <si>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</si>
  <si>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</si>
  <si>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</si>
  <si>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</si>
  <si>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</si>
  <si>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</si>
  <si>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</si>
  <si>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</si>
  <si>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</si>
  <si>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</si>
  <si>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</si>
  <si>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</si>
  <si>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</si>
  <si>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</si>
  <si>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</si>
  <si>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</si>
  <si>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</si>
  <si>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</si>
  <si>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</si>
  <si>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</si>
  <si>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</si>
  <si>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</si>
  <si>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</si>
  <si>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</si>
  <si>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</si>
  <si>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</si>
  <si>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</si>
  <si>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</si>
  <si>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</si>
  <si>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</si>
  <si>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</si>
  <si>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</si>
  <si>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</si>
  <si>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</si>
  <si>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</si>
  <si>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</si>
  <si>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</si>
  <si>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</si>
  <si>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</si>
  <si>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</si>
  <si>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</si>
  <si>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</si>
  <si>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</si>
  <si>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</si>
  <si>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</si>
  <si>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</si>
  <si>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</si>
  <si>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</si>
  <si>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</si>
  <si>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</si>
  <si>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</si>
  <si>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</si>
  <si>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不可</t>
  </si>
  <si>
    <t>不問</t>
    <rPh sb="0" eb="2">
      <t>フモン</t>
    </rPh>
    <phoneticPr fontId="1"/>
  </si>
  <si>
    <t>※ステージ、フロア両方使用予定</t>
    <rPh sb="9" eb="11">
      <t>リョウホウ</t>
    </rPh>
    <rPh sb="11" eb="13">
      <t>シヨウ</t>
    </rPh>
    <rPh sb="13" eb="15">
      <t>ヨテイ</t>
    </rPh>
    <phoneticPr fontId="1"/>
  </si>
  <si>
    <t>7割程度必要</t>
  </si>
  <si>
    <t>なくても良い</t>
  </si>
  <si>
    <t>使わない</t>
  </si>
  <si>
    <t>なし</t>
  </si>
  <si>
    <t>要</t>
  </si>
  <si>
    <t>応相談</t>
  </si>
  <si>
    <t>不問
(要手伝い)</t>
    <rPh sb="0" eb="2">
      <t>フモン</t>
    </rPh>
    <rPh sb="4" eb="5">
      <t>ヨウ</t>
    </rPh>
    <rPh sb="5" eb="7">
      <t>テツダ</t>
    </rPh>
    <phoneticPr fontId="1"/>
  </si>
  <si>
    <t>中型トラック</t>
  </si>
  <si>
    <t>楽団員は基本大型バスで伺いますが、学校前迄バスの乗り付けは可能ですか。
(学校前乗り付けは必須条件ではありません。)</t>
    <rPh sb="0" eb="3">
      <t>ガクダンイン</t>
    </rPh>
    <rPh sb="4" eb="6">
      <t>キホン</t>
    </rPh>
    <rPh sb="6" eb="8">
      <t>オオガタ</t>
    </rPh>
    <rPh sb="11" eb="12">
      <t>ウカガ</t>
    </rPh>
    <rPh sb="17" eb="19">
      <t>ガッコウ</t>
    </rPh>
    <rPh sb="19" eb="21">
      <t>マエマデ</t>
    </rPh>
    <rPh sb="24" eb="25">
      <t>ノ</t>
    </rPh>
    <rPh sb="26" eb="27">
      <t>ツ</t>
    </rPh>
    <rPh sb="29" eb="31">
      <t>カノウ</t>
    </rPh>
    <rPh sb="37" eb="39">
      <t>ガッコウ</t>
    </rPh>
    <rPh sb="39" eb="40">
      <t>マエ</t>
    </rPh>
    <rPh sb="40" eb="41">
      <t>ノ</t>
    </rPh>
    <rPh sb="42" eb="43">
      <t>ツ</t>
    </rPh>
    <rPh sb="45" eb="47">
      <t>ヒッスウ</t>
    </rPh>
    <rPh sb="47" eb="49">
      <t>ジョウケン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</si>
</sst>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8"/>
      <name val="メイリオ"/>
      <family val="3"/>
      <charset val="128"/>
    </font>
    <font>
      <sz val="7"/>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8">
    <border>
      <left/>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5">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4" xfId="0" applyFont="1" applyFill="1" applyBorder="1" applyAlignment="1">
      <alignment horizontal="center" vertical="center" shrinkToFit="1"/>
    </xf>
    <xf numFmtId="0" fontId="4" fillId="2" borderId="4" xfId="0" applyFont="1" applyFill="1" applyBorder="1" applyAlignment="1">
      <alignment horizontal="center" vertical="center" wrapText="1"/>
    </xf>
    <xf numFmtId="0" fontId="10" fillId="0" borderId="18" xfId="0" applyFont="1" applyBorder="1" applyAlignment="1">
      <alignment vertical="center" shrinkToFit="1"/>
    </xf>
    <xf numFmtId="0" fontId="10" fillId="0" borderId="19" xfId="0" applyFont="1" applyBorder="1" applyAlignment="1">
      <alignment vertical="center" shrinkToFit="1"/>
    </xf>
    <xf numFmtId="0" fontId="6" fillId="2" borderId="4" xfId="0" applyFont="1" applyFill="1" applyBorder="1" applyAlignment="1">
      <alignment horizontal="center" vertical="center" shrinkToFit="1"/>
    </xf>
    <xf numFmtId="0" fontId="12" fillId="0" borderId="4" xfId="0" applyFont="1"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horizontal="center" vertical="center" shrinkToFit="1"/>
    </xf>
    <xf numFmtId="0" fontId="8" fillId="0" borderId="4" xfId="0" quotePrefix="1" applyFont="1" applyBorder="1" applyAlignment="1">
      <alignment horizontal="center" vertical="center"/>
    </xf>
    <xf numFmtId="0" fontId="11" fillId="0" borderId="4" xfId="0" applyFont="1" applyBorder="1" applyAlignment="1">
      <alignment vertical="center" shrinkToFit="1"/>
    </xf>
    <xf numFmtId="0" fontId="10" fillId="0" borderId="18" xfId="0" applyFont="1" applyBorder="1" applyAlignment="1">
      <alignment horizontal="center" vertical="center" shrinkToFit="1"/>
    </xf>
    <xf numFmtId="0" fontId="10" fillId="0" borderId="19"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4"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5" xfId="0" applyFont="1" applyFill="1" applyBorder="1" applyAlignment="1">
      <alignment horizontal="center" vertical="center"/>
    </xf>
    <xf numFmtId="0" fontId="23" fillId="2" borderId="4" xfId="0" applyFont="1" applyFill="1" applyBorder="1" applyAlignment="1">
      <alignment horizontal="center" vertical="center"/>
    </xf>
    <xf numFmtId="0" fontId="24" fillId="0" borderId="0" xfId="0" applyFont="1" applyAlignment="1">
      <alignment horizontal="center" vertical="center"/>
    </xf>
    <xf numFmtId="0" fontId="20" fillId="4" borderId="4" xfId="0" applyFont="1" applyFill="1" applyBorder="1" applyAlignment="1">
      <alignment horizontal="center" vertical="center" shrinkToFit="1"/>
    </xf>
    <xf numFmtId="0" fontId="20" fillId="4" borderId="5"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4" xfId="0" applyFont="1" applyFill="1" applyBorder="1" applyAlignment="1">
      <alignment horizontal="center" vertical="center" wrapText="1"/>
    </xf>
    <xf numFmtId="0" fontId="13" fillId="0" borderId="11" xfId="0" applyFont="1" applyBorder="1" applyAlignment="1">
      <alignment horizontal="center" vertical="center"/>
    </xf>
    <xf numFmtId="0" fontId="21" fillId="0" borderId="0" xfId="0" applyFont="1" applyAlignment="1">
      <alignment vertical="center" wrapText="1" shrinkToFit="1"/>
    </xf>
    <xf numFmtId="0" fontId="21" fillId="2" borderId="4"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6" xfId="0" applyFont="1" applyFill="1" applyBorder="1">
      <alignment vertical="center"/>
    </xf>
    <xf numFmtId="0" fontId="26" fillId="5" borderId="8" xfId="0" applyFont="1" applyFill="1" applyBorder="1">
      <alignment vertical="center"/>
    </xf>
    <xf numFmtId="0" fontId="26" fillId="2" borderId="8" xfId="0" applyFont="1" applyFill="1" applyBorder="1">
      <alignment vertical="center"/>
    </xf>
    <xf numFmtId="0" fontId="26" fillId="5" borderId="8" xfId="0" applyFont="1" applyFill="1" applyBorder="1" applyAlignment="1">
      <alignment vertical="center" wrapText="1"/>
    </xf>
    <xf numFmtId="0" fontId="26" fillId="2" borderId="7" xfId="0" applyFont="1" applyFill="1" applyBorder="1" applyAlignment="1">
      <alignment vertical="center" wrapText="1"/>
    </xf>
    <xf numFmtId="0" fontId="26" fillId="2" borderId="16" xfId="1" applyFont="1" applyFill="1" applyBorder="1" applyAlignment="1">
      <alignment vertical="center" shrinkToFit="1"/>
    </xf>
    <xf numFmtId="0" fontId="26" fillId="5" borderId="13" xfId="0" applyFont="1" applyFill="1" applyBorder="1">
      <alignment vertical="center"/>
    </xf>
    <xf numFmtId="0" fontId="26" fillId="2" borderId="17" xfId="0" applyFont="1" applyFill="1" applyBorder="1" applyAlignment="1">
      <alignment vertical="center" wrapText="1"/>
    </xf>
    <xf numFmtId="0" fontId="26" fillId="2" borderId="13" xfId="0" applyFont="1" applyFill="1" applyBorder="1" applyAlignment="1">
      <alignment vertical="center" wrapText="1"/>
    </xf>
    <xf numFmtId="0" fontId="26" fillId="5" borderId="13" xfId="0" applyFont="1" applyFill="1" applyBorder="1" applyAlignment="1">
      <alignment vertical="center" wrapText="1"/>
    </xf>
    <xf numFmtId="0" fontId="26" fillId="2" borderId="14"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2" xfId="0" applyFont="1" applyFill="1" applyBorder="1" applyAlignment="1">
      <alignment vertical="center" wrapText="1"/>
    </xf>
    <xf numFmtId="0" fontId="26" fillId="2" borderId="23" xfId="1" applyFont="1" applyFill="1" applyBorder="1" applyAlignment="1">
      <alignment vertical="center"/>
    </xf>
    <xf numFmtId="0" fontId="26" fillId="2" borderId="12" xfId="0" applyFont="1" applyFill="1" applyBorder="1">
      <alignment vertical="center"/>
    </xf>
    <xf numFmtId="0" fontId="26" fillId="5" borderId="1" xfId="0" applyFont="1" applyFill="1" applyBorder="1">
      <alignment vertical="center"/>
    </xf>
    <xf numFmtId="0" fontId="26" fillId="2" borderId="21" xfId="0" applyFont="1" applyFill="1" applyBorder="1" applyAlignment="1">
      <alignment vertical="center" wrapText="1"/>
    </xf>
    <xf numFmtId="0" fontId="26" fillId="2" borderId="1"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4" xfId="0" applyFont="1" applyBorder="1" applyAlignment="1">
      <alignment horizontal="center" vertical="center"/>
    </xf>
    <xf numFmtId="0" fontId="31" fillId="0" borderId="0" xfId="0" applyFont="1" applyAlignment="1">
      <alignment vertical="center" wrapText="1"/>
    </xf>
    <xf numFmtId="0" fontId="36" fillId="5" borderId="8" xfId="0" applyFont="1" applyFill="1" applyBorder="1" applyAlignment="1">
      <alignment horizontal="center" vertical="center" wrapText="1" shrinkToFi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25" xfId="0" applyFont="1" applyFill="1" applyBorder="1" applyAlignment="1">
      <alignment horizontal="left" vertical="center" wrapText="1"/>
    </xf>
    <xf numFmtId="0" fontId="26" fillId="2" borderId="26" xfId="0" applyFont="1" applyFill="1" applyBorder="1" applyAlignment="1">
      <alignment horizontal="left" vertical="center" wrapText="1"/>
    </xf>
    <xf numFmtId="0" fontId="26" fillId="2" borderId="27" xfId="0" applyFont="1" applyFill="1" applyBorder="1" applyAlignment="1">
      <alignment horizontal="left" vertical="center" wrapText="1"/>
    </xf>
    <xf numFmtId="0" fontId="26" fillId="2" borderId="4" xfId="1" applyFont="1" applyFill="1" applyBorder="1" applyAlignment="1">
      <alignment horizontal="center" vertical="center" wrapText="1"/>
    </xf>
    <xf numFmtId="0" fontId="26" fillId="5" borderId="4" xfId="0" applyFont="1" applyFill="1" applyBorder="1" applyAlignment="1">
      <alignment horizontal="center" vertical="center" wrapText="1"/>
    </xf>
    <xf numFmtId="0" fontId="17" fillId="0" borderId="1" xfId="0" applyFont="1" applyBorder="1" applyAlignment="1">
      <alignment horizontal="left" vertical="center"/>
    </xf>
    <xf numFmtId="0" fontId="26" fillId="2" borderId="4" xfId="1" applyFont="1" applyFill="1" applyBorder="1" applyAlignment="1">
      <alignment horizontal="center" vertical="center"/>
    </xf>
    <xf numFmtId="0" fontId="26" fillId="6" borderId="4" xfId="0" applyFont="1" applyFill="1" applyBorder="1" applyAlignment="1">
      <alignment horizontal="center" vertical="center"/>
    </xf>
    <xf numFmtId="0" fontId="21" fillId="2" borderId="4" xfId="0" applyFont="1" applyFill="1" applyBorder="1" applyAlignment="1">
      <alignment horizontal="center" vertical="center"/>
    </xf>
    <xf numFmtId="0" fontId="17" fillId="0" borderId="0" xfId="0" applyFont="1" applyAlignment="1">
      <alignment horizontal="left" vertical="center"/>
    </xf>
    <xf numFmtId="0" fontId="21" fillId="0" borderId="4" xfId="0" applyFont="1" applyBorder="1" applyAlignment="1">
      <alignment horizontal="left" vertical="center"/>
    </xf>
    <xf numFmtId="0" fontId="26" fillId="2" borderId="1"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6" xfId="0" applyFont="1" applyFill="1" applyBorder="1" applyAlignment="1">
      <alignment horizontal="center" vertical="center"/>
    </xf>
    <xf numFmtId="0" fontId="26" fillId="2" borderId="15" xfId="0" applyFont="1" applyFill="1" applyBorder="1" applyAlignment="1">
      <alignment horizontal="center" vertical="center"/>
    </xf>
    <xf numFmtId="0" fontId="26" fillId="6" borderId="8" xfId="0" applyFont="1" applyFill="1" applyBorder="1" applyAlignment="1">
      <alignment horizontal="center" vertical="center" shrinkToFit="1"/>
    </xf>
    <xf numFmtId="0" fontId="26" fillId="6" borderId="7" xfId="0" applyFont="1" applyFill="1" applyBorder="1" applyAlignment="1">
      <alignment horizontal="center" vertical="center" shrinkToFit="1"/>
    </xf>
    <xf numFmtId="0" fontId="37" fillId="0" borderId="4" xfId="0" applyFont="1" applyBorder="1" applyAlignment="1">
      <alignment horizontal="left" vertical="center" wrapText="1" shrinkToFit="1"/>
    </xf>
    <xf numFmtId="0" fontId="37" fillId="0" borderId="4" xfId="0" applyFont="1" applyBorder="1" applyAlignment="1">
      <alignment horizontal="left" vertical="center" shrinkToFit="1"/>
    </xf>
    <xf numFmtId="0" fontId="21" fillId="2" borderId="4" xfId="0" applyFont="1" applyFill="1" applyBorder="1" applyAlignment="1">
      <alignment horizontal="center" vertical="center" wrapText="1"/>
    </xf>
    <xf numFmtId="0" fontId="26" fillId="6" borderId="24" xfId="0" applyFont="1" applyFill="1" applyBorder="1" applyAlignment="1">
      <alignment horizontal="center" vertical="center"/>
    </xf>
    <xf numFmtId="0" fontId="26" fillId="6" borderId="2" xfId="0" applyFont="1" applyFill="1" applyBorder="1" applyAlignment="1">
      <alignment horizontal="center" vertical="center"/>
    </xf>
    <xf numFmtId="0" fontId="26" fillId="2" borderId="6"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26" fillId="2" borderId="6" xfId="1" applyFont="1" applyFill="1" applyBorder="1" applyAlignment="1">
      <alignment horizontal="center" vertical="center"/>
    </xf>
    <xf numFmtId="0" fontId="26" fillId="2" borderId="8" xfId="1" applyFont="1" applyFill="1" applyBorder="1" applyAlignment="1">
      <alignment horizontal="center" vertical="center"/>
    </xf>
    <xf numFmtId="0" fontId="26" fillId="6" borderId="8" xfId="0" applyFont="1" applyFill="1" applyBorder="1" applyAlignment="1">
      <alignment horizontal="center" vertical="center"/>
    </xf>
    <xf numFmtId="0" fontId="26" fillId="6" borderId="7" xfId="0" applyFont="1" applyFill="1" applyBorder="1" applyAlignment="1">
      <alignment horizontal="center" vertical="center"/>
    </xf>
    <xf numFmtId="0" fontId="21" fillId="2" borderId="6" xfId="0" applyFont="1" applyFill="1" applyBorder="1" applyAlignment="1">
      <alignment horizontal="left" vertical="center" wrapText="1"/>
    </xf>
    <xf numFmtId="0" fontId="21" fillId="2" borderId="8" xfId="0" applyFont="1" applyFill="1" applyBorder="1" applyAlignment="1">
      <alignment horizontal="left" vertical="center" wrapText="1"/>
    </xf>
    <xf numFmtId="0" fontId="26" fillId="2" borderId="6" xfId="1" applyFont="1" applyFill="1" applyBorder="1" applyAlignment="1">
      <alignment horizontal="center" vertical="center" shrinkToFit="1"/>
    </xf>
    <xf numFmtId="0" fontId="26" fillId="2" borderId="8" xfId="1" applyFont="1" applyFill="1" applyBorder="1" applyAlignment="1">
      <alignment horizontal="center" vertical="center" shrinkToFit="1"/>
    </xf>
    <xf numFmtId="0" fontId="26" fillId="2" borderId="10"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20" xfId="1" applyFont="1" applyFill="1" applyBorder="1" applyAlignment="1">
      <alignment horizontal="center" vertical="center"/>
    </xf>
    <xf numFmtId="0" fontId="26" fillId="2" borderId="12" xfId="1" applyFont="1" applyFill="1" applyBorder="1" applyAlignment="1">
      <alignment horizontal="center" vertical="center"/>
    </xf>
    <xf numFmtId="0" fontId="26" fillId="2" borderId="1"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1"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8" xfId="1" applyFont="1" applyFill="1" applyBorder="1" applyAlignment="1">
      <alignment horizontal="center" vertical="center"/>
    </xf>
    <xf numFmtId="0" fontId="26" fillId="6" borderId="7" xfId="1" applyFont="1" applyFill="1" applyBorder="1" applyAlignment="1">
      <alignment horizontal="center" vertical="center"/>
    </xf>
    <xf numFmtId="0" fontId="14" fillId="3" borderId="0" xfId="0" applyFont="1" applyFill="1" applyAlignment="1">
      <alignment horizontal="center" vertical="center"/>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5" fillId="0" borderId="0" xfId="0" applyFont="1" applyAlignment="1">
      <alignment horizontal="center" vertical="center"/>
    </xf>
    <xf numFmtId="0" fontId="20" fillId="4" borderId="4" xfId="0" applyFont="1" applyFill="1" applyBorder="1" applyAlignment="1">
      <alignment horizontal="center" vertical="center" shrinkToFit="1"/>
    </xf>
    <xf numFmtId="0" fontId="25" fillId="4" borderId="4" xfId="0" applyFont="1" applyFill="1" applyBorder="1" applyAlignment="1">
      <alignment horizontal="center" vertical="center" shrinkToFit="1"/>
    </xf>
    <xf numFmtId="0" fontId="20" fillId="6" borderId="6"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13" fillId="0" borderId="0" xfId="0" applyFont="1" applyAlignment="1">
      <alignment horizontal="left" vertical="center" shrinkToFit="1"/>
    </xf>
    <xf numFmtId="0" fontId="26" fillId="2" borderId="15" xfId="1" applyFont="1" applyFill="1" applyBorder="1" applyAlignment="1">
      <alignment horizontal="center" vertical="center"/>
    </xf>
    <xf numFmtId="0" fontId="26" fillId="6" borderId="8" xfId="1" applyFont="1" applyFill="1" applyBorder="1" applyAlignment="1">
      <alignment horizontal="center" vertical="center" shrinkToFit="1"/>
    </xf>
    <xf numFmtId="0" fontId="26" fillId="6" borderId="7"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20"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2" xfId="1" applyFont="1" applyFill="1" applyBorder="1" applyAlignment="1">
      <alignment horizontal="center" vertical="center" shrinkToFit="1"/>
    </xf>
    <xf numFmtId="0" fontId="26" fillId="6" borderId="9" xfId="0" applyFont="1" applyFill="1" applyBorder="1" applyAlignment="1">
      <alignment horizontal="center" vertical="center"/>
    </xf>
    <xf numFmtId="0" fontId="26" fillId="2" borderId="24" xfId="0" applyFont="1" applyFill="1" applyBorder="1" applyAlignment="1">
      <alignment horizontal="center" vertical="center" shrinkToFit="1"/>
    </xf>
    <xf numFmtId="0" fontId="26" fillId="2" borderId="9" xfId="0" applyFont="1" applyFill="1" applyBorder="1" applyAlignment="1">
      <alignment horizontal="center" vertical="center" shrinkToFit="1"/>
    </xf>
    <xf numFmtId="0" fontId="16" fillId="4" borderId="4" xfId="0" applyFont="1" applyFill="1" applyBorder="1" applyAlignment="1">
      <alignment horizontal="center" vertical="center"/>
    </xf>
    <xf numFmtId="0" fontId="16" fillId="2" borderId="4" xfId="0" applyFont="1" applyFill="1" applyBorder="1" applyAlignment="1">
      <alignment horizontal="center" vertical="center" wrapText="1"/>
    </xf>
    <xf numFmtId="0" fontId="16" fillId="2" borderId="4"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327208</xdr:colOff>
      <xdr:row>63</xdr:row>
      <xdr:rowOff>197155</xdr:rowOff>
    </xdr:from>
    <xdr:to>
      <xdr:col>10</xdr:col>
      <xdr:colOff>254636</xdr:colOff>
      <xdr:row>70</xdr:row>
      <xdr:rowOff>208281</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505768" y="16742715"/>
          <a:ext cx="4347028" cy="157576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364703</xdr:colOff>
      <xdr:row>69</xdr:row>
      <xdr:rowOff>187960</xdr:rowOff>
    </xdr:from>
    <xdr:to>
      <xdr:col>11</xdr:col>
      <xdr:colOff>635000</xdr:colOff>
      <xdr:row>69</xdr:row>
      <xdr:rowOff>190058</xdr:rowOff>
    </xdr:to>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flipV="1">
          <a:off x="593303" y="18074640"/>
          <a:ext cx="6218977" cy="2098"/>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414771</xdr:colOff>
      <xdr:row>63</xdr:row>
      <xdr:rowOff>192557</xdr:rowOff>
    </xdr:from>
    <xdr:to>
      <xdr:col>9</xdr:col>
      <xdr:colOff>416560</xdr:colOff>
      <xdr:row>71</xdr:row>
      <xdr:rowOff>10160</xdr:rowOff>
    </xdr:to>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347451" y="16738117"/>
          <a:ext cx="1789" cy="160576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228600</xdr:colOff>
      <xdr:row>73</xdr:row>
      <xdr:rowOff>81280</xdr:rowOff>
    </xdr:from>
    <xdr:to>
      <xdr:col>6</xdr:col>
      <xdr:colOff>391160</xdr:colOff>
      <xdr:row>93</xdr:row>
      <xdr:rowOff>193040</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076960" y="18862040"/>
          <a:ext cx="2397760" cy="458216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4</xdr:col>
      <xdr:colOff>574040</xdr:colOff>
      <xdr:row>71</xdr:row>
      <xdr:rowOff>4157</xdr:rowOff>
    </xdr:from>
    <xdr:to>
      <xdr:col>9</xdr:col>
      <xdr:colOff>81280</xdr:colOff>
      <xdr:row>73</xdr:row>
      <xdr:rowOff>76201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2523969" y="18461091"/>
          <a:ext cx="3029693" cy="557280"/>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383272"/>
            <a:ext cx="677334" cy="63387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3m</a:t>
            </a:r>
            <a:r>
              <a:rPr kumimoji="1" lang="ja-JP" altLang="en-US" sz="1400" b="1"/>
              <a:t>～</a:t>
            </a:r>
            <a:r>
              <a:rPr kumimoji="1" lang="en-US" altLang="ja-JP" sz="1400" b="1"/>
              <a:t>5m (</a:t>
            </a:r>
            <a:r>
              <a:rPr kumimoji="1" lang="ja-JP" altLang="en-US" sz="1400" b="1"/>
              <a:t>会場により調整</a:t>
            </a:r>
            <a:r>
              <a:rPr kumimoji="1" lang="en-US" altLang="ja-JP" sz="1400" b="1"/>
              <a:t>)</a:t>
            </a:r>
            <a:r>
              <a:rPr kumimoji="1" lang="ja-JP" altLang="en-US" sz="1400" b="1"/>
              <a:t>　</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391160</xdr:colOff>
      <xdr:row>82</xdr:row>
      <xdr:rowOff>35553</xdr:rowOff>
    </xdr:from>
    <xdr:to>
      <xdr:col>7</xdr:col>
      <xdr:colOff>248920</xdr:colOff>
      <xdr:row>85</xdr:row>
      <xdr:rowOff>193035</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3814768" y="21161284"/>
          <a:ext cx="522713" cy="885336"/>
          <a:chOff x="1076477" y="15070666"/>
          <a:chExt cx="4160761" cy="603825"/>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1942723" y="15143516"/>
            <a:ext cx="2536329" cy="53097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vert="eaVert" wrap="square" lIns="0" tIns="0" rIns="0" bIns="0" rtlCol="0" anchor="ctr">
            <a:noAutofit/>
          </a:bodyPr>
          <a:lstStyle/>
          <a:p>
            <a:pPr algn="ctr"/>
            <a:r>
              <a:rPr kumimoji="1" lang="ja-JP" altLang="en-US" sz="1400" b="1"/>
              <a:t>要通路　　　</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205891</xdr:colOff>
      <xdr:row>54</xdr:row>
      <xdr:rowOff>40640</xdr:rowOff>
    </xdr:from>
    <xdr:to>
      <xdr:col>1</xdr:col>
      <xdr:colOff>167641</xdr:colOff>
      <xdr:row>62</xdr:row>
      <xdr:rowOff>181087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05891" y="14538960"/>
          <a:ext cx="190350" cy="196416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216647</xdr:colOff>
      <xdr:row>63</xdr:row>
      <xdr:rowOff>72763</xdr:rowOff>
    </xdr:from>
    <xdr:to>
      <xdr:col>1</xdr:col>
      <xdr:colOff>172720</xdr:colOff>
      <xdr:row>94</xdr:row>
      <xdr:rowOff>15240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16647" y="16618323"/>
          <a:ext cx="184673" cy="71052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1</xdr:colOff>
      <xdr:row>56</xdr:row>
      <xdr:rowOff>33619</xdr:rowOff>
    </xdr:from>
    <xdr:ext cx="553719" cy="642484"/>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1" y="14989139"/>
          <a:ext cx="553719" cy="6424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15240</xdr:colOff>
      <xdr:row>75</xdr:row>
      <xdr:rowOff>139999</xdr:rowOff>
    </xdr:from>
    <xdr:ext cx="558799" cy="642484"/>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15240" y="19367799"/>
          <a:ext cx="558799" cy="6424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25400</xdr:colOff>
      <xdr:row>61</xdr:row>
      <xdr:rowOff>111760</xdr:rowOff>
    </xdr:from>
    <xdr:to>
      <xdr:col>9</xdr:col>
      <xdr:colOff>653212</xdr:colOff>
      <xdr:row>63</xdr:row>
      <xdr:rowOff>137752</xdr:rowOff>
    </xdr:to>
    <xdr:sp macro="" textlink="">
      <xdr:nvSpPr>
        <xdr:cNvPr id="4" name="正方形/長方形 3">
          <a:extLst>
            <a:ext uri="{FF2B5EF4-FFF2-40B4-BE49-F238E27FC236}">
              <a16:creationId xmlns:a16="http://schemas.microsoft.com/office/drawing/2014/main" id="{25B71F1E-34DE-4256-936E-E147C646C539}"/>
            </a:ext>
          </a:extLst>
        </xdr:cNvPr>
        <xdr:cNvSpPr/>
      </xdr:nvSpPr>
      <xdr:spPr>
        <a:xfrm>
          <a:off x="1783080" y="16210280"/>
          <a:ext cx="3802812" cy="47303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8</xdr:col>
      <xdr:colOff>375920</xdr:colOff>
      <xdr:row>61</xdr:row>
      <xdr:rowOff>116840</xdr:rowOff>
    </xdr:from>
    <xdr:to>
      <xdr:col>9</xdr:col>
      <xdr:colOff>571581</xdr:colOff>
      <xdr:row>63</xdr:row>
      <xdr:rowOff>162560</xdr:rowOff>
    </xdr:to>
    <xdr:grpSp>
      <xdr:nvGrpSpPr>
        <xdr:cNvPr id="5" name="グループ化 4">
          <a:extLst>
            <a:ext uri="{FF2B5EF4-FFF2-40B4-BE49-F238E27FC236}">
              <a16:creationId xmlns:a16="http://schemas.microsoft.com/office/drawing/2014/main" id="{F439EC13-C2E1-452E-9D39-FD20D65EFE06}"/>
            </a:ext>
          </a:extLst>
        </xdr:cNvPr>
        <xdr:cNvGrpSpPr/>
      </xdr:nvGrpSpPr>
      <xdr:grpSpPr>
        <a:xfrm>
          <a:off x="5201321" y="16147595"/>
          <a:ext cx="842642" cy="530956"/>
          <a:chOff x="5321905" y="13014477"/>
          <a:chExt cx="677334" cy="1439333"/>
        </a:xfrm>
      </xdr:grpSpPr>
      <xdr:cxnSp macro="">
        <xdr:nvCxnSpPr>
          <xdr:cNvPr id="8" name="直線矢印コネクタ 7">
            <a:extLst>
              <a:ext uri="{FF2B5EF4-FFF2-40B4-BE49-F238E27FC236}">
                <a16:creationId xmlns:a16="http://schemas.microsoft.com/office/drawing/2014/main" id="{3DCFE7E8-D83F-ABE2-63C8-3D6DAFC4993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429A9F06-CF31-4191-59E8-B374959C856E}"/>
              </a:ext>
            </a:extLst>
          </xdr:cNvPr>
          <xdr:cNvSpPr txBox="1"/>
        </xdr:nvSpPr>
        <xdr:spPr>
          <a:xfrm>
            <a:off x="5321905" y="13487401"/>
            <a:ext cx="677334" cy="53460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400" b="1"/>
              <a:t>1.5</a:t>
            </a:r>
            <a:r>
              <a:rPr kumimoji="1" lang="ja-JP" altLang="en-US" sz="1400" b="1"/>
              <a:t>ｍ</a:t>
            </a:r>
          </a:p>
        </xdr:txBody>
      </xdr:sp>
    </xdr:grpSp>
    <xdr:clientData/>
  </xdr:twoCellAnchor>
  <xdr:twoCellAnchor>
    <xdr:from>
      <xdr:col>5</xdr:col>
      <xdr:colOff>398328</xdr:colOff>
      <xdr:row>68</xdr:row>
      <xdr:rowOff>207314</xdr:rowOff>
    </xdr:from>
    <xdr:to>
      <xdr:col>8</xdr:col>
      <xdr:colOff>141001</xdr:colOff>
      <xdr:row>70</xdr:row>
      <xdr:rowOff>132080</xdr:rowOff>
    </xdr:to>
    <xdr:sp macro="" textlink="">
      <xdr:nvSpPr>
        <xdr:cNvPr id="11" name="テキスト ボックス 10">
          <a:extLst>
            <a:ext uri="{FF2B5EF4-FFF2-40B4-BE49-F238E27FC236}">
              <a16:creationId xmlns:a16="http://schemas.microsoft.com/office/drawing/2014/main" id="{67108B02-D451-437E-92BB-5EB705586532}"/>
            </a:ext>
          </a:extLst>
        </xdr:cNvPr>
        <xdr:cNvSpPr txBox="1"/>
      </xdr:nvSpPr>
      <xdr:spPr>
        <a:xfrm>
          <a:off x="2735128" y="17870474"/>
          <a:ext cx="1759433" cy="37180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b="1"/>
            <a:t>　</a:t>
          </a:r>
          <a:r>
            <a:rPr kumimoji="1" lang="en-US" altLang="ja-JP" sz="1400" b="1"/>
            <a:t>16</a:t>
          </a:r>
          <a:r>
            <a:rPr kumimoji="1" lang="ja-JP" altLang="en-US" sz="1400" b="1"/>
            <a:t>ｍ～両壁面まで</a:t>
          </a:r>
        </a:p>
      </xdr:txBody>
    </xdr:sp>
    <xdr:clientData/>
  </xdr:twoCellAnchor>
  <xdr:twoCellAnchor>
    <xdr:from>
      <xdr:col>9</xdr:col>
      <xdr:colOff>37648</xdr:colOff>
      <xdr:row>67</xdr:row>
      <xdr:rowOff>49835</xdr:rowOff>
    </xdr:from>
    <xdr:to>
      <xdr:col>10</xdr:col>
      <xdr:colOff>95821</xdr:colOff>
      <xdr:row>68</xdr:row>
      <xdr:rowOff>100869</xdr:rowOff>
    </xdr:to>
    <xdr:sp macro="" textlink="">
      <xdr:nvSpPr>
        <xdr:cNvPr id="13" name="テキスト ボックス 12">
          <a:extLst>
            <a:ext uri="{FF2B5EF4-FFF2-40B4-BE49-F238E27FC236}">
              <a16:creationId xmlns:a16="http://schemas.microsoft.com/office/drawing/2014/main" id="{778EE774-C769-414E-A468-38BF22A4A7F4}"/>
            </a:ext>
          </a:extLst>
        </xdr:cNvPr>
        <xdr:cNvSpPr txBox="1"/>
      </xdr:nvSpPr>
      <xdr:spPr>
        <a:xfrm>
          <a:off x="4970328" y="17489475"/>
          <a:ext cx="723653" cy="27455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400" b="1"/>
            <a:t>7.5</a:t>
          </a:r>
          <a:r>
            <a:rPr kumimoji="1" lang="ja-JP" altLang="en-US" sz="1400" b="1"/>
            <a:t>ｍ</a:t>
          </a:r>
        </a:p>
      </xdr:txBody>
    </xdr:sp>
    <xdr:clientData/>
  </xdr:twoCellAnchor>
  <xdr:twoCellAnchor>
    <xdr:from>
      <xdr:col>7</xdr:col>
      <xdr:colOff>254000</xdr:colOff>
      <xdr:row>73</xdr:row>
      <xdr:rowOff>86360</xdr:rowOff>
    </xdr:from>
    <xdr:to>
      <xdr:col>11</xdr:col>
      <xdr:colOff>162560</xdr:colOff>
      <xdr:row>93</xdr:row>
      <xdr:rowOff>197152</xdr:rowOff>
    </xdr:to>
    <xdr:sp macro="" textlink="">
      <xdr:nvSpPr>
        <xdr:cNvPr id="15" name="正方形/長方形 14">
          <a:extLst>
            <a:ext uri="{FF2B5EF4-FFF2-40B4-BE49-F238E27FC236}">
              <a16:creationId xmlns:a16="http://schemas.microsoft.com/office/drawing/2014/main" id="{AA775AE3-ABBC-450E-8FD9-EDDAB27D61D3}"/>
            </a:ext>
          </a:extLst>
        </xdr:cNvPr>
        <xdr:cNvSpPr/>
      </xdr:nvSpPr>
      <xdr:spPr>
        <a:xfrm>
          <a:off x="3942080" y="18867120"/>
          <a:ext cx="2397760" cy="458119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381000</xdr:colOff>
      <xdr:row>95</xdr:row>
      <xdr:rowOff>96520</xdr:rowOff>
    </xdr:from>
    <xdr:ext cx="1885122" cy="492443"/>
    <xdr:sp macro="" textlink="">
      <xdr:nvSpPr>
        <xdr:cNvPr id="18" name="テキスト ボックス 17">
          <a:extLst>
            <a:ext uri="{FF2B5EF4-FFF2-40B4-BE49-F238E27FC236}">
              <a16:creationId xmlns:a16="http://schemas.microsoft.com/office/drawing/2014/main" id="{8218CC49-2B4E-4748-B75B-52B31B039747}"/>
            </a:ext>
          </a:extLst>
        </xdr:cNvPr>
        <xdr:cNvSpPr txBox="1"/>
      </xdr:nvSpPr>
      <xdr:spPr>
        <a:xfrm>
          <a:off x="609600" y="24028400"/>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舞台併用時</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E7" sqref="E7:K7"/>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1"/>
      <c r="J2" s="91"/>
      <c r="K2" s="91"/>
      <c r="L2" s="91"/>
    </row>
    <row r="3" spans="1:45" ht="48" customHeight="1" x14ac:dyDescent="0.15">
      <c r="B3" s="92"/>
      <c r="C3" s="92"/>
      <c r="D3" s="92"/>
      <c r="E3" s="92"/>
      <c r="F3" s="92"/>
      <c r="G3" s="92"/>
      <c r="H3" s="92"/>
      <c r="I3" s="92"/>
      <c r="J3" s="92"/>
      <c r="K3" s="92"/>
      <c r="L3" s="92"/>
      <c r="AH3" s="24"/>
    </row>
    <row r="4" spans="1:45" ht="31.5" customHeight="1" x14ac:dyDescent="0.15">
      <c r="A4" s="24"/>
      <c r="I4" s="93"/>
      <c r="J4" s="93"/>
      <c r="K4" s="93"/>
      <c r="L4" s="93"/>
    </row>
    <row r="5" spans="1:45" ht="123.75" customHeight="1" x14ac:dyDescent="0.15">
      <c r="B5" s="90"/>
      <c r="C5" s="90"/>
      <c r="D5" s="90"/>
      <c r="E5" s="90"/>
      <c r="F5" s="90"/>
      <c r="G5" s="90"/>
      <c r="H5" s="90"/>
      <c r="I5" s="90"/>
      <c r="J5" s="90"/>
      <c r="K5" s="90"/>
      <c r="L5" s="90"/>
    </row>
    <row r="6" spans="1:45" ht="22.5" x14ac:dyDescent="0.15">
      <c r="A6" s="85" t="s">
        <v>576</v>
      </c>
      <c r="B6" s="85"/>
      <c r="C6" s="85"/>
      <c r="D6" s="85"/>
      <c r="E6" s="85"/>
      <c r="F6" s="85"/>
      <c r="G6" s="85"/>
      <c r="H6" s="85"/>
      <c r="I6" s="85"/>
      <c r="J6" s="85"/>
      <c r="K6" s="85"/>
    </row>
    <row r="7" spans="1:45" ht="22.5" customHeight="1" x14ac:dyDescent="0.15">
      <c r="A7" s="86" t="s">
        <v>577</v>
      </c>
      <c r="B7" s="86"/>
      <c r="C7" s="86"/>
      <c r="D7" s="86"/>
      <c r="E7" s="87" t="s">
        <v>575</v>
      </c>
      <c r="F7" s="87"/>
      <c r="G7" s="87"/>
      <c r="H7" s="87"/>
      <c r="I7" s="87"/>
      <c r="J7" s="87"/>
      <c r="K7" s="87"/>
    </row>
    <row r="8" spans="1:45" ht="22.5" x14ac:dyDescent="0.15">
      <c r="B8" s="88"/>
      <c r="C8" s="85"/>
      <c r="D8" s="85"/>
      <c r="E8" s="85"/>
      <c r="F8" s="85"/>
      <c r="G8" s="85"/>
      <c r="H8" s="85"/>
      <c r="I8" s="85"/>
      <c r="J8" s="85"/>
      <c r="K8" s="85"/>
      <c r="L8" s="85"/>
    </row>
    <row r="9" spans="1:45" ht="43.5" customHeight="1" x14ac:dyDescent="0.15">
      <c r="B9" s="89"/>
      <c r="C9" s="89"/>
      <c r="D9" s="89"/>
      <c r="E9" s="89"/>
      <c r="F9" s="89"/>
      <c r="G9" s="89"/>
      <c r="H9" s="89"/>
      <c r="I9" s="89"/>
      <c r="J9" s="89"/>
      <c r="K9" s="89"/>
      <c r="L9" s="89"/>
    </row>
    <row r="10" spans="1:45" ht="23.25" customHeight="1" x14ac:dyDescent="0.15">
      <c r="B10" s="25"/>
      <c r="C10" s="90"/>
      <c r="D10" s="90"/>
      <c r="E10" s="90"/>
      <c r="F10" s="90"/>
      <c r="G10" s="90"/>
      <c r="H10" s="90"/>
      <c r="I10" s="90"/>
      <c r="J10" s="90"/>
      <c r="K10" s="90"/>
      <c r="L10" s="25"/>
      <c r="O10" s="22"/>
      <c r="P10" s="22"/>
      <c r="Q10" s="22"/>
      <c r="R10" s="22"/>
      <c r="S10" s="22"/>
      <c r="T10" s="22"/>
      <c r="U10" s="22"/>
      <c r="V10" s="22"/>
      <c r="W10" s="22"/>
      <c r="X10" s="22"/>
      <c r="Y10" s="22"/>
      <c r="Z10" s="22"/>
      <c r="AA10" s="22"/>
      <c r="AB10" s="22"/>
      <c r="AC10" s="22"/>
      <c r="AI10" s="85"/>
      <c r="AJ10" s="85"/>
      <c r="AK10" s="85"/>
      <c r="AL10" s="85"/>
      <c r="AM10" s="85"/>
      <c r="AN10" s="85"/>
      <c r="AO10" s="85"/>
      <c r="AP10" s="85"/>
      <c r="AQ10" s="85"/>
      <c r="AR10" s="85"/>
      <c r="AS10" s="85"/>
    </row>
    <row r="11" spans="1:45" ht="23.25" customHeight="1" x14ac:dyDescent="0.15">
      <c r="B11" s="25"/>
      <c r="C11" s="90"/>
      <c r="D11" s="90"/>
      <c r="E11" s="90"/>
      <c r="F11" s="90"/>
      <c r="G11" s="90"/>
      <c r="H11" s="90"/>
      <c r="I11" s="90"/>
      <c r="J11" s="90"/>
      <c r="K11" s="90"/>
      <c r="L11" s="25"/>
      <c r="O11" s="22"/>
      <c r="P11" s="22"/>
      <c r="Q11" s="22"/>
      <c r="R11" s="22"/>
      <c r="S11" s="22"/>
      <c r="T11" s="22"/>
      <c r="U11" s="22"/>
      <c r="V11" s="22"/>
      <c r="W11" s="22"/>
      <c r="X11" s="22"/>
      <c r="Y11" s="22"/>
      <c r="Z11" s="22"/>
      <c r="AA11" s="22"/>
      <c r="AB11" s="22"/>
      <c r="AC11" s="22"/>
      <c r="AI11" s="86"/>
      <c r="AJ11" s="86"/>
      <c r="AK11" s="86"/>
      <c r="AL11" s="87"/>
      <c r="AM11" s="87"/>
      <c r="AN11" s="87"/>
      <c r="AO11" s="87"/>
      <c r="AP11" s="87"/>
      <c r="AQ11" s="87"/>
      <c r="AR11" s="87"/>
      <c r="AS11" s="83"/>
    </row>
    <row r="12" spans="1:45" x14ac:dyDescent="0.15">
      <c r="B12" s="25"/>
      <c r="C12" s="90"/>
      <c r="D12" s="90"/>
      <c r="E12" s="90"/>
      <c r="F12" s="90"/>
      <c r="G12" s="90"/>
      <c r="H12" s="90"/>
      <c r="I12" s="90"/>
      <c r="J12" s="90"/>
      <c r="K12" s="90"/>
      <c r="L12" s="25"/>
    </row>
    <row r="13" spans="1:45" x14ac:dyDescent="0.15">
      <c r="B13" s="25"/>
      <c r="C13" s="90"/>
      <c r="D13" s="90"/>
      <c r="E13" s="90"/>
      <c r="F13" s="90"/>
      <c r="G13" s="90"/>
      <c r="H13" s="90"/>
      <c r="I13" s="90"/>
      <c r="J13" s="90"/>
      <c r="K13" s="90"/>
      <c r="L13" s="25"/>
    </row>
    <row r="14" spans="1:45" ht="23.25" customHeight="1" x14ac:dyDescent="0.15">
      <c r="B14" s="25"/>
      <c r="C14" s="27"/>
      <c r="D14" s="25"/>
      <c r="E14" s="25"/>
      <c r="F14" s="25"/>
      <c r="G14" s="25"/>
      <c r="H14" s="25"/>
      <c r="I14" s="25"/>
      <c r="J14" s="96"/>
      <c r="K14" s="96"/>
      <c r="L14" s="25"/>
    </row>
    <row r="15" spans="1:45" ht="23.25" customHeight="1" x14ac:dyDescent="0.15">
      <c r="A15" s="23"/>
      <c r="B15" s="25"/>
      <c r="C15" s="97"/>
      <c r="D15" s="97"/>
      <c r="E15" s="97"/>
      <c r="F15" s="97"/>
      <c r="G15" s="97"/>
      <c r="H15" s="97"/>
      <c r="I15" s="97"/>
      <c r="J15" s="97"/>
      <c r="K15" s="97"/>
      <c r="L15" s="25"/>
    </row>
    <row r="16" spans="1:45" ht="23.25" customHeight="1" x14ac:dyDescent="0.15">
      <c r="B16" s="25"/>
      <c r="C16" s="98"/>
      <c r="D16" s="98"/>
      <c r="E16" s="98"/>
      <c r="F16" s="98"/>
      <c r="G16" s="98"/>
      <c r="H16" s="98"/>
      <c r="I16" s="98"/>
      <c r="L16" s="25"/>
    </row>
    <row r="17" spans="2:12" ht="34.5" customHeight="1" x14ac:dyDescent="0.15">
      <c r="B17" s="25"/>
      <c r="C17" s="37"/>
      <c r="D17" s="95"/>
      <c r="E17" s="95"/>
      <c r="F17" s="24"/>
      <c r="G17" s="24"/>
      <c r="H17" s="99"/>
      <c r="I17" s="99"/>
      <c r="J17" s="99"/>
      <c r="K17" s="99"/>
      <c r="L17" s="25"/>
    </row>
    <row r="18" spans="2:12" ht="23.25" customHeight="1" x14ac:dyDescent="0.15">
      <c r="B18" s="25"/>
      <c r="C18" s="37"/>
      <c r="D18" s="94"/>
      <c r="E18" s="94"/>
      <c r="H18" s="95"/>
      <c r="I18" s="95"/>
      <c r="J18" s="95"/>
      <c r="K18" s="95"/>
      <c r="L18" s="25"/>
    </row>
    <row r="19" spans="2:12" ht="23.25" customHeight="1" x14ac:dyDescent="0.15">
      <c r="B19" s="25"/>
      <c r="C19" s="37"/>
      <c r="D19" s="94"/>
      <c r="E19" s="94"/>
      <c r="H19" s="95"/>
      <c r="I19" s="95"/>
      <c r="J19" s="95"/>
      <c r="K19" s="95"/>
      <c r="L19" s="25"/>
    </row>
    <row r="20" spans="2:12" ht="23.25" customHeight="1" x14ac:dyDescent="0.15">
      <c r="B20" s="25"/>
      <c r="C20" s="37"/>
      <c r="D20" s="94"/>
      <c r="E20" s="94"/>
      <c r="H20" s="95"/>
      <c r="I20" s="95"/>
      <c r="J20" s="95"/>
      <c r="K20" s="95"/>
      <c r="L20" s="25"/>
    </row>
    <row r="21" spans="2:12" x14ac:dyDescent="0.15">
      <c r="B21" s="25"/>
      <c r="F21" s="94"/>
      <c r="G21" s="94"/>
      <c r="H21" s="94"/>
      <c r="I21" s="94"/>
      <c r="J21" s="94"/>
      <c r="K21" s="94"/>
      <c r="L21" s="25"/>
    </row>
    <row r="22" spans="2:12" x14ac:dyDescent="0.15">
      <c r="B22" s="25"/>
      <c r="C22" s="37"/>
      <c r="D22" s="94"/>
      <c r="E22" s="94"/>
      <c r="H22" s="95"/>
      <c r="I22" s="95"/>
      <c r="J22" s="95"/>
      <c r="K22" s="95"/>
      <c r="L22" s="25"/>
    </row>
    <row r="23" spans="2:12" x14ac:dyDescent="0.15">
      <c r="B23" s="25"/>
      <c r="C23" s="37"/>
      <c r="D23" s="94"/>
      <c r="E23" s="94"/>
      <c r="H23" s="95"/>
      <c r="I23" s="95"/>
      <c r="J23" s="95"/>
      <c r="K23" s="95"/>
      <c r="L23" s="25"/>
    </row>
    <row r="24" spans="2:12" x14ac:dyDescent="0.15">
      <c r="B24" s="25"/>
      <c r="C24" s="37"/>
      <c r="D24" s="94"/>
      <c r="E24" s="94"/>
      <c r="H24" s="95"/>
      <c r="I24" s="95"/>
      <c r="J24" s="95"/>
      <c r="K24" s="95"/>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topLeftCell="A6" zoomScale="106" zoomScaleNormal="106" zoomScaleSheetLayoutView="106" workbookViewId="0">
      <selection activeCell="Q14" sqref="Q14"/>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4" t="s">
        <v>110</v>
      </c>
      <c r="C1" s="154"/>
      <c r="D1" s="154"/>
      <c r="E1" s="154"/>
      <c r="F1" s="154"/>
      <c r="G1" s="154"/>
      <c r="H1" s="154"/>
      <c r="I1" s="154"/>
      <c r="J1" s="154"/>
      <c r="K1" s="154"/>
      <c r="L1" s="154"/>
      <c r="M1" s="31"/>
      <c r="N1" s="54"/>
      <c r="O1" s="54"/>
      <c r="P1" s="54"/>
      <c r="Q1" s="54"/>
      <c r="R1" s="54"/>
      <c r="S1" s="54"/>
      <c r="T1" s="54"/>
      <c r="U1" s="54"/>
      <c r="V1" s="54"/>
      <c r="W1" s="54"/>
      <c r="X1" s="54"/>
      <c r="Y1" s="54"/>
      <c r="Z1" s="54"/>
    </row>
    <row r="2" spans="1:27" ht="19.899999999999999" customHeight="1" x14ac:dyDescent="0.15">
      <c r="A2" s="34"/>
      <c r="B2" s="32" t="s">
        <v>0</v>
      </c>
      <c r="C2" s="157" t="s">
        <v>132</v>
      </c>
      <c r="D2" s="158"/>
      <c r="E2" s="33" t="s">
        <v>5</v>
      </c>
      <c r="F2" s="35" t="str">
        <f>VLOOKUP($C$2,'R6_制作団体一覧'!A:H,2,FALSE)</f>
        <v>音楽</v>
      </c>
      <c r="G2" s="32" t="s">
        <v>2</v>
      </c>
      <c r="H2" s="36" t="str">
        <f>VLOOKUP($C$2,'R6_制作団体一覧'!A:H,3,FALSE)</f>
        <v>オーケストラ等</v>
      </c>
      <c r="I2" s="33" t="s">
        <v>20</v>
      </c>
      <c r="J2" s="35" t="str">
        <f>VLOOKUP($C$2,'R6_制作団体一覧'!A:H,5,FALSE)</f>
        <v>A区分</v>
      </c>
      <c r="K2" s="33" t="s">
        <v>3</v>
      </c>
      <c r="L2" s="35" t="str">
        <f>VLOOKUP($C$2,'R6_制作団体一覧'!A:H,6,FALSE)</f>
        <v>B</v>
      </c>
      <c r="M2" s="34"/>
      <c r="N2" s="54"/>
      <c r="O2" s="54"/>
      <c r="P2" s="54"/>
      <c r="Q2" s="54"/>
      <c r="R2" s="54"/>
      <c r="S2" s="54"/>
      <c r="T2" s="54"/>
      <c r="U2" s="54"/>
      <c r="V2" s="54"/>
      <c r="W2" s="54"/>
      <c r="X2" s="54"/>
      <c r="Y2" s="54"/>
      <c r="Z2" s="54"/>
      <c r="AA2" s="54"/>
    </row>
    <row r="3" spans="1:27" ht="19.899999999999999" customHeight="1" x14ac:dyDescent="0.15">
      <c r="A3" s="34"/>
      <c r="B3" s="33" t="s">
        <v>1</v>
      </c>
      <c r="C3" s="155" t="str">
        <f>VLOOKUP($C$2,'R6_制作団体一覧'!A:H,8,FALSE)</f>
        <v>山形交響楽団</v>
      </c>
      <c r="D3" s="155"/>
      <c r="E3" s="155"/>
      <c r="F3" s="155"/>
      <c r="G3" s="155"/>
      <c r="H3" s="33" t="s">
        <v>4</v>
      </c>
      <c r="I3" s="156" t="str">
        <f>VLOOKUP($C$2,'R6_制作団体一覧'!A:H,7,FALSE)</f>
        <v>公益社団法人山形交響楽協会</v>
      </c>
      <c r="J3" s="156"/>
      <c r="K3" s="156"/>
      <c r="L3" s="156"/>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9" t="s">
        <v>578</v>
      </c>
      <c r="C6" s="159"/>
      <c r="D6" s="159"/>
      <c r="E6" s="159"/>
      <c r="F6" s="159"/>
      <c r="G6" s="159"/>
      <c r="H6" s="159"/>
      <c r="I6" s="159"/>
      <c r="J6" s="159"/>
      <c r="K6" s="159"/>
      <c r="L6" s="159"/>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5" t="s">
        <v>67</v>
      </c>
      <c r="B12" s="109" t="s">
        <v>72</v>
      </c>
      <c r="C12" s="109"/>
      <c r="D12" s="109"/>
      <c r="E12" s="109"/>
      <c r="F12" s="109"/>
      <c r="G12" s="109"/>
      <c r="H12" s="109"/>
      <c r="I12" s="109"/>
      <c r="J12" s="109"/>
      <c r="K12" s="109"/>
      <c r="L12" s="109"/>
      <c r="M12" s="46"/>
      <c r="N12" s="54"/>
      <c r="O12" s="54"/>
      <c r="P12" s="54"/>
      <c r="Q12" s="54"/>
      <c r="R12" s="54"/>
      <c r="S12" s="54"/>
      <c r="T12" s="54"/>
      <c r="U12" s="54"/>
      <c r="V12" s="54"/>
      <c r="W12" s="54"/>
      <c r="X12" s="54"/>
      <c r="Y12" s="54"/>
      <c r="Z12" s="54"/>
      <c r="AA12" s="54"/>
    </row>
    <row r="13" spans="1:27" ht="20.25" customHeight="1" x14ac:dyDescent="0.15">
      <c r="A13" s="46"/>
      <c r="B13" s="131" t="s">
        <v>41</v>
      </c>
      <c r="C13" s="132"/>
      <c r="D13" s="132"/>
      <c r="E13" s="132"/>
      <c r="F13" s="161" t="s">
        <v>582</v>
      </c>
      <c r="G13" s="162"/>
      <c r="H13" s="127" t="s">
        <v>51</v>
      </c>
      <c r="I13" s="128"/>
      <c r="J13" s="128"/>
      <c r="K13" s="58"/>
      <c r="L13" s="59" t="s">
        <v>52</v>
      </c>
      <c r="M13" s="46"/>
      <c r="N13" s="54"/>
      <c r="O13" s="54"/>
      <c r="P13" s="54"/>
      <c r="Q13" s="54"/>
      <c r="R13" s="54"/>
      <c r="S13" s="54"/>
      <c r="T13" s="54"/>
      <c r="U13" s="54"/>
      <c r="V13" s="54"/>
      <c r="W13" s="54"/>
      <c r="X13" s="54"/>
      <c r="Y13" s="54"/>
      <c r="Z13" s="54"/>
      <c r="AA13" s="54"/>
    </row>
    <row r="14" spans="1:27" ht="20.25" customHeight="1" x14ac:dyDescent="0.15">
      <c r="A14" s="46"/>
      <c r="B14" s="163" t="s">
        <v>42</v>
      </c>
      <c r="C14" s="164"/>
      <c r="D14" s="164"/>
      <c r="E14" s="165"/>
      <c r="F14" s="60" t="s">
        <v>44</v>
      </c>
      <c r="G14" s="61">
        <v>16</v>
      </c>
      <c r="H14" s="62" t="s">
        <v>43</v>
      </c>
      <c r="I14" s="63" t="s">
        <v>45</v>
      </c>
      <c r="J14" s="64">
        <v>9</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6"/>
      <c r="C15" s="167"/>
      <c r="D15" s="167"/>
      <c r="E15" s="168"/>
      <c r="F15" s="66" t="s">
        <v>46</v>
      </c>
      <c r="G15" s="67" t="s">
        <v>585</v>
      </c>
      <c r="H15" s="68" t="s">
        <v>43</v>
      </c>
      <c r="I15" s="100" t="s">
        <v>586</v>
      </c>
      <c r="J15" s="101"/>
      <c r="K15" s="101"/>
      <c r="L15" s="102"/>
      <c r="M15" s="46"/>
      <c r="N15" s="54"/>
      <c r="O15" s="54"/>
      <c r="P15" s="54"/>
      <c r="Q15" s="54"/>
      <c r="R15" s="54"/>
      <c r="S15" s="54"/>
      <c r="T15" s="54"/>
      <c r="U15" s="54"/>
      <c r="V15" s="54"/>
      <c r="W15" s="54"/>
      <c r="X15" s="54"/>
      <c r="Y15" s="54"/>
      <c r="Z15" s="54"/>
      <c r="AA15" s="54"/>
    </row>
    <row r="16" spans="1:27" ht="23.25" customHeight="1" x14ac:dyDescent="0.15">
      <c r="A16" s="41"/>
      <c r="B16" s="139" t="s">
        <v>47</v>
      </c>
      <c r="C16" s="140"/>
      <c r="D16" s="140"/>
      <c r="E16" s="141"/>
      <c r="F16" s="69" t="s">
        <v>48</v>
      </c>
      <c r="G16" s="169" t="s">
        <v>583</v>
      </c>
      <c r="H16" s="169"/>
      <c r="I16" s="170" t="s">
        <v>49</v>
      </c>
      <c r="J16" s="171"/>
      <c r="K16" s="125" t="s">
        <v>584</v>
      </c>
      <c r="L16" s="126"/>
      <c r="M16" s="41"/>
      <c r="N16" s="54"/>
      <c r="O16" s="54"/>
      <c r="P16" s="54"/>
      <c r="Q16" s="54"/>
      <c r="R16" s="54"/>
      <c r="S16" s="54"/>
      <c r="T16" s="54"/>
      <c r="U16" s="54"/>
      <c r="V16" s="54"/>
      <c r="W16" s="54"/>
      <c r="X16" s="54"/>
      <c r="Y16" s="54"/>
      <c r="Z16" s="54"/>
      <c r="AA16" s="54"/>
    </row>
    <row r="17" spans="1:27" ht="22.9" customHeight="1" x14ac:dyDescent="0.15">
      <c r="A17" s="41"/>
      <c r="B17" s="131" t="s">
        <v>56</v>
      </c>
      <c r="C17" s="132"/>
      <c r="D17" s="132"/>
      <c r="E17" s="132"/>
      <c r="F17" s="60" t="s">
        <v>57</v>
      </c>
      <c r="G17" s="61">
        <v>1.6</v>
      </c>
      <c r="H17" s="62" t="s">
        <v>43</v>
      </c>
      <c r="I17" s="60" t="s">
        <v>46</v>
      </c>
      <c r="J17" s="61">
        <v>2</v>
      </c>
      <c r="K17" s="129" t="s">
        <v>43</v>
      </c>
      <c r="L17" s="130"/>
      <c r="M17" s="41"/>
      <c r="N17" s="54"/>
      <c r="O17" s="54"/>
      <c r="P17" s="54"/>
      <c r="Q17" s="54"/>
      <c r="R17" s="54"/>
      <c r="S17" s="54"/>
      <c r="T17" s="54"/>
      <c r="U17" s="54"/>
      <c r="V17" s="54"/>
      <c r="W17" s="54"/>
      <c r="X17" s="54"/>
      <c r="Y17" s="54"/>
      <c r="Z17" s="54"/>
      <c r="AA17" s="54"/>
    </row>
    <row r="18" spans="1:27" ht="22.9" customHeight="1" x14ac:dyDescent="0.15">
      <c r="A18" s="27"/>
      <c r="B18" s="131" t="s">
        <v>50</v>
      </c>
      <c r="C18" s="132"/>
      <c r="D18" s="132"/>
      <c r="E18" s="160"/>
      <c r="F18" s="149" t="s">
        <v>587</v>
      </c>
      <c r="G18" s="149"/>
      <c r="H18" s="118" t="s">
        <v>55</v>
      </c>
      <c r="I18" s="113"/>
      <c r="J18" s="113"/>
      <c r="K18" s="133" t="s">
        <v>588</v>
      </c>
      <c r="L18" s="134"/>
      <c r="M18" s="27"/>
      <c r="N18" s="54"/>
      <c r="O18" s="54"/>
      <c r="P18" s="54"/>
      <c r="Q18" s="54"/>
      <c r="R18" s="54"/>
      <c r="S18" s="54"/>
      <c r="T18" s="54"/>
      <c r="U18" s="54"/>
      <c r="V18" s="54"/>
      <c r="W18" s="54"/>
      <c r="X18" s="54"/>
      <c r="Y18" s="54"/>
      <c r="Z18" s="54"/>
      <c r="AA18" s="54"/>
    </row>
    <row r="19" spans="1:27" ht="23.45" customHeight="1" x14ac:dyDescent="0.15">
      <c r="A19" s="27"/>
      <c r="B19" s="139" t="s">
        <v>54</v>
      </c>
      <c r="C19" s="140"/>
      <c r="D19" s="140"/>
      <c r="E19" s="141"/>
      <c r="F19" s="145" t="s">
        <v>589</v>
      </c>
      <c r="G19" s="146"/>
      <c r="H19" s="137" t="s">
        <v>53</v>
      </c>
      <c r="I19" s="138"/>
      <c r="J19" s="138"/>
      <c r="K19" s="149" t="s">
        <v>590</v>
      </c>
      <c r="L19" s="150"/>
      <c r="M19" s="49"/>
      <c r="N19" s="54"/>
      <c r="O19" s="54"/>
      <c r="P19" s="54"/>
      <c r="Q19" s="54"/>
      <c r="R19" s="54"/>
      <c r="S19" s="54"/>
      <c r="T19" s="54"/>
      <c r="U19" s="54"/>
      <c r="V19" s="54"/>
      <c r="W19" s="54"/>
      <c r="X19" s="54"/>
      <c r="Y19" s="54"/>
      <c r="Z19" s="54"/>
      <c r="AA19" s="54"/>
    </row>
    <row r="20" spans="1:27" ht="23.45" customHeight="1" x14ac:dyDescent="0.15">
      <c r="A20" s="27"/>
      <c r="B20" s="142"/>
      <c r="C20" s="143"/>
      <c r="D20" s="143"/>
      <c r="E20" s="144"/>
      <c r="F20" s="147"/>
      <c r="G20" s="148"/>
      <c r="H20" s="137" t="s">
        <v>68</v>
      </c>
      <c r="I20" s="138"/>
      <c r="J20" s="138"/>
      <c r="K20" s="133" t="s">
        <v>591</v>
      </c>
      <c r="L20" s="134"/>
      <c r="M20" s="27"/>
      <c r="N20" s="54"/>
      <c r="O20" s="54"/>
      <c r="P20" s="54"/>
      <c r="Q20" s="54"/>
      <c r="R20" s="54"/>
      <c r="S20" s="54"/>
      <c r="T20" s="54"/>
      <c r="U20" s="54"/>
      <c r="V20" s="54"/>
      <c r="W20" s="54"/>
      <c r="X20" s="54"/>
      <c r="Y20" s="54"/>
      <c r="Z20" s="54"/>
      <c r="AA20" s="54"/>
    </row>
    <row r="21" spans="1:27" ht="31.5" customHeight="1" x14ac:dyDescent="0.15">
      <c r="A21" s="27"/>
      <c r="B21" s="118" t="s">
        <v>58</v>
      </c>
      <c r="C21" s="113"/>
      <c r="D21" s="113"/>
      <c r="E21" s="119"/>
      <c r="F21" s="133" t="s">
        <v>592</v>
      </c>
      <c r="G21" s="134"/>
      <c r="H21" s="135" t="s">
        <v>59</v>
      </c>
      <c r="I21" s="136"/>
      <c r="J21" s="136"/>
      <c r="K21" s="84" t="s">
        <v>593</v>
      </c>
      <c r="L21" s="59" t="s">
        <v>43</v>
      </c>
      <c r="M21" s="27"/>
      <c r="N21" s="54"/>
      <c r="O21" s="54"/>
      <c r="P21" s="54"/>
      <c r="Q21" s="54"/>
      <c r="R21" s="54"/>
      <c r="S21" s="54"/>
      <c r="T21" s="54"/>
      <c r="U21" s="54"/>
      <c r="V21" s="54"/>
      <c r="W21" s="54"/>
      <c r="X21" s="54"/>
      <c r="Y21" s="54"/>
      <c r="Z21" s="54"/>
      <c r="AA21" s="54"/>
    </row>
    <row r="22" spans="1:27" ht="30.6" customHeight="1" x14ac:dyDescent="0.15">
      <c r="A22" s="30"/>
      <c r="B22" s="118" t="s">
        <v>64</v>
      </c>
      <c r="C22" s="113"/>
      <c r="D22" s="113"/>
      <c r="E22" s="119"/>
      <c r="F22" s="120" t="s">
        <v>594</v>
      </c>
      <c r="G22" s="121"/>
      <c r="H22" s="55" t="s">
        <v>62</v>
      </c>
      <c r="I22" s="56">
        <v>2</v>
      </c>
      <c r="J22" s="57" t="s">
        <v>63</v>
      </c>
      <c r="K22" s="113"/>
      <c r="L22" s="114"/>
      <c r="M22" s="30"/>
      <c r="N22" s="54"/>
      <c r="O22" s="54"/>
      <c r="P22" s="54"/>
      <c r="Q22" s="54"/>
      <c r="R22" s="54"/>
      <c r="S22" s="54"/>
      <c r="T22" s="54"/>
      <c r="U22" s="54"/>
      <c r="V22" s="54"/>
      <c r="W22" s="54"/>
      <c r="X22" s="54"/>
      <c r="Y22" s="54"/>
      <c r="Z22" s="54"/>
      <c r="AA22" s="54"/>
    </row>
    <row r="23" spans="1:27" ht="25.15" customHeight="1" x14ac:dyDescent="0.15">
      <c r="A23" s="29"/>
      <c r="B23" s="115" t="s">
        <v>65</v>
      </c>
      <c r="C23" s="116"/>
      <c r="D23" s="116"/>
      <c r="E23" s="117"/>
      <c r="F23" s="70" t="s">
        <v>60</v>
      </c>
      <c r="G23" s="71">
        <v>2.2000000000000002</v>
      </c>
      <c r="H23" s="72" t="s">
        <v>43</v>
      </c>
      <c r="I23" s="73" t="s">
        <v>61</v>
      </c>
      <c r="J23" s="71">
        <v>7.2</v>
      </c>
      <c r="K23" s="111" t="s">
        <v>43</v>
      </c>
      <c r="L23" s="112"/>
      <c r="M23" s="29"/>
      <c r="N23" s="54"/>
      <c r="O23" s="54"/>
      <c r="P23" s="54"/>
      <c r="Q23" s="54"/>
      <c r="R23" s="54"/>
      <c r="S23" s="54"/>
      <c r="T23" s="54"/>
      <c r="U23" s="54"/>
      <c r="V23" s="54"/>
      <c r="W23" s="54"/>
      <c r="X23" s="54"/>
      <c r="Y23" s="54"/>
      <c r="Z23" s="54"/>
      <c r="AA23" s="54"/>
    </row>
    <row r="24" spans="1:27" ht="25.15" customHeight="1" x14ac:dyDescent="0.15">
      <c r="A24" s="27"/>
      <c r="B24" s="74"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5"/>
      <c r="E25" s="75"/>
      <c r="F25" s="75"/>
      <c r="G25" s="76"/>
      <c r="H25" s="76"/>
      <c r="I25" s="76"/>
      <c r="J25" s="76"/>
      <c r="K25" s="76"/>
      <c r="L25" s="77"/>
      <c r="M25" s="28"/>
      <c r="N25" s="54"/>
      <c r="O25" s="54"/>
      <c r="P25" s="54"/>
      <c r="Q25" s="54"/>
      <c r="R25" s="54"/>
      <c r="S25" s="54"/>
      <c r="T25" s="54"/>
      <c r="U25" s="54"/>
      <c r="V25" s="54"/>
      <c r="W25" s="54"/>
      <c r="X25" s="54"/>
      <c r="Y25" s="54"/>
      <c r="Z25" s="54"/>
      <c r="AA25" s="54"/>
    </row>
    <row r="26" spans="1:27" ht="18.75" customHeight="1" x14ac:dyDescent="0.15">
      <c r="A26" s="28"/>
      <c r="B26" s="105" t="s">
        <v>116</v>
      </c>
      <c r="C26" s="105"/>
      <c r="D26" s="105"/>
      <c r="E26" s="105"/>
      <c r="F26" s="105"/>
      <c r="G26" s="105"/>
      <c r="H26" s="105"/>
      <c r="I26" s="105"/>
      <c r="J26" s="105"/>
      <c r="K26" s="105"/>
      <c r="L26" s="105"/>
      <c r="M26" s="28"/>
      <c r="N26" s="54"/>
      <c r="O26" s="54"/>
      <c r="P26" s="54"/>
      <c r="Q26" s="54"/>
      <c r="R26" s="54"/>
      <c r="S26" s="54"/>
      <c r="T26" s="54"/>
      <c r="U26" s="54"/>
      <c r="V26" s="54"/>
      <c r="W26" s="54"/>
      <c r="X26" s="54"/>
      <c r="Y26" s="54"/>
      <c r="Z26" s="54"/>
      <c r="AA26" s="54"/>
    </row>
    <row r="27" spans="1:27" ht="18.75" customHeight="1" x14ac:dyDescent="0.15">
      <c r="A27" s="27"/>
      <c r="B27" s="106" t="s">
        <v>114</v>
      </c>
      <c r="C27" s="106"/>
      <c r="D27" s="106"/>
      <c r="E27" s="106"/>
      <c r="F27" s="107" t="s">
        <v>591</v>
      </c>
      <c r="G27" s="107"/>
      <c r="H27" s="107"/>
      <c r="I27" s="107"/>
      <c r="J27" s="107"/>
      <c r="K27" s="107"/>
      <c r="L27" s="107"/>
      <c r="M27" s="27"/>
      <c r="N27" s="54"/>
      <c r="O27" s="54"/>
      <c r="P27" s="54"/>
      <c r="Q27" s="54"/>
      <c r="R27" s="54"/>
      <c r="S27" s="54"/>
      <c r="T27" s="54"/>
      <c r="U27" s="54"/>
      <c r="V27" s="54"/>
      <c r="W27" s="54"/>
      <c r="X27" s="54"/>
      <c r="Y27" s="54"/>
      <c r="Z27" s="54"/>
      <c r="AA27" s="54"/>
    </row>
    <row r="28" spans="1:27" ht="18.75" customHeight="1" x14ac:dyDescent="0.15">
      <c r="A28" s="27"/>
      <c r="B28" s="103" t="s">
        <v>115</v>
      </c>
      <c r="C28" s="103"/>
      <c r="D28" s="103"/>
      <c r="E28" s="103"/>
      <c r="F28" s="104"/>
      <c r="G28" s="104"/>
      <c r="H28" s="104"/>
      <c r="I28" s="104"/>
      <c r="J28" s="104"/>
      <c r="K28" s="104"/>
      <c r="L28" s="104"/>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5"/>
      <c r="E30" s="75"/>
      <c r="F30" s="75"/>
      <c r="G30" s="76"/>
      <c r="H30" s="76"/>
      <c r="I30" s="76"/>
      <c r="J30" s="76"/>
      <c r="K30" s="76"/>
      <c r="L30" s="77"/>
      <c r="M30" s="28"/>
      <c r="N30" s="54"/>
      <c r="O30" s="54"/>
      <c r="P30" s="54"/>
      <c r="Q30" s="54"/>
      <c r="R30" s="54"/>
      <c r="S30" s="54"/>
      <c r="T30" s="54"/>
      <c r="U30" s="54"/>
      <c r="V30" s="54"/>
      <c r="W30" s="54"/>
      <c r="X30" s="54"/>
      <c r="Y30" s="54"/>
      <c r="Z30" s="54"/>
      <c r="AA30" s="54"/>
    </row>
    <row r="31" spans="1:27" ht="18.75" customHeight="1" x14ac:dyDescent="0.15">
      <c r="A31" s="108" t="s">
        <v>69</v>
      </c>
      <c r="B31" s="108"/>
      <c r="C31" s="108"/>
      <c r="D31" s="108"/>
      <c r="E31" s="108"/>
      <c r="F31" s="108"/>
      <c r="G31" s="108"/>
      <c r="H31" s="124" t="s">
        <v>70</v>
      </c>
      <c r="I31" s="124"/>
      <c r="J31" s="124"/>
      <c r="K31" s="124"/>
      <c r="L31" s="124"/>
      <c r="M31" s="25"/>
      <c r="N31" s="54"/>
      <c r="O31" s="54"/>
      <c r="P31" s="54"/>
      <c r="Q31" s="54"/>
      <c r="R31" s="54"/>
      <c r="S31" s="54"/>
      <c r="T31" s="54"/>
      <c r="U31" s="54"/>
      <c r="V31" s="54"/>
      <c r="W31" s="54"/>
      <c r="X31" s="54"/>
      <c r="Y31" s="54"/>
      <c r="Z31" s="54"/>
      <c r="AA31" s="54"/>
    </row>
    <row r="32" spans="1:27" ht="27.75" customHeight="1" x14ac:dyDescent="0.15">
      <c r="A32" s="51">
        <v>1</v>
      </c>
      <c r="B32" s="122" t="s">
        <v>595</v>
      </c>
      <c r="C32" s="123"/>
      <c r="D32" s="123"/>
      <c r="E32" s="123"/>
      <c r="F32" s="123"/>
      <c r="G32" s="123"/>
      <c r="H32" s="108"/>
      <c r="I32" s="108"/>
      <c r="J32" s="108"/>
      <c r="K32" s="108"/>
      <c r="L32" s="108"/>
      <c r="M32" s="27"/>
      <c r="N32" s="54"/>
      <c r="O32" s="54"/>
      <c r="P32" s="54"/>
      <c r="Q32" s="54"/>
      <c r="R32" s="54"/>
      <c r="S32" s="54"/>
      <c r="T32" s="54"/>
      <c r="U32" s="54"/>
      <c r="V32" s="54"/>
      <c r="W32" s="54"/>
      <c r="X32" s="54"/>
      <c r="Y32" s="54"/>
      <c r="Z32" s="54"/>
      <c r="AA32" s="54"/>
    </row>
    <row r="33" spans="1:27" ht="27.75" customHeight="1" x14ac:dyDescent="0.15">
      <c r="A33" s="51">
        <v>2</v>
      </c>
      <c r="B33" s="110"/>
      <c r="C33" s="110"/>
      <c r="D33" s="110"/>
      <c r="E33" s="110"/>
      <c r="F33" s="110"/>
      <c r="G33" s="110"/>
      <c r="H33" s="108"/>
      <c r="I33" s="108"/>
      <c r="J33" s="108"/>
      <c r="K33" s="108"/>
      <c r="L33" s="108"/>
      <c r="M33" s="27"/>
      <c r="N33" s="54"/>
      <c r="O33" s="54"/>
      <c r="P33" s="54"/>
      <c r="Q33" s="54"/>
      <c r="R33" s="54"/>
      <c r="S33" s="54"/>
      <c r="T33" s="54"/>
      <c r="U33" s="54"/>
      <c r="V33" s="54"/>
      <c r="W33" s="54"/>
      <c r="X33" s="54"/>
      <c r="Y33" s="54"/>
      <c r="Z33" s="54"/>
      <c r="AA33" s="54"/>
    </row>
    <row r="34" spans="1:27" ht="27.75" customHeight="1" x14ac:dyDescent="0.15">
      <c r="A34" s="51">
        <v>3</v>
      </c>
      <c r="B34" s="110"/>
      <c r="C34" s="110"/>
      <c r="D34" s="110"/>
      <c r="E34" s="110"/>
      <c r="F34" s="110"/>
      <c r="G34" s="110"/>
      <c r="H34" s="108"/>
      <c r="I34" s="108"/>
      <c r="J34" s="108"/>
      <c r="K34" s="108"/>
      <c r="L34" s="108"/>
      <c r="M34" s="27"/>
      <c r="N34" s="54"/>
      <c r="O34" s="54"/>
      <c r="P34" s="54"/>
      <c r="Q34" s="54"/>
      <c r="R34" s="54"/>
      <c r="S34" s="54"/>
      <c r="T34" s="54"/>
      <c r="U34" s="54"/>
      <c r="V34" s="54"/>
      <c r="W34" s="54"/>
      <c r="X34" s="54"/>
      <c r="Y34" s="54"/>
      <c r="Z34" s="54"/>
      <c r="AA34" s="54"/>
    </row>
    <row r="35" spans="1:27" ht="27.75" customHeight="1" x14ac:dyDescent="0.15">
      <c r="A35" s="51">
        <v>4</v>
      </c>
      <c r="B35" s="110"/>
      <c r="C35" s="110"/>
      <c r="D35" s="110"/>
      <c r="E35" s="110"/>
      <c r="F35" s="110"/>
      <c r="G35" s="110"/>
      <c r="H35" s="108"/>
      <c r="I35" s="108"/>
      <c r="J35" s="108"/>
      <c r="K35" s="108"/>
      <c r="L35" s="108"/>
      <c r="M35" s="29"/>
      <c r="N35" s="54"/>
      <c r="O35" s="54"/>
      <c r="P35" s="54"/>
      <c r="Q35" s="54"/>
      <c r="R35" s="54"/>
      <c r="S35" s="54"/>
      <c r="T35" s="54"/>
      <c r="U35" s="54"/>
      <c r="V35" s="54"/>
      <c r="W35" s="54"/>
      <c r="X35" s="54"/>
      <c r="Y35" s="54"/>
      <c r="Z35" s="54"/>
      <c r="AA35" s="54"/>
    </row>
    <row r="36" spans="1:27" ht="27.75" customHeight="1" x14ac:dyDescent="0.15">
      <c r="A36" s="51">
        <v>5</v>
      </c>
      <c r="B36" s="110"/>
      <c r="C36" s="110"/>
      <c r="D36" s="110"/>
      <c r="E36" s="110"/>
      <c r="F36" s="110"/>
      <c r="G36" s="110"/>
      <c r="H36" s="108"/>
      <c r="I36" s="108"/>
      <c r="J36" s="108"/>
      <c r="K36" s="108"/>
      <c r="L36" s="108"/>
      <c r="M36" s="30"/>
      <c r="N36" s="54"/>
      <c r="O36" s="54"/>
      <c r="P36" s="54"/>
      <c r="Q36" s="54"/>
      <c r="R36" s="54"/>
      <c r="S36" s="54"/>
      <c r="T36" s="54"/>
      <c r="U36" s="54"/>
      <c r="V36" s="54"/>
      <c r="W36" s="54"/>
      <c r="X36" s="54"/>
      <c r="Y36" s="54"/>
      <c r="Z36" s="54"/>
      <c r="AA36" s="54"/>
    </row>
    <row r="37" spans="1:27" ht="27.75" customHeight="1" x14ac:dyDescent="0.15">
      <c r="A37" s="51">
        <v>6</v>
      </c>
      <c r="B37" s="110"/>
      <c r="C37" s="110"/>
      <c r="D37" s="110"/>
      <c r="E37" s="110"/>
      <c r="F37" s="110"/>
      <c r="G37" s="110"/>
      <c r="H37" s="108"/>
      <c r="I37" s="108"/>
      <c r="J37" s="108"/>
      <c r="K37" s="108"/>
      <c r="L37" s="108"/>
      <c r="M37" s="27"/>
      <c r="N37" s="54"/>
      <c r="O37" s="54"/>
      <c r="P37" s="54"/>
      <c r="Q37" s="54"/>
      <c r="R37" s="54"/>
      <c r="S37" s="54"/>
      <c r="T37" s="54"/>
      <c r="U37" s="54"/>
      <c r="V37" s="54"/>
      <c r="W37" s="54"/>
      <c r="X37" s="54"/>
      <c r="Y37" s="54"/>
      <c r="Z37" s="54"/>
      <c r="AA37" s="54"/>
    </row>
    <row r="38" spans="1:27" ht="27.75" customHeight="1" x14ac:dyDescent="0.15">
      <c r="A38" s="51">
        <v>7</v>
      </c>
      <c r="B38" s="110"/>
      <c r="C38" s="110"/>
      <c r="D38" s="110"/>
      <c r="E38" s="110"/>
      <c r="F38" s="110"/>
      <c r="G38" s="110"/>
      <c r="H38" s="108"/>
      <c r="I38" s="108"/>
      <c r="J38" s="108"/>
      <c r="K38" s="108"/>
      <c r="L38" s="108"/>
      <c r="M38" s="27"/>
      <c r="N38" s="54"/>
      <c r="O38" s="54"/>
      <c r="P38" s="54"/>
      <c r="Q38" s="54"/>
      <c r="R38" s="54"/>
      <c r="S38" s="54"/>
      <c r="T38" s="54"/>
      <c r="U38" s="54"/>
      <c r="V38" s="54"/>
      <c r="W38" s="54"/>
      <c r="X38" s="54"/>
      <c r="Y38" s="54"/>
      <c r="Z38" s="54"/>
      <c r="AA38" s="54"/>
    </row>
    <row r="39" spans="1:27" ht="27.75" customHeight="1" x14ac:dyDescent="0.15">
      <c r="A39" s="51">
        <v>8</v>
      </c>
      <c r="B39" s="110"/>
      <c r="C39" s="110"/>
      <c r="D39" s="110"/>
      <c r="E39" s="110"/>
      <c r="F39" s="110"/>
      <c r="G39" s="110"/>
      <c r="H39" s="108"/>
      <c r="I39" s="108"/>
      <c r="J39" s="108"/>
      <c r="K39" s="108"/>
      <c r="L39" s="108"/>
      <c r="M39" s="52"/>
      <c r="N39" s="54"/>
      <c r="O39" s="54"/>
      <c r="P39" s="54"/>
      <c r="Q39" s="54"/>
      <c r="R39" s="54"/>
      <c r="S39" s="54"/>
      <c r="T39" s="54"/>
      <c r="U39" s="54"/>
      <c r="V39" s="54"/>
      <c r="W39" s="54"/>
      <c r="X39" s="54"/>
      <c r="Y39" s="54"/>
      <c r="Z39" s="54"/>
      <c r="AA39" s="54"/>
    </row>
    <row r="40" spans="1:27" ht="27.75" customHeight="1" x14ac:dyDescent="0.15">
      <c r="A40" s="51">
        <v>9</v>
      </c>
      <c r="B40" s="110"/>
      <c r="C40" s="110"/>
      <c r="D40" s="110"/>
      <c r="E40" s="110"/>
      <c r="F40" s="110"/>
      <c r="G40" s="110"/>
      <c r="H40" s="108"/>
      <c r="I40" s="108"/>
      <c r="J40" s="108"/>
      <c r="K40" s="108"/>
      <c r="L40" s="108"/>
      <c r="M40" s="27"/>
      <c r="N40" s="54"/>
      <c r="O40" s="54"/>
      <c r="P40" s="54"/>
      <c r="Q40" s="54"/>
      <c r="R40" s="54"/>
      <c r="S40" s="54"/>
      <c r="T40" s="54"/>
      <c r="U40" s="54"/>
      <c r="V40" s="54"/>
      <c r="W40" s="54"/>
      <c r="X40" s="54"/>
      <c r="Y40" s="54"/>
      <c r="Z40" s="54"/>
      <c r="AA40" s="54"/>
    </row>
    <row r="41" spans="1:27" ht="27.75" customHeight="1" x14ac:dyDescent="0.15">
      <c r="A41" s="51">
        <v>10</v>
      </c>
      <c r="B41" s="110"/>
      <c r="C41" s="110"/>
      <c r="D41" s="110"/>
      <c r="E41" s="110"/>
      <c r="F41" s="110"/>
      <c r="G41" s="110"/>
      <c r="H41" s="108"/>
      <c r="I41" s="108"/>
      <c r="J41" s="108"/>
      <c r="K41" s="108"/>
      <c r="L41" s="108"/>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9" t="s">
        <v>74</v>
      </c>
      <c r="C46" s="109"/>
      <c r="D46" s="109"/>
      <c r="E46" s="109"/>
      <c r="F46" s="109"/>
      <c r="G46" s="109"/>
      <c r="H46" s="109"/>
      <c r="I46" s="109"/>
      <c r="J46" s="109"/>
      <c r="K46" s="109"/>
      <c r="L46" s="109"/>
      <c r="M46" s="25"/>
      <c r="N46" s="39"/>
      <c r="O46" s="39"/>
      <c r="P46" s="39"/>
      <c r="Q46" s="39"/>
      <c r="R46" s="39"/>
      <c r="S46" s="39"/>
      <c r="T46" s="39"/>
      <c r="U46" s="39"/>
      <c r="V46" s="39"/>
      <c r="W46" s="39"/>
      <c r="X46" s="39"/>
      <c r="Y46" s="39"/>
      <c r="Z46" s="39"/>
    </row>
    <row r="47" spans="1:27" ht="7.5" customHeight="1" x14ac:dyDescent="0.15">
      <c r="A47" s="28"/>
      <c r="B47" s="78"/>
      <c r="C47" s="78"/>
      <c r="D47" s="78"/>
      <c r="E47" s="78"/>
      <c r="F47" s="78"/>
      <c r="G47" s="78"/>
      <c r="H47" s="78"/>
      <c r="I47" s="78"/>
      <c r="J47" s="78"/>
      <c r="K47" s="78"/>
      <c r="L47" s="78"/>
      <c r="M47" s="25"/>
      <c r="N47" s="39"/>
      <c r="O47" s="39"/>
      <c r="P47" s="39"/>
      <c r="Q47" s="39"/>
      <c r="R47" s="39"/>
      <c r="S47" s="39"/>
      <c r="T47" s="39"/>
      <c r="U47" s="39"/>
      <c r="V47" s="39"/>
      <c r="W47" s="39"/>
      <c r="X47" s="39"/>
      <c r="Y47" s="39"/>
      <c r="Z47" s="39"/>
    </row>
    <row r="48" spans="1:27" ht="16.899999999999999" customHeight="1" x14ac:dyDescent="0.15">
      <c r="A48" s="25"/>
      <c r="B48" s="151" t="s">
        <v>10</v>
      </c>
      <c r="C48" s="151"/>
      <c r="D48" s="151"/>
      <c r="E48" s="151"/>
      <c r="F48" s="151"/>
      <c r="G48" s="151"/>
      <c r="H48" s="151"/>
      <c r="I48" s="151"/>
      <c r="J48" s="151"/>
      <c r="K48" s="151"/>
      <c r="L48" s="151"/>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3" t="s">
        <v>9</v>
      </c>
      <c r="C50" s="173"/>
      <c r="D50" s="173"/>
      <c r="E50" s="173"/>
      <c r="F50" s="48" t="s">
        <v>6</v>
      </c>
      <c r="G50" s="152">
        <f>G17</f>
        <v>1.6</v>
      </c>
      <c r="H50" s="153"/>
      <c r="I50" s="26" t="s">
        <v>7</v>
      </c>
      <c r="J50" s="152">
        <f>J17</f>
        <v>2</v>
      </c>
      <c r="K50" s="153"/>
      <c r="L50" s="25"/>
      <c r="M50" s="25"/>
      <c r="N50" s="39"/>
      <c r="X50" s="39"/>
      <c r="Y50" s="39"/>
      <c r="Z50" s="39"/>
    </row>
    <row r="51" spans="1:26" ht="16.899999999999999" customHeight="1" x14ac:dyDescent="0.15">
      <c r="A51" s="25"/>
      <c r="B51" s="174" t="s">
        <v>8</v>
      </c>
      <c r="C51" s="174"/>
      <c r="D51" s="174"/>
      <c r="E51" s="174"/>
      <c r="F51" s="174"/>
      <c r="G51" s="172" t="str">
        <f>F21</f>
        <v>応相談</v>
      </c>
      <c r="H51" s="172"/>
      <c r="I51" s="172"/>
      <c r="J51" s="172"/>
      <c r="K51" s="172"/>
      <c r="L51" s="25"/>
      <c r="M51" s="25"/>
      <c r="N51" s="39"/>
      <c r="X51" s="39"/>
      <c r="Y51" s="39"/>
      <c r="Z51" s="39"/>
    </row>
    <row r="52" spans="1:26" ht="16.899999999999999" customHeight="1" x14ac:dyDescent="0.15">
      <c r="A52" s="25"/>
      <c r="B52" s="174" t="s">
        <v>12</v>
      </c>
      <c r="C52" s="174"/>
      <c r="D52" s="174"/>
      <c r="E52" s="174"/>
      <c r="F52" s="174"/>
      <c r="G52" s="172" t="str">
        <f>K21</f>
        <v>不問
(要手伝い)</v>
      </c>
      <c r="H52" s="172"/>
      <c r="I52" s="172"/>
      <c r="J52" s="172"/>
      <c r="K52" s="172"/>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1">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I15:L15"/>
    <mergeCell ref="B28:E28"/>
    <mergeCell ref="F28:L28"/>
    <mergeCell ref="B26:L26"/>
    <mergeCell ref="B27:E27"/>
    <mergeCell ref="F27:L27"/>
    <mergeCell ref="K23:L23"/>
    <mergeCell ref="K22:L22"/>
    <mergeCell ref="B23:E23"/>
    <mergeCell ref="B22:E22"/>
    <mergeCell ref="F22:G22"/>
    <mergeCell ref="K16:L16"/>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2"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79" customFormat="1" ht="48.75" customHeight="1" x14ac:dyDescent="0.15">
      <c r="A1" s="80" t="s">
        <v>0</v>
      </c>
      <c r="B1" s="80" t="s">
        <v>75</v>
      </c>
      <c r="C1" s="80" t="s">
        <v>77</v>
      </c>
      <c r="D1" s="80" t="s">
        <v>78</v>
      </c>
      <c r="E1" s="80" t="s">
        <v>3</v>
      </c>
      <c r="F1" s="80" t="s">
        <v>79</v>
      </c>
      <c r="G1" s="80" t="s">
        <v>80</v>
      </c>
      <c r="H1" s="80" t="s">
        <v>81</v>
      </c>
      <c r="I1" s="80" t="s">
        <v>82</v>
      </c>
      <c r="J1" s="80" t="s">
        <v>83</v>
      </c>
      <c r="K1" s="80" t="s">
        <v>84</v>
      </c>
      <c r="L1" s="80" t="s">
        <v>85</v>
      </c>
      <c r="M1" s="80" t="s">
        <v>86</v>
      </c>
      <c r="N1" s="80" t="s">
        <v>87</v>
      </c>
      <c r="O1" s="80" t="s">
        <v>88</v>
      </c>
      <c r="P1" s="80" t="s">
        <v>89</v>
      </c>
      <c r="Q1" s="80" t="s">
        <v>90</v>
      </c>
      <c r="R1" s="80" t="s">
        <v>91</v>
      </c>
      <c r="S1" s="80" t="s">
        <v>92</v>
      </c>
      <c r="T1" s="80" t="s">
        <v>93</v>
      </c>
      <c r="U1" s="80" t="s">
        <v>94</v>
      </c>
      <c r="V1" s="80" t="s">
        <v>95</v>
      </c>
      <c r="W1" s="80" t="s">
        <v>96</v>
      </c>
      <c r="X1" s="80" t="s">
        <v>76</v>
      </c>
      <c r="Y1" s="80" t="s">
        <v>97</v>
      </c>
      <c r="Z1" s="80" t="s">
        <v>98</v>
      </c>
      <c r="AA1" s="80" t="s">
        <v>99</v>
      </c>
      <c r="AB1" s="80" t="s">
        <v>117</v>
      </c>
      <c r="AC1" s="80" t="s">
        <v>118</v>
      </c>
      <c r="AD1" s="80" t="s">
        <v>100</v>
      </c>
      <c r="AE1" s="80" t="s">
        <v>101</v>
      </c>
      <c r="AF1" s="80" t="s">
        <v>102</v>
      </c>
      <c r="AG1" s="80" t="s">
        <v>103</v>
      </c>
      <c r="AH1" s="80" t="s">
        <v>104</v>
      </c>
      <c r="AI1" s="80" t="s">
        <v>105</v>
      </c>
      <c r="AJ1" s="80" t="s">
        <v>106</v>
      </c>
      <c r="AK1" s="80" t="s">
        <v>107</v>
      </c>
      <c r="AL1" s="80" t="s">
        <v>108</v>
      </c>
      <c r="AM1" s="80" t="s">
        <v>109</v>
      </c>
    </row>
    <row r="2" spans="1:39" ht="13.5" customHeight="1" x14ac:dyDescent="0.15">
      <c r="A2" s="81" t="str">
        <f>①ヒアリングシートについて!C2</f>
        <v>B017</v>
      </c>
      <c r="B2" s="81" t="str">
        <f>①ヒアリングシートについて!F2</f>
        <v>音楽</v>
      </c>
      <c r="C2" s="81" t="str">
        <f>①ヒアリングシートについて!H2</f>
        <v>オーケストラ等</v>
      </c>
      <c r="D2" s="81" t="str">
        <f>①ヒアリングシートについて!J2</f>
        <v>A区分</v>
      </c>
      <c r="E2" s="81" t="str">
        <f>①ヒアリングシートについて!L2</f>
        <v>B</v>
      </c>
      <c r="F2" s="81" t="str">
        <f>①ヒアリングシートについて!C3</f>
        <v>山形交響楽団</v>
      </c>
      <c r="G2" s="81" t="str">
        <f>①ヒアリングシートについて!I3</f>
        <v>公益社団法人山形交響楽協会</v>
      </c>
      <c r="H2" s="81" t="str">
        <f>①ヒアリングシートについて!F13</f>
        <v>2F以上応相談</v>
      </c>
      <c r="I2" s="81">
        <f>①ヒアリングシートについて!K13</f>
        <v>0</v>
      </c>
      <c r="J2" s="81">
        <f>①ヒアリングシートについて!G14</f>
        <v>16</v>
      </c>
      <c r="K2" s="81">
        <f>①ヒアリングシートについて!J14</f>
        <v>9</v>
      </c>
      <c r="L2" s="81" t="str">
        <f>①ヒアリングシートについて!G15</f>
        <v>不問</v>
      </c>
      <c r="M2" s="81" t="str">
        <f>①ヒアリングシートについて!G16</f>
        <v>可</v>
      </c>
      <c r="N2" s="81" t="str">
        <f>①ヒアリングシートについて!K16</f>
        <v>不可</v>
      </c>
      <c r="O2" s="81">
        <f>①ヒアリングシートについて!G17</f>
        <v>1.6</v>
      </c>
      <c r="P2" s="81">
        <f>①ヒアリングシートについて!J17</f>
        <v>2</v>
      </c>
      <c r="Q2" s="81" t="str">
        <f>①ヒアリングシートについて!F18</f>
        <v>7割程度必要</v>
      </c>
      <c r="R2" s="81" t="str">
        <f>①ヒアリングシートについて!K18</f>
        <v>なくても良い</v>
      </c>
      <c r="S2" s="81" t="str">
        <f>①ヒアリングシートについて!F19</f>
        <v>使わない</v>
      </c>
      <c r="T2" s="81" t="str">
        <f>①ヒアリングシートについて!K19</f>
        <v>なし</v>
      </c>
      <c r="U2" s="81" t="str">
        <f>①ヒアリングシートについて!K20</f>
        <v>要</v>
      </c>
      <c r="V2" s="81" t="str">
        <f>①ヒアリングシートについて!F21</f>
        <v>応相談</v>
      </c>
      <c r="W2" s="81" t="str">
        <f>①ヒアリングシートについて!K21</f>
        <v>不問
(要手伝い)</v>
      </c>
      <c r="X2" s="81" t="str">
        <f>①ヒアリングシートについて!F22</f>
        <v>中型トラック</v>
      </c>
      <c r="Y2" s="81">
        <f>①ヒアリングシートについて!I22</f>
        <v>2</v>
      </c>
      <c r="Z2" s="81">
        <f>①ヒアリングシートについて!G23</f>
        <v>2.2000000000000002</v>
      </c>
      <c r="AA2" s="81">
        <f>①ヒアリングシートについて!J23</f>
        <v>7.2</v>
      </c>
      <c r="AB2" s="81" t="str">
        <f>①ヒアリングシートについて!F27</f>
        <v>要</v>
      </c>
      <c r="AC2" s="81">
        <f>①ヒアリングシートについて!F28</f>
        <v>0</v>
      </c>
      <c r="AD2" s="81" t="str">
        <f>①ヒアリングシートについて!B32</f>
        <v>楽団員は基本大型バスで伺いますが、学校前迄バスの乗り付けは可能ですか。
(学校前乗り付けは必須条件ではありません。)</v>
      </c>
      <c r="AE2" s="81">
        <f>①ヒアリングシートについて!B33</f>
        <v>0</v>
      </c>
      <c r="AF2" s="81">
        <f>①ヒアリングシートについて!B34</f>
        <v>0</v>
      </c>
      <c r="AG2" s="81">
        <f>①ヒアリングシートについて!B35</f>
        <v>0</v>
      </c>
      <c r="AH2" s="81">
        <f>①ヒアリングシートについて!B36</f>
        <v>0</v>
      </c>
      <c r="AI2" s="81">
        <f>①ヒアリングシートについて!B37</f>
        <v>0</v>
      </c>
      <c r="AJ2" s="81">
        <f>①ヒアリングシートについて!B38</f>
        <v>0</v>
      </c>
      <c r="AK2" s="81">
        <f>①ヒアリングシートについて!B39</f>
        <v>0</v>
      </c>
      <c r="AL2" s="81">
        <f>①ヒアリングシートについて!B40</f>
        <v>0</v>
      </c>
      <c r="AM2" s="81">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2023-11-09T03:07:36Z</dcterms:modified>
</cp:coreProperties>
</file>