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2345" windowHeight="1200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<sst xmlns="http://schemas.openxmlformats.org/spreadsheetml/2006/main" count="1345" uniqueCount="591">
  <si>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</si>
  <si>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</si>
  <si>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</si>
  <si>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</si>
  <si>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</si>
  <si>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</si>
  <si>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</si>
  <si>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</si>
  <si>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</si>
  <si>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</si>
  <si>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</si>
  <si>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</si>
  <si>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</si>
  <si>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</si>
  <si>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</si>
  <si>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</si>
  <si>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</si>
  <si>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</si>
  <si>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</si>
  <si>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</si>
  <si>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</si>
  <si>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</si>
  <si>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</si>
  <si>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</si>
  <si>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</si>
  <si>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</si>
  <si>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</si>
  <si>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</si>
  <si>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</si>
  <si>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</si>
  <si>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</si>
  <si>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</si>
  <si>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</si>
  <si>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</si>
  <si>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</si>
  <si>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</si>
  <si>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</si>
  <si>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</si>
  <si>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</si>
  <si>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</si>
  <si>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</si>
  <si>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</si>
  <si>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</si>
  <si>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</si>
  <si>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</si>
  <si>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</si>
  <si>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</si>
  <si>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</si>
  <si>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</si>
  <si>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</si>
  <si>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</si>
  <si>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</si>
  <si>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</si>
  <si>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</si>
  <si>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</si>
  <si>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</si>
  <si>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</si>
  <si>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</si>
  <si>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</si>
  <si>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</si>
  <si>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</si>
  <si>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</si>
  <si>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</si>
  <si>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</si>
  <si>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</si>
  <si>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</si>
  <si>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</si>
  <si>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</si>
  <si>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</si>
  <si>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</si>
  <si>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</si>
  <si>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</si>
  <si>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</si>
  <si>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</si>
  <si>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</si>
  <si>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</si>
  <si>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</si>
  <si>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</si>
  <si>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</si>
  <si>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</si>
  <si>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</si>
  <si>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</si>
  <si>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</si>
  <si>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</si>
  <si>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</si>
  <si>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</si>
  <si>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</si>
  <si>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</si>
  <si>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</si>
  <si>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</si>
  <si>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</si>
  <si>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</si>
  <si>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</si>
  <si>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</si>
  <si>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</si>
  <si>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</si>
  <si>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</si>
  <si>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</si>
  <si>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</si>
  <si>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</si>
  <si>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</si>
  <si>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</si>
  <si>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</si>
  <si>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</si>
  <si>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</si>
  <si>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</si>
  <si>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</si>
  <si>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</si>
  <si>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</si>
  <si>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</si>
  <si>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</si>
  <si>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</si>
  <si>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</si>
  <si>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</si>
  <si>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</si>
  <si>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</si>
  <si>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</si>
  <si>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</si>
  <si>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</si>
  <si>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</si>
  <si>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</si>
  <si>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</si>
  <si>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</si>
  <si>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</si>
  <si>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</si>
  <si>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</si>
  <si>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</si>
  <si>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</si>
  <si>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</si>
  <si>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</si>
  <si>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</si>
  <si>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</si>
  <si>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</si>
  <si>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</si>
  <si>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</si>
  <si>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</si>
  <si>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</si>
  <si>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</si>
  <si>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</si>
  <si>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</si>
  <si>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</si>
  <si>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</si>
  <si>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</si>
  <si>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</si>
  <si>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</si>
  <si>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</si>
  <si>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</si>
  <si>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</si>
  <si>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</si>
  <si>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</si>
  <si>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</si>
  <si>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</si>
  <si>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</si>
  <si>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</si>
  <si>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</si>
  <si>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</si>
  <si>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</si>
  <si>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</si>
  <si>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</si>
  <si>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</si>
  <si>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</si>
  <si>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</si>
  <si>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</si>
  <si>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</si>
  <si>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</si>
  <si>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</si>
  <si>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</si>
  <si>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</si>
  <si>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</si>
  <si>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</si>
  <si>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</si>
  <si>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</si>
  <si>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</si>
  <si>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</si>
  <si>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</si>
  <si>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</si>
  <si>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</si>
  <si>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</si>
  <si>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</si>
  <si>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</si>
  <si>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</si>
  <si>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</si>
  <si>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</si>
  <si>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</si>
  <si>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</si>
  <si>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</si>
  <si>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</si>
  <si>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</si>
  <si>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</si>
  <si>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</si>
  <si>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</si>
  <si>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</si>
  <si>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</si>
  <si>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</si>
  <si>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</si>
  <si>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</si>
  <si>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</si>
  <si>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</si>
  <si>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</si>
  <si>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</si>
  <si>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</si>
  <si>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</si>
  <si>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</si>
  <si>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</si>
  <si>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</si>
  <si>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</si>
  <si>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</si>
  <si>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</si>
  <si>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</si>
  <si>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</si>
  <si>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</si>
  <si>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</si>
  <si>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</si>
  <si>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</si>
  <si>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</si>
  <si>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</si>
  <si>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</si>
  <si>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</si>
  <si>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</si>
  <si>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</si>
  <si>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</si>
  <si>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</si>
  <si>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</si>
  <si>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</si>
  <si>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</si>
  <si>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</si>
  <si>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</si>
  <si>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</si>
  <si>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</si>
  <si>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</si>
  <si>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</si>
  <si>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</si>
  <si>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</si>
  <si>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</si>
  <si>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</si>
  <si>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</si>
  <si>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</si>
  <si>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</si>
  <si>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</si>
  <si>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</si>
  <si>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</si>
  <si>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</si>
  <si>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</si>
  <si>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</si>
  <si>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</si>
  <si>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</si>
  <si>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</si>
  <si>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</si>
  <si>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</si>
  <si>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</si>
  <si>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</si>
  <si>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</si>
  <si>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</si>
  <si>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</si>
  <si>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</si>
  <si>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</si>
  <si>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</si>
  <si>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</si>
  <si>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</si>
  <si>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</si>
  <si>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</si>
  <si>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</si>
  <si>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</si>
  <si>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</si>
  <si>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</si>
  <si>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</si>
  <si>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</si>
  <si>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</si>
  <si>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</si>
  <si>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</si>
  <si>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</si>
  <si>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</si>
  <si>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</si>
  <si>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</si>
  <si>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</si>
  <si>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</si>
  <si>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</si>
  <si>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</si>
  <si>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</si>
  <si>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</si>
  <si>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</si>
  <si>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</si>
  <si>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</si>
  <si>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</si>
  <si>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</si>
  <si>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</si>
  <si>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</si>
  <si>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</si>
  <si>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</si>
  <si>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</si>
  <si>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</si>
  <si>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</si>
  <si>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</si>
  <si>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</si>
  <si>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</si>
  <si>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</si>
  <si>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</si>
  <si>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</si>
  <si>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</si>
  <si>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</si>
  <si>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</si>
  <si>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</si>
  <si>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</si>
  <si>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</si>
  <si>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</si>
  <si>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</si>
  <si>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</si>
  <si>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</si>
  <si>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</si>
  <si>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</si>
  <si>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</si>
  <si>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</si>
  <si>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</si>
  <si>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</si>
  <si>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</si>
  <si>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</si>
  <si>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</si>
  <si>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</si>
  <si>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</si>
  <si>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</si>
  <si>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</si>
  <si>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</si>
  <si>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</si>
  <si>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</si>
  <si>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</si>
  <si>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</si>
  <si>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</si>
  <si>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</si>
  <si>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</si>
  <si>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</si>
  <si>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</si>
  <si>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</si>
  <si>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</si>
  <si>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</si>
  <si>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</si>
  <si>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</si>
  <si>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</si>
  <si>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</si>
  <si>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</si>
  <si>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</si>
  <si>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</si>
  <si>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</si>
  <si>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</si>
  <si>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</si>
  <si>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</si>
  <si>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</si>
  <si>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</si>
  <si>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</si>
  <si>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</si>
  <si>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</si>
  <si>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</si>
  <si>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</si>
  <si>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</si>
  <si>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</si>
  <si>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</si>
  <si>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</si>
  <si>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</si>
  <si>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</si>
  <si>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</si>
  <si>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</si>
  <si>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</si>
  <si>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</si>
  <si>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</si>
  <si>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</si>
  <si>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</si>
  <si>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</si>
  <si>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</si>
  <si>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</si>
  <si>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</si>
  <si>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</si>
  <si>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</si>
  <si>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</si>
  <si>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</si>
  <si>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</si>
  <si>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</si>
  <si>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</si>
  <si>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</si>
  <si>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</si>
  <si>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</si>
  <si>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</si>
  <si>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</si>
  <si>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</si>
  <si>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</si>
  <si>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</si>
  <si>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</si>
  <si>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</si>
  <si>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</si>
  <si>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</si>
  <si>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</si>
  <si>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</si>
  <si>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</si>
  <si>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</si>
  <si>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</si>
  <si>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</si>
  <si>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</si>
  <si>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</si>
  <si>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</si>
  <si>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</si>
  <si>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</si>
  <si>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</si>
  <si>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</si>
  <si>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</si>
  <si>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</si>
  <si>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</si>
  <si>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</si>
  <si>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</si>
  <si>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</si>
  <si>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</si>
  <si>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</si>
  <si>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</si>
  <si>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</si>
  <si>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</si>
  <si>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</si>
  <si>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</si>
  <si>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</si>
  <si>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</si>
  <si>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</si>
  <si>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</si>
  <si>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</si>
  <si>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</si>
  <si>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</si>
  <si>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</si>
  <si>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</si>
  <si>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</si>
  <si>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</si>
  <si>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</si>
  <si>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</si>
  <si>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</si>
  <si>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</si>
  <si>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</si>
  <si>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</si>
  <si>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</si>
  <si>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</si>
  <si>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</si>
  <si>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</si>
  <si>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</si>
  <si>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</si>
  <si>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</si>
  <si>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</si>
  <si>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</si>
  <si>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</si>
  <si>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</si>
  <si>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</si>
  <si>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</si>
  <si>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</si>
  <si>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</si>
  <si>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</si>
  <si>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</si>
  <si>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</si>
  <si>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</si>
  <si>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</si>
  <si>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</si>
  <si>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</si>
  <si>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</si>
  <si>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</si>
  <si>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</si>
  <si>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</si>
  <si>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</si>
  <si>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</si>
  <si>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</si>
  <si>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</si>
  <si>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</si>
  <si>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</si>
  <si>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</si>
  <si>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</si>
  <si>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</si>
  <si>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</si>
  <si>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</si>
  <si>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</si>
  <si>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</si>
  <si>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</si>
  <si>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</si>
  <si>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</si>
  <si>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</si>
  <si>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</si>
  <si>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</si>
  <si>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</si>
  <si>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</si>
  <si>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</si>
  <si>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</si>
  <si>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</si>
  <si>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</si>
  <si>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</si>
  <si>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</si>
  <si>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</si>
  <si>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</si>
  <si>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</si>
  <si>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</si>
  <si>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</si>
  <si>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</si>
  <si>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</si>
  <si>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</si>
  <si>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</si>
  <si>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</si>
  <si>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</si>
  <si>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</si>
  <si>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</si>
  <si>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</si>
  <si>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</si>
  <si>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</si>
  <si>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</si>
  <si>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</si>
  <si>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</si>
  <si>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</si>
  <si>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</si>
  <si>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</si>
  <si>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</si>
  <si>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</si>
  <si>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</si>
  <si>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</si>
  <si>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</si>
  <si>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</si>
  <si>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</si>
  <si>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</si>
  <si>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</si>
  <si>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</si>
  <si>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</si>
  <si>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</si>
  <si>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</si>
  <si>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</si>
  <si>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</si>
  <si>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</si>
  <si>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</si>
  <si>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</si>
  <si>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</si>
  <si>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</si>
  <si>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</si>
  <si>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</si>
  <si>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</si>
  <si>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</si>
  <si>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</si>
  <si>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</si>
  <si>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</si>
  <si>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</si>
  <si>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</si>
  <si>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</si>
  <si>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</si>
  <si>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</si>
  <si>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</si>
  <si>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</si>
  <si>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</si>
  <si>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</si>
  <si>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</si>
  <si>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</si>
  <si>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</si>
  <si>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</si>
  <si>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</si>
  <si>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</si>
  <si>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</si>
  <si>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</si>
  <si>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</si>
  <si>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</si>
  <si>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</si>
  <si>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</si>
  <si>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</si>
  <si>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</si>
  <si>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</si>
  <si>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</si>
  <si>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</si>
  <si>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</si>
  <si>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</si>
  <si>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</si>
  <si>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</si>
  <si>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</si>
  <si>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</si>
  <si>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</si>
  <si>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</si>
  <si>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</si>
  <si>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</si>
  <si>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</si>
  <si>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</si>
  <si>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</si>
  <si>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</si>
  <si>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</si>
  <si>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</si>
  <si>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</si>
  <si>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</si>
  <si>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</si>
  <si>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</si>
  <si>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</si>
  <si>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</si>
  <si>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</si>
  <si>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</si>
  <si>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</si>
  <si>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可</t>
  </si>
  <si>
    <t>不要</t>
  </si>
  <si>
    <t>なくても良い</t>
  </si>
  <si>
    <t>使わない</t>
  </si>
  <si>
    <t>応相談</t>
  </si>
  <si>
    <t>中型トラック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</si>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</sst>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447250</xdr:colOff>
      <xdr:row>55</xdr:row>
      <xdr:rowOff>179717</xdr:rowOff>
    </xdr:from>
    <xdr:to>
      <xdr:col>9</xdr:col>
      <xdr:colOff>251604</xdr:colOff>
      <xdr:row>63</xdr:row>
      <xdr:rowOff>17971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397179" y="14862594"/>
          <a:ext cx="3326807" cy="16713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314504</xdr:colOff>
      <xdr:row>63</xdr:row>
      <xdr:rowOff>179716</xdr:rowOff>
    </xdr:from>
    <xdr:to>
      <xdr:col>10</xdr:col>
      <xdr:colOff>219075</xdr:colOff>
      <xdr:row>72</xdr:row>
      <xdr:rowOff>123720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617452" y="16695707"/>
          <a:ext cx="4810845" cy="2127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285771</xdr:colOff>
      <xdr:row>70</xdr:row>
      <xdr:rowOff>155659</xdr:rowOff>
    </xdr:from>
    <xdr:to>
      <xdr:col>10</xdr:col>
      <xdr:colOff>201103</xdr:colOff>
      <xdr:row>71</xdr:row>
      <xdr:rowOff>188758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88719" y="18369975"/>
          <a:ext cx="4821606" cy="275717"/>
          <a:chOff x="1076477" y="14889774"/>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55229" y="14889774"/>
            <a:ext cx="734355"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 </a:t>
            </a:r>
            <a:r>
              <a:rPr kumimoji="1" lang="ja-JP" altLang="en-US" sz="1100" b="1"/>
              <a:t>ｍ</a:t>
            </a:r>
          </a:p>
        </xdr:txBody>
      </xdr:sp>
    </xdr:grpSp>
    <xdr:clientData/>
  </xdr:twoCellAnchor>
  <xdr:twoCellAnchor>
    <xdr:from>
      <xdr:col>9</xdr:col>
      <xdr:colOff>8989</xdr:colOff>
      <xdr:row>63</xdr:row>
      <xdr:rowOff>188702</xdr:rowOff>
    </xdr:from>
    <xdr:to>
      <xdr:col>9</xdr:col>
      <xdr:colOff>646982</xdr:colOff>
      <xdr:row>72</xdr:row>
      <xdr:rowOff>116815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481371" y="16704693"/>
          <a:ext cx="637993" cy="2111674"/>
          <a:chOff x="5345951" y="13014477"/>
          <a:chExt cx="590631"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71048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45951" y="13642481"/>
            <a:ext cx="590631" cy="22471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 </a:t>
            </a:r>
            <a:r>
              <a:rPr kumimoji="1" lang="ja-JP" altLang="en-US" sz="1100" b="1"/>
              <a:t>ｍ</a:t>
            </a:r>
          </a:p>
        </xdr:txBody>
      </xdr:sp>
    </xdr:grpSp>
    <xdr:clientData/>
  </xdr:twoCellAnchor>
  <xdr:twoCellAnchor>
    <xdr:from>
      <xdr:col>3</xdr:col>
      <xdr:colOff>288472</xdr:colOff>
      <xdr:row>73</xdr:row>
      <xdr:rowOff>98844</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9041014"/>
          <a:ext cx="4903552" cy="45471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78995</xdr:colOff>
      <xdr:row>55</xdr:row>
      <xdr:rowOff>179717</xdr:rowOff>
    </xdr:from>
    <xdr:to>
      <xdr:col>9</xdr:col>
      <xdr:colOff>164211</xdr:colOff>
      <xdr:row>63</xdr:row>
      <xdr:rowOff>35943</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4904396" y="14862594"/>
          <a:ext cx="732197" cy="168934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 </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44931</xdr:colOff>
      <xdr:row>59</xdr:row>
      <xdr:rowOff>88453</xdr:rowOff>
    </xdr:from>
    <xdr:to>
      <xdr:col>11</xdr:col>
      <xdr:colOff>525320</xdr:colOff>
      <xdr:row>63</xdr:row>
      <xdr:rowOff>0</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254153" y="15669915"/>
          <a:ext cx="1127370" cy="8460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10</xdr:col>
      <xdr:colOff>247883</xdr:colOff>
      <xdr:row>63</xdr:row>
      <xdr:rowOff>170731</xdr:rowOff>
    </xdr:from>
    <xdr:to>
      <xdr:col>11</xdr:col>
      <xdr:colOff>602052</xdr:colOff>
      <xdr:row>72</xdr:row>
      <xdr:rowOff>116816</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457105" y="16686722"/>
          <a:ext cx="1001150" cy="2129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449292</xdr:colOff>
      <xdr:row>59</xdr:row>
      <xdr:rowOff>89859</xdr:rowOff>
    </xdr:from>
    <xdr:to>
      <xdr:col>3</xdr:col>
      <xdr:colOff>534304</xdr:colOff>
      <xdr:row>63</xdr:row>
      <xdr:rowOff>1406</xdr:rowOff>
    </xdr:to>
    <xdr:sp macro="" textlink="">
      <xdr:nvSpPr>
        <xdr:cNvPr id="4" name="テキスト ボックス 3">
          <a:extLst>
            <a:ext uri="{FF2B5EF4-FFF2-40B4-BE49-F238E27FC236}">
              <a16:creationId xmlns:a16="http://schemas.microsoft.com/office/drawing/2014/main" id="{011EC117-C3F7-4FCA-B9F4-E78FB379C8CB}"/>
            </a:ext>
          </a:extLst>
        </xdr:cNvPr>
        <xdr:cNvSpPr txBox="1"/>
      </xdr:nvSpPr>
      <xdr:spPr>
        <a:xfrm>
          <a:off x="709882" y="15671321"/>
          <a:ext cx="1127370" cy="8460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xdr:col>
      <xdr:colOff>386392</xdr:colOff>
      <xdr:row>63</xdr:row>
      <xdr:rowOff>181263</xdr:rowOff>
    </xdr:from>
    <xdr:to>
      <xdr:col>3</xdr:col>
      <xdr:colOff>269576</xdr:colOff>
      <xdr:row>72</xdr:row>
      <xdr:rowOff>134787</xdr:rowOff>
    </xdr:to>
    <xdr:sp macro="" textlink="">
      <xdr:nvSpPr>
        <xdr:cNvPr id="5" name="テキスト ボックス 4">
          <a:extLst>
            <a:ext uri="{FF2B5EF4-FFF2-40B4-BE49-F238E27FC236}">
              <a16:creationId xmlns:a16="http://schemas.microsoft.com/office/drawing/2014/main" id="{229750AE-DC6F-4FFB-8207-2D6FF6E729D4}"/>
            </a:ext>
          </a:extLst>
        </xdr:cNvPr>
        <xdr:cNvSpPr txBox="1"/>
      </xdr:nvSpPr>
      <xdr:spPr>
        <a:xfrm>
          <a:off x="646982" y="16697254"/>
          <a:ext cx="925542" cy="21370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98" sqref="K9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130</v>
      </c>
      <c r="D2" s="111"/>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シエナ・ウインド・オーケストラ</v>
      </c>
      <c r="D3" s="108"/>
      <c r="E3" s="108"/>
      <c r="F3" s="108"/>
      <c r="G3" s="108"/>
      <c r="H3" s="33" t="s">
        <v>4</v>
      </c>
      <c r="I3" s="109" t="str">
        <f>VLOOKUP($C$2,'R6_制作団体一覧'!A:H,7,FALSE)</f>
        <v>一般社団法人ジャパン・シンフォニック・ウインズ</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20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15</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1.5</v>
      </c>
      <c r="H17" s="62" t="s">
        <v>43</v>
      </c>
      <c r="I17" s="60" t="s">
        <v>46</v>
      </c>
      <c r="J17" s="61">
        <v>2.2000000000000002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589</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2.4900000000000002</v>
      </c>
      <c r="H23" s="74" t="s">
        <v>43</v>
      </c>
      <c r="I23" s="75" t="s">
        <v>61</v>
      </c>
      <c r="J23" s="73">
        <v>8.75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590</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1.5</v>
      </c>
      <c r="H50" s="106"/>
      <c r="I50" s="26" t="s">
        <v>7</v>
      </c>
      <c r="J50" s="105">
        <f>J17</f>
        <v>2.2000000000000002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B015</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B</v>
      </c>
      <c r="F2" s="83" t="str">
        <f>①ヒアリングシートについて!C3</f>
        <v>シエナ・ウインド・オーケストラ</v>
      </c>
      <c r="G2" s="83" t="str">
        <f>①ヒアリングシートについて!I3</f>
        <v>一般社団法人ジャパン・シンフォニック・ウインズ</v>
      </c>
      <c r="H2" s="83" t="str">
        <f>①ヒアリングシートについて!F13</f>
        <v>2F以上応相談</v>
      </c>
      <c r="I2" s="83">
        <f>①ヒアリングシートについて!K13</f>
        <v>20</v>
      </c>
      <c r="J2" s="83">
        <f>①ヒアリングシートについて!G14</f>
        <v>15</v>
      </c>
      <c r="K2" s="83">
        <f>①ヒアリングシートについて!J14</f>
        <v>12</v>
      </c>
      <c r="L2" s="83" t="str">
        <f>①ヒアリングシートについて!G15</f>
        <v>指定なし</v>
      </c>
      <c r="M2" s="83" t="str">
        <f>①ヒアリングシートについて!G16</f>
        <v>可</v>
      </c>
      <c r="N2" s="83" t="str">
        <f>①ヒアリングシートについて!K16</f>
        <v>可</v>
      </c>
      <c r="O2" s="83">
        <f>①ヒアリングシートについて!G17</f>
        <v>1.5</v>
      </c>
      <c r="P2" s="83">
        <f>①ヒアリングシートについて!J17</f>
        <v>2.2000000000000002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0</v>
      </c>
      <c r="X2" s="83" t="str">
        <f>①ヒアリングシートについて!F22</f>
        <v>中型トラック</v>
      </c>
      <c r="Y2" s="83">
        <f>①ヒアリングシートについて!I22</f>
        <v>2</v>
      </c>
      <c r="Z2" s="83">
        <f>①ヒアリングシートについて!G23</f>
        <v>2.4900000000000002</v>
      </c>
      <c r="AA2" s="83">
        <f>①ヒアリングシートについて!J23</f>
        <v>8.75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2023-11-10T02:27:16Z</dcterms:modified>
</cp:coreProperties>
</file>