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<sst xmlns="http://schemas.openxmlformats.org/spreadsheetml/2006/main" count="1343" uniqueCount="588">
  <si>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</si>
  <si>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</si>
  <si>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</si>
  <si>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</si>
  <si>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</si>
  <si>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</si>
  <si>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</si>
  <si>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</si>
  <si>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</si>
  <si>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</si>
  <si>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</si>
  <si>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</si>
  <si>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</si>
  <si>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</si>
  <si>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</si>
  <si>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</si>
  <si>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</si>
  <si>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</si>
  <si>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</si>
  <si>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</si>
  <si>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</si>
  <si>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</si>
  <si>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</si>
  <si>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</si>
  <si>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</si>
  <si>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</si>
  <si>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</si>
  <si>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</si>
  <si>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</si>
  <si>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</si>
  <si>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</si>
  <si>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</si>
  <si>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</si>
  <si>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</si>
  <si>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</si>
  <si>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</si>
  <si>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</si>
  <si>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</si>
  <si>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</si>
  <si>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</si>
  <si>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</si>
  <si>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</si>
  <si>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</si>
  <si>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</si>
  <si>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</si>
  <si>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</si>
  <si>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</si>
  <si>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</si>
  <si>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</si>
  <si>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</si>
  <si>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</si>
  <si>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</si>
  <si>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</si>
  <si>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</si>
  <si>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</si>
  <si>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</si>
  <si>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</si>
  <si>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</si>
  <si>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</si>
  <si>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</si>
  <si>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</si>
  <si>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</si>
  <si>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</si>
  <si>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</si>
  <si>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</si>
  <si>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</si>
  <si>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</si>
  <si>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</si>
  <si>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</si>
  <si>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</si>
  <si>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</si>
  <si>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</si>
  <si>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</si>
  <si>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</si>
  <si>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</si>
  <si>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</si>
  <si>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</si>
  <si>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</si>
  <si>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</si>
  <si>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</si>
  <si>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</si>
  <si>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</si>
  <si>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</si>
  <si>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</si>
  <si>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</si>
  <si>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</si>
  <si>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</si>
  <si>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</si>
  <si>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</si>
  <si>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</si>
  <si>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</si>
  <si>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</si>
  <si>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</si>
  <si>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</si>
  <si>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</si>
  <si>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</si>
  <si>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</si>
  <si>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</si>
  <si>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</si>
  <si>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</si>
  <si>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</si>
  <si>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</si>
  <si>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</si>
  <si>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</si>
  <si>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</si>
  <si>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</si>
  <si>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</si>
  <si>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</si>
  <si>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</si>
  <si>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</si>
  <si>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</si>
  <si>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</si>
  <si>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</si>
  <si>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</si>
  <si>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</si>
  <si>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</si>
  <si>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</si>
  <si>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</si>
  <si>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</si>
  <si>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</si>
  <si>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</si>
  <si>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</si>
  <si>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</si>
  <si>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</si>
  <si>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</si>
  <si>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</si>
  <si>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</si>
  <si>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</si>
  <si>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</si>
  <si>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</si>
  <si>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</si>
  <si>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</si>
  <si>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</si>
  <si>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</si>
  <si>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</si>
  <si>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</si>
  <si>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</si>
  <si>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</si>
  <si>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</si>
  <si>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</si>
  <si>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</si>
  <si>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</si>
  <si>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</si>
  <si>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</si>
  <si>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</si>
  <si>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</si>
  <si>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</si>
  <si>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</si>
  <si>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</si>
  <si>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</si>
  <si>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</si>
  <si>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</si>
  <si>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</si>
  <si>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</si>
  <si>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</si>
  <si>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</si>
  <si>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</si>
  <si>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</si>
  <si>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</si>
  <si>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</si>
  <si>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</si>
  <si>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</si>
  <si>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</si>
  <si>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</si>
  <si>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</si>
  <si>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</si>
  <si>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</si>
  <si>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</si>
  <si>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</si>
  <si>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</si>
  <si>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</si>
  <si>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</si>
  <si>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</si>
  <si>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</si>
  <si>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</si>
  <si>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</si>
  <si>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</si>
  <si>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</si>
  <si>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</si>
  <si>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</si>
  <si>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</si>
  <si>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</si>
  <si>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</si>
  <si>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</si>
  <si>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</si>
  <si>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</si>
  <si>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</si>
  <si>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</si>
  <si>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</si>
  <si>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</si>
  <si>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</si>
  <si>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</si>
  <si>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</si>
  <si>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</si>
  <si>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</si>
  <si>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</si>
  <si>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</si>
  <si>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</si>
  <si>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</si>
  <si>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</si>
  <si>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</si>
  <si>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</si>
  <si>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</si>
  <si>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</si>
  <si>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</si>
  <si>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</si>
  <si>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</si>
  <si>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</si>
  <si>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</si>
  <si>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</si>
  <si>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</si>
  <si>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</si>
  <si>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</si>
  <si>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</si>
  <si>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</si>
  <si>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</si>
  <si>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</si>
  <si>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</si>
  <si>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</si>
  <si>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</si>
  <si>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</si>
  <si>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</si>
  <si>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</si>
  <si>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</si>
  <si>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</si>
  <si>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</si>
  <si>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</si>
  <si>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</si>
  <si>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</si>
  <si>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</si>
  <si>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</si>
  <si>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</si>
  <si>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</si>
  <si>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</si>
  <si>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</si>
  <si>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</si>
  <si>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</si>
  <si>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</si>
  <si>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</si>
  <si>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</si>
  <si>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</si>
  <si>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</si>
  <si>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</si>
  <si>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</si>
  <si>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</si>
  <si>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</si>
  <si>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</si>
  <si>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</si>
  <si>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</si>
  <si>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</si>
  <si>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</si>
  <si>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</si>
  <si>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</si>
  <si>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</si>
  <si>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</si>
  <si>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</si>
  <si>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</si>
  <si>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</si>
  <si>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</si>
  <si>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</si>
  <si>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</si>
  <si>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</si>
  <si>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</si>
  <si>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</si>
  <si>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</si>
  <si>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</si>
  <si>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</si>
  <si>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</si>
  <si>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</si>
  <si>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</si>
  <si>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</si>
  <si>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</si>
  <si>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</si>
  <si>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</si>
  <si>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</si>
  <si>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</si>
  <si>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</si>
  <si>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</si>
  <si>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</si>
  <si>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</si>
  <si>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</si>
  <si>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</si>
  <si>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</si>
  <si>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</si>
  <si>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</si>
  <si>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</si>
  <si>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</si>
  <si>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</si>
  <si>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</si>
  <si>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</si>
  <si>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</si>
  <si>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</si>
  <si>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</si>
  <si>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</si>
  <si>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</si>
  <si>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</si>
  <si>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</si>
  <si>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</si>
  <si>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</si>
  <si>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</si>
  <si>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</si>
  <si>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</si>
  <si>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</si>
  <si>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</si>
  <si>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</si>
  <si>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</si>
  <si>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</si>
  <si>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</si>
  <si>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</si>
  <si>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</si>
  <si>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</si>
  <si>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</si>
  <si>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</si>
  <si>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</si>
  <si>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</si>
  <si>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</si>
  <si>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</si>
  <si>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</si>
  <si>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</si>
  <si>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</si>
  <si>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</si>
  <si>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</si>
  <si>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</si>
  <si>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</si>
  <si>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</si>
  <si>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</si>
  <si>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</si>
  <si>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</si>
  <si>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</si>
  <si>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</si>
  <si>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</si>
  <si>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</si>
  <si>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</si>
  <si>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</si>
  <si>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</si>
  <si>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</si>
  <si>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</si>
  <si>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</si>
  <si>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</si>
  <si>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</si>
  <si>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</si>
  <si>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</si>
  <si>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</si>
  <si>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</si>
  <si>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</si>
  <si>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</si>
  <si>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</si>
  <si>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</si>
  <si>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</si>
  <si>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</si>
  <si>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</si>
  <si>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</si>
  <si>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</si>
  <si>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</si>
  <si>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</si>
  <si>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</si>
  <si>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</si>
  <si>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</si>
  <si>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</si>
  <si>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</si>
  <si>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</si>
  <si>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</si>
  <si>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</si>
  <si>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</si>
  <si>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</si>
  <si>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</si>
  <si>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</si>
  <si>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</si>
  <si>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</si>
  <si>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</si>
  <si>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</si>
  <si>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</si>
  <si>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</si>
  <si>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</si>
  <si>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</si>
  <si>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</si>
  <si>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</si>
  <si>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</si>
  <si>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</si>
  <si>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</si>
  <si>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</si>
  <si>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</si>
  <si>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</si>
  <si>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</si>
  <si>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</si>
  <si>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</si>
  <si>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</si>
  <si>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</si>
  <si>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</si>
  <si>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</si>
  <si>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</si>
  <si>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</si>
  <si>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</si>
  <si>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</si>
  <si>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</si>
  <si>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</si>
  <si>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</si>
  <si>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</si>
  <si>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</si>
  <si>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</si>
  <si>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</si>
  <si>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</si>
  <si>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</si>
  <si>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</si>
  <si>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</si>
  <si>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</si>
  <si>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</si>
  <si>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</si>
  <si>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</si>
  <si>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</si>
  <si>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</si>
  <si>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</si>
  <si>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</si>
  <si>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</si>
  <si>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</si>
  <si>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</si>
  <si>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</si>
  <si>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</si>
  <si>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</si>
  <si>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</si>
  <si>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</si>
  <si>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</si>
  <si>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</si>
  <si>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</si>
  <si>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</si>
  <si>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</si>
  <si>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</si>
  <si>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</si>
  <si>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</si>
  <si>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</si>
  <si>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</si>
  <si>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</si>
  <si>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</si>
  <si>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</si>
  <si>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</si>
  <si>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</si>
  <si>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</si>
  <si>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</si>
  <si>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</si>
  <si>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</si>
  <si>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</si>
  <si>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</si>
  <si>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</si>
  <si>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</si>
  <si>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</si>
  <si>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</si>
  <si>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</si>
  <si>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</si>
  <si>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</si>
  <si>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</si>
  <si>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</si>
  <si>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</si>
  <si>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</si>
  <si>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</si>
  <si>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</si>
  <si>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</si>
  <si>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</si>
  <si>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</si>
  <si>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</si>
  <si>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</si>
  <si>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</si>
  <si>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</si>
  <si>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</si>
  <si>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</si>
  <si>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</si>
  <si>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</si>
  <si>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</si>
  <si>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</si>
  <si>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</si>
  <si>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</si>
  <si>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</si>
  <si>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</si>
  <si>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</si>
  <si>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</si>
  <si>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</si>
  <si>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</si>
  <si>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</si>
  <si>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</si>
  <si>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</si>
  <si>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</si>
  <si>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</si>
  <si>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</si>
  <si>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</si>
  <si>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</si>
  <si>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</si>
  <si>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</si>
  <si>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</si>
  <si>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</si>
  <si>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</si>
  <si>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</si>
  <si>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</si>
  <si>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</si>
  <si>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</si>
  <si>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</si>
  <si>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</si>
  <si>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</si>
  <si>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</si>
  <si>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</si>
  <si>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</si>
  <si>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</si>
  <si>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</si>
  <si>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</si>
  <si>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</si>
  <si>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</si>
  <si>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</si>
  <si>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</si>
  <si>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</si>
  <si>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</si>
  <si>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</si>
  <si>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</si>
  <si>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</si>
  <si>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</si>
  <si>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</si>
  <si>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</si>
  <si>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</si>
  <si>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</si>
  <si>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</si>
  <si>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</si>
  <si>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</si>
  <si>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</si>
  <si>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</si>
  <si>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</si>
  <si>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</si>
  <si>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</si>
  <si>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</si>
  <si>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</si>
  <si>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</si>
  <si>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</si>
  <si>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</si>
  <si>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</si>
  <si>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</si>
  <si>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</si>
  <si>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</si>
  <si>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</si>
  <si>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</si>
  <si>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</si>
  <si>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</si>
  <si>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</si>
  <si>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</si>
  <si>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</si>
  <si>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</si>
  <si>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</si>
  <si>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</si>
  <si>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</si>
  <si>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</si>
  <si>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</si>
  <si>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</si>
  <si>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</si>
  <si>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</si>
  <si>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</si>
  <si>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</si>
  <si>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</si>
  <si>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</si>
  <si>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</si>
  <si>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</si>
  <si>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</si>
  <si>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</si>
  <si>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</si>
  <si>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</si>
  <si>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</si>
  <si>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</si>
  <si>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</si>
  <si>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</si>
  <si>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</si>
  <si>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</si>
  <si>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</si>
  <si>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</si>
  <si>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</si>
  <si>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</si>
  <si>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</si>
  <si>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</si>
  <si>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</si>
  <si>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</si>
  <si>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</si>
  <si>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</si>
  <si>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</si>
  <si>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</si>
  <si>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</si>
  <si>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</si>
  <si>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</si>
  <si>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</si>
  <si>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</si>
  <si>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</si>
  <si>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</si>
  <si>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不要</t>
  </si>
  <si>
    <t>使わない</t>
  </si>
  <si>
    <t>普通車</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</si>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</sst>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3663</xdr:colOff>
      <xdr:row>54</xdr:row>
      <xdr:rowOff>44021</xdr:rowOff>
    </xdr:from>
    <xdr:to>
      <xdr:col>9</xdr:col>
      <xdr:colOff>644769</xdr:colOff>
      <xdr:row>63</xdr:row>
      <xdr:rowOff>150201</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831731" y="14573309"/>
          <a:ext cx="3934557" cy="21430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600808</xdr:colOff>
      <xdr:row>61</xdr:row>
      <xdr:rowOff>222767</xdr:rowOff>
    </xdr:from>
    <xdr:to>
      <xdr:col>9</xdr:col>
      <xdr:colOff>626453</xdr:colOff>
      <xdr:row>63</xdr:row>
      <xdr:rowOff>51542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03756" y="16253522"/>
          <a:ext cx="4195079" cy="314011"/>
          <a:chOff x="1076477" y="14922112"/>
          <a:chExt cx="4160761" cy="337620"/>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2112"/>
            <a:ext cx="1056317" cy="33762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9</xdr:col>
      <xdr:colOff>30435</xdr:colOff>
      <xdr:row>54</xdr:row>
      <xdr:rowOff>78795</xdr:rowOff>
    </xdr:from>
    <xdr:to>
      <xdr:col>9</xdr:col>
      <xdr:colOff>637447</xdr:colOff>
      <xdr:row>63</xdr:row>
      <xdr:rowOff>183173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502817" y="14537026"/>
          <a:ext cx="607012" cy="2162138"/>
          <a:chOff x="5321905" y="13014477"/>
          <a:chExt cx="59661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59661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twoCellAnchor>
    <xdr:from>
      <xdr:col>3</xdr:col>
      <xdr:colOff>544915</xdr:colOff>
      <xdr:row>69</xdr:row>
      <xdr:rowOff>180673</xdr:rowOff>
    </xdr:from>
    <xdr:to>
      <xdr:col>10</xdr:col>
      <xdr:colOff>542193</xdr:colOff>
      <xdr:row>90</xdr:row>
      <xdr:rowOff>190500</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768511" y="18087673"/>
          <a:ext cx="4580269" cy="470272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13</xdr:col>
      <xdr:colOff>444002</xdr:colOff>
      <xdr:row>93</xdr:row>
      <xdr:rowOff>319007</xdr:rowOff>
    </xdr:from>
    <xdr:to>
      <xdr:col>15</xdr:col>
      <xdr:colOff>258143</xdr:colOff>
      <xdr:row>99</xdr:row>
      <xdr:rowOff>78356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825877" y="23589315"/>
          <a:ext cx="854564" cy="117344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531520</xdr:colOff>
      <xdr:row>63</xdr:row>
      <xdr:rowOff>181422</xdr:rowOff>
    </xdr:from>
    <xdr:to>
      <xdr:col>3</xdr:col>
      <xdr:colOff>484054</xdr:colOff>
      <xdr:row>66</xdr:row>
      <xdr:rowOff>14974</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73308" y="16747595"/>
          <a:ext cx="934342" cy="5039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507436</xdr:colOff>
      <xdr:row>54</xdr:row>
      <xdr:rowOff>54952</xdr:rowOff>
    </xdr:from>
    <xdr:to>
      <xdr:col>3</xdr:col>
      <xdr:colOff>483225</xdr:colOff>
      <xdr:row>62</xdr:row>
      <xdr:rowOff>205154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49224" y="14584240"/>
          <a:ext cx="957597" cy="196361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xdr:col>
      <xdr:colOff>101781</xdr:colOff>
      <xdr:row>60</xdr:row>
      <xdr:rowOff>65943</xdr:rowOff>
    </xdr:from>
    <xdr:to>
      <xdr:col>5</xdr:col>
      <xdr:colOff>166131</xdr:colOff>
      <xdr:row>61</xdr:row>
      <xdr:rowOff>109747</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45295" y="15872051"/>
          <a:ext cx="1717746"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167278</xdr:colOff>
      <xdr:row>64</xdr:row>
      <xdr:rowOff>218516</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1995346" y="17008161"/>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衝立</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580014</xdr:colOff>
      <xdr:row>67</xdr:row>
      <xdr:rowOff>80883</xdr:rowOff>
    </xdr:from>
    <xdr:ext cx="669227"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821802" y="17540941"/>
          <a:ext cx="66922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衝立</a:t>
          </a:r>
        </a:p>
      </xdr:txBody>
    </xdr:sp>
    <xdr:clientData/>
  </xdr:oneCellAnchor>
  <xdr:twoCellAnchor>
    <xdr:from>
      <xdr:col>13</xdr:col>
      <xdr:colOff>102547</xdr:colOff>
      <xdr:row>51</xdr:row>
      <xdr:rowOff>7327</xdr:rowOff>
    </xdr:from>
    <xdr:to>
      <xdr:col>14</xdr:col>
      <xdr:colOff>185373</xdr:colOff>
      <xdr:row>51</xdr:row>
      <xdr:rowOff>209423</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7484422" y="13866202"/>
          <a:ext cx="603038"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500971</xdr:colOff>
      <xdr:row>66</xdr:row>
      <xdr:rowOff>196553</xdr:rowOff>
    </xdr:from>
    <xdr:to>
      <xdr:col>3</xdr:col>
      <xdr:colOff>391991</xdr:colOff>
      <xdr:row>66</xdr:row>
      <xdr:rowOff>197826</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42759" y="17433140"/>
          <a:ext cx="872828" cy="127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35776</xdr:colOff>
      <xdr:row>64</xdr:row>
      <xdr:rowOff>19880</xdr:rowOff>
    </xdr:from>
    <xdr:to>
      <xdr:col>4</xdr:col>
      <xdr:colOff>40297</xdr:colOff>
      <xdr:row>67</xdr:row>
      <xdr:rowOff>21983</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1863844" y="16809525"/>
          <a:ext cx="4521" cy="67251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30897</xdr:colOff>
      <xdr:row>94</xdr:row>
      <xdr:rowOff>42830</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2094676" y="2377107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31570</xdr:colOff>
      <xdr:row>95</xdr:row>
      <xdr:rowOff>76231</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273358" y="24027943"/>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6" zoomScale="120" zoomScaleNormal="85" zoomScaleSheetLayoutView="120"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9.12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60" sqref="K60"/>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277</v>
      </c>
      <c r="D2" s="111"/>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大蔵流狂言山本会</v>
      </c>
      <c r="D3" s="108"/>
      <c r="E3" s="108"/>
      <c r="F3" s="108"/>
      <c r="G3" s="108"/>
      <c r="H3" s="33" t="s">
        <v>4</v>
      </c>
      <c r="I3" s="109" t="str">
        <f>VLOOKUP($C$2,'R6_制作団体一覧'!A:H,7,FALSE)</f>
        <v>合同会社大蔵流狂言山本事務所</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8</v>
      </c>
      <c r="H14" s="62" t="s">
        <v>43</v>
      </c>
      <c r="I14" s="63" t="s">
        <v>45</v>
      </c>
      <c r="J14" s="64">
        <v>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c r="H17" s="62" t="s">
        <v>43</v>
      </c>
      <c r="I17" s="60" t="s">
        <v>46</v>
      </c>
      <c r="J17" s="61"/>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584</v>
      </c>
      <c r="G18" s="153"/>
      <c r="H18" s="137" t="s">
        <v>55</v>
      </c>
      <c r="I18" s="138"/>
      <c r="J18" s="138"/>
      <c r="K18" s="140"/>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585</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584</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586</v>
      </c>
      <c r="G22" s="165"/>
      <c r="H22" s="55" t="s">
        <v>62</v>
      </c>
      <c r="I22" s="56">
        <v>2</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c r="H23" s="74" t="s">
        <v>43</v>
      </c>
      <c r="I23" s="75" t="s">
        <v>61</v>
      </c>
      <c r="J23" s="73"/>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587</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0</v>
      </c>
      <c r="H50" s="106"/>
      <c r="I50" s="26" t="s">
        <v>7</v>
      </c>
      <c r="J50" s="105">
        <f>J17</f>
        <v>0</v>
      </c>
      <c r="K50" s="106"/>
      <c r="L50" s="25"/>
      <c r="M50" s="25"/>
      <c r="N50" s="39"/>
      <c r="X50" s="39"/>
      <c r="Y50" s="39"/>
      <c r="Z50" s="39"/>
    </row>
    <row r="51" spans="1:26" ht="16.899999999999999" customHeight="1" x14ac:dyDescent="0.15">
      <c r="A51" s="25"/>
      <c r="B51" s="103" t="s">
        <v>8</v>
      </c>
      <c r="C51" s="103"/>
      <c r="D51" s="103"/>
      <c r="E51" s="103"/>
      <c r="F51" s="103"/>
      <c r="G51" s="101">
        <f>F21</f>
        <v>0</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A011</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A</v>
      </c>
      <c r="F2" s="83" t="str">
        <f>①ヒアリングシートについて!C3</f>
        <v>大蔵流狂言山本会</v>
      </c>
      <c r="G2" s="83" t="str">
        <f>①ヒアリングシートについて!I3</f>
        <v>合同会社大蔵流狂言山本事務所</v>
      </c>
      <c r="H2" s="83" t="str">
        <f>①ヒアリングシートについて!F13</f>
        <v>2F以上応相談</v>
      </c>
      <c r="I2" s="83">
        <f>①ヒアリングシートについて!K13</f>
        <v>0</v>
      </c>
      <c r="J2" s="83">
        <f>①ヒアリングシートについて!G14</f>
        <v>8</v>
      </c>
      <c r="K2" s="83">
        <f>①ヒアリングシートについて!J14</f>
        <v>4</v>
      </c>
      <c r="L2" s="83">
        <f>①ヒアリングシートについて!G15</f>
        <v>0</v>
      </c>
      <c r="M2" s="83" t="str">
        <f>①ヒアリングシートについて!G16</f>
        <v>可</v>
      </c>
      <c r="N2" s="83" t="str">
        <f>①ヒアリングシートについて!K16</f>
        <v>可</v>
      </c>
      <c r="O2" s="83">
        <f>①ヒアリングシートについて!G17</f>
        <v>0</v>
      </c>
      <c r="P2" s="83">
        <f>①ヒアリングシートについて!J17</f>
        <v>0</v>
      </c>
      <c r="Q2" s="83" t="str">
        <f>①ヒアリングシートについて!F18</f>
        <v>不要</v>
      </c>
      <c r="R2" s="83">
        <f>①ヒアリングシートについて!K18</f>
        <v>0</v>
      </c>
      <c r="S2" s="83" t="str">
        <f>①ヒアリングシートについて!F19</f>
        <v>使わない</v>
      </c>
      <c r="T2" s="83">
        <f>①ヒアリングシートについて!K19</f>
        <v>0</v>
      </c>
      <c r="U2" s="83" t="str">
        <f>①ヒアリングシートについて!K20</f>
        <v>不要</v>
      </c>
      <c r="V2" s="83">
        <f>①ヒアリングシートについて!F21</f>
        <v>0</v>
      </c>
      <c r="W2" s="83">
        <f>①ヒアリングシートについて!K21</f>
        <v>0</v>
      </c>
      <c r="X2" s="83" t="str">
        <f>①ヒアリングシートについて!F22</f>
        <v>普通車</v>
      </c>
      <c r="Y2" s="83">
        <f>①ヒアリングシートについて!I22</f>
        <v>2</v>
      </c>
      <c r="Z2" s="83">
        <f>①ヒアリングシートについて!G23</f>
        <v>0</v>
      </c>
      <c r="AA2" s="83">
        <f>①ヒアリングシートについて!J23</f>
        <v>0</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2023-11-08T08:25:59Z</dcterms:modified>
</cp:coreProperties>
</file>