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<sst xmlns="http://schemas.openxmlformats.org/spreadsheetml/2006/main" count="1347" uniqueCount="593">
  <si>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</si>
  <si>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</si>
  <si>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</si>
  <si>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</si>
  <si>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</si>
  <si>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</si>
  <si>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</si>
  <si>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</si>
  <si>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</si>
  <si>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</si>
  <si>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</si>
  <si>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</si>
  <si>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</si>
  <si>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</si>
  <si>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</si>
  <si>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</si>
  <si>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</si>
  <si>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</si>
  <si>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</si>
  <si>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</si>
  <si>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</si>
  <si>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</si>
  <si>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</si>
  <si>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</si>
  <si>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</si>
  <si>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</si>
  <si>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</si>
  <si>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</si>
  <si>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</si>
  <si>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</si>
  <si>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</si>
  <si>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</si>
  <si>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</si>
  <si>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</si>
  <si>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</si>
  <si>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</si>
  <si>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</si>
  <si>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</si>
  <si>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</si>
  <si>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</si>
  <si>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</si>
  <si>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</si>
  <si>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</si>
  <si>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</si>
  <si>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</si>
  <si>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</si>
  <si>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</si>
  <si>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</si>
  <si>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</si>
  <si>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</si>
  <si>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</si>
  <si>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</si>
  <si>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</si>
  <si>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</si>
  <si>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</si>
  <si>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</si>
  <si>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</si>
  <si>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</si>
  <si>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</si>
  <si>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</si>
  <si>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</si>
  <si>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</si>
  <si>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</si>
  <si>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</si>
  <si>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</si>
  <si>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</si>
  <si>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</si>
  <si>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</si>
  <si>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</si>
  <si>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</si>
  <si>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</si>
  <si>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</si>
  <si>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</si>
  <si>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</si>
  <si>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</si>
  <si>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</si>
  <si>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</si>
  <si>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</si>
  <si>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</si>
  <si>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</si>
  <si>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</si>
  <si>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</si>
  <si>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</si>
  <si>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</si>
  <si>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</si>
  <si>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</si>
  <si>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</si>
  <si>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</si>
  <si>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</si>
  <si>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</si>
  <si>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</si>
  <si>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</si>
  <si>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</si>
  <si>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</si>
  <si>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</si>
  <si>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</si>
  <si>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</si>
  <si>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</si>
  <si>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</si>
  <si>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</si>
  <si>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</si>
  <si>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</si>
  <si>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</si>
  <si>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</si>
  <si>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</si>
  <si>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</si>
  <si>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</si>
  <si>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</si>
  <si>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</si>
  <si>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</si>
  <si>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</si>
  <si>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</si>
  <si>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</si>
  <si>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</si>
  <si>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</si>
  <si>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</si>
  <si>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</si>
  <si>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</si>
  <si>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</si>
  <si>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</si>
  <si>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</si>
  <si>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</si>
  <si>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</si>
  <si>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</si>
  <si>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</si>
  <si>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</si>
  <si>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</si>
  <si>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</si>
  <si>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</si>
  <si>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</si>
  <si>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</si>
  <si>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</si>
  <si>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</si>
  <si>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</si>
  <si>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</si>
  <si>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</si>
  <si>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</si>
  <si>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</si>
  <si>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</si>
  <si>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</si>
  <si>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</si>
  <si>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</si>
  <si>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</si>
  <si>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</si>
  <si>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</si>
  <si>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</si>
  <si>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</si>
  <si>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</si>
  <si>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</si>
  <si>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</si>
  <si>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</si>
  <si>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</si>
  <si>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</si>
  <si>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</si>
  <si>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</si>
  <si>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</si>
  <si>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</si>
  <si>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</si>
  <si>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</si>
  <si>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</si>
  <si>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</si>
  <si>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</si>
  <si>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</si>
  <si>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</si>
  <si>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</si>
  <si>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</si>
  <si>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</si>
  <si>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</si>
  <si>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</si>
  <si>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</si>
  <si>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</si>
  <si>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</si>
  <si>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</si>
  <si>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</si>
  <si>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</si>
  <si>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</si>
  <si>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</si>
  <si>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</si>
  <si>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</si>
  <si>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</si>
  <si>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</si>
  <si>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</si>
  <si>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</si>
  <si>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</si>
  <si>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</si>
  <si>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</si>
  <si>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</si>
  <si>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</si>
  <si>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</si>
  <si>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</si>
  <si>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</si>
  <si>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</si>
  <si>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</si>
  <si>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</si>
  <si>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</si>
  <si>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</si>
  <si>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</si>
  <si>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</si>
  <si>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</si>
  <si>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</si>
  <si>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</si>
  <si>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</si>
  <si>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</si>
  <si>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</si>
  <si>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</si>
  <si>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</si>
  <si>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</si>
  <si>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</si>
  <si>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</si>
  <si>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</si>
  <si>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</si>
  <si>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</si>
  <si>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</si>
  <si>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</si>
  <si>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</si>
  <si>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</si>
  <si>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</si>
  <si>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</si>
  <si>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</si>
  <si>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</si>
  <si>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</si>
  <si>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</si>
  <si>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</si>
  <si>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</si>
  <si>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</si>
  <si>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</si>
  <si>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</si>
  <si>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</si>
  <si>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</si>
  <si>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</si>
  <si>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</si>
  <si>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</si>
  <si>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</si>
  <si>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</si>
  <si>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</si>
  <si>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</si>
  <si>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</si>
  <si>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</si>
  <si>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</si>
  <si>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</si>
  <si>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</si>
  <si>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</si>
  <si>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</si>
  <si>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</si>
  <si>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</si>
  <si>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</si>
  <si>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</si>
  <si>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</si>
  <si>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</si>
  <si>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</si>
  <si>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</si>
  <si>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</si>
  <si>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</si>
  <si>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</si>
  <si>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</si>
  <si>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</si>
  <si>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</si>
  <si>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</si>
  <si>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</si>
  <si>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</si>
  <si>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</si>
  <si>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</si>
  <si>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</si>
  <si>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</si>
  <si>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</si>
  <si>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</si>
  <si>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</si>
  <si>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</si>
  <si>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</si>
  <si>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</si>
  <si>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</si>
  <si>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</si>
  <si>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</si>
  <si>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</si>
  <si>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</si>
  <si>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</si>
  <si>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</si>
  <si>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</si>
  <si>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</si>
  <si>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</si>
  <si>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</si>
  <si>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</si>
  <si>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</si>
  <si>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</si>
  <si>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</si>
  <si>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</si>
  <si>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</si>
  <si>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</si>
  <si>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</si>
  <si>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</si>
  <si>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</si>
  <si>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</si>
  <si>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</si>
  <si>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</si>
  <si>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</si>
  <si>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</si>
  <si>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</si>
  <si>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</si>
  <si>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</si>
  <si>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</si>
  <si>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</si>
  <si>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</si>
  <si>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</si>
  <si>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</si>
  <si>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</si>
  <si>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</si>
  <si>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</si>
  <si>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</si>
  <si>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</si>
  <si>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</si>
  <si>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</si>
  <si>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</si>
  <si>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</si>
  <si>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</si>
  <si>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</si>
  <si>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</si>
  <si>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</si>
  <si>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</si>
  <si>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</si>
  <si>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</si>
  <si>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</si>
  <si>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</si>
  <si>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</si>
  <si>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</si>
  <si>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</si>
  <si>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</si>
  <si>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</si>
  <si>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</si>
  <si>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</si>
  <si>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</si>
  <si>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</si>
  <si>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</si>
  <si>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</si>
  <si>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</si>
  <si>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</si>
  <si>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</si>
  <si>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</si>
  <si>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</si>
  <si>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</si>
  <si>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</si>
  <si>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</si>
  <si>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</si>
  <si>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</si>
  <si>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</si>
  <si>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</si>
  <si>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</si>
  <si>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</si>
  <si>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</si>
  <si>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</si>
  <si>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</si>
  <si>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</si>
  <si>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</si>
  <si>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</si>
  <si>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</si>
  <si>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</si>
  <si>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</si>
  <si>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</si>
  <si>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</si>
  <si>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</si>
  <si>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</si>
  <si>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</si>
  <si>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</si>
  <si>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</si>
  <si>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</si>
  <si>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</si>
  <si>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</si>
  <si>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</si>
  <si>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</si>
  <si>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</si>
  <si>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</si>
  <si>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</si>
  <si>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</si>
  <si>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</si>
  <si>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</si>
  <si>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</si>
  <si>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</si>
  <si>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</si>
  <si>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</si>
  <si>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</si>
  <si>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</si>
  <si>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</si>
  <si>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</si>
  <si>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</si>
  <si>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</si>
  <si>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</si>
  <si>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</si>
  <si>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</si>
  <si>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</si>
  <si>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</si>
  <si>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</si>
  <si>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</si>
  <si>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</si>
  <si>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</si>
  <si>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</si>
  <si>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</si>
  <si>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</si>
  <si>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</si>
  <si>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</si>
  <si>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</si>
  <si>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</si>
  <si>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</si>
  <si>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</si>
  <si>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</si>
  <si>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</si>
  <si>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</si>
  <si>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</si>
  <si>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</si>
  <si>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</si>
  <si>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</si>
  <si>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</si>
  <si>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</si>
  <si>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</si>
  <si>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</si>
  <si>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</si>
  <si>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</si>
  <si>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</si>
  <si>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</si>
  <si>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</si>
  <si>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</si>
  <si>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</si>
  <si>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</si>
  <si>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</si>
  <si>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</si>
  <si>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</si>
  <si>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</si>
  <si>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</si>
  <si>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</si>
  <si>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</si>
  <si>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</si>
  <si>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</si>
  <si>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</si>
  <si>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</si>
  <si>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</si>
  <si>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</si>
  <si>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</si>
  <si>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</si>
  <si>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</si>
  <si>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</si>
  <si>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</si>
  <si>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</si>
  <si>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</si>
  <si>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</si>
  <si>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</si>
  <si>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</si>
  <si>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</si>
  <si>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</si>
  <si>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</si>
  <si>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</si>
  <si>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</si>
  <si>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</si>
  <si>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</si>
  <si>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</si>
  <si>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</si>
  <si>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</si>
  <si>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</si>
  <si>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</si>
  <si>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</si>
  <si>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</si>
  <si>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</si>
  <si>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</si>
  <si>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</si>
  <si>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</si>
  <si>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</si>
  <si>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</si>
  <si>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</si>
  <si>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</si>
  <si>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</si>
  <si>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</si>
  <si>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</si>
  <si>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</si>
  <si>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</si>
  <si>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</si>
  <si>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</si>
  <si>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</si>
  <si>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</si>
  <si>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</si>
  <si>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</si>
  <si>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</si>
  <si>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</si>
  <si>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</si>
  <si>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</si>
  <si>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</si>
  <si>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</si>
  <si>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</si>
  <si>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</si>
  <si>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</si>
  <si>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</si>
  <si>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</si>
  <si>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</si>
  <si>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</si>
  <si>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</si>
  <si>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</si>
  <si>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</si>
  <si>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</si>
  <si>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</si>
  <si>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</si>
  <si>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</si>
  <si>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</si>
  <si>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</si>
  <si>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</si>
  <si>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</si>
  <si>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</si>
  <si>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</si>
  <si>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</si>
  <si>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</si>
  <si>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</si>
  <si>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</si>
  <si>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</si>
  <si>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</si>
  <si>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</si>
  <si>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</si>
  <si>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</si>
  <si>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</si>
  <si>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</si>
  <si>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</si>
  <si>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</si>
  <si>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</si>
  <si>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</si>
  <si>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</si>
  <si>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</si>
  <si>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</si>
  <si>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</si>
  <si>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</si>
  <si>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</si>
  <si>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</si>
  <si>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</si>
  <si>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</si>
  <si>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</si>
  <si>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</si>
  <si>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</si>
  <si>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</si>
  <si>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</si>
  <si>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</si>
  <si>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</si>
  <si>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</si>
  <si>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</si>
  <si>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</si>
  <si>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</si>
  <si>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</si>
  <si>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</si>
  <si>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</si>
  <si>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</si>
  <si>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</si>
  <si>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</si>
  <si>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</si>
  <si>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</si>
  <si>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</si>
  <si>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</si>
  <si>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</si>
  <si>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</si>
  <si>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</si>
  <si>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</si>
  <si>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</si>
  <si>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</si>
  <si>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</si>
  <si>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</si>
  <si>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</si>
  <si>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</si>
  <si>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</si>
  <si>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</si>
  <si>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</si>
  <si>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</si>
  <si>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</si>
  <si>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</si>
  <si>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</si>
  <si>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</si>
  <si>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</si>
  <si>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</si>
  <si>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</si>
  <si>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</si>
  <si>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</si>
  <si>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</si>
  <si>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</si>
  <si>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</si>
  <si>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</si>
  <si>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</si>
  <si>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</si>
  <si>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</si>
  <si>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</si>
  <si>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</si>
  <si>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</si>
  <si>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</si>
  <si>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</si>
  <si>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</si>
  <si>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</si>
  <si>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</si>
  <si>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なくても良い</t>
  </si>
  <si>
    <t>使わない</t>
  </si>
  <si>
    <t>なし</t>
  </si>
  <si>
    <t>要</t>
  </si>
  <si>
    <t>応相談</t>
  </si>
  <si>
    <t>中型トラック</t>
  </si>
  <si>
    <t>バスケットゴールの設置状況  アップ希望、出来ない場合、位置を正確に教えて下さい。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</si>
</sst>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7"/>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73295</xdr:rowOff>
    </xdr:from>
    <xdr:to>
      <xdr:col>10</xdr:col>
      <xdr:colOff>219075</xdr:colOff>
      <xdr:row>74</xdr:row>
      <xdr:rowOff>109389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9015465"/>
          <a:ext cx="4812620" cy="278712"/>
          <a:chOff x="1076477" y="14929993"/>
          <a:chExt cx="4160761" cy="32186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17</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47924</xdr:colOff>
      <xdr:row>65</xdr:row>
      <xdr:rowOff>140135</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877169" y="1703353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455282</xdr:colOff>
      <xdr:row>66</xdr:row>
      <xdr:rowOff>129095</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706886" y="1726211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246531</xdr:colOff>
      <xdr:row>53</xdr:row>
      <xdr:rowOff>11206</xdr:rowOff>
    </xdr:from>
    <xdr:to>
      <xdr:col>1</xdr:col>
      <xdr:colOff>155755</xdr:colOff>
      <xdr:row>63</xdr:row>
      <xdr:rowOff>23962</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1" y="14124980"/>
          <a:ext cx="160828" cy="23131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242048</xdr:colOff>
      <xdr:row>63</xdr:row>
      <xdr:rowOff>131792</xdr:rowOff>
    </xdr:from>
    <xdr:to>
      <xdr:col>1</xdr:col>
      <xdr:colOff>143774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8" y="16545943"/>
          <a:ext cx="153330" cy="743788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371416</xdr:colOff>
      <xdr:row>54</xdr:row>
      <xdr:rowOff>35944</xdr:rowOff>
    </xdr:from>
    <xdr:to>
      <xdr:col>3</xdr:col>
      <xdr:colOff>599058</xdr:colOff>
      <xdr:row>63</xdr:row>
      <xdr:rowOff>83868</xdr:rowOff>
    </xdr:to>
    <xdr:sp macro="" textlink="">
      <xdr:nvSpPr>
        <xdr:cNvPr id="4" name="テキスト ボックス 3">
          <a:extLst>
            <a:ext uri="{FF2B5EF4-FFF2-40B4-BE49-F238E27FC236}">
              <a16:creationId xmlns:a16="http://schemas.microsoft.com/office/drawing/2014/main" id="{BEAD15AC-983C-0E4E-88CD-EA191737C2CA}"/>
            </a:ext>
          </a:extLst>
        </xdr:cNvPr>
        <xdr:cNvSpPr txBox="1"/>
      </xdr:nvSpPr>
      <xdr:spPr>
        <a:xfrm>
          <a:off x="623020" y="14377359"/>
          <a:ext cx="1270000" cy="21206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9</xdr:col>
      <xdr:colOff>694907</xdr:colOff>
      <xdr:row>54</xdr:row>
      <xdr:rowOff>35944</xdr:rowOff>
    </xdr:from>
    <xdr:to>
      <xdr:col>11</xdr:col>
      <xdr:colOff>623019</xdr:colOff>
      <xdr:row>63</xdr:row>
      <xdr:rowOff>83868</xdr:rowOff>
    </xdr:to>
    <xdr:sp macro="" textlink="">
      <xdr:nvSpPr>
        <xdr:cNvPr id="5" name="テキスト ボックス 4">
          <a:extLst>
            <a:ext uri="{FF2B5EF4-FFF2-40B4-BE49-F238E27FC236}">
              <a16:creationId xmlns:a16="http://schemas.microsoft.com/office/drawing/2014/main" id="{159BFAF7-E9A2-364C-873E-4F23A6DB69D4}"/>
            </a:ext>
          </a:extLst>
        </xdr:cNvPr>
        <xdr:cNvSpPr txBox="1"/>
      </xdr:nvSpPr>
      <xdr:spPr>
        <a:xfrm>
          <a:off x="6146322" y="14377359"/>
          <a:ext cx="1305942" cy="21206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oneCellAnchor>
    <xdr:from>
      <xdr:col>5</xdr:col>
      <xdr:colOff>479246</xdr:colOff>
      <xdr:row>57</xdr:row>
      <xdr:rowOff>143773</xdr:rowOff>
    </xdr:from>
    <xdr:ext cx="1897955" cy="492443"/>
    <xdr:sp macro="" textlink="">
      <xdr:nvSpPr>
        <xdr:cNvPr id="8" name="テキスト ボックス 7">
          <a:extLst>
            <a:ext uri="{FF2B5EF4-FFF2-40B4-BE49-F238E27FC236}">
              <a16:creationId xmlns:a16="http://schemas.microsoft.com/office/drawing/2014/main" id="{AAF97975-770E-8C48-8054-141BC01BFDE7}"/>
            </a:ext>
          </a:extLst>
        </xdr:cNvPr>
        <xdr:cNvSpPr txBox="1"/>
      </xdr:nvSpPr>
      <xdr:spPr>
        <a:xfrm>
          <a:off x="3067171" y="1516811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527171</xdr:colOff>
      <xdr:row>67</xdr:row>
      <xdr:rowOff>203679</xdr:rowOff>
    </xdr:from>
    <xdr:to>
      <xdr:col>3</xdr:col>
      <xdr:colOff>94849</xdr:colOff>
      <xdr:row>68</xdr:row>
      <xdr:rowOff>174548</xdr:rowOff>
    </xdr:to>
    <xdr:cxnSp macro="">
      <xdr:nvCxnSpPr>
        <xdr:cNvPr id="9" name="直線コネクタ 8">
          <a:extLst>
            <a:ext uri="{FF2B5EF4-FFF2-40B4-BE49-F238E27FC236}">
              <a16:creationId xmlns:a16="http://schemas.microsoft.com/office/drawing/2014/main" id="{5AFC5753-36B0-EF44-8F59-0C8C08564627}"/>
            </a:ext>
          </a:extLst>
        </xdr:cNvPr>
        <xdr:cNvCxnSpPr/>
      </xdr:nvCxnSpPr>
      <xdr:spPr>
        <a:xfrm flipH="1">
          <a:off x="778775" y="17576321"/>
          <a:ext cx="610036" cy="2104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35944</xdr:colOff>
      <xdr:row>67</xdr:row>
      <xdr:rowOff>71886</xdr:rowOff>
    </xdr:from>
    <xdr:to>
      <xdr:col>11</xdr:col>
      <xdr:colOff>668180</xdr:colOff>
      <xdr:row>68</xdr:row>
      <xdr:rowOff>46068</xdr:rowOff>
    </xdr:to>
    <xdr:cxnSp macro="">
      <xdr:nvCxnSpPr>
        <xdr:cNvPr id="11" name="直線コネクタ 10">
          <a:extLst>
            <a:ext uri="{FF2B5EF4-FFF2-40B4-BE49-F238E27FC236}">
              <a16:creationId xmlns:a16="http://schemas.microsoft.com/office/drawing/2014/main" id="{46A272D4-3E5F-6C49-B82D-36775A1CD984}"/>
            </a:ext>
          </a:extLst>
        </xdr:cNvPr>
        <xdr:cNvCxnSpPr/>
      </xdr:nvCxnSpPr>
      <xdr:spPr>
        <a:xfrm>
          <a:off x="6865189" y="17444528"/>
          <a:ext cx="632236" cy="2138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335472</xdr:colOff>
      <xdr:row>80</xdr:row>
      <xdr:rowOff>179717</xdr:rowOff>
    </xdr:from>
    <xdr:to>
      <xdr:col>11</xdr:col>
      <xdr:colOff>605167</xdr:colOff>
      <xdr:row>84</xdr:row>
      <xdr:rowOff>186141</xdr:rowOff>
    </xdr:to>
    <xdr:sp macro="" textlink="">
      <xdr:nvSpPr>
        <xdr:cNvPr id="12" name="テキスト ボックス 11">
          <a:extLst>
            <a:ext uri="{FF2B5EF4-FFF2-40B4-BE49-F238E27FC236}">
              <a16:creationId xmlns:a16="http://schemas.microsoft.com/office/drawing/2014/main" id="{7E73134B-53E2-D94F-B191-FC183E6F431E}"/>
            </a:ext>
          </a:extLst>
        </xdr:cNvPr>
        <xdr:cNvSpPr txBox="1"/>
      </xdr:nvSpPr>
      <xdr:spPr>
        <a:xfrm>
          <a:off x="6517736" y="20667453"/>
          <a:ext cx="916676" cy="9649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xdr:col>
      <xdr:colOff>392023</xdr:colOff>
      <xdr:row>80</xdr:row>
      <xdr:rowOff>200325</xdr:rowOff>
    </xdr:from>
    <xdr:to>
      <xdr:col>3</xdr:col>
      <xdr:colOff>266341</xdr:colOff>
      <xdr:row>84</xdr:row>
      <xdr:rowOff>206749</xdr:rowOff>
    </xdr:to>
    <xdr:sp macro="" textlink="">
      <xdr:nvSpPr>
        <xdr:cNvPr id="13" name="テキスト ボックス 12">
          <a:extLst>
            <a:ext uri="{FF2B5EF4-FFF2-40B4-BE49-F238E27FC236}">
              <a16:creationId xmlns:a16="http://schemas.microsoft.com/office/drawing/2014/main" id="{801857C3-4F2E-9740-90F9-71589DB4BEE6}"/>
            </a:ext>
          </a:extLst>
        </xdr:cNvPr>
        <xdr:cNvSpPr txBox="1"/>
      </xdr:nvSpPr>
      <xdr:spPr>
        <a:xfrm>
          <a:off x="643627" y="20688061"/>
          <a:ext cx="916676" cy="9649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10</xdr:col>
      <xdr:colOff>383396</xdr:colOff>
      <xdr:row>92</xdr:row>
      <xdr:rowOff>119811</xdr:rowOff>
    </xdr:from>
    <xdr:to>
      <xdr:col>11</xdr:col>
      <xdr:colOff>614581</xdr:colOff>
      <xdr:row>93</xdr:row>
      <xdr:rowOff>432202</xdr:rowOff>
    </xdr:to>
    <xdr:sp macro="" textlink="">
      <xdr:nvSpPr>
        <xdr:cNvPr id="14" name="テキスト ボックス 13">
          <a:extLst>
            <a:ext uri="{FF2B5EF4-FFF2-40B4-BE49-F238E27FC236}">
              <a16:creationId xmlns:a16="http://schemas.microsoft.com/office/drawing/2014/main" id="{5F070238-7195-EC40-8375-A64BCD0BF72F}"/>
            </a:ext>
          </a:extLst>
        </xdr:cNvPr>
        <xdr:cNvSpPr txBox="1"/>
      </xdr:nvSpPr>
      <xdr:spPr>
        <a:xfrm>
          <a:off x="6565660" y="23483019"/>
          <a:ext cx="878166" cy="55201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r>
            <a:rPr kumimoji="1" lang="en-US" altLang="ja-JP" sz="1200" b="1">
              <a:solidFill>
                <a:schemeClr val="bg2">
                  <a:lumMod val="25000"/>
                </a:schemeClr>
              </a:solidFill>
            </a:rPr>
            <a:t/>
          </a:r>
          <a:br>
            <a:rPr kumimoji="1" lang="en-US" altLang="ja-JP" sz="1200" b="1">
              <a:solidFill>
                <a:schemeClr val="bg2">
                  <a:lumMod val="25000"/>
                </a:schemeClr>
              </a:solidFill>
            </a:rPr>
          </a:br>
          <a:r>
            <a:rPr kumimoji="1" lang="ja-JP" altLang="en-US" sz="1200" b="1">
              <a:solidFill>
                <a:schemeClr val="bg2">
                  <a:lumMod val="25000"/>
                </a:schemeClr>
              </a:solidFill>
            </a:rPr>
            <a:t>設置位置</a:t>
          </a:r>
        </a:p>
      </xdr:txBody>
    </xdr:sp>
    <xdr:clientData/>
  </xdr:twoCellAnchor>
  <xdr:twoCellAnchor>
    <xdr:from>
      <xdr:col>1</xdr:col>
      <xdr:colOff>392022</xdr:colOff>
      <xdr:row>92</xdr:row>
      <xdr:rowOff>128437</xdr:rowOff>
    </xdr:from>
    <xdr:to>
      <xdr:col>3</xdr:col>
      <xdr:colOff>227830</xdr:colOff>
      <xdr:row>93</xdr:row>
      <xdr:rowOff>440828</xdr:rowOff>
    </xdr:to>
    <xdr:sp macro="" textlink="">
      <xdr:nvSpPr>
        <xdr:cNvPr id="15" name="テキスト ボックス 14">
          <a:extLst>
            <a:ext uri="{FF2B5EF4-FFF2-40B4-BE49-F238E27FC236}">
              <a16:creationId xmlns:a16="http://schemas.microsoft.com/office/drawing/2014/main" id="{643F2CD4-5BA1-9A4E-B168-17B7C0CF6A0E}"/>
            </a:ext>
          </a:extLst>
        </xdr:cNvPr>
        <xdr:cNvSpPr txBox="1"/>
      </xdr:nvSpPr>
      <xdr:spPr>
        <a:xfrm>
          <a:off x="643626" y="23491645"/>
          <a:ext cx="878166" cy="55201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r>
            <a:rPr kumimoji="1" lang="en-US" altLang="ja-JP" sz="1200" b="1">
              <a:solidFill>
                <a:schemeClr val="bg2">
                  <a:lumMod val="25000"/>
                </a:schemeClr>
              </a:solidFill>
            </a:rPr>
            <a:t/>
          </a:r>
          <a:br>
            <a:rPr kumimoji="1" lang="en-US" altLang="ja-JP" sz="1200" b="1">
              <a:solidFill>
                <a:schemeClr val="bg2">
                  <a:lumMod val="25000"/>
                </a:schemeClr>
              </a:solidFill>
            </a:rPr>
          </a:br>
          <a:r>
            <a:rPr kumimoji="1" lang="ja-JP" altLang="en-US" sz="1200" b="1">
              <a:solidFill>
                <a:schemeClr val="bg2">
                  <a:lumMod val="25000"/>
                </a:schemeClr>
              </a:solidFill>
            </a:rPr>
            <a:t>設置位置</a:t>
          </a:r>
        </a:p>
      </xdr:txBody>
    </xdr:sp>
    <xdr:clientData/>
  </xdr:twoCellAnchor>
  <xdr:twoCellAnchor>
    <xdr:from>
      <xdr:col>4</xdr:col>
      <xdr:colOff>8627</xdr:colOff>
      <xdr:row>92</xdr:row>
      <xdr:rowOff>68531</xdr:rowOff>
    </xdr:from>
    <xdr:to>
      <xdr:col>5</xdr:col>
      <xdr:colOff>300518</xdr:colOff>
      <xdr:row>93</xdr:row>
      <xdr:rowOff>379171</xdr:rowOff>
    </xdr:to>
    <xdr:sp macro="" textlink="">
      <xdr:nvSpPr>
        <xdr:cNvPr id="18" name="テキスト ボックス 17">
          <a:extLst>
            <a:ext uri="{FF2B5EF4-FFF2-40B4-BE49-F238E27FC236}">
              <a16:creationId xmlns:a16="http://schemas.microsoft.com/office/drawing/2014/main" id="{860E5D5B-BEB5-6543-8C20-9E4D8446B3CD}"/>
            </a:ext>
          </a:extLst>
        </xdr:cNvPr>
        <xdr:cNvSpPr txBox="1"/>
      </xdr:nvSpPr>
      <xdr:spPr>
        <a:xfrm>
          <a:off x="1949570" y="23431739"/>
          <a:ext cx="938873" cy="55026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6</xdr:col>
      <xdr:colOff>161027</xdr:colOff>
      <xdr:row>91</xdr:row>
      <xdr:rowOff>101120</xdr:rowOff>
    </xdr:from>
    <xdr:to>
      <xdr:col>7</xdr:col>
      <xdr:colOff>440938</xdr:colOff>
      <xdr:row>93</xdr:row>
      <xdr:rowOff>172137</xdr:rowOff>
    </xdr:to>
    <xdr:sp macro="" textlink="">
      <xdr:nvSpPr>
        <xdr:cNvPr id="20" name="テキスト ボックス 19">
          <a:extLst>
            <a:ext uri="{FF2B5EF4-FFF2-40B4-BE49-F238E27FC236}">
              <a16:creationId xmlns:a16="http://schemas.microsoft.com/office/drawing/2014/main" id="{67596EC2-F016-0340-9762-246CBEC55025}"/>
            </a:ext>
          </a:extLst>
        </xdr:cNvPr>
        <xdr:cNvSpPr txBox="1"/>
      </xdr:nvSpPr>
      <xdr:spPr>
        <a:xfrm>
          <a:off x="3575650" y="23224705"/>
          <a:ext cx="938873" cy="55026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P23" sqref="P23"/>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x14ac:dyDescent="0.15">
      <c r="A2" s="34"/>
      <c r="B2" s="32" t="s">
        <v>0</v>
      </c>
      <c r="C2" s="154" t="s">
        <v>124</v>
      </c>
      <c r="D2" s="155"/>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20.100000000000001" customHeight="1" x14ac:dyDescent="0.15">
      <c r="A3" s="34"/>
      <c r="B3" s="33" t="s">
        <v>1</v>
      </c>
      <c r="C3" s="152" t="str">
        <f>VLOOKUP($C$2,'R6_制作団体一覧'!A:H,8,FALSE)</f>
        <v>ミュージカルカンパニー　イッツフォーリーズ</v>
      </c>
      <c r="D3" s="152"/>
      <c r="E3" s="152"/>
      <c r="F3" s="152"/>
      <c r="G3" s="152"/>
      <c r="H3" s="33" t="s">
        <v>4</v>
      </c>
      <c r="I3" s="153" t="str">
        <f>VLOOKUP($C$2,'R6_制作団体一覧'!A:H,7,FALSE)</f>
        <v>株式会社オールスタッフ</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220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17</v>
      </c>
      <c r="H14" s="62" t="s">
        <v>43</v>
      </c>
      <c r="I14" s="63" t="s">
        <v>45</v>
      </c>
      <c r="J14" s="64">
        <v>12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3.1" customHeight="1" x14ac:dyDescent="0.15">
      <c r="A17" s="41"/>
      <c r="B17" s="128" t="s">
        <v>56</v>
      </c>
      <c r="C17" s="129"/>
      <c r="D17" s="129"/>
      <c r="E17" s="129"/>
      <c r="F17" s="60" t="s">
        <v>57</v>
      </c>
      <c r="G17" s="61">
        <v>1.8</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3.1" customHeight="1" x14ac:dyDescent="0.15">
      <c r="A18" s="27"/>
      <c r="B18" s="128" t="s">
        <v>50</v>
      </c>
      <c r="C18" s="129"/>
      <c r="D18" s="129"/>
      <c r="E18" s="157"/>
      <c r="F18" s="146" t="s">
        <v>585</v>
      </c>
      <c r="G18" s="146"/>
      <c r="H18" s="116" t="s">
        <v>55</v>
      </c>
      <c r="I18" s="111"/>
      <c r="J18" s="111"/>
      <c r="K18" s="130" t="s">
        <v>586</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587</v>
      </c>
      <c r="G19" s="143"/>
      <c r="H19" s="134" t="s">
        <v>53</v>
      </c>
      <c r="I19" s="135"/>
      <c r="J19" s="135"/>
      <c r="K19" s="146" t="s">
        <v>588</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589</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590</v>
      </c>
      <c r="G21" s="131"/>
      <c r="H21" s="132" t="s">
        <v>59</v>
      </c>
      <c r="I21" s="133"/>
      <c r="J21" s="133"/>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591</v>
      </c>
      <c r="G22" s="119"/>
      <c r="H22" s="55" t="s">
        <v>62</v>
      </c>
      <c r="I22" s="56">
        <v>2</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2.5</v>
      </c>
      <c r="H23" s="74" t="s">
        <v>43</v>
      </c>
      <c r="I23" s="75" t="s">
        <v>61</v>
      </c>
      <c r="J23" s="73">
        <v>9.5</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20" t="s">
        <v>592</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0" t="s">
        <v>9</v>
      </c>
      <c r="C50" s="170"/>
      <c r="D50" s="170"/>
      <c r="E50" s="170"/>
      <c r="F50" s="48" t="s">
        <v>6</v>
      </c>
      <c r="G50" s="149">
        <f>G17</f>
        <v>1.8</v>
      </c>
      <c r="H50" s="150"/>
      <c r="I50" s="26" t="s">
        <v>7</v>
      </c>
      <c r="J50" s="149">
        <f>J17</f>
        <v>1.8</v>
      </c>
      <c r="K50" s="150"/>
      <c r="L50" s="25"/>
      <c r="M50" s="25"/>
      <c r="N50" s="39"/>
      <c r="X50" s="39"/>
      <c r="Y50" s="39"/>
      <c r="Z50" s="39"/>
    </row>
    <row r="51" spans="1:26" ht="17.100000000000001"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7.100000000000001" customHeight="1" x14ac:dyDescent="0.15">
      <c r="A52" s="25"/>
      <c r="B52" s="171" t="s">
        <v>12</v>
      </c>
      <c r="C52" s="171"/>
      <c r="D52" s="171"/>
      <c r="E52" s="171"/>
      <c r="F52" s="171"/>
      <c r="G52" s="169">
        <f>K21</f>
        <v>30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10">
      <formula>#REF!="令和3年度の応募時に提出した"</formula>
    </cfRule>
    <cfRule type="expression" dxfId="9" priority="9">
      <formula>#REF!="令和4年度の応募時に提出した"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4">
      <formula>#REF!="令和3年度の応募時に提出した"</formula>
    </cfRule>
    <cfRule type="expression" dxfId="5" priority="15">
      <formula>#REF!="令和2年度の応募時に提出した"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I15" sqref="I15"/>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A007</v>
      </c>
      <c r="B2" s="83" t="str">
        <f>①ヒアリングシートについて!F2</f>
        <v>演劇</v>
      </c>
      <c r="C2" s="83" t="str">
        <f>①ヒアリングシートについて!H2</f>
        <v>ミュージカル</v>
      </c>
      <c r="D2" s="83" t="str">
        <f>①ヒアリングシートについて!J2</f>
        <v>A区分</v>
      </c>
      <c r="E2" s="83" t="str">
        <f>①ヒアリングシートについて!L2</f>
        <v>A</v>
      </c>
      <c r="F2" s="83" t="str">
        <f>①ヒアリングシートについて!C3</f>
        <v>ミュージカルカンパニー　イッツフォーリーズ</v>
      </c>
      <c r="G2" s="83" t="str">
        <f>①ヒアリングシートについて!I3</f>
        <v>株式会社オールスタッフ</v>
      </c>
      <c r="H2" s="83" t="str">
        <f>①ヒアリングシートについて!F13</f>
        <v>2F以上応相談</v>
      </c>
      <c r="I2" s="83">
        <f>①ヒアリングシートについて!K13</f>
        <v>220</v>
      </c>
      <c r="J2" s="83">
        <f>①ヒアリングシートについて!G14</f>
        <v>17</v>
      </c>
      <c r="K2" s="83">
        <f>①ヒアリングシートについて!J14</f>
        <v>12</v>
      </c>
      <c r="L2" s="83">
        <f>①ヒアリングシートについて!G15</f>
        <v>7</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7割程度必要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30</v>
      </c>
      <c r="X2" s="83" t="str">
        <f>①ヒアリングシートについて!F22</f>
        <v>中型トラック</v>
      </c>
      <c r="Y2" s="83">
        <f>①ヒアリングシートについて!I22</f>
        <v>2</v>
      </c>
      <c r="Z2" s="83">
        <f>①ヒアリングシートについて!G23</f>
        <v>2.5</v>
      </c>
      <c r="AA2" s="83">
        <f>①ヒアリングシートについて!J23</f>
        <v>9.5</v>
      </c>
      <c r="AB2" s="83" t="str">
        <f>①ヒアリングシートについて!F27</f>
        <v>要</v>
      </c>
      <c r="AC2" s="83">
        <f>①ヒアリングシートについて!F28</f>
        <v>0</v>
      </c>
      <c r="AD2" s="83" t="str">
        <f>①ヒアリングシートについて!B32</f>
        <v>バスケットゴールの設置状況  アップ希望、出来ない場合、位置を正確に教えて下さい。</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2023-11-06T01:08:55Z</dcterms:modified>
</cp:coreProperties>
</file>