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01.NPO・東日本\05手引き・様式\R6手引き\東日本\様式\"/>
    </mc:Choice>
  </mc:AlternateContent>
  <bookViews>
    <workbookView xWindow="0" yWindow="0" windowWidth="28800" windowHeight="12765" tabRatio="800" firstSheet="2" activeTab="2"/>
  </bookViews>
  <sheets>
    <sheet name="様式１" sheetId="2" state="hidden" r:id="rId1"/>
    <sheet name="様式２" sheetId="32" state="hidden" r:id="rId2"/>
    <sheet name="様式３Ⅰ" sheetId="34" r:id="rId3"/>
    <sheet name="様式３Ⅱ" sheetId="35" r:id="rId4"/>
    <sheet name="様式５Ⅰ" sheetId="11" r:id="rId5"/>
    <sheet name="様式５Ⅱ" sheetId="12" r:id="rId6"/>
    <sheet name="様式５Ⅲ" sheetId="33" r:id="rId7"/>
    <sheet name="(付属)分野" sheetId="5" state="hidden" r:id="rId8"/>
    <sheet name="選択肢" sheetId="18" state="hidden" r:id="rId9"/>
  </sheets>
  <externalReferences>
    <externalReference r:id="rId10"/>
  </externalReferences>
  <definedNames>
    <definedName name="_xlnm.Print_Area" localSheetId="0">様式１!$A$12:$U$77</definedName>
    <definedName name="_xlnm.Print_Area" localSheetId="1">様式２!$A$1:$AA$131</definedName>
    <definedName name="_xlnm.Print_Area" localSheetId="2">様式３Ⅰ!$A$1:$Q$30</definedName>
    <definedName name="_xlnm.Print_Area" localSheetId="3">様式３Ⅱ!$A$1:$I$30</definedName>
    <definedName name="_xlnm.Print_Area" localSheetId="4">様式５Ⅰ!$A$1:$U$31</definedName>
    <definedName name="_xlnm.Print_Area" localSheetId="5">様式５Ⅱ!$A$1:$U$57</definedName>
    <definedName name="_xlnm.Print_Area" localSheetId="6">様式５Ⅲ!$A$1:$AE$136</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33" l="1"/>
  <c r="L108" i="33"/>
  <c r="Q1" i="33"/>
  <c r="N2" i="12"/>
  <c r="L12" i="11"/>
  <c r="M10" i="11"/>
  <c r="L11" i="11"/>
  <c r="L13" i="11"/>
  <c r="G1" i="35"/>
  <c r="O1" i="34"/>
  <c r="Q1" i="32"/>
  <c r="J11" i="32"/>
  <c r="T103" i="32"/>
  <c r="B7" i="35" l="1"/>
  <c r="B8" i="35"/>
  <c r="B9" i="35"/>
  <c r="B10" i="35"/>
  <c r="B11" i="35"/>
  <c r="B12" i="35"/>
  <c r="B13" i="35"/>
  <c r="B14" i="35"/>
  <c r="B15" i="35"/>
  <c r="B16" i="35"/>
  <c r="B17" i="35"/>
  <c r="B18" i="35"/>
  <c r="B19" i="35"/>
  <c r="B20" i="35"/>
  <c r="B21" i="35"/>
  <c r="B22" i="35"/>
  <c r="B23" i="35"/>
  <c r="B24" i="35"/>
  <c r="B25" i="35"/>
  <c r="B26" i="35"/>
  <c r="C27" i="35"/>
  <c r="E27" i="35"/>
  <c r="L52" i="33" l="1"/>
  <c r="L60" i="33"/>
  <c r="T54" i="32"/>
  <c r="T53" i="32"/>
  <c r="T52" i="32"/>
  <c r="T55" i="32" s="1"/>
  <c r="T51" i="32"/>
  <c r="T47" i="32"/>
  <c r="T46" i="32"/>
  <c r="T45" i="32"/>
  <c r="T44" i="32"/>
  <c r="T48" i="32" s="1"/>
  <c r="AB130" i="33" l="1"/>
  <c r="AB131" i="33"/>
  <c r="AB132" i="33"/>
  <c r="AB133" i="33"/>
  <c r="AB134" i="33"/>
  <c r="AB129" i="33"/>
  <c r="P8" i="34" l="1"/>
  <c r="P9" i="34"/>
  <c r="P10" i="34"/>
  <c r="P11" i="34"/>
  <c r="P12" i="34"/>
  <c r="P13" i="34"/>
  <c r="P14" i="34"/>
  <c r="P15" i="34"/>
  <c r="P16" i="34"/>
  <c r="P17" i="34"/>
  <c r="P18" i="34"/>
  <c r="P19" i="34"/>
  <c r="P20" i="34"/>
  <c r="P21" i="34"/>
  <c r="P22" i="34"/>
  <c r="P23" i="34"/>
  <c r="P24" i="34"/>
  <c r="P25" i="34"/>
  <c r="P26" i="34"/>
  <c r="P7" i="34"/>
  <c r="P27" i="34" l="1"/>
  <c r="H27" i="34" l="1"/>
  <c r="I26" i="34"/>
  <c r="G26" i="34"/>
  <c r="I25" i="34"/>
  <c r="G25" i="34"/>
  <c r="I24" i="34"/>
  <c r="G24" i="34"/>
  <c r="I23" i="34"/>
  <c r="G23" i="34"/>
  <c r="I22" i="34"/>
  <c r="G22" i="34"/>
  <c r="I21" i="34"/>
  <c r="G21" i="34"/>
  <c r="I20" i="34"/>
  <c r="G20" i="34"/>
  <c r="I19" i="34"/>
  <c r="G19" i="34"/>
  <c r="I18" i="34"/>
  <c r="G18" i="34"/>
  <c r="I17" i="34"/>
  <c r="G17" i="34"/>
  <c r="I16" i="34"/>
  <c r="G16" i="34"/>
  <c r="I15" i="34"/>
  <c r="G15" i="34"/>
  <c r="I14" i="34"/>
  <c r="G14" i="34"/>
  <c r="I13" i="34"/>
  <c r="G13" i="34"/>
  <c r="I12" i="34"/>
  <c r="G12" i="34"/>
  <c r="I11" i="34"/>
  <c r="G11" i="34"/>
  <c r="I10" i="34"/>
  <c r="G10" i="34"/>
  <c r="I9" i="34"/>
  <c r="G9" i="34"/>
  <c r="I8" i="34"/>
  <c r="G8" i="34"/>
  <c r="I7" i="34"/>
  <c r="G7" i="34"/>
  <c r="I27" i="34" l="1"/>
  <c r="L24" i="33" l="1"/>
  <c r="L25" i="33"/>
  <c r="L26" i="33"/>
  <c r="L27" i="33"/>
  <c r="L115" i="33"/>
  <c r="L14" i="33"/>
  <c r="L13" i="33"/>
  <c r="L84" i="33" l="1"/>
  <c r="L44" i="33"/>
  <c r="L92" i="33"/>
  <c r="AB135" i="33"/>
  <c r="L76" i="33"/>
  <c r="L36" i="33"/>
  <c r="L15" i="33"/>
  <c r="L28" i="33"/>
  <c r="D96" i="33" l="1"/>
  <c r="L96" i="33" s="1"/>
  <c r="L97" i="33" s="1"/>
  <c r="L98" i="33" s="1"/>
  <c r="L9" i="33" s="1"/>
  <c r="L61" i="33"/>
  <c r="L8" i="33" s="1"/>
  <c r="AB8" i="33" l="1"/>
  <c r="L99" i="33"/>
  <c r="X129" i="32"/>
  <c r="X128" i="32"/>
  <c r="X127" i="32"/>
  <c r="X126" i="32"/>
  <c r="X125" i="32"/>
  <c r="X124" i="32"/>
  <c r="L100" i="33" l="1"/>
  <c r="L10" i="33" s="1"/>
  <c r="L12" i="33" s="1"/>
  <c r="L16" i="33" s="1"/>
  <c r="X130" i="32"/>
  <c r="L109" i="33" l="1"/>
  <c r="T110" i="32"/>
  <c r="T86" i="32"/>
  <c r="T85" i="32"/>
  <c r="T84" i="32"/>
  <c r="T83" i="32"/>
  <c r="T78" i="32"/>
  <c r="T77" i="32"/>
  <c r="T76" i="32"/>
  <c r="T75" i="32"/>
  <c r="H70" i="32"/>
  <c r="T70" i="32" s="1"/>
  <c r="H69" i="32"/>
  <c r="T69" i="32" s="1"/>
  <c r="H68" i="32"/>
  <c r="T68" i="32" s="1"/>
  <c r="H67" i="32"/>
  <c r="T67" i="32" s="1"/>
  <c r="H66" i="32"/>
  <c r="T66" i="32" s="1"/>
  <c r="H65" i="32"/>
  <c r="T65" i="32" s="1"/>
  <c r="H64" i="32"/>
  <c r="T64" i="32" s="1"/>
  <c r="H63" i="32"/>
  <c r="T63" i="32" s="1"/>
  <c r="H62" i="32"/>
  <c r="T62" i="32" s="1"/>
  <c r="T61" i="32"/>
  <c r="T40" i="32"/>
  <c r="T39" i="32"/>
  <c r="T38" i="32"/>
  <c r="T37" i="32"/>
  <c r="T41" i="32" s="1"/>
  <c r="T33" i="32"/>
  <c r="T32" i="32"/>
  <c r="T31" i="32"/>
  <c r="T30" i="32"/>
  <c r="T26" i="32"/>
  <c r="T25" i="32"/>
  <c r="T24" i="32"/>
  <c r="T23" i="32"/>
  <c r="J14" i="32"/>
  <c r="J13" i="32"/>
  <c r="J15" i="32" l="1"/>
  <c r="T87" i="32"/>
  <c r="T27" i="32"/>
  <c r="H91" i="32" s="1"/>
  <c r="T91" i="32" s="1"/>
  <c r="T92" i="32" s="1"/>
  <c r="T79" i="32"/>
  <c r="T71" i="32"/>
  <c r="T34" i="32"/>
  <c r="T56" i="32" l="1"/>
  <c r="J8" i="32" s="1"/>
  <c r="T93" i="32"/>
  <c r="J9" i="32" s="1"/>
  <c r="X8" i="32" l="1"/>
  <c r="T94" i="32"/>
  <c r="T95" i="32" l="1"/>
  <c r="J10" i="32" s="1"/>
  <c r="T104" i="32" l="1"/>
  <c r="J12" i="32"/>
  <c r="J16" i="32" s="1"/>
  <c r="R53" i="2" l="1"/>
  <c r="P53" i="2"/>
  <c r="N53" i="2"/>
  <c r="J53" i="2"/>
  <c r="H53" i="2"/>
  <c r="F53" i="2"/>
</calcChain>
</file>

<file path=xl/sharedStrings.xml><?xml version="1.0" encoding="utf-8"?>
<sst xmlns="http://schemas.openxmlformats.org/spreadsheetml/2006/main" count="1233" uniqueCount="615">
  <si>
    <t>文化庁参事官(芸術文化担当)付
学校芸術教育室</t>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</si>
  <si>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</si>
  <si>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</si>
  <si>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</si>
  <si>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</si>
  <si>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</si>
  <si>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</si>
  <si>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</si>
  <si>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</si>
  <si>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</si>
  <si>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</si>
  <si>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</si>
  <si>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</si>
  <si>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</si>
  <si>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</si>
  <si>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</si>
  <si>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</si>
  <si>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</si>
  <si>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</si>
  <si>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</si>
  <si>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</si>
  <si>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氏　　名</t>
    <rPh sb="0" eb="1">
      <t>シ</t>
    </rPh>
    <rPh sb="3" eb="4">
      <t>メイ</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</si>
  <si>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</si>
  <si>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</si>
  <si>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</si>
  <si>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</si>
  <si>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</si>
  <si>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</si>
  <si>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</si>
  <si>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</si>
  <si>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</si>
  <si>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</si>
  <si>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</si>
  <si>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</si>
  <si>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</si>
  <si>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</si>
  <si>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</si>
  <si>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</si>
  <si>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</si>
  <si>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</si>
  <si>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</si>
  <si>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</si>
  <si>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</si>
  <si>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</si>
  <si>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</si>
  <si>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</si>
  <si>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</si>
  <si>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</si>
  <si>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</si>
  <si>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</si>
  <si>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</si>
  <si>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</si>
  <si>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</si>
  <si>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</si>
  <si>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</si>
  <si>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</si>
  <si>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</si>
  <si>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</si>
  <si>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</si>
  <si>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</si>
  <si>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</si>
  <si>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</si>
  <si>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</si>
  <si>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</si>
  <si>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</si>
  <si>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</si>
  <si>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</si>
  <si>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</si>
  <si>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</si>
  <si>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</si>
  <si>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</si>
  <si>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</si>
  <si>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</si>
  <si>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</si>
  <si>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</si>
  <si>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</si>
  <si>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</si>
  <si>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</si>
  <si>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</si>
  <si>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日</t>
    <rPh sb="0" eb="1">
      <t>ニチ</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</si>
  <si>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</si>
  <si>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</si>
  <si>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</si>
  <si>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</si>
  <si>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</si>
  <si>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</si>
  <si>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</si>
  <si>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</si>
  <si>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</si>
  <si>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</si>
  <si>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</si>
  <si>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</si>
  <si>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</si>
  <si>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</si>
  <si>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</si>
  <si>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</si>
  <si>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</si>
  <si>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</si>
  <si>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</si>
  <si>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</si>
  <si>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</si>
  <si>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</si>
  <si>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</si>
  <si>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</si>
  <si>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</si>
  <si>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</si>
  <si>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</si>
  <si>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</si>
  <si>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</si>
  <si>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</si>
  <si>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</si>
  <si>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</si>
  <si>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</si>
  <si>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</si>
  <si>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</si>
  <si>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</si>
  <si>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</si>
  <si>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</si>
  <si>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</si>
  <si>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</si>
  <si>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</si>
  <si>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</si>
  <si>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</si>
  <si>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</si>
  <si>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</si>
  <si>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</si>
  <si>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</si>
  <si>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</si>
  <si>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</si>
  <si>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</si>
  <si>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</si>
  <si>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</si>
  <si>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</si>
  <si>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</si>
  <si>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</si>
  <si>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</si>
  <si>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</si>
  <si>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</si>
  <si>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</si>
  <si>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</si>
  <si>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</si>
  <si>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</si>
  <si>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</si>
  <si>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</si>
  <si>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</si>
  <si>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</si>
  <si>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</si>
  <si>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</si>
  <si>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</si>
  <si>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</si>
  <si>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</si>
  <si>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</si>
  <si>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</si>
  <si>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</si>
  <si>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</si>
  <si>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</si>
  <si>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</si>
  <si>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</si>
  <si>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</si>
  <si>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</si>
  <si>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</si>
  <si>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</si>
  <si>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</si>
  <si>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</si>
  <si>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</si>
  <si>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</si>
  <si>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</si>
  <si>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</si>
  <si>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</si>
  <si>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</si>
  <si>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</si>
  <si>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</si>
  <si>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</si>
  <si>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</si>
  <si>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</si>
  <si>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</si>
  <si>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</si>
  <si>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</si>
  <si>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</si>
  <si>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</si>
  <si>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</si>
  <si>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</si>
  <si>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</si>
  <si>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</si>
  <si>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</si>
  <si>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</si>
  <si>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</si>
  <si>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</si>
  <si>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</si>
  <si>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</si>
  <si>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</si>
  <si>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</si>
  <si>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</si>
  <si>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</si>
  <si>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</si>
  <si>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</si>
  <si>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</si>
  <si>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</si>
  <si>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</si>
  <si>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</si>
  <si>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</si>
  <si>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</si>
  <si>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</si>
  <si>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</si>
  <si>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</si>
  <si>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</si>
  <si>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</si>
  <si>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</si>
  <si>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</si>
  <si>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</si>
  <si>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</si>
  <si>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</si>
  <si>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</si>
  <si>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</si>
  <si>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</si>
  <si>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</si>
  <si>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</si>
  <si>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</si>
  <si>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</si>
  <si>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</si>
  <si>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</si>
  <si>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</si>
  <si>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</si>
  <si>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</si>
  <si>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</si>
  <si>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</si>
  <si>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</si>
  <si>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</si>
  <si>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</si>
  <si>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</si>
  <si>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</si>
  <si>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</si>
  <si>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</si>
  <si>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</si>
  <si>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</si>
  <si>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</si>
  <si>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</si>
  <si>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</si>
  <si>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</si>
  <si>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</si>
  <si>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</si>
  <si>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</si>
  <si>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</si>
  <si>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</si>
  <si>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</si>
  <si>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</si>
  <si>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</si>
  <si>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</si>
  <si>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</si>
  <si>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</si>
  <si>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</si>
  <si>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</si>
  <si>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</si>
  <si>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</si>
  <si>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</si>
  <si>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</si>
  <si>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</si>
  <si>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</si>
  <si>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</si>
  <si>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</si>
  <si>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</si>
  <si>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</si>
  <si>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</si>
  <si>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</si>
  <si>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</si>
  <si>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</si>
  <si>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</si>
  <si>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</si>
  <si>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</si>
  <si>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</si>
  <si>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</si>
  <si>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</si>
  <si>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</si>
  <si>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</si>
  <si>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</si>
  <si>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</si>
  <si>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</si>
  <si>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</si>
  <si>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</si>
  <si>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</si>
  <si>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</si>
  <si>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</si>
  <si>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</si>
  <si>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</si>
  <si>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</si>
  <si>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</si>
  <si>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</si>
  <si>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</si>
  <si>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</si>
  <si>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</si>
  <si>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</si>
  <si>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</si>
  <si>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</si>
  <si>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</si>
  <si>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</si>
  <si>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</si>
  <si>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</si>
  <si>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</si>
  <si>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</si>
  <si>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</si>
  <si>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日に完了（廃止）したので、</t>
    <rPh sb="0" eb="1">
      <t>ニチ</t>
    </rPh>
    <phoneticPr fontId="3"/>
  </si>
  <si>
    <t>業務項目</t>
    <rPh sb="0" eb="4">
      <t>ギョウムコウモク</t>
    </rPh>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</si>
  <si>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</si>
  <si>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</si>
  <si>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</si>
  <si>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</si>
  <si>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</si>
  <si>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</si>
  <si>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</si>
  <si>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そ　 の　 他</t>
  </si>
  <si>
    <t>合計</t>
    <phoneticPr fontId="3"/>
  </si>
  <si>
    <t>▼選択肢よりいずれかを選択する。</t>
    <rPh sb="1" eb="4">
      <t>センタクシ</t>
    </rPh>
    <rPh sb="11" eb="13">
      <t>センタク</t>
    </rPh>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</si>
  <si>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</si>
  <si>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</si>
  <si>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</si>
  <si>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</si>
  <si>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</si>
  <si>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</si>
  <si>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</si>
  <si>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</si>
  <si>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実施期間：</t>
    <phoneticPr fontId="3"/>
  </si>
  <si>
    <t>学校へ芸術家を派遣し、事業実施</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</si>
  <si>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</si>
  <si>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</si>
  <si>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</si>
  <si>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</si>
  <si>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</si>
  <si>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</si>
  <si>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</si>
  <si>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</si>
  <si>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委託契約書第１０条の規定により、下記の書類を添えて報告します。</t>
    <phoneticPr fontId="3"/>
  </si>
  <si>
    <t>大項目</t>
    <rPh sb="0" eb="3">
      <t>ダイコウモク</t>
    </rPh>
    <phoneticPr fontId="24"/>
  </si>
  <si>
    <t>中項目</t>
    <rPh sb="0" eb="3">
      <t>チュウコウモク</t>
    </rPh>
    <phoneticPr fontId="24"/>
  </si>
  <si>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</si>
  <si>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</si>
  <si>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</si>
  <si>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</si>
  <si>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</si>
  <si>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</si>
  <si>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</si>
  <si>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</si>
  <si>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</si>
  <si>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</si>
  <si>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</si>
  <si>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</si>
  <si>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</si>
  <si>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</si>
  <si>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</si>
  <si>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4"/>
  </si>
  <si>
    <t>児童劇</t>
    <rPh sb="0" eb="3">
      <t>ジドウゲキ</t>
    </rPh>
    <phoneticPr fontId="24"/>
  </si>
  <si>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</si>
  <si>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</si>
  <si>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</si>
  <si>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</si>
  <si>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</si>
  <si>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</si>
  <si>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</si>
  <si>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</si>
  <si>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</si>
  <si>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</si>
  <si>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</si>
  <si>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</si>
  <si>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</si>
  <si>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</si>
  <si>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</si>
  <si>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</si>
  <si>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</si>
  <si>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</si>
  <si>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</si>
  <si>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</si>
  <si>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</si>
  <si>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</si>
  <si>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</si>
  <si>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</si>
  <si>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</si>
  <si>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</si>
  <si>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</si>
  <si>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</si>
  <si>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</si>
  <si>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</si>
  <si>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G</t>
  </si>
  <si>
    <t>H</t>
  </si>
  <si>
    <t>I</t>
  </si>
  <si>
    <t>音楽G</t>
  </si>
  <si>
    <t>音楽H</t>
  </si>
  <si>
    <t>音楽劇(オペラ)</t>
    <rPh sb="0" eb="3">
      <t>オンガクゲキ</t>
    </rPh>
    <phoneticPr fontId="3"/>
  </si>
  <si>
    <t>音楽I</t>
  </si>
  <si>
    <t>演劇E</t>
  </si>
  <si>
    <t>伝統芸能I</t>
  </si>
  <si>
    <t>具体的な計画</t>
    <rPh sb="0" eb="3">
      <t>グタイテキ</t>
    </rPh>
    <rPh sb="4" eb="6">
      <t>ケイカク</t>
    </rPh>
    <phoneticPr fontId="3"/>
  </si>
  <si>
    <t>①</t>
    <phoneticPr fontId="3"/>
  </si>
  <si>
    <t>学校における文化芸術活動に対するニーズの把握</t>
    <phoneticPr fontId="3"/>
  </si>
  <si>
    <t>②</t>
    <phoneticPr fontId="3"/>
  </si>
  <si>
    <t>実施前の事前調整等の打ち合わせ</t>
    <phoneticPr fontId="3"/>
  </si>
  <si>
    <t>③</t>
    <phoneticPr fontId="3"/>
  </si>
  <si>
    <t>芸術家の選定及び打ち合わせ</t>
    <phoneticPr fontId="3"/>
  </si>
  <si>
    <t>④</t>
    <phoneticPr fontId="3"/>
  </si>
  <si>
    <t>学校へ芸術家を派遣し、事業実施</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</si>
  <si>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</si>
  <si>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</si>
  <si>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</si>
  <si>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</si>
  <si>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</si>
  <si>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</si>
  <si>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⑧</t>
    <phoneticPr fontId="3"/>
  </si>
  <si>
    <t>事業実施に係る実施報告・精算手続</t>
    <phoneticPr fontId="3"/>
  </si>
  <si>
    <t>⑨</t>
    <phoneticPr fontId="3"/>
  </si>
  <si>
    <t>実績確認等についての対応・協力</t>
    <phoneticPr fontId="3"/>
  </si>
  <si>
    <t>業務項目</t>
    <phoneticPr fontId="3"/>
  </si>
  <si>
    <t>終了時期</t>
    <rPh sb="0" eb="4">
      <t>シュウリョウジキ</t>
    </rPh>
    <phoneticPr fontId="3"/>
  </si>
  <si>
    <t>～</t>
    <phoneticPr fontId="3"/>
  </si>
  <si>
    <t>～</t>
    <phoneticPr fontId="3"/>
  </si>
  <si>
    <t>～</t>
    <phoneticPr fontId="3"/>
  </si>
  <si>
    <t>～</t>
    <phoneticPr fontId="3"/>
  </si>
  <si>
    <t>月</t>
    <rPh sb="0" eb="1">
      <t>ツキ</t>
    </rPh>
    <phoneticPr fontId="3"/>
  </si>
  <si>
    <t>旬頃</t>
    <rPh sb="0" eb="1">
      <t>シュン</t>
    </rPh>
    <rPh sb="1" eb="2">
      <t>コロ</t>
    </rPh>
    <phoneticPr fontId="3"/>
  </si>
  <si>
    <t>←該当する項目はチェック「■」を選択してください。</t>
    <rPh sb="1" eb="3">
      <t>ガイトウ</t>
    </rPh>
    <rPh sb="5" eb="7">
      <t>コウモク</t>
    </rPh>
    <rPh sb="16" eb="18">
      <t>センタク</t>
    </rPh>
    <phoneticPr fontId="3"/>
  </si>
  <si>
    <t>人件費は事業費の50％以内となるよう調整してください。</t>
    <rPh sb="0" eb="3">
      <t>ジンケンヒ</t>
    </rPh>
    <rPh sb="4" eb="7">
      <t>ジギョウヒ</t>
    </rPh>
    <rPh sb="11" eb="13">
      <t>イナイ</t>
    </rPh>
    <rPh sb="18" eb="20">
      <t>チョウセイ</t>
    </rPh>
    <phoneticPr fontId="3"/>
  </si>
  <si>
    <t>事業費比率</t>
    <rPh sb="0" eb="3">
      <t>ジギョウヒ</t>
    </rPh>
    <rPh sb="3" eb="5">
      <t>ヒリツ</t>
    </rPh>
    <phoneticPr fontId="3"/>
  </si>
  <si>
    <t>合計</t>
    <phoneticPr fontId="3"/>
  </si>
  <si>
    <t>総合計[A-B]</t>
    <rPh sb="0" eb="3">
      <t>ソウゴウケイ</t>
    </rPh>
    <phoneticPr fontId="31"/>
  </si>
  <si>
    <t>単位：円（税込）</t>
    <rPh sb="0" eb="2">
      <t>タンイ</t>
    </rPh>
    <rPh sb="3" eb="4">
      <t>エン</t>
    </rPh>
    <rPh sb="5" eb="7">
      <t>ゼイコミ</t>
    </rPh>
    <phoneticPr fontId="31"/>
  </si>
  <si>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</si>
  <si>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人数</t>
    <phoneticPr fontId="31"/>
  </si>
  <si>
    <t>単価</t>
    <rPh sb="0" eb="2">
      <t>タンカ</t>
    </rPh>
    <phoneticPr fontId="31"/>
  </si>
  <si>
    <t>時間/日</t>
    <rPh sb="0" eb="2">
      <t>ジカン</t>
    </rPh>
    <rPh sb="3" eb="4">
      <t>ニチ</t>
    </rPh>
    <phoneticPr fontId="31"/>
  </si>
  <si>
    <t>従事月</t>
    <phoneticPr fontId="31"/>
  </si>
  <si>
    <t>金額</t>
    <rPh sb="0" eb="2">
      <t>キンガク</t>
    </rPh>
    <phoneticPr fontId="3"/>
  </si>
  <si>
    <t>金額</t>
    <rPh sb="0" eb="2">
      <t>キンガク</t>
    </rPh>
    <phoneticPr fontId="31"/>
  </si>
  <si>
    <t>備考</t>
    <rPh sb="0" eb="2">
      <t>ビコウ</t>
    </rPh>
    <phoneticPr fontId="31"/>
  </si>
  <si>
    <t>人</t>
    <rPh sb="0" eb="1">
      <t>ニン</t>
    </rPh>
    <phoneticPr fontId="31"/>
  </si>
  <si>
    <t>時間</t>
    <rPh sb="0" eb="2">
      <t>ジカン</t>
    </rPh>
    <phoneticPr fontId="31"/>
  </si>
  <si>
    <t>ヵ月</t>
    <rPh sb="1" eb="2">
      <t>ゲツ</t>
    </rPh>
    <phoneticPr fontId="31"/>
  </si>
  <si>
    <t>＜人件費付帯経費（社会保険料等）＞</t>
  </si>
  <si>
    <t>対象内容</t>
    <rPh sb="0" eb="4">
      <t>タイショウナイヨウ</t>
    </rPh>
    <phoneticPr fontId="3"/>
  </si>
  <si>
    <t>対象内容</t>
    <rPh sb="0" eb="4">
      <t>タイショウナイヨウ</t>
    </rPh>
    <phoneticPr fontId="31"/>
  </si>
  <si>
    <t>人数</t>
    <phoneticPr fontId="31"/>
  </si>
  <si>
    <t>＜事務局旅費＞</t>
    <phoneticPr fontId="3"/>
  </si>
  <si>
    <t>被派遣地域</t>
    <rPh sb="0" eb="5">
      <t>ヒハケンチイキ</t>
    </rPh>
    <phoneticPr fontId="31"/>
  </si>
  <si>
    <t>校数</t>
    <rPh sb="0" eb="2">
      <t>コウスウ</t>
    </rPh>
    <phoneticPr fontId="31"/>
  </si>
  <si>
    <t>校</t>
    <rPh sb="0" eb="1">
      <t>コウ</t>
    </rPh>
    <phoneticPr fontId="31"/>
  </si>
  <si>
    <t>■事業費</t>
    <rPh sb="1" eb="4">
      <t>ジギョウヒ</t>
    </rPh>
    <phoneticPr fontId="3"/>
  </si>
  <si>
    <t>＜芸術家の派遣事業に係る講師等謝金＞</t>
  </si>
  <si>
    <t>謝金区分</t>
    <rPh sb="0" eb="2">
      <t>シャキン</t>
    </rPh>
    <rPh sb="2" eb="4">
      <t>クブン</t>
    </rPh>
    <phoneticPr fontId="3"/>
  </si>
  <si>
    <t>講師謝金</t>
    <rPh sb="0" eb="4">
      <t>コウシシャキン</t>
    </rPh>
    <phoneticPr fontId="31"/>
  </si>
  <si>
    <t>演奏謝金（1時間）</t>
    <rPh sb="0" eb="4">
      <t>エンソウシャキン</t>
    </rPh>
    <rPh sb="6" eb="8">
      <t>ジカン</t>
    </rPh>
    <phoneticPr fontId="31"/>
  </si>
  <si>
    <t>演奏謝金（2時間）</t>
    <rPh sb="0" eb="4">
      <t>エンソウシャキン</t>
    </rPh>
    <rPh sb="6" eb="8">
      <t>ジカン</t>
    </rPh>
    <phoneticPr fontId="31"/>
  </si>
  <si>
    <t>演奏謝金（3時間）</t>
    <rPh sb="0" eb="3">
      <t>エンソウシャキン</t>
    </rPh>
    <rPh sb="5" eb="7">
      <t>ジカン</t>
    </rPh>
    <phoneticPr fontId="31"/>
  </si>
  <si>
    <t>実技指導謝金（1時間）</t>
    <rPh sb="0" eb="2">
      <t>ジツギ</t>
    </rPh>
    <rPh sb="2" eb="4">
      <t>シドウ</t>
    </rPh>
    <rPh sb="4" eb="6">
      <t>シャキン</t>
    </rPh>
    <rPh sb="8" eb="10">
      <t>ジカン</t>
    </rPh>
    <phoneticPr fontId="31"/>
  </si>
  <si>
    <t>実技指導謝金（2時間）</t>
    <rPh sb="0" eb="2">
      <t>ジツギ</t>
    </rPh>
    <rPh sb="2" eb="4">
      <t>シドウ</t>
    </rPh>
    <rPh sb="4" eb="6">
      <t>シャキン</t>
    </rPh>
    <rPh sb="8" eb="10">
      <t>ジカン</t>
    </rPh>
    <phoneticPr fontId="31"/>
  </si>
  <si>
    <t>実技指導謝金（3時間）</t>
    <rPh sb="0" eb="1">
      <t>ジツギ</t>
    </rPh>
    <rPh sb="1" eb="3">
      <t>シドウ</t>
    </rPh>
    <rPh sb="3" eb="5">
      <t>シャキン</t>
    </rPh>
    <rPh sb="6" eb="8">
      <t>ジカン</t>
    </rPh>
    <phoneticPr fontId="31"/>
  </si>
  <si>
    <t>単純労務謝金（1時間）</t>
    <rPh sb="4" eb="6">
      <t>シャキン</t>
    </rPh>
    <rPh sb="8" eb="10">
      <t>ジカン</t>
    </rPh>
    <phoneticPr fontId="31"/>
  </si>
  <si>
    <t>単純労務謝金（2時間）</t>
    <rPh sb="4" eb="6">
      <t>シャキン</t>
    </rPh>
    <rPh sb="8" eb="10">
      <t>ジカン</t>
    </rPh>
    <phoneticPr fontId="31"/>
  </si>
  <si>
    <t>単純労務謝金（3時間）</t>
    <rPh sb="5" eb="7">
      <t>ジカン</t>
    </rPh>
    <phoneticPr fontId="31"/>
  </si>
  <si>
    <t>①謝金小計</t>
    <rPh sb="1" eb="3">
      <t>シャキン</t>
    </rPh>
    <rPh sb="3" eb="4">
      <t>ショウ</t>
    </rPh>
    <rPh sb="4" eb="5">
      <t>ケイ</t>
    </rPh>
    <phoneticPr fontId="3"/>
  </si>
  <si>
    <t>＜芸術家の派遣事業に係る講師等派遣旅費＞</t>
    <phoneticPr fontId="3"/>
  </si>
  <si>
    <t>人数</t>
    <phoneticPr fontId="31"/>
  </si>
  <si>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</si>
  <si>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</si>
  <si>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</si>
  <si>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31"/>
  </si>
  <si>
    <t>数量</t>
    <rPh sb="0" eb="2">
      <t>スウリョウ</t>
    </rPh>
    <phoneticPr fontId="3"/>
  </si>
  <si>
    <t>数量</t>
    <rPh sb="0" eb="2">
      <t>スウリョウ</t>
    </rPh>
    <phoneticPr fontId="31"/>
  </si>
  <si>
    <t>③講演等諸雑費合計</t>
    <rPh sb="1" eb="7">
      <t>コウエントウショザッピ</t>
    </rPh>
    <phoneticPr fontId="3"/>
  </si>
  <si>
    <t>③講演等諸雑費小計</t>
    <rPh sb="7" eb="8">
      <t>ショウ</t>
    </rPh>
    <rPh sb="8" eb="9">
      <t>ケイ</t>
    </rPh>
    <phoneticPr fontId="3"/>
  </si>
  <si>
    <t>④消費税相当額</t>
    <phoneticPr fontId="3"/>
  </si>
  <si>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3"/>
  </si>
  <si>
    <t>賃金</t>
    <rPh sb="0" eb="2">
      <t>チンギン</t>
    </rPh>
    <phoneticPr fontId="3"/>
  </si>
  <si>
    <t>税率</t>
    <rPh sb="0" eb="2">
      <t>ゼイリツ</t>
    </rPh>
    <phoneticPr fontId="31"/>
  </si>
  <si>
    <t>消費税相当額</t>
    <rPh sb="0" eb="5">
      <t>ショウヒゼイソウトウ</t>
    </rPh>
    <rPh sb="5" eb="6">
      <t>ガク</t>
    </rPh>
    <phoneticPr fontId="3"/>
  </si>
  <si>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</si>
  <si>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</si>
  <si>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</si>
  <si>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一般管理費率</t>
    <rPh sb="0" eb="5">
      <t>イッパンカンリヒ</t>
    </rPh>
    <rPh sb="5" eb="6">
      <t>リツ</t>
    </rPh>
    <phoneticPr fontId="31"/>
  </si>
  <si>
    <t>％</t>
    <phoneticPr fontId="31"/>
  </si>
  <si>
    <t>摘  要</t>
    <phoneticPr fontId="14"/>
  </si>
  <si>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</si>
  <si>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</si>
  <si>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</si>
  <si>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</si>
  <si>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</si>
  <si>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</si>
  <si>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</si>
  <si>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</si>
  <si>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</si>
  <si>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</si>
  <si>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</si>
  <si>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</si>
  <si>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</si>
  <si>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</si>
  <si>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</si>
  <si>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31"/>
  </si>
  <si>
    <t>消費税相当額</t>
  </si>
  <si>
    <t>賃金･謝金等の１０％</t>
    <phoneticPr fontId="3"/>
  </si>
  <si>
    <t>（人件費＋事業費）×○○％</t>
  </si>
  <si>
    <t>合　　計</t>
  </si>
  <si>
    <t>３.再委託費内訳</t>
    <phoneticPr fontId="31"/>
  </si>
  <si>
    <t>※再委託を行う場合のみ記入</t>
    <rPh sb="11" eb="13">
      <t>キニュウ</t>
    </rPh>
    <phoneticPr fontId="31"/>
  </si>
  <si>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</si>
  <si>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</si>
  <si>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職　　名</t>
    <rPh sb="0" eb="1">
      <t>ショク</t>
    </rPh>
    <rPh sb="3" eb="4">
      <t>メイ</t>
    </rPh>
    <phoneticPr fontId="3"/>
  </si>
  <si>
    <t>連絡先</t>
    <rPh sb="0" eb="3">
      <t>レンラクサキ</t>
    </rPh>
    <phoneticPr fontId="3"/>
  </si>
  <si>
    <t>（責任者）</t>
    <rPh sb="1" eb="4">
      <t>セキニンシャ</t>
    </rPh>
    <phoneticPr fontId="3"/>
  </si>
  <si>
    <t>Tel</t>
    <phoneticPr fontId="3"/>
  </si>
  <si>
    <t>E-mail</t>
    <phoneticPr fontId="3"/>
  </si>
  <si>
    <t>（事務担当者）</t>
    <rPh sb="1" eb="3">
      <t>ジム</t>
    </rPh>
    <rPh sb="3" eb="6">
      <t>タントウシャ</t>
    </rPh>
    <phoneticPr fontId="3"/>
  </si>
  <si>
    <t>E-mail</t>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</si>
  <si>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</si>
  <si>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</si>
  <si>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</si>
  <si>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予算額（円）</t>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</si>
  <si>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</si>
  <si>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</si>
  <si>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31"/>
  </si>
  <si>
    <t>左の金額の対象期間</t>
    <phoneticPr fontId="31"/>
  </si>
  <si>
    <t>資料番号（備考）</t>
    <rPh sb="0" eb="2">
      <t>シリョウ</t>
    </rPh>
    <rPh sb="2" eb="4">
      <t>バンゴウ</t>
    </rPh>
    <rPh sb="5" eb="7">
      <t>ビコウ</t>
    </rPh>
    <phoneticPr fontId="31"/>
  </si>
  <si>
    <t>時間</t>
    <phoneticPr fontId="3"/>
  </si>
  <si>
    <t>支払年月日</t>
    <rPh sb="0" eb="5">
      <t>シハライネンガッピ</t>
    </rPh>
    <phoneticPr fontId="3"/>
  </si>
  <si>
    <t>発注年月日</t>
    <rPh sb="0" eb="5">
      <t>ハッチュウネンガッピ</t>
    </rPh>
    <phoneticPr fontId="31"/>
  </si>
  <si>
    <t>学校名</t>
    <rPh sb="0" eb="3">
      <t>ガッコウメイ</t>
    </rPh>
    <phoneticPr fontId="3"/>
  </si>
  <si>
    <t>支払年月日</t>
    <phoneticPr fontId="3"/>
  </si>
  <si>
    <t>実施日</t>
    <rPh sb="0" eb="3">
      <t>ジッシビ</t>
    </rPh>
    <phoneticPr fontId="31"/>
  </si>
  <si>
    <t>１．決算総括表</t>
    <phoneticPr fontId="3"/>
  </si>
  <si>
    <t>委託費確定額（円）</t>
    <phoneticPr fontId="3"/>
  </si>
  <si>
    <t>⑩</t>
  </si>
  <si>
    <t>⑩</t>
    <phoneticPr fontId="3"/>
  </si>
  <si>
    <t>⑪</t>
  </si>
  <si>
    <t>⑪</t>
    <phoneticPr fontId="3"/>
  </si>
  <si>
    <t>⑫</t>
  </si>
  <si>
    <t>⑫</t>
    <phoneticPr fontId="3"/>
  </si>
  <si>
    <t>令和６年</t>
    <rPh sb="0" eb="2">
      <t>レイワ</t>
    </rPh>
    <rPh sb="3" eb="4">
      <t>ネン</t>
    </rPh>
    <phoneticPr fontId="3"/>
  </si>
  <si>
    <t>（芸術家の派遣事業）委託業務は、令和</t>
    <phoneticPr fontId="3"/>
  </si>
  <si>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</si>
  <si>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</si>
  <si>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</si>
  <si>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</si>
  <si>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</si>
  <si>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</si>
  <si>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</si>
  <si>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</si>
  <si>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</si>
  <si>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業務項目</t>
    <phoneticPr fontId="3"/>
  </si>
  <si>
    <t>～</t>
    <phoneticPr fontId="3"/>
  </si>
  <si>
    <t>①</t>
    <phoneticPr fontId="3"/>
  </si>
  <si>
    <t>学校における文化芸術活動に対するニーズの把握</t>
    <phoneticPr fontId="3"/>
  </si>
  <si>
    <t>②</t>
    <phoneticPr fontId="3"/>
  </si>
  <si>
    <t>～</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</si>
  <si>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</si>
  <si>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</si>
  <si>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</si>
  <si>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</si>
  <si>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</si>
  <si>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</si>
  <si>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事業実施に係る実施報告・精算手続</t>
    <phoneticPr fontId="3"/>
  </si>
  <si>
    <t>⑨</t>
    <phoneticPr fontId="3"/>
  </si>
  <si>
    <t>実績確認等についての対応・協力</t>
    <phoneticPr fontId="3"/>
  </si>
  <si>
    <t>実施前の事前調整等の打ち合わせ</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</si>
  <si>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</si>
  <si>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</si>
  <si>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①謝金</t>
    <rPh sb="1" eb="3">
      <t>シャキン</t>
    </rPh>
    <phoneticPr fontId="3"/>
  </si>
  <si>
    <t>②旅費</t>
    <phoneticPr fontId="3"/>
  </si>
  <si>
    <t>⑥一般管理費</t>
    <phoneticPr fontId="3"/>
  </si>
  <si>
    <t>３.再委託費内訳</t>
    <phoneticPr fontId="31"/>
  </si>
  <si>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</si>
  <si>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</si>
  <si>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</si>
  <si>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</si>
  <si>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</si>
  <si>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</si>
  <si>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</si>
  <si>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</si>
  <si>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</si>
  <si>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</si>
  <si>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</si>
  <si>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</si>
  <si>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事務局法人名
事務局法人代表者名</t>
    <rPh sb="0" eb="3">
      <t>ジムキョク</t>
    </rPh>
    <rPh sb="3" eb="5">
      <t>ホウジン</t>
    </rPh>
    <rPh sb="5" eb="6">
      <t>メイ</t>
    </rPh>
    <phoneticPr fontId="3"/>
  </si>
  <si>
    <t>なお、委託契約書第１６条に規定する知的財産権（又は著作権等）は、無償で譲渡します。</t>
  </si>
  <si>
    <t>開始時期</t>
    <rPh sb="0" eb="2">
      <t>カイシ</t>
    </rPh>
    <rPh sb="2" eb="4">
      <t>ジキ</t>
    </rPh>
    <phoneticPr fontId="3"/>
  </si>
  <si>
    <t>開始時期</t>
    <rPh sb="0" eb="4">
      <t>カイシジキ</t>
    </rPh>
    <phoneticPr fontId="3"/>
  </si>
  <si>
    <t>令和６年度文化芸術による子供育成推進事業（芸術家の派遣事業）〈東日本大震災復興支援対応〉委託業務</t>
    <rPh sb="4" eb="5">
      <t>ド</t>
    </rPh>
    <rPh sb="5" eb="7">
      <t>ブンカ</t>
    </rPh>
    <rPh sb="7" eb="9">
      <t>ゲイジュツ</t>
    </rPh>
    <rPh sb="12" eb="14">
      <t>コドモ</t>
    </rPh>
    <rPh sb="14" eb="16">
      <t>イクセイ</t>
    </rPh>
    <rPh sb="18" eb="20">
      <t>ジギョウ</t>
    </rPh>
    <rPh sb="21" eb="24">
      <t>ゲイジュツカ</t>
    </rPh>
    <rPh sb="25" eb="27">
      <t>ハケン</t>
    </rPh>
    <rPh sb="27" eb="29">
      <t>ジギョウ</t>
    </rPh>
    <rPh sb="44" eb="46">
      <t>イタク</t>
    </rPh>
    <rPh sb="46" eb="48">
      <t>ギョウム</t>
    </rPh>
    <phoneticPr fontId="3"/>
  </si>
  <si>
    <t>＜実行委員会委員に係る謝金＞</t>
    <rPh sb="1" eb="6">
      <t>ジッコウイインカイ</t>
    </rPh>
    <rPh sb="6" eb="8">
      <t>イイン</t>
    </rPh>
    <rPh sb="9" eb="10">
      <t>カカ</t>
    </rPh>
    <rPh sb="11" eb="13">
      <t>シャキン</t>
    </rPh>
    <phoneticPr fontId="3"/>
  </si>
  <si>
    <t>回数</t>
    <rPh sb="0" eb="2">
      <t>カイスウ</t>
    </rPh>
    <phoneticPr fontId="31"/>
  </si>
  <si>
    <t>日</t>
  </si>
  <si>
    <t>回</t>
    <rPh sb="0" eb="1">
      <t>カイ</t>
    </rPh>
    <phoneticPr fontId="31"/>
  </si>
  <si>
    <t>＜実行委員会旅費＞</t>
    <rPh sb="1" eb="6">
      <t>ジッコウイインカイ</t>
    </rPh>
    <phoneticPr fontId="3"/>
  </si>
  <si>
    <t>人数</t>
    <phoneticPr fontId="31"/>
  </si>
  <si>
    <t>人数</t>
    <phoneticPr fontId="31"/>
  </si>
  <si>
    <t>実行委員会名</t>
    <rPh sb="0" eb="5">
      <t>ジッコウイインカイ</t>
    </rPh>
    <rPh sb="5" eb="6">
      <t>メイ</t>
    </rPh>
    <phoneticPr fontId="3"/>
  </si>
  <si>
    <t>実行委員会名：</t>
    <rPh sb="0" eb="2">
      <t>ジッコウ</t>
    </rPh>
    <rPh sb="2" eb="5">
      <t>イインカイ</t>
    </rPh>
    <rPh sb="5" eb="6">
      <t>メイ</t>
    </rPh>
    <phoneticPr fontId="31"/>
  </si>
  <si>
    <t>②旅費</t>
    <phoneticPr fontId="3"/>
  </si>
  <si>
    <t>実行委員会名：</t>
    <phoneticPr fontId="3"/>
  </si>
  <si>
    <t>実行委員会名：</t>
    <phoneticPr fontId="31"/>
  </si>
  <si>
    <t>【様式３】Ⅰ集計表</t>
    <phoneticPr fontId="3"/>
  </si>
  <si>
    <t>【様式３】Ⅱ実施概要</t>
    <phoneticPr fontId="3"/>
  </si>
  <si>
    <t>実　施　計　画　書</t>
    <rPh sb="0" eb="1">
      <t>ジツ</t>
    </rPh>
    <rPh sb="2" eb="3">
      <t>シ</t>
    </rPh>
    <rPh sb="4" eb="5">
      <t>ケイ</t>
    </rPh>
    <rPh sb="6" eb="7">
      <t>ガ</t>
    </rPh>
    <rPh sb="8" eb="9">
      <t>ショ</t>
    </rPh>
    <phoneticPr fontId="3"/>
  </si>
  <si>
    <t>【様式１】実施計画書</t>
    <rPh sb="5" eb="10">
      <t>ジッシケイカクショ</t>
    </rPh>
    <phoneticPr fontId="3"/>
  </si>
  <si>
    <t>⑦負担した仕入税額</t>
    <phoneticPr fontId="3"/>
  </si>
  <si>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</si>
  <si>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r>
      <t>見積額計</t>
    </r>
    <r>
      <rPr>
        <sz val="11"/>
        <rFont val="ＭＳ Ｐゴシック"/>
        <family val="3"/>
        <charset val="128"/>
      </rPr>
      <t>（⑤＋⑥＋⑦）</t>
    </r>
    <rPh sb="0" eb="2">
      <t>ミツモリ</t>
    </rPh>
    <rPh sb="2" eb="3">
      <t>ガク</t>
    </rPh>
    <rPh sb="3" eb="4">
      <t>ケイ</t>
    </rPh>
    <phoneticPr fontId="3"/>
  </si>
  <si>
    <t>【様式２】委託業務見積書</t>
    <phoneticPr fontId="3"/>
  </si>
  <si>
    <t>⑦負担した仕入税額</t>
    <phoneticPr fontId="3"/>
  </si>
  <si>
    <t>令和６年度学校における文化芸術鑑賞・体験推進事業（芸術家の派遣事業）
〈東日本大震災復興支援対応〉</t>
    <rPh sb="4" eb="5">
      <t>ド</t>
    </rPh>
    <rPh sb="5" eb="7">
      <t>ガッコウ</t>
    </rPh>
    <rPh sb="11" eb="13">
      <t>ブンカ</t>
    </rPh>
    <rPh sb="13" eb="15">
      <t>ゲイジュツ</t>
    </rPh>
    <rPh sb="15" eb="17">
      <t>カンショウ</t>
    </rPh>
    <rPh sb="18" eb="20">
      <t>タイケン</t>
    </rPh>
    <rPh sb="20" eb="22">
      <t>スイシン</t>
    </rPh>
    <rPh sb="22" eb="24">
      <t>ジギョウ</t>
    </rPh>
    <rPh sb="25" eb="28">
      <t>ゲイジュツカ</t>
    </rPh>
    <rPh sb="29" eb="33">
      <t>ハケンジギョウ</t>
    </rPh>
    <rPh sb="36" eb="48">
      <t>ヒガシニホンダイシンサイフッコウシエンタイオウ</t>
    </rPh>
    <phoneticPr fontId="3"/>
  </si>
  <si>
    <t>令和６年度学校における文化芸術鑑賞・体験推進事業（芸術家の派遣事業）
〈東日本大震災復興支援対応〉</t>
    <rPh sb="5" eb="7">
      <t>ガッコウ</t>
    </rPh>
    <rPh sb="11" eb="17">
      <t>ブンカゲイジュツカンショウ</t>
    </rPh>
    <rPh sb="18" eb="20">
      <t>タイケン</t>
    </rPh>
    <rPh sb="36" eb="37">
      <t>ヒガシ</t>
    </rPh>
    <rPh sb="37" eb="39">
      <t>ニホン</t>
    </rPh>
    <rPh sb="39" eb="40">
      <t>ダイ</t>
    </rPh>
    <rPh sb="40" eb="42">
      <t>シンサイ</t>
    </rPh>
    <rPh sb="42" eb="44">
      <t>フッコウ</t>
    </rPh>
    <rPh sb="44" eb="46">
      <t>シエン</t>
    </rPh>
    <rPh sb="46" eb="48">
      <t>タイオウ</t>
    </rPh>
    <phoneticPr fontId="3"/>
  </si>
  <si>
    <t>令和６年度学校における文化芸術鑑賞・体験推進事業（芸術家の派遣事業）
〈東日本大震災復興支援対応〉
実施一覧（Ⅰ集計表）</t>
    <rPh sb="5" eb="7">
      <t>ガッコウ</t>
    </rPh>
    <rPh sb="11" eb="17">
      <t>ブンカゲイジュツカンショウ</t>
    </rPh>
    <rPh sb="18" eb="20">
      <t>タイケン</t>
    </rPh>
    <rPh sb="22" eb="24">
      <t>ジギョウ</t>
    </rPh>
    <rPh sb="25" eb="28">
      <t>ゲイジュツカ</t>
    </rPh>
    <rPh sb="52" eb="54">
      <t>イチラン</t>
    </rPh>
    <phoneticPr fontId="3"/>
  </si>
  <si>
    <t>令和６年度学校における文化芸術鑑賞・体験推進事業（芸術家の派遣事業）
〈東日本大震災復興支援対応〉
実施一覧（Ⅱ実施概要）</t>
    <rPh sb="5" eb="7">
      <t>ガッコウ</t>
    </rPh>
    <rPh sb="11" eb="17">
      <t>ブンカゲイジュツカンショウ</t>
    </rPh>
    <rPh sb="18" eb="20">
      <t>タイケン</t>
    </rPh>
    <rPh sb="22" eb="24">
      <t>ジギョウ</t>
    </rPh>
    <rPh sb="25" eb="28">
      <t>ゲイジュツカ</t>
    </rPh>
    <rPh sb="52" eb="54">
      <t>イチラン</t>
    </rPh>
    <phoneticPr fontId="3"/>
  </si>
  <si>
    <t>令和６年度学校における文化芸術鑑賞・体験推進事業（芸術家の派遣事業）
〈東日本大震災復興支援対応〉</t>
    <rPh sb="4" eb="5">
      <t>ド</t>
    </rPh>
    <rPh sb="5" eb="7">
      <t>ガッコウ</t>
    </rPh>
    <rPh sb="11" eb="17">
      <t>ブンカゲイジュツカンショウ</t>
    </rPh>
    <rPh sb="18" eb="20">
      <t>タイケン</t>
    </rPh>
    <rPh sb="22" eb="24">
      <t>ジギョウ</t>
    </rPh>
    <rPh sb="25" eb="28">
      <t>ゲイジュツカ</t>
    </rPh>
    <rPh sb="29" eb="33">
      <t>ハケンジギョウ</t>
    </rPh>
    <phoneticPr fontId="3"/>
  </si>
  <si>
    <t>付け令和６年度学校における文化芸術鑑賞・体験推進事業</t>
    <rPh sb="7" eb="9">
      <t>ガッコウ</t>
    </rPh>
    <rPh sb="13" eb="19">
      <t>ブンカゲイジュツカンショウ</t>
    </rPh>
    <rPh sb="20" eb="22">
      <t>タイケン</t>
    </rPh>
    <phoneticPr fontId="3"/>
  </si>
  <si>
    <t>令和６年度学校における文化芸術鑑賞・体験推進事業（芸術家の派遣事業）
〈東日本大震災復興支援対応〉</t>
    <rPh sb="5" eb="7">
      <t>ガッコウ</t>
    </rPh>
    <rPh sb="11" eb="17">
      <t>ブンカゲイジュツカンショウ</t>
    </rPh>
    <rPh sb="18" eb="20">
      <t>タイケン</t>
    </rPh>
    <rPh sb="22" eb="24">
      <t>ジギョウ</t>
    </rPh>
    <rPh sb="25" eb="28">
      <t>ゲイジュツカ</t>
    </rPh>
    <rPh sb="29" eb="33">
      <t>ハケンジギョウ</t>
    </rPh>
    <phoneticPr fontId="3"/>
  </si>
  <si>
    <t>令和６年度学校における文化芸術鑑賞・体験推進事業（芸術家の派遣事業）
〈東日本大震災復興支援対応〉
Ⅲ　業務収支計算書</t>
    <rPh sb="5" eb="7">
      <t>ガッコウ</t>
    </rPh>
    <rPh sb="11" eb="17">
      <t>ブンカゲイジュツカンショウ</t>
    </rPh>
    <rPh sb="18" eb="20">
      <t>タイケン</t>
    </rPh>
    <rPh sb="52" eb="54">
      <t>ギョウム</t>
    </rPh>
    <rPh sb="54" eb="56">
      <t>シュウシ</t>
    </rPh>
    <rPh sb="56" eb="59">
      <t>ケイサンショ</t>
    </rPh>
    <phoneticPr fontId="3"/>
  </si>
  <si>
    <t>■事務局経費</t>
    <rPh sb="1" eb="4">
      <t>ジムキョク</t>
    </rPh>
    <rPh sb="4" eb="6">
      <t>ケイヒ</t>
    </rPh>
    <phoneticPr fontId="3"/>
  </si>
  <si>
    <t>事務局経費合計</t>
    <rPh sb="0" eb="3">
      <t>ジムキョク</t>
    </rPh>
    <rPh sb="3" eb="5">
      <t>ケイヒ</t>
    </rPh>
    <rPh sb="5" eb="7">
      <t>ゴウケイ</t>
    </rPh>
    <phoneticPr fontId="3"/>
  </si>
  <si>
    <t>■</t>
  </si>
  <si>
    <t>事務局経費</t>
    <rPh sb="0" eb="3">
      <t>ジムキョク</t>
    </rPh>
    <rPh sb="3" eb="5">
      <t>ケイヒ</t>
    </rPh>
    <phoneticPr fontId="3"/>
  </si>
  <si>
    <t>■事務局経費</t>
    <rPh sb="1" eb="6">
      <t>ジムキョクケイヒ</t>
    </rPh>
    <phoneticPr fontId="3"/>
  </si>
  <si>
    <t>⑤事務局経費＋事業費</t>
    <rPh sb="1" eb="4">
      <t>ジムキョク</t>
    </rPh>
    <rPh sb="4" eb="6">
      <t>ケイヒ</t>
    </rPh>
    <rPh sb="7" eb="10">
      <t>ジギョウヒ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</si>
</sst>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3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sz val="11"/>
      <color indexed="8"/>
      <name val="ＭＳ Ｐゴシック"/>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2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right style="dotted">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double">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medium">
        <color indexed="64"/>
      </right>
      <top style="double">
        <color auto="1"/>
      </top>
      <bottom style="thin">
        <color indexed="64"/>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6" fillId="0" borderId="0" applyNumberFormat="0" applyFill="0" applyBorder="0" applyAlignment="0" applyProtection="0"/>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921">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58" fontId="2" fillId="2" borderId="0" xfId="0" applyNumberFormat="1" applyFont="1" applyFill="1" applyAlignment="1">
      <alignment horizontal="center" vertical="center"/>
    </xf>
    <xf numFmtId="58" fontId="2" fillId="2" borderId="0" xfId="0" applyNumberFormat="1" applyFont="1" applyFill="1" applyAlignment="1">
      <alignment horizontal="right" vertical="center"/>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lignment vertical="center"/>
    </xf>
    <xf numFmtId="0" fontId="0" fillId="2" borderId="0" xfId="0" applyFont="1" applyFill="1" applyAlignment="1">
      <alignment horizontal="center" vertical="center"/>
    </xf>
    <xf numFmtId="176" fontId="0" fillId="2" borderId="0" xfId="0" applyNumberFormat="1" applyFont="1" applyFill="1" applyAlignment="1">
      <alignment horizontal="center" vertical="center"/>
    </xf>
    <xf numFmtId="176" fontId="10" fillId="2" borderId="0" xfId="0" applyNumberFormat="1" applyFont="1" applyFill="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5" fillId="2" borderId="0" xfId="2" applyNumberFormat="1" applyFont="1" applyFill="1" applyAlignment="1">
      <alignment vertical="center"/>
    </xf>
    <xf numFmtId="0" fontId="11" fillId="2" borderId="0" xfId="2" applyNumberFormat="1" applyFont="1" applyFill="1" applyAlignment="1">
      <alignment vertical="center"/>
    </xf>
    <xf numFmtId="0" fontId="11" fillId="2" borderId="22" xfId="2" applyNumberFormat="1" applyFont="1" applyFill="1" applyBorder="1" applyAlignment="1">
      <alignment horizontal="center" vertical="center"/>
    </xf>
    <xf numFmtId="0" fontId="10" fillId="2" borderId="0" xfId="2" applyNumberFormat="1" applyFont="1" applyFill="1" applyBorder="1" applyAlignment="1">
      <alignment horizontal="center" vertical="center"/>
    </xf>
    <xf numFmtId="0" fontId="10" fillId="2" borderId="0" xfId="2" applyNumberFormat="1" applyFont="1" applyFill="1" applyAlignment="1">
      <alignment vertical="center"/>
    </xf>
    <xf numFmtId="0" fontId="11" fillId="2" borderId="0"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xf>
    <xf numFmtId="0" fontId="11" fillId="2" borderId="0" xfId="2" applyNumberFormat="1" applyFont="1" applyFill="1" applyAlignment="1">
      <alignment horizontal="center" vertical="center"/>
    </xf>
    <xf numFmtId="0" fontId="11" fillId="2" borderId="0" xfId="2" applyNumberFormat="1" applyFont="1" applyFill="1" applyBorder="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NumberFormat="1" applyFont="1" applyFill="1" applyAlignment="1">
      <alignment vertical="center"/>
    </xf>
    <xf numFmtId="0" fontId="11" fillId="2" borderId="0" xfId="2" applyNumberFormat="1" applyFont="1" applyFill="1" applyAlignment="1">
      <alignment horizontal="left" vertical="center"/>
    </xf>
    <xf numFmtId="0" fontId="12" fillId="2" borderId="0" xfId="2" applyNumberFormat="1" applyFont="1" applyFill="1" applyAlignment="1">
      <alignment horizontal="left" vertical="center" justifyLastLine="1"/>
    </xf>
    <xf numFmtId="0" fontId="11" fillId="9" borderId="21" xfId="2" applyNumberFormat="1" applyFont="1" applyFill="1" applyBorder="1" applyAlignment="1">
      <alignment horizontal="center" vertical="center"/>
    </xf>
    <xf numFmtId="0" fontId="10" fillId="9" borderId="23" xfId="2" applyNumberFormat="1" applyFont="1" applyFill="1" applyBorder="1" applyAlignment="1">
      <alignment horizontal="center" vertical="center"/>
    </xf>
    <xf numFmtId="0" fontId="11" fillId="9" borderId="20" xfId="2" applyNumberFormat="1" applyFont="1" applyFill="1" applyBorder="1" applyAlignment="1">
      <alignment horizontal="center" vertical="center" shrinkToFit="1"/>
    </xf>
    <xf numFmtId="0" fontId="11" fillId="9" borderId="61" xfId="2" applyNumberFormat="1" applyFont="1" applyFill="1" applyBorder="1" applyAlignment="1">
      <alignment horizontal="center" vertical="center"/>
    </xf>
    <xf numFmtId="0" fontId="11" fillId="9" borderId="62" xfId="2" applyNumberFormat="1" applyFont="1" applyFill="1" applyBorder="1" applyAlignment="1">
      <alignment horizontal="center" vertical="center"/>
    </xf>
    <xf numFmtId="0" fontId="11" fillId="9" borderId="38" xfId="2" applyNumberFormat="1" applyFont="1" applyFill="1" applyBorder="1" applyAlignment="1">
      <alignment horizontal="center" vertical="center"/>
    </xf>
    <xf numFmtId="0" fontId="1" fillId="2" borderId="0" xfId="2" applyNumberFormat="1" applyFont="1" applyFill="1" applyAlignment="1">
      <alignment horizontal="center" vertical="center" shrinkToFit="1"/>
    </xf>
    <xf numFmtId="0" fontId="13" fillId="2" borderId="0" xfId="2" applyNumberFormat="1" applyFont="1" applyFill="1" applyAlignment="1">
      <alignment horizontal="center" vertical="center"/>
    </xf>
    <xf numFmtId="182" fontId="10" fillId="2" borderId="0" xfId="2" applyNumberFormat="1" applyFont="1" applyFill="1" applyBorder="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NumberFormat="1" applyFont="1" applyFill="1" applyAlignment="1">
      <alignment horizontal="left" vertical="center"/>
    </xf>
    <xf numFmtId="0" fontId="0" fillId="2" borderId="0" xfId="0" applyFont="1" applyFill="1" applyAlignment="1">
      <alignment horizontal="left" vertical="center" wrapText="1"/>
    </xf>
    <xf numFmtId="0" fontId="11" fillId="2" borderId="0" xfId="0" applyFont="1" applyFill="1">
      <alignment vertical="center"/>
    </xf>
    <xf numFmtId="0" fontId="8" fillId="2" borderId="0" xfId="5" applyFont="1" applyFill="1" applyAlignment="1">
      <alignment vertical="center"/>
    </xf>
    <xf numFmtId="0" fontId="11" fillId="2" borderId="47" xfId="2" applyNumberFormat="1" applyFont="1" applyFill="1" applyBorder="1" applyAlignment="1">
      <alignment horizontal="left" vertical="center" wrapText="1"/>
    </xf>
    <xf numFmtId="0" fontId="11" fillId="2" borderId="43" xfId="2" applyNumberFormat="1" applyFont="1" applyFill="1" applyBorder="1" applyAlignment="1">
      <alignment horizontal="center" vertical="center" wrapText="1"/>
    </xf>
    <xf numFmtId="0" fontId="11" fillId="2" borderId="47" xfId="2" applyNumberFormat="1" applyFont="1" applyFill="1" applyBorder="1" applyAlignment="1">
      <alignment horizontal="left" vertical="center" wrapText="1" shrinkToFit="1"/>
    </xf>
    <xf numFmtId="177" fontId="11" fillId="2" borderId="80" xfId="2" applyNumberFormat="1" applyFont="1" applyFill="1" applyBorder="1" applyAlignment="1">
      <alignment horizontal="center" vertical="center" shrinkToFit="1"/>
    </xf>
    <xf numFmtId="177" fontId="11" fillId="5" borderId="70" xfId="2" applyNumberFormat="1" applyFont="1" applyFill="1" applyBorder="1" applyAlignment="1">
      <alignment horizontal="center" vertical="center" shrinkToFit="1"/>
    </xf>
    <xf numFmtId="181" fontId="11" fillId="2" borderId="47" xfId="2" applyNumberFormat="1" applyFont="1" applyFill="1" applyBorder="1" applyAlignment="1">
      <alignment horizontal="center" vertical="center" shrinkToFit="1"/>
    </xf>
    <xf numFmtId="180" fontId="11" fillId="5" borderId="34" xfId="2" applyNumberFormat="1" applyFont="1" applyFill="1" applyBorder="1" applyAlignment="1">
      <alignment horizontal="center" vertical="center" shrinkToFit="1"/>
    </xf>
    <xf numFmtId="178" fontId="11" fillId="2" borderId="68" xfId="2" applyNumberFormat="1" applyFont="1" applyFill="1" applyBorder="1" applyAlignment="1">
      <alignment horizontal="center" vertical="center" shrinkToFit="1"/>
    </xf>
    <xf numFmtId="178" fontId="11" fillId="2" borderId="69" xfId="2" applyNumberFormat="1" applyFont="1" applyFill="1" applyBorder="1" applyAlignment="1">
      <alignment horizontal="center" vertical="center" shrinkToFit="1"/>
    </xf>
    <xf numFmtId="178" fontId="11" fillId="2" borderId="70" xfId="2" applyNumberFormat="1" applyFont="1" applyFill="1" applyBorder="1" applyAlignment="1">
      <alignment horizontal="center" vertical="center" shrinkToFit="1"/>
    </xf>
    <xf numFmtId="0" fontId="11" fillId="2" borderId="48" xfId="2" applyNumberFormat="1" applyFont="1" applyFill="1" applyBorder="1" applyAlignment="1">
      <alignment horizontal="left" vertical="center" wrapText="1"/>
    </xf>
    <xf numFmtId="0" fontId="11" fillId="2" borderId="44" xfId="2" applyNumberFormat="1" applyFont="1" applyFill="1" applyBorder="1" applyAlignment="1">
      <alignment horizontal="center" vertical="center" wrapText="1"/>
    </xf>
    <xf numFmtId="0" fontId="11" fillId="2" borderId="48" xfId="2" applyNumberFormat="1" applyFont="1" applyFill="1" applyBorder="1" applyAlignment="1">
      <alignment horizontal="left" vertical="center" wrapText="1" shrinkToFit="1"/>
    </xf>
    <xf numFmtId="177" fontId="11" fillId="2" borderId="81" xfId="2" applyNumberFormat="1" applyFont="1" applyFill="1" applyBorder="1" applyAlignment="1">
      <alignment horizontal="center" vertical="center" shrinkToFit="1"/>
    </xf>
    <xf numFmtId="177" fontId="11" fillId="5" borderId="76" xfId="2" applyNumberFormat="1" applyFont="1" applyFill="1" applyBorder="1" applyAlignment="1">
      <alignment horizontal="center" vertical="center" shrinkToFit="1"/>
    </xf>
    <xf numFmtId="181" fontId="11" fillId="2" borderId="48" xfId="2" applyNumberFormat="1" applyFont="1" applyFill="1" applyBorder="1" applyAlignment="1">
      <alignment horizontal="center" vertical="center" shrinkToFit="1"/>
    </xf>
    <xf numFmtId="180" fontId="11" fillId="5" borderId="45" xfId="2" applyNumberFormat="1" applyFont="1" applyFill="1" applyBorder="1" applyAlignment="1">
      <alignment horizontal="center" vertical="center" shrinkToFit="1"/>
    </xf>
    <xf numFmtId="178" fontId="11" fillId="2" borderId="75" xfId="2" applyNumberFormat="1" applyFont="1" applyFill="1" applyBorder="1" applyAlignment="1">
      <alignment horizontal="center" vertical="center" shrinkToFit="1"/>
    </xf>
    <xf numFmtId="178" fontId="11" fillId="2" borderId="74" xfId="2" applyNumberFormat="1" applyFont="1" applyFill="1" applyBorder="1" applyAlignment="1">
      <alignment horizontal="center" vertical="center" shrinkToFit="1"/>
    </xf>
    <xf numFmtId="178" fontId="11" fillId="2" borderId="76" xfId="2" applyNumberFormat="1" applyFont="1" applyFill="1" applyBorder="1" applyAlignment="1">
      <alignment horizontal="center" vertical="center" shrinkToFit="1"/>
    </xf>
    <xf numFmtId="0" fontId="11" fillId="2" borderId="67" xfId="2" applyNumberFormat="1" applyFont="1" applyFill="1" applyBorder="1" applyAlignment="1">
      <alignment horizontal="left" vertical="center" wrapText="1"/>
    </xf>
    <xf numFmtId="0" fontId="11" fillId="2" borderId="67" xfId="2" applyNumberFormat="1" applyFont="1" applyFill="1" applyBorder="1" applyAlignment="1">
      <alignment horizontal="center" vertical="center" wrapText="1"/>
    </xf>
    <xf numFmtId="0" fontId="11" fillId="2" borderId="67" xfId="2" applyNumberFormat="1" applyFont="1" applyFill="1" applyBorder="1" applyAlignment="1">
      <alignment horizontal="left" vertical="center" wrapText="1" shrinkToFit="1"/>
    </xf>
    <xf numFmtId="177" fontId="11" fillId="2" borderId="82" xfId="2" applyNumberFormat="1" applyFont="1" applyFill="1" applyBorder="1" applyAlignment="1">
      <alignment horizontal="center" vertical="center" shrinkToFit="1"/>
    </xf>
    <xf numFmtId="177" fontId="11" fillId="5" borderId="73" xfId="2" applyNumberFormat="1" applyFont="1" applyFill="1" applyBorder="1" applyAlignment="1">
      <alignment horizontal="center" vertical="center" shrinkToFit="1"/>
    </xf>
    <xf numFmtId="181" fontId="11" fillId="2" borderId="67" xfId="2" applyNumberFormat="1" applyFont="1" applyFill="1" applyBorder="1" applyAlignment="1">
      <alignment horizontal="center" vertical="center" shrinkToFit="1"/>
    </xf>
    <xf numFmtId="180" fontId="11" fillId="5" borderId="65" xfId="2" applyNumberFormat="1" applyFont="1" applyFill="1" applyBorder="1" applyAlignment="1">
      <alignment horizontal="center" vertical="center" shrinkToFit="1"/>
    </xf>
    <xf numFmtId="178" fontId="11" fillId="2" borderId="71" xfId="2" applyNumberFormat="1" applyFont="1" applyFill="1" applyBorder="1" applyAlignment="1">
      <alignment horizontal="center" vertical="center" shrinkToFit="1"/>
    </xf>
    <xf numFmtId="178" fontId="11" fillId="2" borderId="72" xfId="2" applyNumberFormat="1" applyFont="1" applyFill="1" applyBorder="1" applyAlignment="1">
      <alignment horizontal="center" vertical="center" shrinkToFit="1"/>
    </xf>
    <xf numFmtId="178" fontId="11" fillId="2" borderId="73" xfId="2" applyNumberFormat="1" applyFont="1" applyFill="1" applyBorder="1" applyAlignment="1">
      <alignment horizontal="center" vertical="center" shrinkToFit="1"/>
    </xf>
    <xf numFmtId="0" fontId="6" fillId="2" borderId="0" xfId="0" applyFont="1" applyFill="1" applyBorder="1">
      <alignment vertical="center"/>
    </xf>
    <xf numFmtId="0" fontId="10" fillId="5" borderId="0" xfId="0" applyFont="1" applyFill="1">
      <alignment vertical="center"/>
    </xf>
    <xf numFmtId="176" fontId="10" fillId="5" borderId="0" xfId="0" applyNumberFormat="1" applyFont="1" applyFill="1">
      <alignment vertical="center"/>
    </xf>
    <xf numFmtId="0" fontId="11" fillId="9" borderId="11" xfId="2" applyNumberFormat="1" applyFont="1" applyFill="1" applyBorder="1" applyAlignment="1">
      <alignment horizontal="center" vertical="center"/>
    </xf>
    <xf numFmtId="177" fontId="11" fillId="2" borderId="47" xfId="2" applyNumberFormat="1" applyFont="1" applyFill="1" applyBorder="1" applyAlignment="1">
      <alignment horizontal="center" vertical="center"/>
    </xf>
    <xf numFmtId="0" fontId="11" fillId="2" borderId="47" xfId="2" applyNumberFormat="1" applyFont="1" applyFill="1" applyBorder="1" applyAlignment="1">
      <alignment vertical="center" wrapText="1"/>
    </xf>
    <xf numFmtId="177" fontId="11" fillId="2" borderId="48" xfId="2" applyNumberFormat="1" applyFont="1" applyFill="1" applyBorder="1" applyAlignment="1">
      <alignment horizontal="center" vertical="center"/>
    </xf>
    <xf numFmtId="0" fontId="11" fillId="2" borderId="48" xfId="2" applyNumberFormat="1" applyFont="1" applyFill="1" applyBorder="1" applyAlignment="1">
      <alignment vertical="center" wrapText="1"/>
    </xf>
    <xf numFmtId="177" fontId="11" fillId="2" borderId="67" xfId="2" applyNumberFormat="1" applyFont="1" applyFill="1" applyBorder="1" applyAlignment="1">
      <alignment horizontal="center" vertical="center"/>
    </xf>
    <xf numFmtId="0" fontId="11" fillId="2" borderId="67" xfId="2" applyNumberFormat="1" applyFont="1" applyFill="1" applyBorder="1" applyAlignment="1">
      <alignment vertical="center" wrapText="1"/>
    </xf>
    <xf numFmtId="181" fontId="11" fillId="5" borderId="54" xfId="2" applyNumberFormat="1" applyFont="1" applyFill="1" applyBorder="1" applyAlignment="1">
      <alignment horizontal="center" vertical="center"/>
    </xf>
    <xf numFmtId="180" fontId="11" fillId="5" borderId="19" xfId="2" applyNumberFormat="1" applyFont="1" applyFill="1" applyBorder="1" applyAlignment="1">
      <alignment horizontal="center" vertical="center"/>
    </xf>
    <xf numFmtId="0" fontId="11" fillId="9" borderId="20" xfId="2" applyNumberFormat="1" applyFont="1" applyFill="1" applyBorder="1" applyAlignment="1">
      <alignment vertical="center"/>
    </xf>
    <xf numFmtId="0" fontId="10"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0" fillId="2" borderId="0" xfId="0" applyFill="1" applyAlignment="1">
      <alignment vertical="center"/>
    </xf>
    <xf numFmtId="0" fontId="26" fillId="12" borderId="91" xfId="2" applyFont="1" applyFill="1" applyBorder="1" applyAlignment="1">
      <alignment horizontal="center" vertical="center" shrinkToFit="1"/>
    </xf>
    <xf numFmtId="0" fontId="26" fillId="13" borderId="92" xfId="2" applyFont="1" applyFill="1" applyBorder="1" applyAlignment="1">
      <alignment horizontal="center" vertical="center" shrinkToFit="1"/>
    </xf>
    <xf numFmtId="0" fontId="27" fillId="14" borderId="91" xfId="2" applyFont="1" applyFill="1" applyBorder="1" applyAlignment="1">
      <alignment horizontal="center" vertical="center" shrinkToFit="1"/>
    </xf>
    <xf numFmtId="0" fontId="27" fillId="2" borderId="93" xfId="2" applyFont="1" applyFill="1" applyBorder="1" applyAlignment="1">
      <alignment vertical="center" shrinkToFit="1"/>
    </xf>
    <xf numFmtId="0" fontId="27" fillId="14" borderId="24" xfId="2" applyFont="1" applyFill="1" applyBorder="1" applyAlignment="1">
      <alignment horizontal="center" vertical="center" shrinkToFit="1"/>
    </xf>
    <xf numFmtId="0" fontId="28" fillId="2" borderId="93" xfId="2" applyFont="1" applyFill="1" applyBorder="1" applyAlignment="1">
      <alignment vertical="center" wrapText="1" shrinkToFit="1"/>
    </xf>
    <xf numFmtId="0" fontId="26" fillId="12" borderId="30" xfId="2" applyFont="1" applyFill="1" applyBorder="1" applyAlignment="1">
      <alignment horizontal="center" vertical="center" shrinkToFit="1"/>
    </xf>
    <xf numFmtId="0" fontId="26" fillId="13" borderId="6" xfId="2" applyFont="1" applyFill="1" applyBorder="1" applyAlignment="1">
      <alignment horizontal="center" vertical="center" shrinkToFit="1"/>
    </xf>
    <xf numFmtId="0" fontId="27" fillId="14" borderId="30" xfId="2" applyFont="1" applyFill="1" applyBorder="1" applyAlignment="1">
      <alignment horizontal="center" vertical="center" shrinkToFit="1"/>
    </xf>
    <xf numFmtId="0" fontId="27" fillId="2" borderId="7" xfId="2" applyFont="1" applyFill="1" applyBorder="1" applyAlignment="1">
      <alignment vertical="center" shrinkToFit="1"/>
    </xf>
    <xf numFmtId="0" fontId="27" fillId="14" borderId="5" xfId="2" applyFont="1" applyFill="1" applyBorder="1" applyAlignment="1">
      <alignment horizontal="center" vertical="center" shrinkToFit="1"/>
    </xf>
    <xf numFmtId="0" fontId="29" fillId="14" borderId="5" xfId="4" applyFont="1" applyFill="1" applyBorder="1" applyAlignment="1">
      <alignment horizontal="center" vertical="center"/>
    </xf>
    <xf numFmtId="0" fontId="29" fillId="2" borderId="7" xfId="4" applyFont="1" applyFill="1" applyBorder="1">
      <alignment vertical="center"/>
    </xf>
    <xf numFmtId="0" fontId="26" fillId="13" borderId="15" xfId="2" applyFont="1" applyFill="1" applyBorder="1" applyAlignment="1">
      <alignment horizontal="center" vertical="center" wrapText="1" shrinkToFit="1"/>
    </xf>
    <xf numFmtId="0" fontId="27" fillId="14" borderId="32" xfId="2" applyFont="1" applyFill="1" applyBorder="1" applyAlignment="1">
      <alignment horizontal="center" vertical="center" shrinkToFit="1"/>
    </xf>
    <xf numFmtId="0" fontId="27" fillId="2" borderId="16" xfId="2" applyFont="1" applyFill="1" applyBorder="1" applyAlignment="1">
      <alignment vertical="center" shrinkToFit="1"/>
    </xf>
    <xf numFmtId="0" fontId="27" fillId="14" borderId="14" xfId="2" applyFont="1" applyFill="1" applyBorder="1" applyAlignment="1">
      <alignment horizontal="center" vertical="center" shrinkToFit="1"/>
    </xf>
    <xf numFmtId="0" fontId="29" fillId="14" borderId="14" xfId="4" applyFont="1" applyFill="1" applyBorder="1" applyAlignment="1">
      <alignment horizontal="center" vertical="center"/>
    </xf>
    <xf numFmtId="0" fontId="29" fillId="2" borderId="16" xfId="4" applyFont="1" applyFill="1" applyBorder="1">
      <alignment vertical="center"/>
    </xf>
    <xf numFmtId="0" fontId="0" fillId="15" borderId="0" xfId="0" applyFill="1">
      <alignment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11" fillId="9" borderId="58" xfId="2" applyNumberFormat="1" applyFont="1" applyFill="1" applyBorder="1" applyAlignment="1">
      <alignment horizontal="center" vertical="center" shrinkToFit="1"/>
    </xf>
    <xf numFmtId="177" fontId="11" fillId="2" borderId="43" xfId="2" applyNumberFormat="1" applyFont="1" applyFill="1" applyBorder="1" applyAlignment="1">
      <alignment horizontal="center" vertical="center" shrinkToFit="1"/>
    </xf>
    <xf numFmtId="177" fontId="11" fillId="2" borderId="44" xfId="2" applyNumberFormat="1" applyFont="1" applyFill="1" applyBorder="1" applyAlignment="1">
      <alignment horizontal="center" vertical="center" shrinkToFit="1"/>
    </xf>
    <xf numFmtId="177" fontId="11" fillId="2" borderId="64" xfId="2" applyNumberFormat="1" applyFont="1" applyFill="1" applyBorder="1" applyAlignment="1">
      <alignment horizontal="center" vertical="center" shrinkToFit="1"/>
    </xf>
    <xf numFmtId="0" fontId="11" fillId="9" borderId="63" xfId="2" applyNumberFormat="1" applyFont="1" applyFill="1" applyBorder="1" applyAlignment="1">
      <alignment horizontal="center" vertical="center"/>
    </xf>
    <xf numFmtId="0" fontId="11" fillId="2" borderId="6" xfId="0" applyFont="1" applyFill="1" applyBorder="1" applyAlignment="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6" xfId="0" applyFont="1" applyFill="1" applyBorder="1" applyAlignment="1">
      <alignment horizontal="center"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33" fillId="2" borderId="0" xfId="5" applyFont="1" applyFill="1" applyAlignment="1">
      <alignment horizontal="right" vertical="center"/>
    </xf>
    <xf numFmtId="176" fontId="1" fillId="2" borderId="0" xfId="5" applyNumberFormat="1" applyFont="1" applyFill="1" applyAlignment="1">
      <alignment vertical="center"/>
    </xf>
    <xf numFmtId="0" fontId="1" fillId="10" borderId="98" xfId="5" applyFont="1" applyFill="1" applyBorder="1" applyAlignment="1">
      <alignment vertical="center"/>
    </xf>
    <xf numFmtId="0" fontId="1" fillId="2" borderId="31" xfId="5" applyFont="1" applyFill="1" applyBorder="1" applyAlignment="1">
      <alignment vertical="center"/>
    </xf>
    <xf numFmtId="0" fontId="1" fillId="2" borderId="0"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2" borderId="20" xfId="5" applyFont="1" applyFill="1" applyBorder="1" applyAlignment="1">
      <alignment vertical="center"/>
    </xf>
    <xf numFmtId="0" fontId="1" fillId="3" borderId="3" xfId="5" applyFont="1" applyFill="1" applyBorder="1" applyAlignment="1">
      <alignment vertical="center"/>
    </xf>
    <xf numFmtId="0" fontId="1" fillId="3" borderId="98" xfId="5" applyFont="1" applyFill="1" applyBorder="1" applyAlignment="1">
      <alignment vertical="center"/>
    </xf>
    <xf numFmtId="0" fontId="1" fillId="2" borderId="2" xfId="5" applyFont="1" applyFill="1" applyBorder="1" applyAlignment="1">
      <alignment vertical="center"/>
    </xf>
    <xf numFmtId="0" fontId="1" fillId="2" borderId="109" xfId="5" applyFont="1" applyFill="1" applyBorder="1" applyAlignment="1">
      <alignment vertical="center"/>
    </xf>
    <xf numFmtId="0" fontId="1" fillId="3" borderId="110" xfId="5" applyFont="1" applyFill="1" applyBorder="1" applyAlignment="1">
      <alignment vertical="center"/>
    </xf>
    <xf numFmtId="0" fontId="1" fillId="2" borderId="0" xfId="5" applyFont="1" applyFill="1" applyBorder="1" applyAlignment="1">
      <alignment horizontal="center" vertical="center"/>
    </xf>
    <xf numFmtId="38" fontId="1" fillId="2" borderId="0" xfId="10" applyFont="1" applyFill="1" applyBorder="1" applyAlignment="1">
      <alignment vertical="center"/>
    </xf>
    <xf numFmtId="0" fontId="1" fillId="2" borderId="0" xfId="5" quotePrefix="1" applyNumberFormat="1" applyFont="1" applyFill="1" applyBorder="1" applyAlignment="1">
      <alignment horizontal="center" vertical="center"/>
    </xf>
    <xf numFmtId="0" fontId="8" fillId="2" borderId="0" xfId="5" applyFont="1" applyFill="1" applyBorder="1" applyAlignment="1">
      <alignment vertical="center"/>
    </xf>
    <xf numFmtId="56" fontId="1" fillId="2" borderId="0" xfId="5" applyNumberFormat="1" applyFont="1" applyFill="1" applyBorder="1" applyAlignment="1">
      <alignment vertical="center"/>
    </xf>
    <xf numFmtId="0" fontId="34" fillId="2" borderId="0" xfId="9" applyFont="1" applyFill="1" applyAlignment="1">
      <alignment horizontal="left" vertical="center"/>
    </xf>
    <xf numFmtId="0" fontId="34" fillId="2" borderId="0" xfId="9" applyFont="1" applyFill="1" applyBorder="1" applyAlignment="1">
      <alignment horizontal="left" vertical="center"/>
    </xf>
    <xf numFmtId="0" fontId="34" fillId="2" borderId="0" xfId="9" applyFont="1" applyFill="1" applyAlignment="1">
      <alignment vertical="center"/>
    </xf>
    <xf numFmtId="0" fontId="34" fillId="2" borderId="0" xfId="9" applyFont="1" applyFill="1" applyBorder="1" applyAlignment="1">
      <alignment horizontal="right" vertical="center"/>
    </xf>
    <xf numFmtId="0" fontId="34" fillId="19" borderId="119" xfId="9" applyFont="1" applyFill="1" applyBorder="1" applyAlignment="1">
      <alignment horizontal="center" vertical="center"/>
    </xf>
    <xf numFmtId="0" fontId="34" fillId="2" borderId="119" xfId="9" applyFont="1" applyFill="1" applyBorder="1" applyAlignment="1">
      <alignment horizontal="center" vertical="center"/>
    </xf>
    <xf numFmtId="0" fontId="1" fillId="2" borderId="119" xfId="5" applyFont="1" applyFill="1" applyBorder="1" applyAlignment="1">
      <alignment vertical="center"/>
    </xf>
    <xf numFmtId="0" fontId="34" fillId="2" borderId="119" xfId="9" applyFont="1" applyFill="1" applyBorder="1" applyAlignment="1">
      <alignment vertical="center"/>
    </xf>
    <xf numFmtId="0" fontId="34" fillId="2" borderId="122" xfId="9" applyFont="1" applyFill="1" applyBorder="1" applyAlignment="1">
      <alignment vertical="center"/>
    </xf>
    <xf numFmtId="0" fontId="1" fillId="2" borderId="122" xfId="5" applyFont="1" applyFill="1" applyBorder="1" applyAlignment="1">
      <alignment vertical="center"/>
    </xf>
    <xf numFmtId="0" fontId="2" fillId="2" borderId="0" xfId="0" applyFont="1" applyFill="1">
      <alignment vertical="center"/>
    </xf>
    <xf numFmtId="0" fontId="11" fillId="2" borderId="6" xfId="0" applyFont="1" applyFill="1" applyBorder="1">
      <alignment vertical="center"/>
    </xf>
    <xf numFmtId="0" fontId="11" fillId="2" borderId="6" xfId="0" applyFont="1" applyFill="1" applyBorder="1" applyAlignment="1">
      <alignment vertical="center"/>
    </xf>
    <xf numFmtId="0" fontId="11" fillId="2" borderId="6" xfId="0" applyFont="1" applyFill="1" applyBorder="1" applyAlignment="1">
      <alignment horizontal="center" vertical="center"/>
    </xf>
    <xf numFmtId="0" fontId="1" fillId="3" borderId="108" xfId="5" applyFont="1" applyFill="1" applyBorder="1" applyAlignment="1">
      <alignment vertical="center"/>
    </xf>
    <xf numFmtId="0" fontId="32" fillId="5" borderId="9" xfId="5" applyFont="1" applyFill="1" applyBorder="1" applyAlignment="1">
      <alignment vertical="center"/>
    </xf>
    <xf numFmtId="0" fontId="0" fillId="2" borderId="0" xfId="5" applyFont="1" applyFill="1" applyAlignment="1">
      <alignment vertical="center"/>
    </xf>
    <xf numFmtId="178" fontId="11" fillId="2" borderId="125" xfId="2" applyNumberFormat="1" applyFont="1" applyFill="1" applyBorder="1" applyAlignment="1">
      <alignment horizontal="left" vertical="center" shrinkToFit="1"/>
    </xf>
    <xf numFmtId="178" fontId="11" fillId="2" borderId="126" xfId="2" applyNumberFormat="1" applyFont="1" applyFill="1" applyBorder="1" applyAlignment="1">
      <alignment horizontal="left" vertical="center" shrinkToFit="1"/>
    </xf>
    <xf numFmtId="178" fontId="11" fillId="2" borderId="127" xfId="2" applyNumberFormat="1" applyFont="1" applyFill="1" applyBorder="1" applyAlignment="1">
      <alignment horizontal="left" vertical="center" shrinkToFit="1"/>
    </xf>
    <xf numFmtId="0" fontId="11" fillId="9" borderId="5" xfId="2" applyNumberFormat="1" applyFont="1" applyFill="1" applyBorder="1" applyAlignment="1">
      <alignment horizontal="center" vertical="center" wrapText="1"/>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5" fillId="2" borderId="0" xfId="2" applyNumberFormat="1" applyFont="1" applyFill="1" applyAlignment="1">
      <alignment horizontal="center" vertical="center" wrapText="1"/>
    </xf>
    <xf numFmtId="0" fontId="11" fillId="9" borderId="60" xfId="2" applyNumberFormat="1" applyFont="1" applyFill="1" applyBorder="1" applyAlignment="1">
      <alignment horizontal="center" vertical="center" shrinkToFit="1"/>
    </xf>
    <xf numFmtId="0" fontId="11" fillId="9" borderId="18" xfId="2" applyNumberFormat="1" applyFont="1" applyFill="1" applyBorder="1" applyAlignment="1">
      <alignment horizontal="center" vertical="center"/>
    </xf>
    <xf numFmtId="0" fontId="8" fillId="9" borderId="138" xfId="5" applyFont="1" applyFill="1" applyBorder="1" applyAlignment="1">
      <alignment horizontal="left" vertical="center" indent="1"/>
    </xf>
    <xf numFmtId="0" fontId="8" fillId="9" borderId="41" xfId="5" applyFont="1" applyFill="1" applyBorder="1" applyAlignment="1">
      <alignment horizontal="left" vertical="center" indent="1"/>
    </xf>
    <xf numFmtId="0" fontId="8" fillId="9" borderId="106" xfId="5" applyFont="1" applyFill="1" applyBorder="1" applyAlignment="1">
      <alignment horizontal="left" vertical="center"/>
    </xf>
    <xf numFmtId="0" fontId="8" fillId="9" borderId="91" xfId="5" applyFont="1" applyFill="1" applyBorder="1" applyAlignment="1">
      <alignment horizontal="left" vertical="center" indent="1"/>
    </xf>
    <xf numFmtId="0" fontId="8" fillId="9" borderId="108" xfId="5" applyFont="1" applyFill="1" applyBorder="1" applyAlignment="1">
      <alignment horizontal="left" vertical="center" indent="1"/>
    </xf>
    <xf numFmtId="38" fontId="8" fillId="9" borderId="28" xfId="10" quotePrefix="1" applyFont="1" applyFill="1" applyBorder="1" applyAlignment="1">
      <alignment vertical="center"/>
    </xf>
    <xf numFmtId="0" fontId="0" fillId="2" borderId="0" xfId="5" applyFont="1" applyFill="1" applyAlignment="1">
      <alignment horizontal="right" vertical="center"/>
    </xf>
    <xf numFmtId="0" fontId="10" fillId="2" borderId="57" xfId="0" applyFont="1" applyFill="1" applyBorder="1" applyAlignment="1">
      <alignment horizontal="center" vertical="center" wrapText="1"/>
    </xf>
    <xf numFmtId="38" fontId="11" fillId="2" borderId="68" xfId="8" applyFont="1" applyFill="1" applyBorder="1" applyAlignment="1">
      <alignment vertical="center" shrinkToFit="1"/>
    </xf>
    <xf numFmtId="38" fontId="11" fillId="2" borderId="69" xfId="8" applyFont="1" applyFill="1" applyBorder="1" applyAlignment="1">
      <alignment vertical="center" shrinkToFit="1"/>
    </xf>
    <xf numFmtId="38" fontId="11" fillId="2" borderId="75" xfId="8" applyFont="1" applyFill="1" applyBorder="1" applyAlignment="1">
      <alignment vertical="center" shrinkToFit="1"/>
    </xf>
    <xf numFmtId="38" fontId="11" fillId="2" borderId="74" xfId="8" applyFont="1" applyFill="1" applyBorder="1" applyAlignment="1">
      <alignment vertical="center" shrinkToFit="1"/>
    </xf>
    <xf numFmtId="38" fontId="11" fillId="2" borderId="71" xfId="8" applyFont="1" applyFill="1" applyBorder="1" applyAlignment="1">
      <alignment vertical="center" shrinkToFit="1"/>
    </xf>
    <xf numFmtId="38" fontId="11" fillId="2" borderId="72" xfId="8" applyFont="1" applyFill="1" applyBorder="1" applyAlignment="1">
      <alignment vertical="center" shrinkToFit="1"/>
    </xf>
    <xf numFmtId="38" fontId="11" fillId="9" borderId="18" xfId="8" applyFont="1" applyFill="1" applyBorder="1" applyAlignment="1">
      <alignment vertical="center"/>
    </xf>
    <xf numFmtId="38" fontId="11" fillId="2" borderId="125" xfId="8" applyFont="1" applyFill="1" applyBorder="1" applyAlignment="1">
      <alignment vertical="center" shrinkToFit="1"/>
    </xf>
    <xf numFmtId="38" fontId="11" fillId="2" borderId="126" xfId="8" applyFont="1" applyFill="1" applyBorder="1" applyAlignment="1">
      <alignment vertical="center" shrinkToFit="1"/>
    </xf>
    <xf numFmtId="38" fontId="11" fillId="2" borderId="127" xfId="8" applyFont="1" applyFill="1" applyBorder="1" applyAlignment="1">
      <alignment vertical="center" shrinkToFit="1"/>
    </xf>
    <xf numFmtId="0" fontId="11" fillId="9" borderId="140" xfId="2" applyNumberFormat="1" applyFont="1" applyFill="1" applyBorder="1" applyAlignment="1">
      <alignment horizontal="center" vertical="center"/>
    </xf>
    <xf numFmtId="38" fontId="11" fillId="5" borderId="47" xfId="8" applyFont="1" applyFill="1" applyBorder="1" applyAlignment="1">
      <alignment vertical="center" shrinkToFit="1"/>
    </xf>
    <xf numFmtId="38" fontId="11" fillId="5" borderId="48" xfId="8" applyFont="1" applyFill="1" applyBorder="1" applyAlignment="1">
      <alignment vertical="center" shrinkToFit="1"/>
    </xf>
    <xf numFmtId="38" fontId="11" fillId="5" borderId="67" xfId="8" applyFont="1" applyFill="1" applyBorder="1" applyAlignment="1">
      <alignment vertical="center" shrinkToFit="1"/>
    </xf>
    <xf numFmtId="38" fontId="11" fillId="5" borderId="54" xfId="8" applyFont="1" applyFill="1" applyBorder="1" applyAlignment="1">
      <alignment vertical="center"/>
    </xf>
    <xf numFmtId="0" fontId="11" fillId="9" borderId="58" xfId="2" applyNumberFormat="1" applyFont="1" applyFill="1" applyBorder="1" applyAlignment="1">
      <alignment horizontal="center" vertical="center" wrapText="1"/>
    </xf>
    <xf numFmtId="0" fontId="11" fillId="9" borderId="141" xfId="2" applyNumberFormat="1" applyFont="1" applyFill="1" applyBorder="1" applyAlignment="1">
      <alignment horizontal="center" vertical="center" shrinkToFit="1"/>
    </xf>
    <xf numFmtId="0" fontId="11" fillId="9" borderId="142" xfId="2" applyNumberFormat="1" applyFont="1" applyFill="1" applyBorder="1" applyAlignment="1">
      <alignment horizontal="center" vertical="center"/>
    </xf>
    <xf numFmtId="0" fontId="11" fillId="5" borderId="47" xfId="2" applyNumberFormat="1" applyFont="1" applyFill="1" applyBorder="1" applyAlignment="1">
      <alignment horizontal="left" vertical="center" wrapText="1"/>
    </xf>
    <xf numFmtId="0" fontId="11" fillId="5" borderId="48" xfId="2" applyNumberFormat="1" applyFont="1" applyFill="1" applyBorder="1" applyAlignment="1">
      <alignment horizontal="left" vertical="center" wrapText="1"/>
    </xf>
    <xf numFmtId="0" fontId="11" fillId="5" borderId="67" xfId="2" applyNumberFormat="1" applyFont="1" applyFill="1" applyBorder="1" applyAlignment="1">
      <alignment horizontal="left" vertical="center" wrapText="1"/>
    </xf>
    <xf numFmtId="181" fontId="11" fillId="2" borderId="68" xfId="2" applyNumberFormat="1" applyFont="1" applyFill="1" applyBorder="1" applyAlignment="1">
      <alignment vertical="center" shrinkToFit="1"/>
    </xf>
    <xf numFmtId="0" fontId="11" fillId="2" borderId="69" xfId="2" applyNumberFormat="1" applyFont="1" applyFill="1" applyBorder="1" applyAlignment="1">
      <alignment vertical="center" wrapText="1" shrinkToFit="1"/>
    </xf>
    <xf numFmtId="181" fontId="11" fillId="2" borderId="70" xfId="2" applyNumberFormat="1" applyFont="1" applyFill="1" applyBorder="1" applyAlignment="1">
      <alignment vertical="center" shrinkToFit="1"/>
    </xf>
    <xf numFmtId="181" fontId="11" fillId="2" borderId="75" xfId="2" applyNumberFormat="1" applyFont="1" applyFill="1" applyBorder="1" applyAlignment="1">
      <alignment vertical="center" shrinkToFit="1"/>
    </xf>
    <xf numFmtId="0" fontId="11" fillId="2" borderId="74" xfId="2" applyNumberFormat="1" applyFont="1" applyFill="1" applyBorder="1" applyAlignment="1">
      <alignment vertical="center" wrapText="1" shrinkToFit="1"/>
    </xf>
    <xf numFmtId="181" fontId="11" fillId="2" borderId="76" xfId="2" applyNumberFormat="1" applyFont="1" applyFill="1" applyBorder="1" applyAlignment="1">
      <alignment vertical="center" shrinkToFit="1"/>
    </xf>
    <xf numFmtId="181" fontId="11" fillId="2" borderId="71" xfId="2" applyNumberFormat="1" applyFont="1" applyFill="1" applyBorder="1" applyAlignment="1">
      <alignment vertical="center" shrinkToFit="1"/>
    </xf>
    <xf numFmtId="0" fontId="11" fillId="2" borderId="72" xfId="2" applyNumberFormat="1" applyFont="1" applyFill="1" applyBorder="1" applyAlignment="1">
      <alignment vertical="center" wrapText="1" shrinkToFit="1"/>
    </xf>
    <xf numFmtId="181" fontId="11" fillId="2" borderId="73" xfId="2" applyNumberFormat="1" applyFont="1" applyFill="1" applyBorder="1" applyAlignment="1">
      <alignment vertical="center" shrinkToFit="1"/>
    </xf>
    <xf numFmtId="181" fontId="11" fillId="5" borderId="143" xfId="2" applyNumberFormat="1" applyFont="1" applyFill="1" applyBorder="1" applyAlignment="1">
      <alignment vertical="center"/>
    </xf>
    <xf numFmtId="181" fontId="11" fillId="5" borderId="94" xfId="2" applyNumberFormat="1" applyFont="1" applyFill="1" applyBorder="1" applyAlignment="1">
      <alignment vertical="center"/>
    </xf>
    <xf numFmtId="0" fontId="27" fillId="2" borderId="97" xfId="2" applyFont="1" applyFill="1" applyBorder="1" applyAlignment="1">
      <alignment vertical="center" shrinkToFit="1"/>
    </xf>
    <xf numFmtId="0" fontId="27" fillId="2" borderId="31" xfId="2" applyFont="1" applyFill="1" applyBorder="1" applyAlignment="1">
      <alignment vertical="center" shrinkToFit="1"/>
    </xf>
    <xf numFmtId="0" fontId="26" fillId="12" borderId="32" xfId="2" applyFont="1" applyFill="1" applyBorder="1" applyAlignment="1">
      <alignment horizontal="center" vertical="center" shrinkToFit="1"/>
    </xf>
    <xf numFmtId="0" fontId="25" fillId="2" borderId="0" xfId="0" applyFont="1" applyFill="1">
      <alignment vertical="center"/>
    </xf>
    <xf numFmtId="0" fontId="25"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4" fillId="2" borderId="0" xfId="0" applyFont="1" applyFill="1" applyAlignment="1">
      <alignment horizontal="center" vertical="center"/>
    </xf>
    <xf numFmtId="0" fontId="1" fillId="2" borderId="6" xfId="5" applyFont="1" applyFill="1" applyBorder="1" applyAlignment="1">
      <alignment vertical="center"/>
    </xf>
    <xf numFmtId="0" fontId="8" fillId="9" borderId="106" xfId="5" applyFont="1" applyFill="1" applyBorder="1" applyAlignment="1">
      <alignment vertical="center"/>
    </xf>
    <xf numFmtId="0" fontId="8" fillId="9" borderId="28" xfId="5" applyFont="1" applyFill="1" applyBorder="1" applyAlignment="1">
      <alignment vertical="center"/>
    </xf>
    <xf numFmtId="0" fontId="8" fillId="9" borderId="3" xfId="5" applyFont="1" applyFill="1" applyBorder="1" applyAlignment="1">
      <alignment vertical="center"/>
    </xf>
    <xf numFmtId="0" fontId="1" fillId="16" borderId="2" xfId="5" applyFont="1" applyFill="1" applyBorder="1" applyAlignment="1">
      <alignment horizontal="center" vertical="center"/>
    </xf>
    <xf numFmtId="0" fontId="1" fillId="16" borderId="3" xfId="5" applyFont="1" applyFill="1" applyBorder="1" applyAlignment="1">
      <alignment horizontal="center" vertical="center"/>
    </xf>
    <xf numFmtId="0" fontId="1" fillId="2" borderId="3" xfId="5" applyFont="1" applyFill="1" applyBorder="1" applyAlignment="1">
      <alignment vertical="center"/>
    </xf>
    <xf numFmtId="0" fontId="8" fillId="9" borderId="28" xfId="5" applyFont="1" applyFill="1" applyBorder="1" applyAlignment="1">
      <alignment horizontal="left" vertical="center" indent="1"/>
    </xf>
    <xf numFmtId="0" fontId="8" fillId="9" borderId="92" xfId="5" applyFont="1" applyFill="1" applyBorder="1" applyAlignment="1">
      <alignment vertical="center"/>
    </xf>
    <xf numFmtId="0" fontId="8" fillId="9" borderId="3" xfId="5" applyFont="1" applyFill="1" applyBorder="1" applyAlignment="1">
      <alignment horizontal="center" vertical="center"/>
    </xf>
    <xf numFmtId="0" fontId="8" fillId="9" borderId="5" xfId="5" applyFont="1" applyFill="1" applyBorder="1" applyAlignment="1">
      <alignment horizontal="center" vertical="center"/>
    </xf>
    <xf numFmtId="0" fontId="8" fillId="9" borderId="6" xfId="5" applyFont="1" applyFill="1" applyBorder="1" applyAlignment="1">
      <alignment horizontal="center" vertical="center"/>
    </xf>
    <xf numFmtId="0" fontId="1" fillId="16" borderId="5" xfId="5" applyFont="1" applyFill="1" applyBorder="1" applyAlignment="1">
      <alignment horizontal="center" vertical="center"/>
    </xf>
    <xf numFmtId="0" fontId="1" fillId="16" borderId="6" xfId="5" applyFont="1" applyFill="1" applyBorder="1" applyAlignment="1">
      <alignment horizontal="center" vertical="center"/>
    </xf>
    <xf numFmtId="0" fontId="1" fillId="16" borderId="7" xfId="5" applyFont="1" applyFill="1" applyBorder="1" applyAlignment="1">
      <alignment horizontal="center" vertical="center"/>
    </xf>
    <xf numFmtId="38" fontId="1" fillId="2" borderId="46" xfId="10" applyFont="1" applyFill="1" applyBorder="1" applyAlignment="1">
      <alignment vertical="center"/>
    </xf>
    <xf numFmtId="38" fontId="1" fillId="2" borderId="36" xfId="10" applyFont="1" applyFill="1" applyBorder="1" applyAlignment="1">
      <alignment vertical="center"/>
    </xf>
    <xf numFmtId="38" fontId="1" fillId="2" borderId="51" xfId="10" applyFont="1" applyFill="1" applyBorder="1" applyAlignment="1">
      <alignment vertical="center"/>
    </xf>
    <xf numFmtId="38" fontId="1" fillId="2" borderId="44" xfId="10" applyFont="1" applyFill="1" applyBorder="1" applyAlignment="1">
      <alignment vertical="center"/>
    </xf>
    <xf numFmtId="38" fontId="1" fillId="2" borderId="45" xfId="10" applyFont="1" applyFill="1" applyBorder="1" applyAlignment="1">
      <alignment vertical="center"/>
    </xf>
    <xf numFmtId="38" fontId="1" fillId="2" borderId="49" xfId="10" applyFont="1" applyFill="1" applyBorder="1" applyAlignment="1">
      <alignment vertical="center"/>
    </xf>
    <xf numFmtId="0" fontId="0" fillId="3" borderId="108"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38" fontId="8" fillId="18" borderId="28" xfId="10" quotePrefix="1" applyFont="1" applyFill="1" applyBorder="1" applyAlignment="1">
      <alignment vertical="center"/>
    </xf>
    <xf numFmtId="0" fontId="1" fillId="9" borderId="27" xfId="5" quotePrefix="1" applyNumberFormat="1" applyFont="1" applyFill="1" applyBorder="1" applyAlignment="1">
      <alignment horizontal="center" vertical="center" wrapText="1"/>
    </xf>
    <xf numFmtId="0" fontId="1" fillId="9" borderId="123" xfId="5" quotePrefix="1" applyNumberFormat="1" applyFont="1" applyFill="1" applyBorder="1" applyAlignment="1">
      <alignment horizontal="center" vertical="center" wrapText="1"/>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8" fillId="9" borderId="39" xfId="5" applyFont="1" applyFill="1" applyBorder="1" applyAlignment="1">
      <alignment horizontal="left" vertical="center" indent="1"/>
    </xf>
    <xf numFmtId="0" fontId="0" fillId="9" borderId="138" xfId="5" applyFont="1" applyFill="1" applyBorder="1" applyAlignment="1">
      <alignment vertical="center"/>
    </xf>
    <xf numFmtId="0" fontId="1" fillId="9" borderId="18" xfId="5" applyFont="1" applyFill="1" applyBorder="1" applyAlignment="1">
      <alignment vertical="center"/>
    </xf>
    <xf numFmtId="0" fontId="1" fillId="9" borderId="146" xfId="5" applyFont="1" applyFill="1" applyBorder="1" applyAlignment="1">
      <alignment vertical="center"/>
    </xf>
    <xf numFmtId="0" fontId="1" fillId="9" borderId="98" xfId="5" applyFont="1" applyFill="1" applyBorder="1" applyAlignment="1">
      <alignment vertical="center"/>
    </xf>
    <xf numFmtId="0" fontId="0" fillId="2" borderId="3" xfId="5" applyFont="1" applyFill="1" applyBorder="1" applyAlignment="1">
      <alignment vertical="center"/>
    </xf>
    <xf numFmtId="38" fontId="8" fillId="9" borderId="107" xfId="10" quotePrefix="1" applyFont="1" applyFill="1" applyBorder="1" applyAlignment="1">
      <alignment vertical="center"/>
    </xf>
    <xf numFmtId="0" fontId="10" fillId="9" borderId="5" xfId="0" applyFont="1" applyFill="1" applyBorder="1" applyAlignment="1">
      <alignment horizontal="center" vertical="center" shrinkToFit="1"/>
    </xf>
    <xf numFmtId="0" fontId="10" fillId="9" borderId="6" xfId="0" applyFont="1" applyFill="1" applyBorder="1" applyAlignment="1">
      <alignment horizontal="center" vertical="center" shrinkToFit="1"/>
    </xf>
    <xf numFmtId="0" fontId="10" fillId="9" borderId="7" xfId="0" applyFont="1" applyFill="1" applyBorder="1" applyAlignment="1">
      <alignment horizontal="center" vertical="center" shrinkToFi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15" fillId="2" borderId="0" xfId="0" applyFont="1" applyFill="1" applyAlignment="1">
      <alignment vertical="center" shrinkToFi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11" fillId="2" borderId="5"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11" fillId="2" borderId="6" xfId="0" applyFont="1" applyFill="1" applyBorder="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1" fillId="9" borderId="39" xfId="5" quotePrefix="1" applyNumberFormat="1" applyFont="1" applyFill="1" applyBorder="1" applyAlignment="1">
      <alignment horizontal="center" vertical="center"/>
    </xf>
    <xf numFmtId="0" fontId="1" fillId="9" borderId="28" xfId="5" quotePrefix="1" applyNumberFormat="1" applyFont="1" applyFill="1" applyBorder="1" applyAlignment="1">
      <alignment horizontal="center" vertical="center"/>
    </xf>
    <xf numFmtId="0" fontId="1" fillId="9" borderId="107" xfId="5" quotePrefix="1" applyNumberFormat="1" applyFont="1" applyFill="1" applyBorder="1" applyAlignment="1">
      <alignment horizontal="center" vertical="center"/>
    </xf>
    <xf numFmtId="0" fontId="1" fillId="9" borderId="24" xfId="5" applyFont="1" applyFill="1" applyBorder="1" applyAlignment="1">
      <alignment vertical="center"/>
    </xf>
    <xf numFmtId="0" fontId="1" fillId="9" borderId="92" xfId="5" applyFont="1" applyFill="1" applyBorder="1" applyAlignment="1">
      <alignment vertical="center"/>
    </xf>
    <xf numFmtId="0" fontId="1" fillId="9" borderId="97" xfId="5" applyFont="1" applyFill="1" applyBorder="1" applyAlignment="1">
      <alignment vertical="center"/>
    </xf>
    <xf numFmtId="0" fontId="1" fillId="9" borderId="5" xfId="5" applyFont="1" applyFill="1" applyBorder="1" applyAlignment="1">
      <alignment vertical="center"/>
    </xf>
    <xf numFmtId="0" fontId="1" fillId="9" borderId="6" xfId="5" applyFont="1" applyFill="1" applyBorder="1" applyAlignment="1">
      <alignment vertical="center"/>
    </xf>
    <xf numFmtId="0" fontId="1" fillId="9" borderId="31" xfId="5" applyFont="1" applyFill="1" applyBorder="1" applyAlignment="1">
      <alignment vertical="center"/>
    </xf>
    <xf numFmtId="0" fontId="1" fillId="9" borderId="39" xfId="5" applyFont="1" applyFill="1" applyBorder="1" applyAlignment="1">
      <alignment vertical="center"/>
    </xf>
    <xf numFmtId="0" fontId="1" fillId="9" borderId="28" xfId="5" applyFont="1" applyFill="1" applyBorder="1" applyAlignment="1">
      <alignment vertical="center"/>
    </xf>
    <xf numFmtId="0" fontId="1" fillId="9" borderId="107" xfId="5" applyFont="1" applyFill="1" applyBorder="1" applyAlignment="1">
      <alignment vertical="center"/>
    </xf>
    <xf numFmtId="38" fontId="1" fillId="2" borderId="46" xfId="10" applyFont="1" applyFill="1" applyBorder="1" applyAlignment="1">
      <alignment vertical="center"/>
    </xf>
    <xf numFmtId="38" fontId="1" fillId="2" borderId="36" xfId="10" applyFont="1" applyFill="1" applyBorder="1" applyAlignment="1">
      <alignment vertical="center"/>
    </xf>
    <xf numFmtId="38" fontId="1" fillId="2" borderId="51" xfId="10" applyFont="1" applyFill="1" applyBorder="1" applyAlignment="1">
      <alignment vertical="center"/>
    </xf>
    <xf numFmtId="38" fontId="1" fillId="2" borderId="105" xfId="10" applyFont="1" applyFill="1" applyBorder="1" applyAlignment="1">
      <alignment vertical="center"/>
    </xf>
    <xf numFmtId="0" fontId="1" fillId="2" borderId="101" xfId="5" quotePrefix="1" applyNumberFormat="1" applyFont="1" applyFill="1" applyBorder="1" applyAlignment="1">
      <alignment vertical="center"/>
    </xf>
    <xf numFmtId="0" fontId="1" fillId="2" borderId="102" xfId="5" quotePrefix="1" applyNumberFormat="1" applyFont="1" applyFill="1" applyBorder="1" applyAlignment="1">
      <alignment vertical="center"/>
    </xf>
    <xf numFmtId="38" fontId="1" fillId="2" borderId="102" xfId="10" applyFont="1" applyFill="1" applyBorder="1" applyAlignment="1">
      <alignment vertical="center"/>
    </xf>
    <xf numFmtId="38" fontId="1" fillId="2" borderId="103" xfId="10" applyFont="1" applyFill="1" applyBorder="1" applyAlignment="1">
      <alignment vertical="center"/>
    </xf>
    <xf numFmtId="0" fontId="1" fillId="16" borderId="5" xfId="5" applyFont="1" applyFill="1" applyBorder="1" applyAlignment="1">
      <alignment horizontal="center" vertical="center"/>
    </xf>
    <xf numFmtId="0" fontId="1" fillId="16" borderId="6" xfId="5" applyFont="1" applyFill="1" applyBorder="1" applyAlignment="1">
      <alignment horizontal="center" vertical="center"/>
    </xf>
    <xf numFmtId="0" fontId="1" fillId="16" borderId="7" xfId="5" applyFont="1" applyFill="1" applyBorder="1" applyAlignment="1">
      <alignment horizontal="center" vertical="center"/>
    </xf>
    <xf numFmtId="38" fontId="1" fillId="17" borderId="5" xfId="10" quotePrefix="1" applyFont="1" applyFill="1" applyBorder="1" applyAlignment="1">
      <alignment vertical="center"/>
    </xf>
    <xf numFmtId="38" fontId="1" fillId="17" borderId="6" xfId="10" quotePrefix="1" applyFont="1" applyFill="1" applyBorder="1" applyAlignment="1">
      <alignment vertical="center"/>
    </xf>
    <xf numFmtId="38" fontId="1" fillId="17" borderId="7" xfId="10" quotePrefix="1" applyFont="1" applyFill="1" applyBorder="1" applyAlignment="1">
      <alignment vertical="center"/>
    </xf>
    <xf numFmtId="0" fontId="1" fillId="16" borderId="5" xfId="5" quotePrefix="1" applyNumberFormat="1" applyFont="1" applyFill="1" applyBorder="1" applyAlignment="1">
      <alignment horizontal="center" vertical="center"/>
    </xf>
    <xf numFmtId="0" fontId="1" fillId="16" borderId="6" xfId="5" quotePrefix="1" applyNumberFormat="1" applyFont="1" applyFill="1" applyBorder="1" applyAlignment="1">
      <alignment horizontal="center" vertical="center"/>
    </xf>
    <xf numFmtId="0" fontId="1" fillId="16" borderId="31" xfId="5" quotePrefix="1" applyNumberFormat="1" applyFont="1" applyFill="1" applyBorder="1" applyAlignment="1">
      <alignment horizontal="center" vertical="center"/>
    </xf>
    <xf numFmtId="38" fontId="1" fillId="17" borderId="46" xfId="10" quotePrefix="1" applyFont="1" applyFill="1" applyBorder="1" applyAlignment="1">
      <alignment vertical="center"/>
    </xf>
    <xf numFmtId="38" fontId="1" fillId="17" borderId="36" xfId="10" quotePrefix="1" applyFont="1" applyFill="1" applyBorder="1" applyAlignment="1">
      <alignment vertical="center"/>
    </xf>
    <xf numFmtId="38" fontId="1" fillId="17" borderId="51" xfId="10" quotePrefix="1" applyFont="1" applyFill="1" applyBorder="1" applyAlignment="1">
      <alignment vertical="center"/>
    </xf>
    <xf numFmtId="179" fontId="1" fillId="2" borderId="46" xfId="5" applyNumberFormat="1" applyFont="1" applyFill="1" applyBorder="1" applyAlignment="1">
      <alignment horizontal="left" vertical="center" shrinkToFit="1"/>
    </xf>
    <xf numFmtId="179" fontId="1" fillId="2" borderId="36" xfId="5" applyNumberFormat="1" applyFont="1" applyFill="1" applyBorder="1" applyAlignment="1">
      <alignment horizontal="left" vertical="center" shrinkToFit="1"/>
    </xf>
    <xf numFmtId="179" fontId="1" fillId="2" borderId="104" xfId="5" applyNumberFormat="1" applyFont="1" applyFill="1" applyBorder="1" applyAlignment="1">
      <alignment horizontal="left" vertical="center" shrinkToFit="1"/>
    </xf>
    <xf numFmtId="0" fontId="1" fillId="2" borderId="75" xfId="5" applyFont="1" applyFill="1" applyBorder="1" applyAlignment="1">
      <alignment vertical="center"/>
    </xf>
    <xf numFmtId="0" fontId="1" fillId="2" borderId="74" xfId="5" applyFont="1" applyFill="1" applyBorder="1" applyAlignment="1">
      <alignment vertical="center"/>
    </xf>
    <xf numFmtId="38" fontId="1" fillId="2" borderId="74" xfId="10" applyFont="1" applyFill="1" applyBorder="1" applyAlignment="1">
      <alignment vertical="center"/>
    </xf>
    <xf numFmtId="38" fontId="1" fillId="2" borderId="76" xfId="10" applyFont="1" applyFill="1" applyBorder="1" applyAlignment="1">
      <alignment vertical="center"/>
    </xf>
    <xf numFmtId="38" fontId="1" fillId="17" borderId="44" xfId="10" applyFont="1" applyFill="1" applyBorder="1" applyAlignment="1">
      <alignment vertical="center"/>
    </xf>
    <xf numFmtId="38" fontId="1" fillId="17" borderId="45" xfId="10" applyFont="1" applyFill="1" applyBorder="1" applyAlignment="1">
      <alignment vertical="center"/>
    </xf>
    <xf numFmtId="38" fontId="1" fillId="17" borderId="49" xfId="10" applyFont="1" applyFill="1" applyBorder="1" applyAlignment="1">
      <alignment vertical="center"/>
    </xf>
    <xf numFmtId="179" fontId="1" fillId="2" borderId="44" xfId="5" applyNumberFormat="1" applyFont="1" applyFill="1" applyBorder="1" applyAlignment="1">
      <alignment horizontal="left" vertical="center"/>
    </xf>
    <xf numFmtId="179" fontId="1" fillId="2" borderId="45" xfId="5" applyNumberFormat="1" applyFont="1" applyFill="1" applyBorder="1" applyAlignment="1">
      <alignment horizontal="left" vertical="center"/>
    </xf>
    <xf numFmtId="179" fontId="1" fillId="2" borderId="100" xfId="5" applyNumberFormat="1" applyFont="1" applyFill="1" applyBorder="1" applyAlignment="1">
      <alignment horizontal="left" vertical="center"/>
    </xf>
    <xf numFmtId="0" fontId="1" fillId="2" borderId="43" xfId="5" applyFont="1" applyFill="1" applyBorder="1" applyAlignment="1">
      <alignment vertical="center" shrinkToFit="1"/>
    </xf>
    <xf numFmtId="0" fontId="1" fillId="2" borderId="34" xfId="5" applyFont="1" applyFill="1" applyBorder="1" applyAlignment="1">
      <alignment vertical="center" shrinkToFit="1"/>
    </xf>
    <xf numFmtId="0" fontId="1" fillId="2" borderId="35" xfId="5" applyFont="1" applyFill="1" applyBorder="1" applyAlignment="1">
      <alignment vertical="center" shrinkToFit="1"/>
    </xf>
    <xf numFmtId="38" fontId="1" fillId="2" borderId="43" xfId="10" applyFont="1" applyFill="1" applyBorder="1" applyAlignment="1">
      <alignment vertical="center"/>
    </xf>
    <xf numFmtId="38" fontId="1" fillId="2" borderId="34" xfId="10" applyFont="1" applyFill="1" applyBorder="1" applyAlignment="1">
      <alignment vertical="center"/>
    </xf>
    <xf numFmtId="38" fontId="1" fillId="2" borderId="35" xfId="10" applyFont="1" applyFill="1" applyBorder="1" applyAlignment="1">
      <alignment vertical="center"/>
    </xf>
    <xf numFmtId="0" fontId="1" fillId="2" borderId="68" xfId="5" applyFont="1" applyFill="1" applyBorder="1" applyAlignment="1">
      <alignment vertical="center"/>
    </xf>
    <xf numFmtId="0" fontId="1" fillId="2" borderId="69" xfId="5" applyFont="1" applyFill="1" applyBorder="1" applyAlignment="1">
      <alignment vertical="center"/>
    </xf>
    <xf numFmtId="38" fontId="1" fillId="2" borderId="69" xfId="10" applyFont="1" applyFill="1" applyBorder="1" applyAlignment="1">
      <alignment vertical="center"/>
    </xf>
    <xf numFmtId="38" fontId="1" fillId="2" borderId="70" xfId="10" applyFont="1" applyFill="1" applyBorder="1" applyAlignment="1">
      <alignment vertical="center"/>
    </xf>
    <xf numFmtId="0" fontId="1" fillId="16" borderId="5" xfId="5" applyFont="1" applyFill="1" applyBorder="1" applyAlignment="1">
      <alignment horizontal="center" vertical="center" shrinkToFit="1"/>
    </xf>
    <xf numFmtId="0" fontId="1" fillId="16" borderId="6" xfId="5" applyFont="1" applyFill="1" applyBorder="1" applyAlignment="1">
      <alignment horizontal="center" vertical="center" shrinkToFit="1"/>
    </xf>
    <xf numFmtId="0" fontId="1" fillId="16" borderId="7" xfId="5" applyFont="1" applyFill="1" applyBorder="1" applyAlignment="1">
      <alignment horizontal="center" vertical="center" shrinkToFit="1"/>
    </xf>
    <xf numFmtId="38" fontId="1" fillId="2" borderId="44" xfId="10" applyFont="1" applyFill="1" applyBorder="1" applyAlignment="1">
      <alignment vertical="center"/>
    </xf>
    <xf numFmtId="38" fontId="1" fillId="2" borderId="45" xfId="10" applyFont="1" applyFill="1" applyBorder="1" applyAlignment="1">
      <alignment vertical="center"/>
    </xf>
    <xf numFmtId="38" fontId="1" fillId="2" borderId="49" xfId="10" applyFont="1" applyFill="1" applyBorder="1" applyAlignment="1">
      <alignment vertical="center"/>
    </xf>
    <xf numFmtId="179" fontId="1" fillId="2" borderId="44" xfId="5" applyNumberFormat="1" applyFont="1" applyFill="1" applyBorder="1" applyAlignment="1">
      <alignment horizontal="left" vertical="center" shrinkToFit="1"/>
    </xf>
    <xf numFmtId="179" fontId="1" fillId="2" borderId="45" xfId="5" applyNumberFormat="1" applyFont="1" applyFill="1" applyBorder="1" applyAlignment="1">
      <alignment horizontal="left" vertical="center" shrinkToFit="1"/>
    </xf>
    <xf numFmtId="179" fontId="1" fillId="2" borderId="100" xfId="5" applyNumberFormat="1" applyFont="1" applyFill="1" applyBorder="1" applyAlignment="1">
      <alignment horizontal="left" vertical="center" shrinkToFit="1"/>
    </xf>
    <xf numFmtId="38" fontId="1" fillId="2" borderId="48" xfId="10" applyFont="1" applyFill="1" applyBorder="1" applyAlignment="1">
      <alignment vertical="center"/>
    </xf>
    <xf numFmtId="0" fontId="1" fillId="16" borderId="1" xfId="5" applyFont="1" applyFill="1" applyBorder="1" applyAlignment="1">
      <alignment horizontal="center" vertical="center"/>
    </xf>
    <xf numFmtId="0" fontId="1" fillId="16" borderId="31" xfId="5" applyFont="1" applyFill="1" applyBorder="1" applyAlignment="1">
      <alignment horizontal="center" vertical="center" shrinkToFit="1"/>
    </xf>
    <xf numFmtId="38" fontId="1" fillId="2" borderId="47" xfId="10" applyFont="1" applyFill="1" applyBorder="1" applyAlignment="1">
      <alignment vertical="center"/>
    </xf>
    <xf numFmtId="38" fontId="1" fillId="17" borderId="43" xfId="10" applyFont="1" applyFill="1" applyBorder="1" applyAlignment="1">
      <alignment vertical="center"/>
    </xf>
    <xf numFmtId="38" fontId="1" fillId="17" borderId="34" xfId="10" applyFont="1" applyFill="1" applyBorder="1" applyAlignment="1">
      <alignment vertical="center"/>
    </xf>
    <xf numFmtId="38" fontId="1" fillId="17" borderId="35" xfId="10" applyFont="1" applyFill="1" applyBorder="1" applyAlignment="1">
      <alignment vertical="center"/>
    </xf>
    <xf numFmtId="179" fontId="1" fillId="2" borderId="43" xfId="5" applyNumberFormat="1" applyFont="1" applyFill="1" applyBorder="1" applyAlignment="1">
      <alignment horizontal="left" vertical="center" shrinkToFit="1"/>
    </xf>
    <xf numFmtId="179" fontId="1" fillId="2" borderId="34" xfId="5" applyNumberFormat="1" applyFont="1" applyFill="1" applyBorder="1" applyAlignment="1">
      <alignment horizontal="left" vertical="center" shrinkToFit="1"/>
    </xf>
    <xf numFmtId="179" fontId="1" fillId="2" borderId="99" xfId="5" applyNumberFormat="1" applyFont="1" applyFill="1" applyBorder="1" applyAlignment="1">
      <alignment horizontal="left" vertical="center" shrinkToFit="1"/>
    </xf>
    <xf numFmtId="0" fontId="8" fillId="10" borderId="96" xfId="5" applyFont="1" applyFill="1" applyBorder="1" applyAlignment="1">
      <alignment vertical="center"/>
    </xf>
    <xf numFmtId="0" fontId="8" fillId="10" borderId="92" xfId="5" applyFont="1" applyFill="1" applyBorder="1" applyAlignment="1">
      <alignment vertical="center"/>
    </xf>
    <xf numFmtId="0" fontId="8" fillId="10" borderId="97" xfId="5" applyFont="1" applyFill="1" applyBorder="1" applyAlignment="1">
      <alignment vertical="center"/>
    </xf>
    <xf numFmtId="0" fontId="0" fillId="2" borderId="48" xfId="5" applyFont="1" applyFill="1" applyBorder="1" applyAlignment="1">
      <alignment vertical="center"/>
    </xf>
    <xf numFmtId="0" fontId="1" fillId="2" borderId="48" xfId="5" applyFont="1" applyFill="1" applyBorder="1" applyAlignment="1">
      <alignment vertical="center"/>
    </xf>
    <xf numFmtId="38" fontId="1" fillId="5" borderId="44" xfId="10" applyFont="1" applyFill="1" applyBorder="1" applyAlignment="1">
      <alignment vertical="center"/>
    </xf>
    <xf numFmtId="38" fontId="1" fillId="5" borderId="45" xfId="10" applyFont="1" applyFill="1" applyBorder="1" applyAlignment="1">
      <alignment vertical="center"/>
    </xf>
    <xf numFmtId="38" fontId="1" fillId="5" borderId="49" xfId="10" applyFont="1" applyFill="1" applyBorder="1" applyAlignment="1">
      <alignment vertical="center"/>
    </xf>
    <xf numFmtId="0" fontId="0" fillId="16" borderId="5" xfId="5" applyFont="1" applyFill="1" applyBorder="1" applyAlignment="1">
      <alignment horizontal="center" vertical="center" shrinkToFit="1"/>
    </xf>
    <xf numFmtId="38" fontId="1" fillId="2" borderId="64" xfId="10" applyFont="1" applyFill="1" applyBorder="1" applyAlignment="1">
      <alignment vertical="center"/>
    </xf>
    <xf numFmtId="38" fontId="1" fillId="2" borderId="65" xfId="10" applyFont="1" applyFill="1" applyBorder="1" applyAlignment="1">
      <alignment vertical="center"/>
    </xf>
    <xf numFmtId="38" fontId="1" fillId="2" borderId="66" xfId="10" applyFont="1" applyFill="1" applyBorder="1" applyAlignment="1">
      <alignment vertical="center"/>
    </xf>
    <xf numFmtId="0" fontId="1" fillId="16" borderId="95" xfId="5" applyFont="1" applyFill="1" applyBorder="1" applyAlignment="1">
      <alignment vertical="center"/>
    </xf>
    <xf numFmtId="38" fontId="8" fillId="7" borderId="40" xfId="10" applyFont="1" applyFill="1" applyBorder="1" applyAlignment="1">
      <alignment vertical="center"/>
    </xf>
    <xf numFmtId="38" fontId="8" fillId="7" borderId="41" xfId="10" applyFont="1" applyFill="1" applyBorder="1" applyAlignment="1">
      <alignment vertical="center"/>
    </xf>
    <xf numFmtId="38" fontId="8" fillId="7" borderId="42" xfId="10" applyFont="1" applyFill="1" applyBorder="1" applyAlignment="1">
      <alignment vertical="center"/>
    </xf>
    <xf numFmtId="38" fontId="1" fillId="16" borderId="77" xfId="10" applyFont="1" applyFill="1" applyBorder="1" applyAlignment="1">
      <alignment vertical="center"/>
    </xf>
    <xf numFmtId="38" fontId="1" fillId="16" borderId="78" xfId="10" applyFont="1" applyFill="1" applyBorder="1" applyAlignment="1">
      <alignment vertical="center"/>
    </xf>
    <xf numFmtId="38" fontId="1" fillId="16" borderId="79" xfId="10" applyFont="1" applyFill="1" applyBorder="1" applyAlignment="1">
      <alignment vertical="center"/>
    </xf>
    <xf numFmtId="0" fontId="8" fillId="16" borderId="54" xfId="5" applyFont="1" applyFill="1" applyBorder="1" applyAlignment="1">
      <alignment horizontal="center" vertical="center"/>
    </xf>
    <xf numFmtId="38" fontId="8" fillId="7" borderId="54" xfId="10" applyFont="1" applyFill="1" applyBorder="1" applyAlignment="1">
      <alignment vertical="center"/>
    </xf>
    <xf numFmtId="38" fontId="1" fillId="16" borderId="17" xfId="10" applyFont="1" applyFill="1" applyBorder="1" applyAlignment="1">
      <alignment vertical="center"/>
    </xf>
    <xf numFmtId="38" fontId="1" fillId="16" borderId="18" xfId="10" applyFont="1" applyFill="1" applyBorder="1" applyAlignment="1">
      <alignment vertical="center"/>
    </xf>
    <xf numFmtId="38" fontId="1" fillId="16" borderId="19" xfId="10" applyFont="1" applyFill="1" applyBorder="1" applyAlignment="1">
      <alignment vertical="center"/>
    </xf>
    <xf numFmtId="179" fontId="1" fillId="2" borderId="43" xfId="5" applyNumberFormat="1" applyFont="1" applyFill="1" applyBorder="1" applyAlignment="1">
      <alignment horizontal="left" vertical="center"/>
    </xf>
    <xf numFmtId="179" fontId="1" fillId="2" borderId="34" xfId="5" applyNumberFormat="1" applyFont="1" applyFill="1" applyBorder="1" applyAlignment="1">
      <alignment horizontal="left" vertical="center"/>
    </xf>
    <xf numFmtId="179" fontId="1" fillId="2" borderId="99" xfId="5" applyNumberFormat="1" applyFont="1" applyFill="1" applyBorder="1" applyAlignment="1">
      <alignment horizontal="lef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6" fillId="8" borderId="43" xfId="0" applyFont="1" applyFill="1" applyBorder="1" applyAlignment="1">
      <alignment horizontal="left" vertical="center" wrapText="1"/>
    </xf>
    <xf numFmtId="0" fontId="6" fillId="8" borderId="34"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8" borderId="46" xfId="0" applyFont="1" applyFill="1" applyBorder="1" applyAlignment="1">
      <alignment horizontal="left" vertical="center" wrapText="1"/>
    </xf>
    <xf numFmtId="0" fontId="6" fillId="8" borderId="36"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51" xfId="0" applyFont="1" applyFill="1" applyBorder="1" applyAlignment="1">
      <alignment horizontal="left" vertical="center" wrapText="1"/>
    </xf>
    <xf numFmtId="38" fontId="8" fillId="18" borderId="39" xfId="10" quotePrefix="1" applyFont="1" applyFill="1" applyBorder="1" applyAlignment="1">
      <alignment vertical="center"/>
    </xf>
    <xf numFmtId="38" fontId="8" fillId="18" borderId="28" xfId="10" quotePrefix="1" applyFont="1" applyFill="1" applyBorder="1" applyAlignment="1">
      <alignment vertical="center"/>
    </xf>
    <xf numFmtId="38" fontId="8" fillId="18" borderId="107" xfId="10" quotePrefix="1" applyFont="1" applyFill="1" applyBorder="1" applyAlignment="1">
      <alignment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8" fillId="10" borderId="91" xfId="5" applyFont="1" applyFill="1" applyBorder="1" applyAlignment="1">
      <alignment vertical="center"/>
    </xf>
    <xf numFmtId="0" fontId="1" fillId="2" borderId="44" xfId="5" applyFont="1" applyFill="1" applyBorder="1" applyAlignment="1">
      <alignment vertical="center" shrinkToFit="1"/>
    </xf>
    <xf numFmtId="0" fontId="1" fillId="2" borderId="45" xfId="5" applyFont="1" applyFill="1" applyBorder="1" applyAlignment="1">
      <alignment vertical="center" shrinkToFit="1"/>
    </xf>
    <xf numFmtId="0" fontId="1" fillId="2" borderId="49" xfId="5" applyFont="1" applyFill="1" applyBorder="1" applyAlignment="1">
      <alignment vertical="center" shrinkToFit="1"/>
    </xf>
    <xf numFmtId="0" fontId="1" fillId="16" borderId="2" xfId="5" applyFont="1" applyFill="1" applyBorder="1" applyAlignment="1">
      <alignment horizontal="center" vertical="center"/>
    </xf>
    <xf numFmtId="0" fontId="1" fillId="16" borderId="3" xfId="5" applyFont="1" applyFill="1" applyBorder="1" applyAlignment="1">
      <alignment horizontal="center" vertical="center"/>
    </xf>
    <xf numFmtId="0" fontId="1" fillId="16" borderId="4" xfId="5" applyFont="1" applyFill="1" applyBorder="1" applyAlignment="1">
      <alignment horizontal="center" vertical="center"/>
    </xf>
    <xf numFmtId="0" fontId="1" fillId="16" borderId="12" xfId="5" applyFont="1" applyFill="1" applyBorder="1" applyAlignment="1">
      <alignment horizontal="center" vertical="center"/>
    </xf>
    <xf numFmtId="0" fontId="1" fillId="16" borderId="0" xfId="5" applyFont="1" applyFill="1" applyBorder="1" applyAlignment="1">
      <alignment horizontal="center" vertical="center"/>
    </xf>
    <xf numFmtId="0" fontId="1" fillId="16" borderId="13" xfId="5" applyFont="1" applyFill="1" applyBorder="1" applyAlignment="1">
      <alignment horizontal="center" vertical="center"/>
    </xf>
    <xf numFmtId="0" fontId="1" fillId="2" borderId="50" xfId="5" applyFont="1" applyFill="1" applyBorder="1" applyAlignment="1">
      <alignment vertical="center"/>
    </xf>
    <xf numFmtId="38" fontId="1" fillId="5" borderId="55" xfId="10" applyFont="1" applyFill="1" applyBorder="1" applyAlignment="1">
      <alignment vertical="center"/>
    </xf>
    <xf numFmtId="38" fontId="1" fillId="5" borderId="52" xfId="10" applyFont="1" applyFill="1" applyBorder="1" applyAlignment="1">
      <alignment vertical="center"/>
    </xf>
    <xf numFmtId="38" fontId="1" fillId="5" borderId="56" xfId="10"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38" fontId="0" fillId="16" borderId="5" xfId="10" applyFont="1" applyFill="1" applyBorder="1" applyAlignment="1">
      <alignment horizontal="center" vertical="center"/>
    </xf>
    <xf numFmtId="38" fontId="1" fillId="16" borderId="6" xfId="10" applyFont="1" applyFill="1" applyBorder="1" applyAlignment="1">
      <alignment horizontal="center" vertical="center"/>
    </xf>
    <xf numFmtId="38" fontId="1" fillId="16" borderId="7" xfId="10" applyFont="1" applyFill="1" applyBorder="1" applyAlignment="1">
      <alignment horizontal="center" vertical="center"/>
    </xf>
    <xf numFmtId="38" fontId="1" fillId="16" borderId="5" xfId="10" applyFont="1" applyFill="1" applyBorder="1" applyAlignment="1">
      <alignment horizontal="center" vertical="center" shrinkToFit="1"/>
    </xf>
    <xf numFmtId="38" fontId="1" fillId="16" borderId="6" xfId="10" applyFont="1" applyFill="1" applyBorder="1" applyAlignment="1">
      <alignment horizontal="center" vertical="center" shrinkToFit="1"/>
    </xf>
    <xf numFmtId="38" fontId="1" fillId="16" borderId="7" xfId="10" applyFont="1" applyFill="1" applyBorder="1" applyAlignment="1">
      <alignment horizontal="center" vertical="center" shrinkToFit="1"/>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0" fontId="1" fillId="16" borderId="54" xfId="5" applyFont="1" applyFill="1" applyBorder="1" applyAlignment="1">
      <alignment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0" fontId="1" fillId="16" borderId="8" xfId="5" applyFont="1" applyFill="1" applyBorder="1" applyAlignment="1">
      <alignment horizontal="center" vertical="center"/>
    </xf>
    <xf numFmtId="0" fontId="1" fillId="16" borderId="9" xfId="5" applyFont="1" applyFill="1" applyBorder="1" applyAlignment="1">
      <alignment horizontal="center" vertical="center"/>
    </xf>
    <xf numFmtId="0" fontId="1" fillId="16" borderId="10" xfId="5" applyFont="1" applyFill="1" applyBorder="1" applyAlignment="1">
      <alignment horizontal="center" vertical="center"/>
    </xf>
    <xf numFmtId="0" fontId="0" fillId="2" borderId="53" xfId="5" applyFont="1" applyFill="1" applyBorder="1" applyAlignment="1">
      <alignment vertical="center"/>
    </xf>
    <xf numFmtId="0" fontId="1" fillId="2" borderId="53" xfId="5" applyFont="1" applyFill="1" applyBorder="1" applyAlignment="1">
      <alignment vertical="center"/>
    </xf>
    <xf numFmtId="38" fontId="1" fillId="5" borderId="43" xfId="10" applyFont="1" applyFill="1" applyBorder="1" applyAlignment="1">
      <alignment vertical="center"/>
    </xf>
    <xf numFmtId="38" fontId="1" fillId="5" borderId="34" xfId="10" applyFont="1" applyFill="1" applyBorder="1" applyAlignment="1">
      <alignment vertical="center"/>
    </xf>
    <xf numFmtId="38" fontId="1" fillId="5" borderId="35" xfId="10" applyFont="1" applyFill="1" applyBorder="1" applyAlignment="1">
      <alignment vertical="center"/>
    </xf>
    <xf numFmtId="179" fontId="1" fillId="2" borderId="46" xfId="5" applyNumberFormat="1" applyFont="1" applyFill="1" applyBorder="1" applyAlignment="1">
      <alignment horizontal="left" vertical="center"/>
    </xf>
    <xf numFmtId="179" fontId="1" fillId="2" borderId="36" xfId="5" applyNumberFormat="1" applyFont="1" applyFill="1" applyBorder="1" applyAlignment="1">
      <alignment horizontal="left" vertical="center"/>
    </xf>
    <xf numFmtId="179" fontId="1" fillId="2" borderId="104" xfId="5" applyNumberFormat="1" applyFont="1" applyFill="1" applyBorder="1" applyAlignment="1">
      <alignment horizontal="left" vertical="center"/>
    </xf>
    <xf numFmtId="38" fontId="1" fillId="17" borderId="2" xfId="10" quotePrefix="1" applyFont="1" applyFill="1" applyBorder="1" applyAlignment="1">
      <alignment vertical="center"/>
    </xf>
    <xf numFmtId="38" fontId="1" fillId="17" borderId="3" xfId="10" quotePrefix="1" applyFont="1" applyFill="1" applyBorder="1" applyAlignment="1">
      <alignment vertical="center"/>
    </xf>
    <xf numFmtId="38" fontId="1" fillId="17" borderId="4" xfId="10" quotePrefix="1" applyFont="1" applyFill="1" applyBorder="1" applyAlignment="1">
      <alignment vertical="center"/>
    </xf>
    <xf numFmtId="0" fontId="8" fillId="9" borderId="106" xfId="5" applyFont="1" applyFill="1" applyBorder="1" applyAlignment="1">
      <alignment horizontal="left" vertical="center" indent="1"/>
    </xf>
    <xf numFmtId="0" fontId="8" fillId="9" borderId="28" xfId="5" applyFont="1" applyFill="1" applyBorder="1" applyAlignment="1">
      <alignment horizontal="left" vertical="center" indent="1"/>
    </xf>
    <xf numFmtId="0" fontId="8" fillId="9" borderId="29" xfId="5" applyFont="1" applyFill="1" applyBorder="1" applyAlignment="1">
      <alignment horizontal="left" vertical="center" indent="1"/>
    </xf>
    <xf numFmtId="38" fontId="8" fillId="7" borderId="39" xfId="10" quotePrefix="1" applyFont="1" applyFill="1" applyBorder="1" applyAlignment="1">
      <alignment vertical="center"/>
    </xf>
    <xf numFmtId="38" fontId="8" fillId="7" borderId="28" xfId="10" quotePrefix="1" applyFont="1" applyFill="1" applyBorder="1" applyAlignment="1">
      <alignment vertical="center"/>
    </xf>
    <xf numFmtId="38" fontId="8" fillId="7" borderId="29" xfId="10" quotePrefix="1" applyFont="1" applyFill="1" applyBorder="1" applyAlignment="1">
      <alignment vertical="center"/>
    </xf>
    <xf numFmtId="0" fontId="1" fillId="2" borderId="44" xfId="5" quotePrefix="1" applyNumberFormat="1" applyFont="1" applyFill="1" applyBorder="1" applyAlignment="1">
      <alignment vertical="center" shrinkToFit="1"/>
    </xf>
    <xf numFmtId="0" fontId="1" fillId="2" borderId="45" xfId="5" quotePrefix="1" applyNumberFormat="1" applyFont="1" applyFill="1" applyBorder="1" applyAlignment="1">
      <alignment vertical="center" shrinkToFit="1"/>
    </xf>
    <xf numFmtId="0" fontId="1" fillId="2" borderId="49" xfId="5" quotePrefix="1" applyNumberFormat="1" applyFont="1" applyFill="1" applyBorder="1" applyAlignment="1">
      <alignment vertical="center" shrinkToFit="1"/>
    </xf>
    <xf numFmtId="0" fontId="1" fillId="2" borderId="75" xfId="5" quotePrefix="1" applyNumberFormat="1" applyFont="1" applyFill="1" applyBorder="1" applyAlignment="1">
      <alignment vertical="center"/>
    </xf>
    <xf numFmtId="0" fontId="1" fillId="2" borderId="74" xfId="5" quotePrefix="1" applyNumberFormat="1" applyFont="1" applyFill="1" applyBorder="1" applyAlignment="1">
      <alignment vertical="center"/>
    </xf>
    <xf numFmtId="38" fontId="1" fillId="17" borderId="44" xfId="10" quotePrefix="1" applyFont="1" applyFill="1" applyBorder="1" applyAlignment="1">
      <alignment vertical="center"/>
    </xf>
    <xf numFmtId="38" fontId="1" fillId="17" borderId="45" xfId="10" quotePrefix="1" applyFont="1" applyFill="1" applyBorder="1" applyAlignment="1">
      <alignment vertical="center"/>
    </xf>
    <xf numFmtId="38" fontId="1" fillId="17" borderId="49" xfId="10" quotePrefix="1" applyFont="1" applyFill="1" applyBorder="1" applyAlignment="1">
      <alignment vertical="center"/>
    </xf>
    <xf numFmtId="179" fontId="1" fillId="2" borderId="44" xfId="5" quotePrefix="1" applyNumberFormat="1" applyFont="1" applyFill="1" applyBorder="1" applyAlignment="1">
      <alignment horizontal="left" vertical="center"/>
    </xf>
    <xf numFmtId="179" fontId="1" fillId="2" borderId="45" xfId="5" quotePrefix="1" applyNumberFormat="1" applyFont="1" applyFill="1" applyBorder="1" applyAlignment="1">
      <alignment horizontal="left" vertical="center"/>
    </xf>
    <xf numFmtId="179" fontId="1" fillId="2" borderId="100" xfId="5" quotePrefix="1" applyNumberFormat="1" applyFont="1" applyFill="1" applyBorder="1" applyAlignment="1">
      <alignment horizontal="left" vertical="center"/>
    </xf>
    <xf numFmtId="0" fontId="1" fillId="2" borderId="46" xfId="5" quotePrefix="1" applyNumberFormat="1" applyFont="1" applyFill="1" applyBorder="1" applyAlignment="1">
      <alignment vertical="center" shrinkToFit="1"/>
    </xf>
    <xf numFmtId="0" fontId="1" fillId="2" borderId="36" xfId="5" quotePrefix="1" applyNumberFormat="1" applyFont="1" applyFill="1" applyBorder="1" applyAlignment="1">
      <alignment vertical="center" shrinkToFit="1"/>
    </xf>
    <xf numFmtId="0" fontId="1" fillId="2" borderId="51" xfId="5" quotePrefix="1" applyNumberFormat="1" applyFont="1" applyFill="1" applyBorder="1" applyAlignment="1">
      <alignment vertical="center" shrinkToFit="1"/>
    </xf>
    <xf numFmtId="179" fontId="1" fillId="2" borderId="46" xfId="5" quotePrefix="1" applyNumberFormat="1" applyFont="1" applyFill="1" applyBorder="1" applyAlignment="1">
      <alignment horizontal="left" vertical="center"/>
    </xf>
    <xf numFmtId="179" fontId="1" fillId="2" borderId="36" xfId="5" quotePrefix="1" applyNumberFormat="1" applyFont="1" applyFill="1" applyBorder="1" applyAlignment="1">
      <alignment horizontal="left" vertical="center"/>
    </xf>
    <xf numFmtId="179" fontId="1" fillId="2" borderId="104" xfId="5" quotePrefix="1" applyNumberFormat="1" applyFont="1" applyFill="1" applyBorder="1" applyAlignment="1">
      <alignment horizontal="left" vertical="center"/>
    </xf>
    <xf numFmtId="0" fontId="8" fillId="9" borderId="5" xfId="5" applyFont="1" applyFill="1" applyBorder="1" applyAlignment="1">
      <alignment horizontal="center" vertical="center"/>
    </xf>
    <xf numFmtId="0" fontId="8" fillId="9" borderId="6" xfId="5" applyFont="1" applyFill="1" applyBorder="1" applyAlignment="1">
      <alignment horizontal="center" vertical="center"/>
    </xf>
    <xf numFmtId="0" fontId="8" fillId="9" borderId="7" xfId="5" applyFont="1" applyFill="1" applyBorder="1" applyAlignment="1">
      <alignment horizontal="center"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0" fontId="0" fillId="3" borderId="108"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38" fontId="1" fillId="2" borderId="5" xfId="10" applyFont="1" applyFill="1" applyBorder="1" applyAlignment="1">
      <alignment vertical="center"/>
    </xf>
    <xf numFmtId="38" fontId="1" fillId="2" borderId="6" xfId="10" applyFont="1" applyFill="1" applyBorder="1" applyAlignment="1">
      <alignment vertical="center"/>
    </xf>
    <xf numFmtId="38" fontId="1" fillId="2" borderId="7" xfId="10" applyFont="1" applyFill="1" applyBorder="1" applyAlignment="1">
      <alignment vertical="center"/>
    </xf>
    <xf numFmtId="38" fontId="1" fillId="17" borderId="5" xfId="10" applyFont="1" applyFill="1" applyBorder="1" applyAlignment="1">
      <alignment vertical="center"/>
    </xf>
    <xf numFmtId="38" fontId="1" fillId="17" borderId="6" xfId="10" applyFont="1" applyFill="1" applyBorder="1" applyAlignment="1">
      <alignment vertical="center"/>
    </xf>
    <xf numFmtId="38" fontId="1" fillId="17" borderId="7" xfId="10" applyFont="1" applyFill="1" applyBorder="1" applyAlignment="1">
      <alignment vertical="center"/>
    </xf>
    <xf numFmtId="9" fontId="1" fillId="2" borderId="5" xfId="5" applyNumberFormat="1" applyFont="1" applyFill="1" applyBorder="1" applyAlignment="1">
      <alignment vertical="center"/>
    </xf>
    <xf numFmtId="0" fontId="1" fillId="2" borderId="6" xfId="5" applyFont="1" applyFill="1" applyBorder="1" applyAlignment="1">
      <alignment vertical="center"/>
    </xf>
    <xf numFmtId="0" fontId="1" fillId="2" borderId="7" xfId="5" applyFont="1" applyFill="1" applyBorder="1" applyAlignment="1">
      <alignment vertical="center"/>
    </xf>
    <xf numFmtId="179" fontId="1" fillId="2" borderId="5" xfId="5" applyNumberFormat="1" applyFont="1" applyFill="1" applyBorder="1" applyAlignment="1">
      <alignment horizontal="left" vertical="center"/>
    </xf>
    <xf numFmtId="179" fontId="1" fillId="2" borderId="6" xfId="5" applyNumberFormat="1" applyFont="1" applyFill="1" applyBorder="1" applyAlignment="1">
      <alignment horizontal="left" vertical="center"/>
    </xf>
    <xf numFmtId="179" fontId="1" fillId="2" borderId="31" xfId="5" applyNumberFormat="1" applyFont="1" applyFill="1" applyBorder="1" applyAlignment="1">
      <alignment horizontal="left" vertical="center"/>
    </xf>
    <xf numFmtId="0" fontId="8" fillId="9" borderId="2" xfId="5" applyFont="1" applyFill="1" applyBorder="1" applyAlignment="1">
      <alignment horizontal="center" vertical="center"/>
    </xf>
    <xf numFmtId="0" fontId="8" fillId="9" borderId="3" xfId="5" applyFont="1" applyFill="1" applyBorder="1" applyAlignment="1">
      <alignment horizontal="center" vertical="center"/>
    </xf>
    <xf numFmtId="0" fontId="8" fillId="9" borderId="4" xfId="5" applyFont="1" applyFill="1" applyBorder="1" applyAlignment="1">
      <alignment horizontal="center"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38" fontId="1" fillId="17" borderId="46" xfId="10" applyFont="1" applyFill="1" applyBorder="1" applyAlignment="1">
      <alignment vertical="center"/>
    </xf>
    <xf numFmtId="38" fontId="1" fillId="17" borderId="36" xfId="10" applyFont="1" applyFill="1" applyBorder="1" applyAlignment="1">
      <alignment vertical="center"/>
    </xf>
    <xf numFmtId="38" fontId="1" fillId="17" borderId="51" xfId="10" applyFont="1" applyFill="1" applyBorder="1" applyAlignment="1">
      <alignment vertical="center"/>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0" fontId="1" fillId="2" borderId="101" xfId="5" applyFont="1" applyFill="1" applyBorder="1" applyAlignment="1">
      <alignment vertical="center"/>
    </xf>
    <xf numFmtId="0" fontId="1" fillId="2" borderId="102" xfId="5" applyFont="1" applyFill="1" applyBorder="1" applyAlignment="1">
      <alignment vertical="center"/>
    </xf>
    <xf numFmtId="0" fontId="1" fillId="9" borderId="26" xfId="5" quotePrefix="1" applyNumberFormat="1" applyFont="1" applyFill="1" applyBorder="1" applyAlignment="1">
      <alignment horizontal="center" vertical="center" wrapText="1"/>
    </xf>
    <xf numFmtId="0" fontId="1" fillId="9" borderId="27" xfId="5" quotePrefix="1" applyNumberFormat="1" applyFont="1" applyFill="1" applyBorder="1" applyAlignment="1">
      <alignment horizontal="center" vertical="center" wrapText="1"/>
    </xf>
    <xf numFmtId="0" fontId="1" fillId="9" borderId="123" xfId="5" quotePrefix="1" applyNumberFormat="1" applyFont="1" applyFill="1" applyBorder="1" applyAlignment="1">
      <alignment horizontal="center" vertical="center" wrapText="1"/>
    </xf>
    <xf numFmtId="0" fontId="8" fillId="9" borderId="108" xfId="5" applyFont="1" applyFill="1" applyBorder="1" applyAlignment="1">
      <alignment vertical="center"/>
    </xf>
    <xf numFmtId="0" fontId="8" fillId="9" borderId="3" xfId="5" applyFont="1" applyFill="1" applyBorder="1" applyAlignment="1">
      <alignment vertical="center"/>
    </xf>
    <xf numFmtId="0" fontId="8" fillId="9" borderId="4" xfId="5" applyFont="1" applyFill="1" applyBorder="1" applyAlignment="1">
      <alignment vertical="center"/>
    </xf>
    <xf numFmtId="0" fontId="1" fillId="16" borderId="111" xfId="5" applyFont="1" applyFill="1" applyBorder="1" applyAlignment="1">
      <alignment horizontal="center" vertical="center"/>
    </xf>
    <xf numFmtId="0" fontId="1" fillId="2" borderId="3" xfId="5" applyFont="1" applyFill="1" applyBorder="1" applyAlignment="1">
      <alignment vertical="center"/>
    </xf>
    <xf numFmtId="38" fontId="1" fillId="2" borderId="3" xfId="10" applyFont="1" applyFill="1" applyBorder="1" applyAlignment="1">
      <alignment vertical="center"/>
    </xf>
    <xf numFmtId="38" fontId="1" fillId="2" borderId="4" xfId="10" applyFont="1" applyFill="1" applyBorder="1" applyAlignment="1">
      <alignment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38" fontId="8" fillId="7" borderId="39"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0" fontId="8" fillId="9" borderId="91" xfId="5" applyFont="1" applyFill="1" applyBorder="1" applyAlignment="1">
      <alignment vertical="center"/>
    </xf>
    <xf numFmtId="0" fontId="8" fillId="9" borderId="92" xfId="5" applyFont="1" applyFill="1" applyBorder="1" applyAlignment="1">
      <alignment vertical="center"/>
    </xf>
    <xf numFmtId="0" fontId="8" fillId="9" borderId="93" xfId="5" applyFont="1" applyFill="1" applyBorder="1" applyAlignment="1">
      <alignment vertical="center"/>
    </xf>
    <xf numFmtId="38" fontId="8" fillId="7" borderId="24" xfId="10" applyFont="1" applyFill="1" applyBorder="1" applyAlignment="1">
      <alignment vertical="center"/>
    </xf>
    <xf numFmtId="38" fontId="8" fillId="7" borderId="92" xfId="10" applyFont="1" applyFill="1" applyBorder="1" applyAlignment="1">
      <alignment vertical="center"/>
    </xf>
    <xf numFmtId="38" fontId="8" fillId="7" borderId="93" xfId="10" applyFont="1" applyFill="1" applyBorder="1" applyAlignment="1">
      <alignment vertical="center"/>
    </xf>
    <xf numFmtId="0" fontId="8" fillId="9" borderId="106" xfId="5" applyFont="1" applyFill="1" applyBorder="1" applyAlignment="1">
      <alignment vertical="center"/>
    </xf>
    <xf numFmtId="0" fontId="8" fillId="9" borderId="28" xfId="5" applyFont="1" applyFill="1" applyBorder="1" applyAlignment="1">
      <alignment vertical="center"/>
    </xf>
    <xf numFmtId="0" fontId="8" fillId="9" borderId="29" xfId="5" applyFont="1" applyFill="1" applyBorder="1" applyAlignment="1">
      <alignment vertical="center"/>
    </xf>
    <xf numFmtId="0" fontId="1" fillId="16" borderId="91" xfId="9" applyFont="1" applyFill="1" applyBorder="1" applyAlignment="1">
      <alignment horizontal="center" vertical="center"/>
    </xf>
    <xf numFmtId="0" fontId="1" fillId="16" borderId="92" xfId="9" applyFont="1" applyFill="1" applyBorder="1" applyAlignment="1">
      <alignment horizontal="center" vertical="center"/>
    </xf>
    <xf numFmtId="0" fontId="1" fillId="16" borderId="93" xfId="9" applyFont="1" applyFill="1" applyBorder="1" applyAlignment="1">
      <alignment horizontal="center" vertical="center"/>
    </xf>
    <xf numFmtId="0" fontId="1" fillId="16" borderId="24" xfId="9" applyFont="1" applyFill="1" applyBorder="1" applyAlignment="1">
      <alignment horizontal="center" vertical="center"/>
    </xf>
    <xf numFmtId="0" fontId="1" fillId="16" borderId="24" xfId="5" applyFont="1" applyFill="1" applyBorder="1" applyAlignment="1">
      <alignment horizontal="center" vertical="center"/>
    </xf>
    <xf numFmtId="0" fontId="1" fillId="16" borderId="92" xfId="5" applyFont="1" applyFill="1" applyBorder="1" applyAlignment="1">
      <alignment horizontal="center" vertical="center"/>
    </xf>
    <xf numFmtId="0" fontId="1" fillId="16" borderId="93" xfId="5" applyFont="1" applyFill="1" applyBorder="1" applyAlignment="1">
      <alignment horizontal="center" vertical="center"/>
    </xf>
    <xf numFmtId="0" fontId="1" fillId="9" borderId="24" xfId="5" applyFont="1" applyFill="1" applyBorder="1" applyAlignment="1">
      <alignment horizontal="center" vertical="center"/>
    </xf>
    <xf numFmtId="0" fontId="1" fillId="9" borderId="92" xfId="5" applyFont="1" applyFill="1" applyBorder="1" applyAlignment="1">
      <alignment horizontal="center" vertical="center"/>
    </xf>
    <xf numFmtId="0" fontId="1" fillId="9" borderId="97" xfId="5" applyFont="1" applyFill="1" applyBorder="1" applyAlignment="1">
      <alignment horizontal="center" vertical="center"/>
    </xf>
    <xf numFmtId="0" fontId="34" fillId="18" borderId="5" xfId="9" applyFont="1" applyFill="1" applyBorder="1" applyAlignment="1">
      <alignment horizontal="left" vertical="center"/>
    </xf>
    <xf numFmtId="0" fontId="34" fillId="18" borderId="6" xfId="9" applyFont="1" applyFill="1" applyBorder="1" applyAlignment="1">
      <alignment horizontal="left" vertical="center"/>
    </xf>
    <xf numFmtId="0" fontId="34" fillId="18" borderId="7" xfId="9" applyFont="1" applyFill="1" applyBorder="1" applyAlignment="1">
      <alignment horizontal="left" vertical="center"/>
    </xf>
    <xf numFmtId="0" fontId="34" fillId="2" borderId="5" xfId="9" applyFont="1" applyFill="1" applyBorder="1" applyAlignment="1">
      <alignment vertical="center"/>
    </xf>
    <xf numFmtId="0" fontId="34" fillId="2" borderId="6" xfId="9" applyFont="1" applyFill="1" applyBorder="1" applyAlignment="1">
      <alignment vertical="center"/>
    </xf>
    <xf numFmtId="0" fontId="34" fillId="2" borderId="7" xfId="9" applyFont="1" applyFill="1" applyBorder="1" applyAlignment="1">
      <alignment vertical="center"/>
    </xf>
    <xf numFmtId="0" fontId="34" fillId="18" borderId="5" xfId="9" applyFont="1" applyFill="1" applyBorder="1" applyAlignment="1">
      <alignment vertical="center"/>
    </xf>
    <xf numFmtId="0" fontId="34" fillId="18" borderId="6" xfId="9" applyFont="1" applyFill="1" applyBorder="1" applyAlignment="1">
      <alignment vertical="center"/>
    </xf>
    <xf numFmtId="0" fontId="34" fillId="18" borderId="7" xfId="9" applyFont="1" applyFill="1" applyBorder="1" applyAlignment="1">
      <alignment vertical="center"/>
    </xf>
    <xf numFmtId="0" fontId="1" fillId="2" borderId="5" xfId="5" applyFont="1" applyFill="1" applyBorder="1" applyAlignment="1">
      <alignment vertical="center"/>
    </xf>
    <xf numFmtId="0" fontId="1" fillId="9" borderId="114" xfId="5" applyFont="1" applyFill="1" applyBorder="1" applyAlignment="1">
      <alignment horizontal="center" vertical="center"/>
    </xf>
    <xf numFmtId="0" fontId="1" fillId="9" borderId="115" xfId="5" applyFont="1" applyFill="1" applyBorder="1" applyAlignment="1">
      <alignment horizontal="center" vertical="center"/>
    </xf>
    <xf numFmtId="0" fontId="1" fillId="9" borderId="116" xfId="5" applyFont="1" applyFill="1" applyBorder="1" applyAlignment="1">
      <alignment horizontal="center" vertical="center"/>
    </xf>
    <xf numFmtId="0" fontId="1" fillId="9" borderId="117" xfId="5" applyFont="1" applyFill="1" applyBorder="1" applyAlignment="1">
      <alignment horizontal="center" vertical="center"/>
    </xf>
    <xf numFmtId="38" fontId="1" fillId="7" borderId="117" xfId="10" applyFont="1" applyFill="1" applyBorder="1" applyAlignment="1">
      <alignment vertical="center"/>
    </xf>
    <xf numFmtId="38" fontId="1" fillId="7" borderId="115" xfId="10" applyFont="1" applyFill="1" applyBorder="1" applyAlignment="1">
      <alignment vertical="center"/>
    </xf>
    <xf numFmtId="38" fontId="1" fillId="7" borderId="116" xfId="10" applyFont="1" applyFill="1" applyBorder="1" applyAlignment="1">
      <alignment vertical="center"/>
    </xf>
    <xf numFmtId="56" fontId="1" fillId="9" borderId="117" xfId="5" applyNumberFormat="1" applyFont="1" applyFill="1" applyBorder="1" applyAlignment="1">
      <alignment vertical="center"/>
    </xf>
    <xf numFmtId="56" fontId="1" fillId="9" borderId="115" xfId="5" applyNumberFormat="1" applyFont="1" applyFill="1" applyBorder="1" applyAlignment="1">
      <alignment vertical="center"/>
    </xf>
    <xf numFmtId="56" fontId="1" fillId="9" borderId="37" xfId="5" applyNumberFormat="1" applyFont="1" applyFill="1" applyBorder="1" applyAlignment="1">
      <alignment vertical="center"/>
    </xf>
    <xf numFmtId="0" fontId="1" fillId="2" borderId="112" xfId="5" applyFont="1" applyFill="1" applyBorder="1" applyAlignment="1">
      <alignment vertical="center"/>
    </xf>
    <xf numFmtId="0" fontId="1" fillId="2" borderId="34" xfId="5" applyFont="1" applyFill="1" applyBorder="1" applyAlignment="1">
      <alignment vertical="center"/>
    </xf>
    <xf numFmtId="0" fontId="1" fillId="2" borderId="35" xfId="5" applyFont="1" applyFill="1" applyBorder="1" applyAlignment="1">
      <alignment vertical="center"/>
    </xf>
    <xf numFmtId="0" fontId="1" fillId="2" borderId="43" xfId="5" applyFont="1" applyFill="1" applyBorder="1" applyAlignment="1">
      <alignment vertical="center"/>
    </xf>
    <xf numFmtId="31" fontId="1" fillId="2" borderId="43" xfId="5" applyNumberFormat="1" applyFont="1" applyFill="1" applyBorder="1" applyAlignment="1">
      <alignment horizontal="left" vertical="center"/>
    </xf>
    <xf numFmtId="31" fontId="1" fillId="2" borderId="34" xfId="5" applyNumberFormat="1" applyFont="1" applyFill="1" applyBorder="1" applyAlignment="1">
      <alignment horizontal="left" vertical="center"/>
    </xf>
    <xf numFmtId="31" fontId="1" fillId="2" borderId="99" xfId="5" applyNumberFormat="1" applyFont="1" applyFill="1" applyBorder="1" applyAlignment="1">
      <alignment horizontal="left" vertical="center"/>
    </xf>
    <xf numFmtId="0" fontId="1" fillId="2" borderId="113" xfId="5" applyFont="1" applyFill="1" applyBorder="1" applyAlignment="1">
      <alignment vertical="center"/>
    </xf>
    <xf numFmtId="0" fontId="1" fillId="2" borderId="36" xfId="5" applyFont="1" applyFill="1" applyBorder="1" applyAlignment="1">
      <alignment vertical="center"/>
    </xf>
    <xf numFmtId="0" fontId="1" fillId="2" borderId="51" xfId="5" applyFont="1" applyFill="1" applyBorder="1" applyAlignment="1">
      <alignment vertical="center"/>
    </xf>
    <xf numFmtId="0" fontId="1" fillId="2" borderId="46" xfId="5" applyFont="1" applyFill="1" applyBorder="1" applyAlignment="1">
      <alignment vertical="center"/>
    </xf>
    <xf numFmtId="14" fontId="1" fillId="2" borderId="46" xfId="5" applyNumberFormat="1" applyFont="1" applyFill="1" applyBorder="1" applyAlignment="1">
      <alignment horizontal="left" vertical="center"/>
    </xf>
    <xf numFmtId="14" fontId="1" fillId="2" borderId="36" xfId="5" applyNumberFormat="1" applyFont="1" applyFill="1" applyBorder="1" applyAlignment="1">
      <alignment horizontal="left" vertical="center"/>
    </xf>
    <xf numFmtId="14" fontId="1" fillId="2" borderId="104" xfId="5" applyNumberFormat="1" applyFont="1" applyFill="1" applyBorder="1" applyAlignment="1">
      <alignment horizontal="left" vertical="center"/>
    </xf>
    <xf numFmtId="0" fontId="34" fillId="18" borderId="1" xfId="9" applyFont="1" applyFill="1" applyBorder="1" applyAlignment="1">
      <alignment horizontal="center" vertical="center"/>
    </xf>
    <xf numFmtId="0" fontId="34" fillId="18" borderId="5" xfId="9" applyFont="1" applyFill="1" applyBorder="1" applyAlignment="1">
      <alignment horizontal="center" vertical="center"/>
    </xf>
    <xf numFmtId="0" fontId="34" fillId="18" borderId="6" xfId="9" applyFont="1" applyFill="1" applyBorder="1" applyAlignment="1">
      <alignment horizontal="center" vertical="center"/>
    </xf>
    <xf numFmtId="0" fontId="34" fillId="18" borderId="7" xfId="9" applyFont="1" applyFill="1" applyBorder="1" applyAlignment="1">
      <alignment horizontal="center" vertical="center"/>
    </xf>
    <xf numFmtId="0" fontId="34" fillId="19" borderId="1" xfId="9" applyFont="1" applyFill="1" applyBorder="1" applyAlignment="1">
      <alignment horizontal="center" vertical="center"/>
    </xf>
    <xf numFmtId="0" fontId="34" fillId="19" borderId="5" xfId="9" applyFont="1" applyFill="1" applyBorder="1" applyAlignment="1">
      <alignment horizontal="center" vertical="center"/>
    </xf>
    <xf numFmtId="0" fontId="34" fillId="19" borderId="6" xfId="9" applyFont="1" applyFill="1" applyBorder="1" applyAlignment="1">
      <alignment horizontal="center" vertical="center"/>
    </xf>
    <xf numFmtId="0" fontId="34" fillId="19" borderId="7" xfId="9" applyFont="1" applyFill="1" applyBorder="1" applyAlignment="1">
      <alignment horizontal="center" vertical="center"/>
    </xf>
    <xf numFmtId="0" fontId="34" fillId="19" borderId="57" xfId="9" applyFont="1" applyFill="1" applyBorder="1" applyAlignment="1">
      <alignment horizontal="center" vertical="center"/>
    </xf>
    <xf numFmtId="0" fontId="34" fillId="19" borderId="118" xfId="9" applyFont="1" applyFill="1" applyBorder="1" applyAlignment="1">
      <alignment horizontal="center" vertical="center"/>
    </xf>
    <xf numFmtId="0" fontId="34" fillId="18" borderId="1" xfId="9" applyFont="1" applyFill="1" applyBorder="1" applyAlignment="1">
      <alignment vertical="center"/>
    </xf>
    <xf numFmtId="0" fontId="34" fillId="19" borderId="1" xfId="9" applyFont="1" applyFill="1" applyBorder="1" applyAlignment="1">
      <alignment vertical="center"/>
    </xf>
    <xf numFmtId="0" fontId="34" fillId="2" borderId="1" xfId="9" applyFont="1" applyFill="1" applyBorder="1" applyAlignment="1">
      <alignment vertical="center"/>
    </xf>
    <xf numFmtId="38" fontId="34" fillId="2" borderId="5" xfId="10" applyFont="1" applyFill="1" applyBorder="1" applyAlignment="1">
      <alignment vertical="center"/>
    </xf>
    <xf numFmtId="38" fontId="34" fillId="2" borderId="6" xfId="10" applyFont="1" applyFill="1" applyBorder="1" applyAlignment="1">
      <alignment vertical="center"/>
    </xf>
    <xf numFmtId="38" fontId="34" fillId="2" borderId="7" xfId="10" applyFont="1" applyFill="1" applyBorder="1" applyAlignment="1">
      <alignment vertical="center"/>
    </xf>
    <xf numFmtId="0" fontId="34" fillId="2" borderId="57" xfId="9" applyFont="1" applyFill="1" applyBorder="1" applyAlignment="1">
      <alignment vertical="center"/>
    </xf>
    <xf numFmtId="0" fontId="34" fillId="2" borderId="118" xfId="9" applyFont="1" applyFill="1" applyBorder="1" applyAlignment="1">
      <alignment vertical="center"/>
    </xf>
    <xf numFmtId="184" fontId="34" fillId="2" borderId="1" xfId="9" applyNumberFormat="1" applyFont="1" applyFill="1" applyBorder="1" applyAlignment="1">
      <alignment horizontal="right" vertical="center"/>
    </xf>
    <xf numFmtId="184" fontId="34" fillId="2" borderId="54" xfId="9" applyNumberFormat="1" applyFont="1" applyFill="1" applyBorder="1" applyAlignment="1">
      <alignment horizontal="right" vertical="center"/>
    </xf>
    <xf numFmtId="0" fontId="34" fillId="18" borderId="1" xfId="9" applyFont="1" applyFill="1" applyBorder="1" applyAlignment="1">
      <alignment horizontal="left" vertical="top" wrapText="1"/>
    </xf>
    <xf numFmtId="0" fontId="34" fillId="18" borderId="17" xfId="9" applyFont="1" applyFill="1" applyBorder="1" applyAlignment="1">
      <alignment horizontal="center" vertical="center"/>
    </xf>
    <xf numFmtId="0" fontId="34" fillId="18" borderId="18" xfId="9" applyFont="1" applyFill="1" applyBorder="1" applyAlignment="1">
      <alignment horizontal="center" vertical="center"/>
    </xf>
    <xf numFmtId="0" fontId="34" fillId="18" borderId="19" xfId="9" applyFont="1" applyFill="1" applyBorder="1" applyAlignment="1">
      <alignment horizontal="center" vertical="center"/>
    </xf>
    <xf numFmtId="0" fontId="34" fillId="18" borderId="11" xfId="9" applyFont="1" applyFill="1" applyBorder="1" applyAlignment="1">
      <alignment vertical="center"/>
    </xf>
    <xf numFmtId="0" fontId="34" fillId="2" borderId="11" xfId="9" applyFont="1" applyFill="1" applyBorder="1" applyAlignment="1">
      <alignment vertical="center"/>
    </xf>
    <xf numFmtId="38" fontId="34" fillId="2" borderId="2" xfId="10" applyFont="1" applyFill="1" applyBorder="1" applyAlignment="1">
      <alignment vertical="center"/>
    </xf>
    <xf numFmtId="38" fontId="34" fillId="2" borderId="3" xfId="10" applyFont="1" applyFill="1" applyBorder="1" applyAlignment="1">
      <alignment vertical="center"/>
    </xf>
    <xf numFmtId="38" fontId="34" fillId="2" borderId="4" xfId="10" applyFont="1" applyFill="1" applyBorder="1" applyAlignment="1">
      <alignment vertical="center"/>
    </xf>
    <xf numFmtId="0" fontId="34" fillId="2" borderId="120" xfId="9" applyFont="1" applyFill="1" applyBorder="1" applyAlignment="1">
      <alignment vertical="center"/>
    </xf>
    <xf numFmtId="0" fontId="34" fillId="2" borderId="121" xfId="9" applyFont="1" applyFill="1" applyBorder="1" applyAlignment="1">
      <alignment vertical="center"/>
    </xf>
    <xf numFmtId="0" fontId="11" fillId="9" borderId="17" xfId="2" applyNumberFormat="1" applyFont="1" applyFill="1" applyBorder="1" applyAlignment="1">
      <alignment horizontal="center" vertical="center"/>
    </xf>
    <xf numFmtId="0" fontId="11" fillId="9" borderId="18" xfId="2" applyNumberFormat="1" applyFont="1" applyFill="1" applyBorder="1" applyAlignment="1">
      <alignment horizontal="center" vertical="center"/>
    </xf>
    <xf numFmtId="0" fontId="11" fillId="9" borderId="19" xfId="2" applyNumberFormat="1" applyFont="1" applyFill="1" applyBorder="1" applyAlignment="1">
      <alignment horizontal="center" vertical="center"/>
    </xf>
    <xf numFmtId="0" fontId="11" fillId="2" borderId="0" xfId="2" applyNumberFormat="1" applyFont="1" applyFill="1" applyBorder="1" applyAlignment="1">
      <alignment horizontal="center" vertical="center" shrinkToFit="1"/>
    </xf>
    <xf numFmtId="0" fontId="11" fillId="9" borderId="83" xfId="2" applyNumberFormat="1" applyFont="1" applyFill="1" applyBorder="1" applyAlignment="1">
      <alignment horizontal="center" vertical="center"/>
    </xf>
    <xf numFmtId="0" fontId="11" fillId="9" borderId="139" xfId="2" applyNumberFormat="1" applyFont="1" applyFill="1" applyBorder="1" applyAlignment="1">
      <alignment horizontal="center" vertical="center"/>
    </xf>
    <xf numFmtId="0" fontId="11" fillId="9" borderId="84" xfId="2" applyNumberFormat="1" applyFont="1" applyFill="1" applyBorder="1" applyAlignment="1">
      <alignment horizontal="center" vertical="center"/>
    </xf>
    <xf numFmtId="0" fontId="11" fillId="9" borderId="85" xfId="2" applyNumberFormat="1" applyFont="1" applyFill="1" applyBorder="1" applyAlignment="1">
      <alignment horizontal="center" vertical="center"/>
    </xf>
    <xf numFmtId="0" fontId="5" fillId="2" borderId="0" xfId="2" applyNumberFormat="1" applyFont="1" applyFill="1" applyAlignment="1">
      <alignment horizontal="center" vertical="center" wrapText="1"/>
    </xf>
    <xf numFmtId="0" fontId="11" fillId="9" borderId="3" xfId="2" applyNumberFormat="1" applyFont="1" applyFill="1" applyBorder="1" applyAlignment="1">
      <alignment horizontal="center" vertical="center"/>
    </xf>
    <xf numFmtId="0" fontId="11" fillId="9" borderId="9" xfId="2" applyNumberFormat="1" applyFont="1" applyFill="1" applyBorder="1" applyAlignment="1">
      <alignment horizontal="center" vertical="center"/>
    </xf>
    <xf numFmtId="0" fontId="11" fillId="9" borderId="1" xfId="2" applyNumberFormat="1" applyFont="1" applyFill="1" applyBorder="1" applyAlignment="1">
      <alignment horizontal="center" vertical="center"/>
    </xf>
    <xf numFmtId="0" fontId="11" fillId="9" borderId="59" xfId="2" applyNumberFormat="1" applyFont="1" applyFill="1" applyBorder="1" applyAlignment="1">
      <alignment horizontal="center" vertical="center" shrinkToFit="1"/>
    </xf>
    <xf numFmtId="0" fontId="11" fillId="9" borderId="60" xfId="2" applyNumberFormat="1" applyFont="1" applyFill="1" applyBorder="1" applyAlignment="1">
      <alignment horizontal="center" vertical="center" shrinkToFit="1"/>
    </xf>
    <xf numFmtId="0" fontId="10" fillId="5" borderId="6" xfId="2" applyNumberFormat="1" applyFont="1" applyFill="1" applyBorder="1" applyAlignment="1">
      <alignment vertical="center"/>
    </xf>
    <xf numFmtId="0" fontId="10" fillId="5" borderId="7" xfId="2" applyNumberFormat="1" applyFont="1" applyFill="1" applyBorder="1" applyAlignment="1">
      <alignment vertical="center"/>
    </xf>
    <xf numFmtId="0" fontId="10" fillId="2" borderId="0" xfId="2" applyNumberFormat="1" applyFont="1" applyFill="1" applyBorder="1" applyAlignment="1">
      <alignment horizontal="right" vertical="center"/>
    </xf>
    <xf numFmtId="0" fontId="10" fillId="2" borderId="0" xfId="2" applyNumberFormat="1" applyFont="1" applyFill="1" applyAlignment="1">
      <alignment horizontal="right" vertical="center"/>
    </xf>
    <xf numFmtId="0" fontId="11" fillId="9" borderId="1" xfId="2" applyNumberFormat="1" applyFont="1" applyFill="1" applyBorder="1" applyAlignment="1">
      <alignment horizontal="center" vertical="center" wrapText="1" shrinkToFit="1"/>
    </xf>
    <xf numFmtId="0" fontId="11" fillId="9" borderId="1" xfId="2" applyNumberFormat="1" applyFont="1" applyFill="1" applyBorder="1" applyAlignment="1">
      <alignment horizontal="center" vertical="center" shrinkToFit="1"/>
    </xf>
    <xf numFmtId="0" fontId="11" fillId="9" borderId="11" xfId="2" applyNumberFormat="1" applyFont="1" applyFill="1" applyBorder="1" applyAlignment="1">
      <alignment horizontal="center" vertical="center" wrapText="1"/>
    </xf>
    <xf numFmtId="0" fontId="11" fillId="9" borderId="20" xfId="2" applyNumberFormat="1" applyFont="1" applyFill="1" applyBorder="1" applyAlignment="1">
      <alignment horizontal="center" vertical="center"/>
    </xf>
    <xf numFmtId="0" fontId="11" fillId="9" borderId="1" xfId="2" applyNumberFormat="1" applyFont="1" applyFill="1" applyBorder="1" applyAlignment="1">
      <alignment horizontal="center" vertical="center" wrapText="1"/>
    </xf>
    <xf numFmtId="0" fontId="11" fillId="9" borderId="2" xfId="2" applyNumberFormat="1" applyFont="1" applyFill="1" applyBorder="1" applyAlignment="1">
      <alignment horizontal="center" vertical="center"/>
    </xf>
    <xf numFmtId="0" fontId="11" fillId="9" borderId="4" xfId="2" applyNumberFormat="1" applyFont="1" applyFill="1" applyBorder="1" applyAlignment="1">
      <alignment horizontal="center" vertical="center"/>
    </xf>
    <xf numFmtId="0" fontId="11" fillId="9" borderId="86" xfId="2" applyNumberFormat="1" applyFont="1" applyFill="1" applyBorder="1" applyAlignment="1">
      <alignment horizontal="center" vertical="center" wrapText="1"/>
    </xf>
    <xf numFmtId="0" fontId="11" fillId="9" borderId="87" xfId="2" applyNumberFormat="1" applyFont="1" applyFill="1" applyBorder="1" applyAlignment="1">
      <alignment horizontal="center" vertical="center" wrapText="1"/>
    </xf>
    <xf numFmtId="0" fontId="11" fillId="9" borderId="86" xfId="2" applyNumberFormat="1" applyFont="1" applyFill="1" applyBorder="1" applyAlignment="1">
      <alignment horizontal="center" vertical="center"/>
    </xf>
    <xf numFmtId="0" fontId="11" fillId="9" borderId="87" xfId="2" applyNumberFormat="1" applyFont="1" applyFill="1" applyBorder="1" applyAlignment="1">
      <alignment horizontal="center" vertical="center"/>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0" fontId="2" fillId="2" borderId="0" xfId="0" applyFont="1" applyFill="1" applyAlignment="1">
      <alignment vertical="center" shrinkToFit="1"/>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12" xfId="0" applyFont="1" applyFill="1" applyBorder="1" applyAlignment="1">
      <alignment vertical="center" wrapText="1"/>
    </xf>
    <xf numFmtId="0" fontId="10" fillId="2" borderId="0" xfId="0" applyFont="1" applyFill="1" applyBorder="1" applyAlignment="1">
      <alignment vertical="center" wrapText="1"/>
    </xf>
    <xf numFmtId="0" fontId="10" fillId="2" borderId="13"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2" fillId="5" borderId="0" xfId="5" applyFont="1" applyFill="1" applyAlignment="1">
      <alignment vertical="center" shrinkToFit="1"/>
    </xf>
    <xf numFmtId="0" fontId="21" fillId="9" borderId="88" xfId="0" applyFont="1" applyFill="1" applyBorder="1" applyAlignment="1">
      <alignment horizontal="center" vertical="center" shrinkToFit="1"/>
    </xf>
    <xf numFmtId="0" fontId="22" fillId="9" borderId="89" xfId="0" applyFont="1" applyFill="1" applyBorder="1" applyAlignment="1">
      <alignment horizontal="center" vertical="center" shrinkToFit="1"/>
    </xf>
    <xf numFmtId="56" fontId="21" fillId="2" borderId="88" xfId="0" applyNumberFormat="1" applyFont="1" applyFill="1" applyBorder="1" applyAlignment="1">
      <alignment vertical="center" shrinkToFit="1"/>
    </xf>
    <xf numFmtId="56" fontId="21" fillId="2" borderId="89" xfId="0" applyNumberFormat="1" applyFont="1" applyFill="1" applyBorder="1" applyAlignment="1">
      <alignment vertical="center" shrinkToFit="1"/>
    </xf>
    <xf numFmtId="0" fontId="21" fillId="2" borderId="88" xfId="0" applyFont="1" applyFill="1" applyBorder="1" applyAlignment="1">
      <alignment vertical="center" shrinkToFit="1"/>
    </xf>
    <xf numFmtId="0" fontId="21" fillId="2" borderId="89" xfId="0" applyFont="1" applyFill="1" applyBorder="1" applyAlignment="1">
      <alignment vertical="center" shrinkToFit="1"/>
    </xf>
    <xf numFmtId="56" fontId="22" fillId="2" borderId="88" xfId="0" applyNumberFormat="1" applyFont="1" applyFill="1" applyBorder="1" applyAlignment="1">
      <alignment vertical="center" shrinkToFit="1"/>
    </xf>
    <xf numFmtId="56" fontId="22" fillId="2" borderId="89" xfId="0" applyNumberFormat="1" applyFont="1" applyFill="1" applyBorder="1" applyAlignment="1">
      <alignment vertical="center" shrinkToFit="1"/>
    </xf>
    <xf numFmtId="0" fontId="22" fillId="2" borderId="88" xfId="0" applyFont="1" applyFill="1" applyBorder="1" applyAlignment="1">
      <alignment vertical="center" shrinkToFit="1"/>
    </xf>
    <xf numFmtId="0" fontId="22" fillId="2" borderId="90" xfId="0" applyFont="1" applyFill="1" applyBorder="1" applyAlignment="1">
      <alignment vertical="center" shrinkToFit="1"/>
    </xf>
    <xf numFmtId="0" fontId="22" fillId="2" borderId="89" xfId="0" applyFont="1" applyFill="1" applyBorder="1" applyAlignment="1">
      <alignment vertical="center" shrinkToFit="1"/>
    </xf>
    <xf numFmtId="0" fontId="19" fillId="2" borderId="88" xfId="0" quotePrefix="1" applyFont="1" applyFill="1" applyBorder="1" applyAlignment="1">
      <alignment vertical="center" wrapText="1"/>
    </xf>
    <xf numFmtId="0" fontId="19" fillId="2" borderId="90" xfId="0" quotePrefix="1" applyFont="1" applyFill="1" applyBorder="1" applyAlignment="1">
      <alignment vertical="center" wrapText="1"/>
    </xf>
    <xf numFmtId="0" fontId="19" fillId="2" borderId="89" xfId="0" quotePrefix="1" applyFont="1" applyFill="1" applyBorder="1" applyAlignment="1">
      <alignment vertical="center" wrapText="1"/>
    </xf>
    <xf numFmtId="0" fontId="21" fillId="2" borderId="90" xfId="0" applyFont="1" applyFill="1" applyBorder="1" applyAlignment="1">
      <alignment vertical="center" shrinkToFit="1"/>
    </xf>
    <xf numFmtId="0" fontId="19" fillId="2" borderId="88" xfId="0" applyFont="1" applyFill="1" applyBorder="1" applyAlignment="1">
      <alignment vertical="center"/>
    </xf>
    <xf numFmtId="0" fontId="19" fillId="2" borderId="90" xfId="0" applyFont="1" applyFill="1" applyBorder="1" applyAlignment="1">
      <alignment vertical="center"/>
    </xf>
    <xf numFmtId="0" fontId="19" fillId="2" borderId="89" xfId="0" applyFont="1" applyFill="1" applyBorder="1" applyAlignment="1">
      <alignment vertical="center"/>
    </xf>
    <xf numFmtId="0" fontId="22" fillId="2" borderId="88" xfId="0" applyFont="1" applyFill="1" applyBorder="1" applyAlignment="1">
      <alignment horizontal="center" vertical="center" shrinkToFit="1"/>
    </xf>
    <xf numFmtId="0" fontId="22" fillId="2" borderId="89" xfId="0" applyFont="1" applyFill="1" applyBorder="1" applyAlignment="1">
      <alignment horizontal="center" vertical="center" shrinkToFit="1"/>
    </xf>
    <xf numFmtId="0" fontId="22" fillId="2" borderId="88" xfId="0" applyFont="1" applyFill="1" applyBorder="1" applyAlignment="1">
      <alignment vertical="center" wrapText="1" shrinkToFit="1"/>
    </xf>
    <xf numFmtId="0" fontId="22" fillId="2" borderId="90" xfId="0" applyFont="1" applyFill="1" applyBorder="1" applyAlignment="1">
      <alignment vertical="center" wrapText="1" shrinkToFit="1"/>
    </xf>
    <xf numFmtId="0" fontId="22" fillId="2" borderId="89" xfId="0" applyFont="1" applyFill="1" applyBorder="1" applyAlignment="1">
      <alignment vertical="center" wrapText="1" shrinkToFit="1"/>
    </xf>
    <xf numFmtId="0" fontId="21" fillId="2" borderId="88" xfId="0" applyFont="1" applyFill="1" applyBorder="1" applyAlignment="1">
      <alignment horizontal="center" vertical="center" shrinkToFit="1"/>
    </xf>
    <xf numFmtId="0" fontId="21" fillId="2" borderId="89" xfId="0" applyFont="1" applyFill="1" applyBorder="1" applyAlignment="1">
      <alignment horizontal="center" vertical="center" shrinkToFit="1"/>
    </xf>
    <xf numFmtId="0" fontId="22" fillId="9" borderId="88" xfId="0" applyFont="1" applyFill="1" applyBorder="1" applyAlignment="1">
      <alignment horizontal="center" vertical="center" shrinkToFit="1"/>
    </xf>
    <xf numFmtId="0" fontId="22" fillId="9" borderId="90" xfId="0" applyFont="1" applyFill="1" applyBorder="1" applyAlignment="1">
      <alignment horizontal="center" vertical="center" shrinkToFit="1"/>
    </xf>
    <xf numFmtId="176" fontId="22" fillId="9" borderId="88" xfId="0" applyNumberFormat="1" applyFont="1" applyFill="1" applyBorder="1" applyAlignment="1">
      <alignment horizontal="center" vertical="center" shrinkToFit="1"/>
    </xf>
    <xf numFmtId="176" fontId="22" fillId="9" borderId="89" xfId="0" applyNumberFormat="1" applyFont="1" applyFill="1" applyBorder="1" applyAlignment="1">
      <alignment horizontal="center" vertical="center" shrinkToFit="1"/>
    </xf>
    <xf numFmtId="176" fontId="22" fillId="9" borderId="90" xfId="0" applyNumberFormat="1" applyFont="1" applyFill="1" applyBorder="1" applyAlignment="1">
      <alignment horizontal="center" vertical="center" shrinkToFit="1"/>
    </xf>
    <xf numFmtId="0" fontId="21" fillId="2" borderId="88" xfId="0" applyFont="1" applyFill="1" applyBorder="1" applyAlignment="1">
      <alignment vertical="center" wrapText="1" shrinkToFit="1"/>
    </xf>
    <xf numFmtId="0" fontId="21" fillId="2" borderId="90" xfId="0" applyFont="1" applyFill="1" applyBorder="1" applyAlignment="1">
      <alignment vertical="center" wrapText="1" shrinkToFit="1"/>
    </xf>
    <xf numFmtId="0" fontId="21" fillId="2" borderId="89" xfId="0" applyFont="1" applyFill="1" applyBorder="1" applyAlignment="1">
      <alignment vertical="center" wrapText="1" shrinkToFit="1"/>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6" xfId="0" applyFont="1" applyFill="1" applyBorder="1">
      <alignment vertical="center"/>
    </xf>
    <xf numFmtId="38" fontId="1" fillId="2" borderId="46" xfId="10" quotePrefix="1" applyFont="1" applyFill="1" applyBorder="1" applyAlignment="1">
      <alignment vertical="center"/>
    </xf>
    <xf numFmtId="38" fontId="1" fillId="2" borderId="36" xfId="10" quotePrefix="1" applyFont="1" applyFill="1" applyBorder="1" applyAlignment="1">
      <alignment vertical="center"/>
    </xf>
    <xf numFmtId="38" fontId="1" fillId="2" borderId="51" xfId="10" quotePrefix="1" applyFont="1" applyFill="1" applyBorder="1" applyAlignment="1">
      <alignment vertical="center"/>
    </xf>
    <xf numFmtId="179" fontId="1" fillId="2" borderId="101" xfId="5" quotePrefix="1" applyNumberFormat="1" applyFont="1" applyFill="1" applyBorder="1" applyAlignment="1">
      <alignment vertical="center"/>
    </xf>
    <xf numFmtId="179" fontId="1" fillId="2" borderId="102" xfId="5" quotePrefix="1" applyNumberFormat="1" applyFont="1" applyFill="1" applyBorder="1" applyAlignment="1">
      <alignment vertical="center"/>
    </xf>
    <xf numFmtId="179" fontId="1" fillId="2" borderId="102" xfId="10" applyNumberFormat="1" applyFont="1" applyFill="1" applyBorder="1" applyAlignment="1">
      <alignment vertical="center"/>
    </xf>
    <xf numFmtId="179" fontId="1" fillId="2" borderId="103" xfId="10" applyNumberFormat="1" applyFont="1" applyFill="1" applyBorder="1" applyAlignment="1">
      <alignment vertical="center"/>
    </xf>
    <xf numFmtId="179" fontId="1" fillId="2" borderId="46" xfId="5" quotePrefix="1" applyNumberFormat="1" applyFont="1" applyFill="1" applyBorder="1" applyAlignment="1">
      <alignment vertical="center"/>
    </xf>
    <xf numFmtId="179" fontId="1" fillId="2" borderId="36" xfId="5" quotePrefix="1" applyNumberFormat="1" applyFont="1" applyFill="1" applyBorder="1" applyAlignment="1">
      <alignment vertical="center"/>
    </xf>
    <xf numFmtId="179" fontId="1" fillId="2" borderId="51" xfId="5" quotePrefix="1" applyNumberFormat="1" applyFont="1" applyFill="1" applyBorder="1" applyAlignment="1">
      <alignment vertical="center"/>
    </xf>
    <xf numFmtId="38" fontId="1" fillId="2" borderId="46" xfId="8" applyFont="1" applyFill="1" applyBorder="1" applyAlignment="1">
      <alignment vertical="center"/>
    </xf>
    <xf numFmtId="38" fontId="1" fillId="2" borderId="36" xfId="8" applyFont="1" applyFill="1" applyBorder="1" applyAlignment="1">
      <alignment vertical="center"/>
    </xf>
    <xf numFmtId="38" fontId="1" fillId="2" borderId="104" xfId="8" applyFont="1" applyFill="1" applyBorder="1" applyAlignment="1">
      <alignment vertical="center"/>
    </xf>
    <xf numFmtId="38" fontId="1" fillId="16" borderId="6" xfId="10" quotePrefix="1" applyFont="1" applyFill="1" applyBorder="1" applyAlignment="1">
      <alignment vertical="center"/>
    </xf>
    <xf numFmtId="38" fontId="1" fillId="16" borderId="31" xfId="10" quotePrefix="1" applyFont="1" applyFill="1" applyBorder="1" applyAlignment="1">
      <alignment vertical="center"/>
    </xf>
    <xf numFmtId="179" fontId="1" fillId="2" borderId="75" xfId="5" applyNumberFormat="1" applyFont="1" applyFill="1" applyBorder="1" applyAlignment="1">
      <alignment vertical="center"/>
    </xf>
    <xf numFmtId="179" fontId="1" fillId="2" borderId="74" xfId="5" applyNumberFormat="1" applyFont="1" applyFill="1" applyBorder="1" applyAlignment="1">
      <alignment vertical="center"/>
    </xf>
    <xf numFmtId="179" fontId="1" fillId="2" borderId="74" xfId="10" applyNumberFormat="1" applyFont="1" applyFill="1" applyBorder="1" applyAlignment="1">
      <alignment vertical="center"/>
    </xf>
    <xf numFmtId="179" fontId="1" fillId="2" borderId="76" xfId="10" applyNumberFormat="1" applyFont="1" applyFill="1" applyBorder="1" applyAlignment="1">
      <alignment vertical="center"/>
    </xf>
    <xf numFmtId="179" fontId="1" fillId="2" borderId="44" xfId="5" applyNumberFormat="1" applyFont="1" applyFill="1" applyBorder="1" applyAlignment="1">
      <alignment vertical="center"/>
    </xf>
    <xf numFmtId="179" fontId="1" fillId="2" borderId="45" xfId="5" applyNumberFormat="1" applyFont="1" applyFill="1" applyBorder="1" applyAlignment="1">
      <alignment vertical="center"/>
    </xf>
    <xf numFmtId="179" fontId="1" fillId="2" borderId="49" xfId="5" applyNumberFormat="1" applyFont="1" applyFill="1" applyBorder="1" applyAlignment="1">
      <alignment vertical="center"/>
    </xf>
    <xf numFmtId="38" fontId="1" fillId="2" borderId="44" xfId="8" applyFont="1" applyFill="1" applyBorder="1" applyAlignment="1">
      <alignment vertical="center"/>
    </xf>
    <xf numFmtId="38" fontId="1" fillId="2" borderId="45" xfId="8" applyFont="1" applyFill="1" applyBorder="1" applyAlignment="1">
      <alignment vertical="center"/>
    </xf>
    <xf numFmtId="38" fontId="1" fillId="2" borderId="100" xfId="8" applyFont="1" applyFill="1" applyBorder="1" applyAlignment="1">
      <alignment vertical="center"/>
    </xf>
    <xf numFmtId="0" fontId="0" fillId="16" borderId="2" xfId="5" applyFont="1" applyFill="1" applyBorder="1" applyAlignment="1">
      <alignment horizontal="center" vertical="center"/>
    </xf>
    <xf numFmtId="0" fontId="0" fillId="16" borderId="3" xfId="5" applyFont="1" applyFill="1" applyBorder="1" applyAlignment="1">
      <alignment horizontal="center" vertical="center"/>
    </xf>
    <xf numFmtId="0" fontId="0" fillId="16" borderId="4" xfId="5" applyFont="1" applyFill="1" applyBorder="1" applyAlignment="1">
      <alignment horizontal="center" vertical="center"/>
    </xf>
    <xf numFmtId="0" fontId="0" fillId="16" borderId="8" xfId="5" applyFont="1" applyFill="1" applyBorder="1" applyAlignment="1">
      <alignment horizontal="center" vertical="center"/>
    </xf>
    <xf numFmtId="0" fontId="0" fillId="16" borderId="9" xfId="5" applyFont="1" applyFill="1" applyBorder="1" applyAlignment="1">
      <alignment horizontal="center" vertical="center"/>
    </xf>
    <xf numFmtId="0" fontId="0" fillId="16" borderId="10" xfId="5" applyFont="1" applyFill="1" applyBorder="1" applyAlignment="1">
      <alignment horizontal="center" vertical="center"/>
    </xf>
    <xf numFmtId="0" fontId="1" fillId="16" borderId="2" xfId="5" applyFont="1" applyFill="1" applyBorder="1" applyAlignment="1">
      <alignment horizontal="center" vertical="center" shrinkToFit="1"/>
    </xf>
    <xf numFmtId="0" fontId="1" fillId="16" borderId="3" xfId="5" applyFont="1" applyFill="1" applyBorder="1" applyAlignment="1">
      <alignment horizontal="center" vertical="center" shrinkToFit="1"/>
    </xf>
    <xf numFmtId="0" fontId="1" fillId="16" borderId="4" xfId="5" applyFont="1" applyFill="1" applyBorder="1" applyAlignment="1">
      <alignment horizontal="center" vertical="center" shrinkToFit="1"/>
    </xf>
    <xf numFmtId="0" fontId="1" fillId="16" borderId="8" xfId="5" applyFont="1" applyFill="1" applyBorder="1" applyAlignment="1">
      <alignment horizontal="center" vertical="center" shrinkToFit="1"/>
    </xf>
    <xf numFmtId="0" fontId="1" fillId="16" borderId="9" xfId="5" applyFont="1" applyFill="1" applyBorder="1" applyAlignment="1">
      <alignment horizontal="center" vertical="center" shrinkToFit="1"/>
    </xf>
    <xf numFmtId="0" fontId="1" fillId="16" borderId="10" xfId="5" applyFont="1" applyFill="1" applyBorder="1" applyAlignment="1">
      <alignment horizontal="center" vertical="center" shrinkToFit="1"/>
    </xf>
    <xf numFmtId="0" fontId="0" fillId="16" borderId="68" xfId="5" applyFont="1" applyFill="1" applyBorder="1" applyAlignment="1">
      <alignment horizontal="center" vertical="center" shrinkToFit="1"/>
    </xf>
    <xf numFmtId="0" fontId="0" fillId="16" borderId="69" xfId="5" applyFont="1" applyFill="1" applyBorder="1" applyAlignment="1">
      <alignment horizontal="center" vertical="center" shrinkToFit="1"/>
    </xf>
    <xf numFmtId="0" fontId="0" fillId="16" borderId="70" xfId="5" applyFont="1" applyFill="1" applyBorder="1" applyAlignment="1">
      <alignment horizontal="center" vertical="center" shrinkToFit="1"/>
    </xf>
    <xf numFmtId="0" fontId="0" fillId="16" borderId="2" xfId="5" applyFont="1" applyFill="1" applyBorder="1" applyAlignment="1">
      <alignment horizontal="center" vertical="center" shrinkToFit="1"/>
    </xf>
    <xf numFmtId="0" fontId="0" fillId="16" borderId="3" xfId="5" applyFont="1" applyFill="1" applyBorder="1" applyAlignment="1">
      <alignment horizontal="center" vertical="center" shrinkToFit="1"/>
    </xf>
    <xf numFmtId="0" fontId="0" fillId="16" borderId="4" xfId="5" applyFont="1" applyFill="1" applyBorder="1" applyAlignment="1">
      <alignment horizontal="center" vertical="center" shrinkToFit="1"/>
    </xf>
    <xf numFmtId="0" fontId="0" fillId="16" borderId="8" xfId="5" applyFont="1" applyFill="1" applyBorder="1" applyAlignment="1">
      <alignment horizontal="center" vertical="center" shrinkToFit="1"/>
    </xf>
    <xf numFmtId="0" fontId="0" fillId="16" borderId="9" xfId="5" applyFont="1" applyFill="1" applyBorder="1" applyAlignment="1">
      <alignment horizontal="center" vertical="center" shrinkToFit="1"/>
    </xf>
    <xf numFmtId="0" fontId="0" fillId="16" borderId="10" xfId="5" applyFont="1" applyFill="1" applyBorder="1" applyAlignment="1">
      <alignment horizontal="center" vertical="center" shrinkToFit="1"/>
    </xf>
    <xf numFmtId="0" fontId="0" fillId="16" borderId="128" xfId="5" applyFont="1" applyFill="1" applyBorder="1" applyAlignment="1">
      <alignment horizontal="center" vertical="center" shrinkToFit="1"/>
    </xf>
    <xf numFmtId="0" fontId="0" fillId="16" borderId="135" xfId="5" applyFont="1" applyFill="1" applyBorder="1" applyAlignment="1">
      <alignment horizontal="center" vertical="center" shrinkToFit="1"/>
    </xf>
    <xf numFmtId="0" fontId="0" fillId="16" borderId="101" xfId="5" applyFont="1" applyFill="1" applyBorder="1" applyAlignment="1">
      <alignment horizontal="center" vertical="center" shrinkToFit="1"/>
    </xf>
    <xf numFmtId="0" fontId="0" fillId="16" borderId="102" xfId="5" applyFont="1" applyFill="1" applyBorder="1" applyAlignment="1">
      <alignment horizontal="center" vertical="center" shrinkToFit="1"/>
    </xf>
    <xf numFmtId="0" fontId="1" fillId="16" borderId="102" xfId="5" applyFont="1" applyFill="1" applyBorder="1" applyAlignment="1">
      <alignment horizontal="center" vertical="center" shrinkToFit="1"/>
    </xf>
    <xf numFmtId="0" fontId="1" fillId="16" borderId="103" xfId="5" applyFont="1" applyFill="1" applyBorder="1" applyAlignment="1">
      <alignment horizontal="center" vertical="center" shrinkToFit="1"/>
    </xf>
    <xf numFmtId="38" fontId="0" fillId="2" borderId="43" xfId="10" applyFont="1" applyFill="1" applyBorder="1" applyAlignment="1">
      <alignment vertical="center"/>
    </xf>
    <xf numFmtId="179" fontId="1" fillId="2" borderId="68" xfId="5" applyNumberFormat="1" applyFont="1" applyFill="1" applyBorder="1" applyAlignment="1">
      <alignment vertical="center"/>
    </xf>
    <xf numFmtId="179" fontId="1" fillId="2" borderId="69" xfId="5" applyNumberFormat="1" applyFont="1" applyFill="1" applyBorder="1" applyAlignment="1">
      <alignment vertical="center"/>
    </xf>
    <xf numFmtId="179" fontId="1" fillId="2" borderId="69" xfId="10" applyNumberFormat="1" applyFont="1" applyFill="1" applyBorder="1" applyAlignment="1">
      <alignment vertical="center"/>
    </xf>
    <xf numFmtId="179" fontId="1" fillId="2" borderId="70" xfId="10" applyNumberFormat="1" applyFont="1" applyFill="1" applyBorder="1" applyAlignment="1">
      <alignment vertical="center"/>
    </xf>
    <xf numFmtId="179" fontId="1" fillId="2" borderId="43"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35" xfId="5" applyNumberFormat="1" applyFont="1" applyFill="1" applyBorder="1" applyAlignment="1">
      <alignment vertical="center"/>
    </xf>
    <xf numFmtId="38" fontId="1" fillId="2" borderId="43" xfId="8" applyFont="1" applyFill="1" applyBorder="1" applyAlignment="1">
      <alignment vertical="center"/>
    </xf>
    <xf numFmtId="38" fontId="1" fillId="2" borderId="34" xfId="8" applyFont="1" applyFill="1" applyBorder="1" applyAlignment="1">
      <alignment vertical="center"/>
    </xf>
    <xf numFmtId="38" fontId="1" fillId="2" borderId="99" xfId="8" applyFont="1" applyFill="1" applyBorder="1" applyAlignment="1">
      <alignment vertical="center"/>
    </xf>
    <xf numFmtId="38" fontId="1" fillId="16" borderId="3" xfId="10" quotePrefix="1" applyFont="1" applyFill="1" applyBorder="1" applyAlignment="1">
      <alignment vertical="center"/>
    </xf>
    <xf numFmtId="0" fontId="32" fillId="5" borderId="9" xfId="5" applyFont="1" applyFill="1" applyBorder="1" applyAlignment="1">
      <alignment vertical="center"/>
    </xf>
    <xf numFmtId="38" fontId="0" fillId="16" borderId="6" xfId="10" applyFont="1" applyFill="1" applyBorder="1" applyAlignment="1">
      <alignment horizontal="center" vertical="center"/>
    </xf>
    <xf numFmtId="38" fontId="0" fillId="16" borderId="7" xfId="10" applyFont="1" applyFill="1" applyBorder="1" applyAlignment="1">
      <alignment horizontal="center" vertical="center"/>
    </xf>
    <xf numFmtId="38" fontId="1" fillId="5" borderId="64" xfId="10" applyFont="1" applyFill="1" applyBorder="1" applyAlignment="1">
      <alignment vertical="center"/>
    </xf>
    <xf numFmtId="38" fontId="1" fillId="5" borderId="65" xfId="10" applyFont="1" applyFill="1" applyBorder="1" applyAlignment="1">
      <alignment vertical="center"/>
    </xf>
    <xf numFmtId="38" fontId="1" fillId="5" borderId="66" xfId="10" applyFont="1" applyFill="1" applyBorder="1" applyAlignment="1">
      <alignment vertical="center"/>
    </xf>
    <xf numFmtId="38" fontId="1" fillId="16" borderId="128" xfId="10" quotePrefix="1" applyFont="1" applyFill="1" applyBorder="1" applyAlignment="1">
      <alignment vertical="center"/>
    </xf>
    <xf numFmtId="38" fontId="8" fillId="7" borderId="40" xfId="10" quotePrefix="1" applyFont="1" applyFill="1" applyBorder="1" applyAlignment="1">
      <alignment vertical="center"/>
    </xf>
    <xf numFmtId="38" fontId="8" fillId="7" borderId="41" xfId="10" quotePrefix="1" applyFont="1" applyFill="1" applyBorder="1" applyAlignment="1">
      <alignment vertical="center"/>
    </xf>
    <xf numFmtId="38" fontId="8" fillId="7" borderId="42" xfId="10" quotePrefix="1" applyFont="1" applyFill="1" applyBorder="1" applyAlignment="1">
      <alignment vertical="center"/>
    </xf>
    <xf numFmtId="38" fontId="0" fillId="2" borderId="44" xfId="8" applyFont="1" applyFill="1" applyBorder="1" applyAlignment="1">
      <alignment vertical="center"/>
    </xf>
    <xf numFmtId="38" fontId="0" fillId="2" borderId="46" xfId="8" applyFont="1" applyFill="1" applyBorder="1" applyAlignment="1">
      <alignment vertical="center"/>
    </xf>
    <xf numFmtId="0" fontId="0" fillId="2" borderId="43" xfId="5" applyFont="1" applyFill="1" applyBorder="1" applyAlignment="1">
      <alignment vertical="center" shrinkToFit="1"/>
    </xf>
    <xf numFmtId="0" fontId="0" fillId="16" borderId="5" xfId="5" applyFont="1" applyFill="1" applyBorder="1" applyAlignment="1">
      <alignment horizontal="center" vertical="center"/>
    </xf>
    <xf numFmtId="0" fontId="0" fillId="16" borderId="6" xfId="5" applyFont="1" applyFill="1" applyBorder="1" applyAlignment="1">
      <alignment horizontal="center" vertical="center"/>
    </xf>
    <xf numFmtId="0" fontId="0" fillId="16" borderId="7" xfId="5" applyFont="1" applyFill="1" applyBorder="1" applyAlignment="1">
      <alignment horizontal="center" vertical="center"/>
    </xf>
    <xf numFmtId="179" fontId="1" fillId="2" borderId="43"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35" xfId="10" applyNumberFormat="1" applyFont="1" applyFill="1" applyBorder="1" applyAlignment="1">
      <alignment vertical="center"/>
    </xf>
    <xf numFmtId="179" fontId="1" fillId="2" borderId="44" xfId="10" applyNumberFormat="1" applyFont="1" applyFill="1" applyBorder="1" applyAlignment="1">
      <alignment vertical="center"/>
    </xf>
    <xf numFmtId="179" fontId="1" fillId="2" borderId="45" xfId="10" applyNumberFormat="1" applyFont="1" applyFill="1" applyBorder="1" applyAlignment="1">
      <alignment vertical="center"/>
    </xf>
    <xf numFmtId="179" fontId="1" fillId="2" borderId="49" xfId="10" applyNumberFormat="1" applyFont="1" applyFill="1" applyBorder="1" applyAlignment="1">
      <alignment vertical="center"/>
    </xf>
    <xf numFmtId="38" fontId="1" fillId="2" borderId="44" xfId="10" quotePrefix="1" applyFont="1" applyFill="1" applyBorder="1" applyAlignment="1">
      <alignment vertical="center"/>
    </xf>
    <xf numFmtId="38" fontId="1" fillId="2" borderId="45" xfId="10" quotePrefix="1" applyFont="1" applyFill="1" applyBorder="1" applyAlignment="1">
      <alignment vertical="center"/>
    </xf>
    <xf numFmtId="38" fontId="1" fillId="2" borderId="49" xfId="10" quotePrefix="1" applyFont="1" applyFill="1" applyBorder="1" applyAlignment="1">
      <alignment vertical="center"/>
    </xf>
    <xf numFmtId="38" fontId="1" fillId="2" borderId="44" xfId="8" quotePrefix="1" applyFont="1" applyFill="1" applyBorder="1" applyAlignment="1">
      <alignment vertical="center"/>
    </xf>
    <xf numFmtId="38" fontId="1" fillId="2" borderId="45" xfId="8" quotePrefix="1" applyFont="1" applyFill="1" applyBorder="1" applyAlignment="1">
      <alignment vertical="center"/>
    </xf>
    <xf numFmtId="38" fontId="1" fillId="2" borderId="100" xfId="8" quotePrefix="1" applyFont="1" applyFill="1" applyBorder="1" applyAlignment="1">
      <alignment vertical="center"/>
    </xf>
    <xf numFmtId="179" fontId="1" fillId="2" borderId="44" xfId="5" quotePrefix="1" applyNumberFormat="1" applyFont="1" applyFill="1" applyBorder="1" applyAlignment="1">
      <alignment vertical="center"/>
    </xf>
    <xf numFmtId="179" fontId="1" fillId="2" borderId="45" xfId="5" quotePrefix="1" applyNumberFormat="1" applyFont="1" applyFill="1" applyBorder="1" applyAlignment="1">
      <alignment vertical="center"/>
    </xf>
    <xf numFmtId="179" fontId="1" fillId="2" borderId="49" xfId="5" quotePrefix="1" applyNumberFormat="1" applyFont="1" applyFill="1" applyBorder="1" applyAlignment="1">
      <alignment vertical="center"/>
    </xf>
    <xf numFmtId="38" fontId="1" fillId="9" borderId="6" xfId="10" quotePrefix="1" applyFont="1" applyFill="1" applyBorder="1" applyAlignment="1">
      <alignment vertical="center"/>
    </xf>
    <xf numFmtId="38" fontId="1" fillId="9" borderId="31" xfId="10" quotePrefix="1" applyFont="1" applyFill="1" applyBorder="1" applyAlignment="1">
      <alignment vertical="center"/>
    </xf>
    <xf numFmtId="38" fontId="1" fillId="2" borderId="46" xfId="8" quotePrefix="1" applyFont="1" applyFill="1" applyBorder="1" applyAlignment="1">
      <alignment vertical="center"/>
    </xf>
    <xf numFmtId="38" fontId="1" fillId="2" borderId="36" xfId="8" quotePrefix="1" applyFont="1" applyFill="1" applyBorder="1" applyAlignment="1">
      <alignment vertical="center"/>
    </xf>
    <xf numFmtId="38" fontId="1" fillId="2" borderId="104" xfId="8" quotePrefix="1" applyFont="1" applyFill="1" applyBorder="1" applyAlignment="1">
      <alignment vertical="center"/>
    </xf>
    <xf numFmtId="179" fontId="1" fillId="2" borderId="46" xfId="10" applyNumberFormat="1" applyFont="1" applyFill="1" applyBorder="1" applyAlignment="1">
      <alignment vertical="center"/>
    </xf>
    <xf numFmtId="179" fontId="1" fillId="2" borderId="36" xfId="10" applyNumberFormat="1" applyFont="1" applyFill="1" applyBorder="1" applyAlignment="1">
      <alignment vertical="center"/>
    </xf>
    <xf numFmtId="179" fontId="1" fillId="2" borderId="51" xfId="10" applyNumberFormat="1" applyFont="1" applyFill="1" applyBorder="1" applyAlignment="1">
      <alignment vertical="center"/>
    </xf>
    <xf numFmtId="38" fontId="1" fillId="17" borderId="2" xfId="10" applyFont="1" applyFill="1" applyBorder="1" applyAlignment="1">
      <alignment vertical="center"/>
    </xf>
    <xf numFmtId="38" fontId="1" fillId="17" borderId="3" xfId="10" applyFont="1" applyFill="1" applyBorder="1" applyAlignment="1">
      <alignment vertical="center"/>
    </xf>
    <xf numFmtId="38" fontId="1" fillId="17" borderId="4" xfId="10" applyFont="1" applyFill="1" applyBorder="1" applyAlignment="1">
      <alignment vertical="center"/>
    </xf>
    <xf numFmtId="179" fontId="1" fillId="2" borderId="46" xfId="5" applyNumberFormat="1" applyFont="1" applyFill="1" applyBorder="1" applyAlignment="1">
      <alignment vertical="center"/>
    </xf>
    <xf numFmtId="179" fontId="1" fillId="2" borderId="36" xfId="5" applyNumberFormat="1" applyFont="1" applyFill="1" applyBorder="1" applyAlignment="1">
      <alignment vertical="center"/>
    </xf>
    <xf numFmtId="179" fontId="1" fillId="2" borderId="51" xfId="5" applyNumberFormat="1" applyFont="1" applyFill="1" applyBorder="1" applyAlignment="1">
      <alignment vertical="center"/>
    </xf>
    <xf numFmtId="38" fontId="0" fillId="2" borderId="6" xfId="10" applyFont="1" applyFill="1" applyBorder="1" applyAlignment="1">
      <alignment vertical="center"/>
    </xf>
    <xf numFmtId="38" fontId="1" fillId="2" borderId="55" xfId="10" applyFont="1" applyFill="1" applyBorder="1" applyAlignment="1">
      <alignment vertical="center"/>
    </xf>
    <xf numFmtId="38" fontId="1" fillId="2" borderId="52" xfId="10" applyFont="1" applyFill="1" applyBorder="1" applyAlignment="1">
      <alignment vertical="center"/>
    </xf>
    <xf numFmtId="0" fontId="1" fillId="9" borderId="14" xfId="5" applyFont="1" applyFill="1" applyBorder="1" applyAlignment="1">
      <alignment horizontal="center" vertical="center"/>
    </xf>
    <xf numFmtId="0" fontId="1" fillId="9" borderId="15" xfId="5" applyFont="1" applyFill="1" applyBorder="1" applyAlignment="1">
      <alignment horizontal="center" vertical="center"/>
    </xf>
    <xf numFmtId="0" fontId="1" fillId="9" borderId="16" xfId="5" applyFont="1" applyFill="1" applyBorder="1" applyAlignment="1">
      <alignment horizontal="center" vertical="center"/>
    </xf>
    <xf numFmtId="0" fontId="34" fillId="19" borderId="136" xfId="9" applyFont="1" applyFill="1" applyBorder="1" applyAlignment="1">
      <alignment horizontal="center" vertical="center"/>
    </xf>
    <xf numFmtId="0" fontId="34" fillId="2" borderId="144" xfId="9" applyFont="1" applyFill="1" applyBorder="1" applyAlignment="1">
      <alignment vertical="center"/>
    </xf>
    <xf numFmtId="0" fontId="34" fillId="2" borderId="136" xfId="9" applyFont="1" applyFill="1" applyBorder="1" applyAlignment="1">
      <alignment vertical="center"/>
    </xf>
    <xf numFmtId="0" fontId="8" fillId="9" borderId="24" xfId="5" applyFont="1" applyFill="1" applyBorder="1" applyAlignment="1">
      <alignment vertical="center"/>
    </xf>
    <xf numFmtId="0" fontId="8" fillId="9" borderId="97" xfId="5" applyFont="1" applyFill="1" applyBorder="1" applyAlignment="1">
      <alignment vertical="center"/>
    </xf>
    <xf numFmtId="0" fontId="1" fillId="16" borderId="97" xfId="5" applyFont="1" applyFill="1" applyBorder="1" applyAlignment="1">
      <alignment horizontal="center" vertical="center"/>
    </xf>
    <xf numFmtId="0" fontId="1" fillId="2" borderId="99" xfId="5" applyFont="1" applyFill="1" applyBorder="1" applyAlignment="1">
      <alignment vertical="center"/>
    </xf>
    <xf numFmtId="0" fontId="1" fillId="2" borderId="104" xfId="5" applyFont="1" applyFill="1" applyBorder="1" applyAlignment="1">
      <alignment vertical="center"/>
    </xf>
    <xf numFmtId="0" fontId="1" fillId="9" borderId="33" xfId="5" applyFont="1" applyFill="1" applyBorder="1" applyAlignment="1">
      <alignment horizontal="center" vertical="center"/>
    </xf>
    <xf numFmtId="0" fontId="1" fillId="9" borderId="5" xfId="5" applyFont="1" applyFill="1" applyBorder="1" applyAlignment="1">
      <alignment horizontal="center" vertical="center"/>
    </xf>
    <xf numFmtId="0" fontId="1" fillId="9" borderId="6" xfId="5" applyFont="1" applyFill="1" applyBorder="1" applyAlignment="1">
      <alignment horizontal="center" vertical="center"/>
    </xf>
    <xf numFmtId="0" fontId="1" fillId="9" borderId="31" xfId="5" applyFont="1" applyFill="1" applyBorder="1" applyAlignment="1">
      <alignment horizontal="center" vertical="center"/>
    </xf>
    <xf numFmtId="0" fontId="8" fillId="9" borderId="39" xfId="5" applyFont="1" applyFill="1" applyBorder="1" applyAlignment="1">
      <alignment vertical="center"/>
    </xf>
    <xf numFmtId="0" fontId="8" fillId="9" borderId="107" xfId="5" applyFont="1" applyFill="1" applyBorder="1" applyAlignment="1">
      <alignment vertical="center"/>
    </xf>
    <xf numFmtId="0" fontId="34" fillId="19" borderId="144" xfId="9" applyFont="1" applyFill="1" applyBorder="1" applyAlignment="1">
      <alignment horizontal="center" vertical="center"/>
    </xf>
    <xf numFmtId="0" fontId="8" fillId="9" borderId="39" xfId="5" applyFont="1" applyFill="1" applyBorder="1" applyAlignment="1">
      <alignment horizontal="left" vertical="center" indent="1"/>
    </xf>
    <xf numFmtId="0" fontId="8" fillId="9" borderId="107" xfId="5" applyFont="1" applyFill="1" applyBorder="1" applyAlignment="1">
      <alignment horizontal="left" vertical="center" indent="1"/>
    </xf>
    <xf numFmtId="0" fontId="34" fillId="2" borderId="137" xfId="9" applyFont="1" applyFill="1" applyBorder="1" applyAlignment="1">
      <alignment vertical="center"/>
    </xf>
    <xf numFmtId="0" fontId="34" fillId="2" borderId="25" xfId="9" applyFont="1" applyFill="1" applyBorder="1" applyAlignment="1">
      <alignment vertical="center"/>
    </xf>
    <xf numFmtId="0" fontId="34" fillId="2" borderId="26" xfId="9" applyFont="1" applyFill="1" applyBorder="1" applyAlignment="1">
      <alignment vertical="center"/>
    </xf>
    <xf numFmtId="0" fontId="34" fillId="2" borderId="27" xfId="9" applyFont="1" applyFill="1" applyBorder="1" applyAlignment="1">
      <alignment vertical="center"/>
    </xf>
    <xf numFmtId="0" fontId="34" fillId="2" borderId="145" xfId="9" applyFont="1" applyFill="1" applyBorder="1" applyAlignment="1">
      <alignment vertical="center"/>
    </xf>
    <xf numFmtId="38" fontId="1" fillId="2" borderId="131" xfId="10" applyFont="1" applyFill="1" applyBorder="1" applyAlignment="1">
      <alignment vertical="center"/>
    </xf>
    <xf numFmtId="38" fontId="1" fillId="2" borderId="129" xfId="10" applyFont="1" applyFill="1" applyBorder="1" applyAlignment="1">
      <alignment vertical="center"/>
    </xf>
    <xf numFmtId="38" fontId="1" fillId="2" borderId="126" xfId="10" applyFont="1" applyFill="1" applyBorder="1" applyAlignment="1">
      <alignment vertical="center"/>
    </xf>
    <xf numFmtId="38" fontId="1" fillId="2" borderId="130" xfId="10" applyFont="1" applyFill="1" applyBorder="1" applyAlignment="1">
      <alignment vertical="center"/>
    </xf>
    <xf numFmtId="179" fontId="1" fillId="2" borderId="76" xfId="5" applyNumberFormat="1" applyFont="1" applyFill="1" applyBorder="1" applyAlignment="1">
      <alignment vertical="center"/>
    </xf>
    <xf numFmtId="38" fontId="8" fillId="7" borderId="77" xfId="10" applyFont="1" applyFill="1" applyBorder="1" applyAlignment="1">
      <alignment vertical="center"/>
    </xf>
    <xf numFmtId="38" fontId="8" fillId="7" borderId="78" xfId="10" applyFont="1" applyFill="1" applyBorder="1" applyAlignment="1">
      <alignment vertical="center"/>
    </xf>
    <xf numFmtId="38" fontId="8" fillId="7" borderId="79" xfId="10" applyFont="1" applyFill="1" applyBorder="1" applyAlignment="1">
      <alignment vertical="center"/>
    </xf>
    <xf numFmtId="0" fontId="0" fillId="2" borderId="43" xfId="5" applyFont="1" applyFill="1" applyBorder="1" applyAlignment="1">
      <alignment vertical="center"/>
    </xf>
    <xf numFmtId="0" fontId="1" fillId="2" borderId="44" xfId="5" applyFont="1" applyFill="1" applyBorder="1" applyAlignment="1">
      <alignment vertical="center"/>
    </xf>
    <xf numFmtId="0" fontId="1" fillId="2" borderId="45" xfId="5" applyFont="1" applyFill="1" applyBorder="1" applyAlignment="1">
      <alignment vertical="center"/>
    </xf>
    <xf numFmtId="0" fontId="1" fillId="2" borderId="49" xfId="5" applyFont="1" applyFill="1" applyBorder="1" applyAlignment="1">
      <alignment vertical="center"/>
    </xf>
    <xf numFmtId="0" fontId="0" fillId="2" borderId="64" xfId="5" applyFont="1" applyFill="1" applyBorder="1" applyAlignment="1">
      <alignment vertical="center"/>
    </xf>
    <xf numFmtId="0" fontId="0" fillId="2" borderId="65" xfId="5" applyFont="1" applyFill="1" applyBorder="1" applyAlignment="1">
      <alignment vertical="center"/>
    </xf>
    <xf numFmtId="0" fontId="0" fillId="2" borderId="66" xfId="5" applyFont="1" applyFill="1" applyBorder="1" applyAlignment="1">
      <alignment vertical="center"/>
    </xf>
    <xf numFmtId="0" fontId="1" fillId="16" borderId="17" xfId="5" applyFont="1" applyFill="1" applyBorder="1" applyAlignment="1">
      <alignment vertical="center"/>
    </xf>
    <xf numFmtId="0" fontId="1" fillId="16" borderId="18" xfId="5" applyFont="1" applyFill="1" applyBorder="1" applyAlignment="1">
      <alignment vertical="center"/>
    </xf>
    <xf numFmtId="0" fontId="1" fillId="16" borderId="19" xfId="5" applyFont="1" applyFill="1" applyBorder="1" applyAlignment="1">
      <alignment vertical="center"/>
    </xf>
    <xf numFmtId="0" fontId="1" fillId="2" borderId="64" xfId="5" applyFont="1" applyFill="1" applyBorder="1" applyAlignment="1">
      <alignment vertical="center"/>
    </xf>
    <xf numFmtId="0" fontId="1" fillId="2" borderId="65" xfId="5" applyFont="1" applyFill="1" applyBorder="1" applyAlignment="1">
      <alignment vertical="center"/>
    </xf>
    <xf numFmtId="0" fontId="1" fillId="2" borderId="66" xfId="5" applyFont="1" applyFill="1" applyBorder="1" applyAlignment="1">
      <alignment vertical="center"/>
    </xf>
    <xf numFmtId="0" fontId="1" fillId="16" borderId="77" xfId="5" applyFont="1" applyFill="1" applyBorder="1" applyAlignment="1">
      <alignment vertical="center"/>
    </xf>
    <xf numFmtId="0" fontId="1" fillId="16" borderId="78" xfId="5" applyFont="1" applyFill="1" applyBorder="1" applyAlignment="1">
      <alignment vertical="center"/>
    </xf>
    <xf numFmtId="0" fontId="1" fillId="16" borderId="79" xfId="5" applyFont="1" applyFill="1" applyBorder="1" applyAlignment="1">
      <alignment vertical="center"/>
    </xf>
    <xf numFmtId="0" fontId="1" fillId="16" borderId="132" xfId="5" applyFont="1" applyFill="1" applyBorder="1" applyAlignment="1">
      <alignment horizontal="center" vertical="center"/>
    </xf>
    <xf numFmtId="0" fontId="1" fillId="16" borderId="133" xfId="5" applyFont="1" applyFill="1" applyBorder="1" applyAlignment="1">
      <alignment horizontal="center" vertical="center"/>
    </xf>
    <xf numFmtId="0" fontId="0" fillId="16" borderId="134" xfId="5" applyFont="1" applyFill="1" applyBorder="1" applyAlignment="1">
      <alignment horizontal="center" vertical="center"/>
    </xf>
    <xf numFmtId="0" fontId="0" fillId="16" borderId="63" xfId="5" applyFont="1" applyFill="1" applyBorder="1" applyAlignment="1">
      <alignment horizontal="center" vertical="center"/>
    </xf>
    <xf numFmtId="0" fontId="8" fillId="9" borderId="124" xfId="5" applyFont="1" applyFill="1" applyBorder="1" applyAlignment="1">
      <alignment horizontal="center" vertical="center"/>
    </xf>
    <xf numFmtId="0" fontId="8" fillId="9" borderId="27" xfId="5" applyFont="1" applyFill="1" applyBorder="1" applyAlignment="1">
      <alignment horizontal="center" vertical="center"/>
    </xf>
    <xf numFmtId="0" fontId="8" fillId="9" borderId="25" xfId="5" applyFont="1" applyFill="1" applyBorder="1" applyAlignment="1">
      <alignment horizontal="center" vertical="center"/>
    </xf>
    <xf numFmtId="0" fontId="1" fillId="16" borderId="31" xfId="5" applyFont="1" applyFill="1" applyBorder="1" applyAlignment="1">
      <alignment horizontal="center" vertical="center"/>
    </xf>
    <xf numFmtId="9" fontId="1" fillId="16" borderId="5" xfId="5" applyNumberFormat="1" applyFont="1" applyFill="1" applyBorder="1" applyAlignment="1">
      <alignment vertical="center"/>
    </xf>
    <xf numFmtId="9" fontId="1" fillId="16" borderId="6" xfId="5" applyNumberFormat="1" applyFont="1" applyFill="1" applyBorder="1" applyAlignment="1">
      <alignment vertical="center"/>
    </xf>
    <xf numFmtId="9" fontId="1" fillId="16" borderId="31" xfId="5" applyNumberFormat="1" applyFont="1" applyFill="1" applyBorder="1" applyAlignment="1">
      <alignment vertical="center"/>
    </xf>
    <xf numFmtId="0" fontId="8" fillId="9" borderId="26" xfId="5" applyFont="1" applyFill="1" applyBorder="1" applyAlignment="1">
      <alignment horizontal="center" vertical="center"/>
    </xf>
    <xf numFmtId="0" fontId="8" fillId="9" borderId="123" xfId="5" applyFont="1" applyFill="1" applyBorder="1" applyAlignment="1">
      <alignment horizontal="center" vertical="center"/>
    </xf>
    <xf numFmtId="0" fontId="8" fillId="16" borderId="17" xfId="5" applyFont="1" applyFill="1" applyBorder="1" applyAlignment="1">
      <alignment horizontal="center" vertical="center"/>
    </xf>
    <xf numFmtId="0" fontId="8" fillId="16" borderId="18" xfId="5" applyFont="1" applyFill="1" applyBorder="1" applyAlignment="1">
      <alignment horizontal="center" vertical="center"/>
    </xf>
    <xf numFmtId="0" fontId="8" fillId="16" borderId="19" xfId="5" applyFont="1" applyFill="1" applyBorder="1" applyAlignment="1">
      <alignment horizontal="center" vertical="center"/>
    </xf>
    <xf numFmtId="38" fontId="1" fillId="2" borderId="104" xfId="10" applyFont="1" applyFill="1" applyBorder="1" applyAlignment="1">
      <alignment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0" fontId="0" fillId="16" borderId="6" xfId="5" applyFont="1" applyFill="1" applyBorder="1" applyAlignment="1">
      <alignment horizontal="center" vertical="center" shrinkToFit="1"/>
    </xf>
    <xf numFmtId="0" fontId="0" fillId="16" borderId="31" xfId="5" applyFont="1" applyFill="1" applyBorder="1" applyAlignment="1">
      <alignment horizontal="center" vertical="center" shrinkToFit="1"/>
    </xf>
    <xf numFmtId="38" fontId="1" fillId="2" borderId="99" xfId="10" applyFont="1" applyFill="1" applyBorder="1" applyAlignment="1">
      <alignment vertical="center"/>
    </xf>
    <xf numFmtId="38" fontId="1" fillId="2" borderId="100" xfId="10" applyFont="1" applyFill="1" applyBorder="1" applyAlignment="1">
      <alignment vertical="center"/>
    </xf>
    <xf numFmtId="0" fontId="29" fillId="2" borderId="5" xfId="4" applyFont="1" applyFill="1" applyBorder="1" applyAlignment="1">
      <alignment horizontal="center" vertical="center"/>
    </xf>
    <xf numFmtId="0" fontId="29" fillId="2" borderId="7" xfId="4" applyFont="1" applyFill="1" applyBorder="1" applyAlignment="1">
      <alignment horizontal="center" vertical="center"/>
    </xf>
    <xf numFmtId="0" fontId="29" fillId="2" borderId="31" xfId="4" applyFont="1" applyFill="1" applyBorder="1" applyAlignment="1">
      <alignment horizontal="center" vertical="center"/>
    </xf>
    <xf numFmtId="0" fontId="29" fillId="2" borderId="2" xfId="4"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23" xfId="0" applyFont="1" applyFill="1" applyBorder="1" applyAlignment="1">
      <alignment horizontal="center" vertical="center"/>
    </xf>
    <xf numFmtId="0" fontId="23" fillId="11" borderId="22" xfId="0" applyFont="1" applyFill="1" applyBorder="1" applyAlignment="1">
      <alignment horizontal="center" vertical="center"/>
    </xf>
    <xf numFmtId="0" fontId="29" fillId="2" borderId="8" xfId="4" applyFont="1" applyFill="1" applyBorder="1" applyAlignment="1">
      <alignment horizontal="center" vertical="center"/>
    </xf>
    <xf numFmtId="0" fontId="29" fillId="2" borderId="14" xfId="4" applyFont="1" applyFill="1" applyBorder="1" applyAlignment="1">
      <alignment horizontal="center" vertical="center"/>
    </xf>
    <xf numFmtId="0" fontId="29" fillId="2" borderId="16" xfId="4" applyFont="1" applyFill="1" applyBorder="1" applyAlignment="1">
      <alignment horizontal="center" vertical="center"/>
    </xf>
    <xf numFmtId="0" fontId="29" fillId="2" borderId="33" xfId="4" applyFont="1" applyFill="1" applyBorder="1" applyAlignment="1">
      <alignment horizontal="center" vertical="center"/>
    </xf>
    <xf numFmtId="0" fontId="29" fillId="2" borderId="12" xfId="4" applyFont="1" applyFill="1" applyBorder="1" applyAlignment="1">
      <alignment horizontal="center"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1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rgb="FFFCE4D6"/>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s>
  <tableStyles count="0" defaultTableStyle="TableStyleMedium2" defaultPivotStyle="PivotStyleLight16"/>
  <colors>
    <mruColors>
      <color rgb="FFFFFFCC"/>
      <color rgb="FFFCE4D6"/>
      <color rgb="FFD9E1F2"/>
      <color rgb="FFBDD7EE"/>
      <color rgb="FFFF9933"/>
      <color rgb="FFD9D9D9"/>
      <color rgb="FFE6E6E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270420</xdr:colOff>
      <xdr:row>2</xdr:row>
      <xdr:rowOff>65636</xdr:rowOff>
    </xdr:from>
    <xdr:to>
      <xdr:col>32</xdr:col>
      <xdr:colOff>385003</xdr:colOff>
      <xdr:row>5</xdr:row>
      <xdr:rowOff>133672</xdr:rowOff>
    </xdr:to>
    <xdr:sp macro="" textlink="">
      <xdr:nvSpPr>
        <xdr:cNvPr id="2" name="正方形/長方形 1"/>
        <xdr:cNvSpPr/>
      </xdr:nvSpPr>
      <xdr:spPr>
        <a:xfrm>
          <a:off x="10176420" y="480254"/>
          <a:ext cx="2815201"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・負担した仕入税額</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8006</xdr:colOff>
      <xdr:row>18</xdr:row>
      <xdr:rowOff>18491</xdr:rowOff>
    </xdr:from>
    <xdr:to>
      <xdr:col>32</xdr:col>
      <xdr:colOff>404217</xdr:colOff>
      <xdr:row>35</xdr:row>
      <xdr:rowOff>52350</xdr:rowOff>
    </xdr:to>
    <xdr:grpSp>
      <xdr:nvGrpSpPr>
        <xdr:cNvPr id="3" name="グループ化 2"/>
        <xdr:cNvGrpSpPr/>
      </xdr:nvGrpSpPr>
      <xdr:grpSpPr>
        <a:xfrm>
          <a:off x="8920685" y="4304741"/>
          <a:ext cx="2845496" cy="3694180"/>
          <a:chOff x="7419973" y="1285875"/>
          <a:chExt cx="1924052" cy="3067050"/>
        </a:xfrm>
      </xdr:grpSpPr>
      <xdr:sp macro="" textlink="">
        <xdr:nvSpPr>
          <xdr:cNvPr id="4" name="正方形/長方形 3"/>
          <xdr:cNvSpPr/>
        </xdr:nvSpPr>
        <xdr:spPr>
          <a:xfrm>
            <a:off x="7419973"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8</xdr:row>
      <xdr:rowOff>33618</xdr:rowOff>
    </xdr:from>
    <xdr:to>
      <xdr:col>32</xdr:col>
      <xdr:colOff>394730</xdr:colOff>
      <xdr:row>13</xdr:row>
      <xdr:rowOff>67236</xdr:rowOff>
    </xdr:to>
    <xdr:sp macro="" textlink="">
      <xdr:nvSpPr>
        <xdr:cNvPr id="7" name="正方形/長方形 6"/>
        <xdr:cNvSpPr/>
      </xdr:nvSpPr>
      <xdr:spPr>
        <a:xfrm>
          <a:off x="10186147" y="2207559"/>
          <a:ext cx="2815201"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381378</xdr:colOff>
      <xdr:row>1</xdr:row>
      <xdr:rowOff>664535</xdr:rowOff>
    </xdr:from>
    <xdr:to>
      <xdr:col>20</xdr:col>
      <xdr:colOff>126924</xdr:colOff>
      <xdr:row>10</xdr:row>
      <xdr:rowOff>256101</xdr:rowOff>
    </xdr:to>
    <xdr:sp macro="" textlink="">
      <xdr:nvSpPr>
        <xdr:cNvPr id="2" name="正方形/長方形 1"/>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17</xdr:col>
      <xdr:colOff>394607</xdr:colOff>
      <xdr:row>11</xdr:row>
      <xdr:rowOff>190499</xdr:rowOff>
    </xdr:from>
    <xdr:to>
      <xdr:col>20</xdr:col>
      <xdr:colOff>138603</xdr:colOff>
      <xdr:row>16</xdr:row>
      <xdr:rowOff>200023</xdr:rowOff>
    </xdr:to>
    <xdr:sp macro="" textlink="">
      <xdr:nvSpPr>
        <xdr:cNvPr id="5" name="正方形/長方形 4"/>
        <xdr:cNvSpPr/>
      </xdr:nvSpPr>
      <xdr:spPr>
        <a:xfrm>
          <a:off x="13443857" y="3905249"/>
          <a:ext cx="2533460" cy="150631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244790</xdr:colOff>
      <xdr:row>3</xdr:row>
      <xdr:rowOff>272181</xdr:rowOff>
    </xdr:from>
    <xdr:to>
      <xdr:col>12</xdr:col>
      <xdr:colOff>538967</xdr:colOff>
      <xdr:row>11</xdr:row>
      <xdr:rowOff>220219</xdr:rowOff>
    </xdr:to>
    <xdr:sp macro="" textlink="">
      <xdr:nvSpPr>
        <xdr:cNvPr id="4" name="正方形/長方形 3"/>
        <xdr:cNvSpPr/>
      </xdr:nvSpPr>
      <xdr:spPr>
        <a:xfrm>
          <a:off x="12904381" y="1622999"/>
          <a:ext cx="2736041" cy="240722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*3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270420</xdr:colOff>
      <xdr:row>2</xdr:row>
      <xdr:rowOff>200025</xdr:rowOff>
    </xdr:from>
    <xdr:to>
      <xdr:col>36</xdr:col>
      <xdr:colOff>385003</xdr:colOff>
      <xdr:row>5</xdr:row>
      <xdr:rowOff>133672</xdr:rowOff>
    </xdr:to>
    <xdr:sp macro="" textlink="">
      <xdr:nvSpPr>
        <xdr:cNvPr id="2" name="正方形/長方形 1"/>
        <xdr:cNvSpPr/>
      </xdr:nvSpPr>
      <xdr:spPr>
        <a:xfrm>
          <a:off x="10138320" y="619125"/>
          <a:ext cx="2829208" cy="108617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31</xdr:col>
      <xdr:colOff>270420</xdr:colOff>
      <xdr:row>18</xdr:row>
      <xdr:rowOff>184178</xdr:rowOff>
    </xdr:from>
    <xdr:to>
      <xdr:col>36</xdr:col>
      <xdr:colOff>386483</xdr:colOff>
      <xdr:row>35</xdr:row>
      <xdr:rowOff>162008</xdr:rowOff>
    </xdr:to>
    <xdr:grpSp>
      <xdr:nvGrpSpPr>
        <xdr:cNvPr id="3" name="グループ化 2"/>
        <xdr:cNvGrpSpPr/>
      </xdr:nvGrpSpPr>
      <xdr:grpSpPr>
        <a:xfrm>
          <a:off x="10138320" y="4279928"/>
          <a:ext cx="2830688" cy="3787830"/>
          <a:chOff x="7419974" y="1285875"/>
          <a:chExt cx="1924052" cy="3067050"/>
        </a:xfrm>
      </xdr:grpSpPr>
      <xdr:sp macro="" textlink="">
        <xdr:nvSpPr>
          <xdr:cNvPr id="4" name="正方形/長方形 3"/>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プルダウンから選択すると、オレンジ色のセルは「白」になります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11</xdr:row>
      <xdr:rowOff>44824</xdr:rowOff>
    </xdr:to>
    <xdr:sp macro="" textlink="">
      <xdr:nvSpPr>
        <xdr:cNvPr id="7" name="正方形/長方形 6"/>
        <xdr:cNvSpPr/>
      </xdr:nvSpPr>
      <xdr:spPr>
        <a:xfrm>
          <a:off x="10217241" y="1834563"/>
          <a:ext cx="2836012"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domo/&#12304;R5&#12305;&#23376;&#20379;&#32946;&#25104;&#25512;&#36914;&#20107;&#26989;/05.NPO&#12539;&#26481;&#26085;&#26412;&#12539;&#32113;&#25324;/01.NPO&#12539;&#26481;&#26085;&#26412;/12R6&#21215;&#38598;/05&#25505;&#25246;&#36890;&#30693;/00R6&#23455;&#26045;&#12398;&#25163;&#24341;&#12365;&#65288;&#26696;&#65289;/1.&#27966;&#36963;/&#27096;&#24335;/&#12304;&#27096;&#24335;1~3&#65292;5&#12305;R6&#33464;&#34899;&#23478;&#12398;&#27966;&#36963;&#20107;&#26989;&#12296;NPO&#27861;&#20154;&#31561;&#25552;&#26696;&#22411;&#12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３Ⅰ"/>
      <sheetName val="様式３Ⅱ"/>
      <sheetName val="様式５Ⅰ"/>
      <sheetName val="様式５Ⅱ"/>
      <sheetName val="様式５Ⅲ"/>
      <sheetName val="(付属)分野"/>
      <sheetName val="選択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DD7EE"/>
  </sheetPr>
  <dimension ref="A1:V146"/>
  <sheetViews>
    <sheetView topLeftCell="A52" zoomScale="70" zoomScaleNormal="70" zoomScaleSheetLayoutView="100" workbookViewId="0">
      <selection activeCell="L10" sqref="L10:T10"/>
    </sheetView>
  </sheetViews>
  <sheetFormatPr defaultRowHeight="12"/>
  <cols>
    <col min="1" max="1" width="1.25" style="9" customWidth="1"/>
    <col min="2" max="16" width="4.375" style="9" customWidth="1"/>
    <col min="17" max="19" width="4.375" style="11" customWidth="1"/>
    <col min="20" max="20" width="4.375" style="9" customWidth="1"/>
    <col min="21" max="21" width="1.25" style="9" customWidth="1"/>
    <col min="22" max="22" width="10.5" style="9" customWidth="1"/>
    <col min="23" max="35" width="8.125" style="9" customWidth="1"/>
    <col min="36" max="16384" width="9" style="9"/>
  </cols>
  <sheetData>
    <row r="1" spans="1:22" s="238" customFormat="1" ht="22.5" customHeight="1">
      <c r="A1" s="10" t="s">
        <v>595</v>
      </c>
      <c r="B1" s="268"/>
      <c r="C1" s="268"/>
      <c r="D1" s="268"/>
      <c r="E1" s="268"/>
      <c r="F1" s="268"/>
      <c r="G1" s="268"/>
      <c r="H1" s="268"/>
      <c r="I1" s="268"/>
      <c r="J1" s="268"/>
      <c r="K1" s="268"/>
      <c r="L1" s="268"/>
      <c r="M1" s="268"/>
      <c r="N1" s="268"/>
      <c r="O1" s="268"/>
      <c r="P1" s="268"/>
      <c r="Q1" s="268"/>
      <c r="R1" s="268"/>
      <c r="S1" s="268"/>
      <c r="T1" s="268"/>
      <c r="U1" s="268"/>
      <c r="V1" s="268"/>
    </row>
    <row r="2" spans="1:22" s="238" customFormat="1" ht="15" customHeight="1">
      <c r="A2" s="3"/>
    </row>
    <row r="3" spans="1:22" s="238" customFormat="1" ht="31.5" customHeight="1">
      <c r="A3" s="309" t="s">
        <v>601</v>
      </c>
      <c r="B3" s="309"/>
      <c r="C3" s="309"/>
      <c r="D3" s="309"/>
      <c r="E3" s="309"/>
      <c r="F3" s="309"/>
      <c r="G3" s="309"/>
      <c r="H3" s="309"/>
      <c r="I3" s="309"/>
      <c r="J3" s="309"/>
      <c r="K3" s="309"/>
      <c r="L3" s="309"/>
      <c r="M3" s="309"/>
      <c r="N3" s="309"/>
      <c r="O3" s="309"/>
      <c r="P3" s="309"/>
      <c r="Q3" s="309"/>
      <c r="R3" s="309"/>
      <c r="S3" s="309"/>
      <c r="T3" s="309"/>
      <c r="U3" s="309"/>
      <c r="V3" s="239"/>
    </row>
    <row r="4" spans="1:22" s="238" customFormat="1" ht="22.5" customHeight="1">
      <c r="A4" s="310" t="s">
        <v>594</v>
      </c>
      <c r="B4" s="310"/>
      <c r="C4" s="310"/>
      <c r="D4" s="310"/>
      <c r="E4" s="310"/>
      <c r="F4" s="310"/>
      <c r="G4" s="310"/>
      <c r="H4" s="310"/>
      <c r="I4" s="310"/>
      <c r="J4" s="310"/>
      <c r="K4" s="310"/>
      <c r="L4" s="310"/>
      <c r="M4" s="310"/>
      <c r="N4" s="310"/>
      <c r="O4" s="310"/>
      <c r="P4" s="310"/>
      <c r="Q4" s="310"/>
      <c r="R4" s="310"/>
      <c r="S4" s="310"/>
      <c r="T4" s="310"/>
      <c r="U4" s="310"/>
      <c r="V4" s="240"/>
    </row>
    <row r="5" spans="1:22" s="238" customFormat="1" ht="22.5" customHeight="1">
      <c r="A5" s="312"/>
      <c r="B5" s="312"/>
      <c r="C5" s="312"/>
      <c r="D5" s="312"/>
      <c r="E5" s="312"/>
      <c r="F5" s="312"/>
      <c r="G5" s="312"/>
      <c r="H5" s="312"/>
      <c r="I5" s="312"/>
      <c r="Q5" s="237" t="s">
        <v>99</v>
      </c>
      <c r="R5" s="311"/>
      <c r="S5" s="311"/>
      <c r="T5" s="237" t="s">
        <v>100</v>
      </c>
    </row>
    <row r="6" spans="1:22" s="238" customFormat="1" ht="38.25" customHeight="1">
      <c r="A6" s="6"/>
      <c r="N6" s="3" t="s">
        <v>4</v>
      </c>
      <c r="O6" s="237"/>
      <c r="P6" s="237" t="s">
        <v>5</v>
      </c>
      <c r="Q6" s="237"/>
      <c r="R6" s="237" t="s">
        <v>6</v>
      </c>
      <c r="S6" s="237"/>
      <c r="T6" s="5" t="s">
        <v>79</v>
      </c>
    </row>
    <row r="7" spans="1:22" s="238" customFormat="1" ht="11.25" customHeight="1"/>
    <row r="8" spans="1:22" s="238" customFormat="1" ht="22.5" customHeight="1">
      <c r="B8" s="269"/>
      <c r="H8" s="308" t="s">
        <v>106</v>
      </c>
      <c r="I8" s="308"/>
      <c r="J8" s="308"/>
      <c r="K8" s="308"/>
      <c r="L8" s="238" t="s">
        <v>107</v>
      </c>
      <c r="M8" s="308"/>
      <c r="N8" s="308"/>
      <c r="O8" s="308"/>
      <c r="P8" s="308"/>
      <c r="Q8" s="308"/>
      <c r="R8" s="308"/>
      <c r="S8" s="308"/>
      <c r="T8" s="308"/>
    </row>
    <row r="9" spans="1:22" s="238" customFormat="1" ht="22.5" customHeight="1">
      <c r="B9" s="7"/>
      <c r="H9" s="308"/>
      <c r="I9" s="308"/>
      <c r="J9" s="308"/>
      <c r="K9" s="308"/>
      <c r="L9" s="308"/>
      <c r="M9" s="308"/>
      <c r="N9" s="308"/>
      <c r="O9" s="308"/>
      <c r="P9" s="308"/>
      <c r="Q9" s="308"/>
      <c r="R9" s="308"/>
      <c r="S9" s="308"/>
      <c r="T9" s="308"/>
    </row>
    <row r="10" spans="1:22" s="238" customFormat="1" ht="22.5" customHeight="1">
      <c r="B10" s="8"/>
      <c r="C10" s="8"/>
      <c r="H10" s="308" t="s">
        <v>108</v>
      </c>
      <c r="I10" s="308"/>
      <c r="J10" s="308"/>
      <c r="K10" s="308"/>
      <c r="L10" s="308"/>
      <c r="M10" s="308"/>
      <c r="N10" s="308"/>
      <c r="O10" s="308"/>
      <c r="P10" s="308"/>
      <c r="Q10" s="308"/>
      <c r="R10" s="308"/>
      <c r="S10" s="308"/>
      <c r="T10" s="308"/>
    </row>
    <row r="11" spans="1:22" s="238" customFormat="1" ht="22.5" customHeight="1">
      <c r="H11" s="308" t="s">
        <v>109</v>
      </c>
      <c r="I11" s="308"/>
      <c r="J11" s="308"/>
      <c r="K11" s="308"/>
      <c r="L11" s="308"/>
      <c r="M11" s="308"/>
      <c r="N11" s="308"/>
      <c r="O11" s="308"/>
      <c r="P11" s="308"/>
      <c r="Q11" s="308"/>
      <c r="R11" s="308"/>
      <c r="S11" s="308"/>
      <c r="T11" s="308"/>
    </row>
    <row r="12" spans="1:22" ht="16.5" customHeight="1"/>
    <row r="13" spans="1:22" ht="18.75" customHeight="1">
      <c r="A13" s="12" t="s">
        <v>1</v>
      </c>
      <c r="B13" s="12"/>
      <c r="C13" s="12"/>
    </row>
    <row r="14" spans="1:22" ht="18.75" customHeight="1">
      <c r="A14" s="13"/>
      <c r="B14" s="283" t="s">
        <v>579</v>
      </c>
      <c r="C14" s="283"/>
      <c r="D14" s="283"/>
      <c r="E14" s="283"/>
      <c r="F14" s="283"/>
      <c r="G14" s="283"/>
      <c r="H14" s="283"/>
      <c r="I14" s="283"/>
      <c r="J14" s="283"/>
      <c r="K14" s="283"/>
      <c r="L14" s="283"/>
      <c r="M14" s="283"/>
      <c r="N14" s="283"/>
      <c r="O14" s="283"/>
      <c r="P14" s="283"/>
      <c r="Q14" s="283"/>
      <c r="R14" s="283"/>
      <c r="S14" s="283"/>
      <c r="T14" s="283"/>
    </row>
    <row r="15" spans="1:22" ht="11.25" customHeight="1"/>
    <row r="16" spans="1:22" ht="18.75" customHeight="1">
      <c r="A16" s="12" t="s">
        <v>2</v>
      </c>
      <c r="B16" s="12"/>
      <c r="C16" s="12"/>
    </row>
    <row r="17" spans="1:20" ht="70.5" customHeight="1">
      <c r="A17" s="14"/>
      <c r="B17" s="284"/>
      <c r="C17" s="285"/>
      <c r="D17" s="285"/>
      <c r="E17" s="285"/>
      <c r="F17" s="285"/>
      <c r="G17" s="285"/>
      <c r="H17" s="285"/>
      <c r="I17" s="285"/>
      <c r="J17" s="285"/>
      <c r="K17" s="285"/>
      <c r="L17" s="285"/>
      <c r="M17" s="285"/>
      <c r="N17" s="285"/>
      <c r="O17" s="285"/>
      <c r="P17" s="285"/>
      <c r="Q17" s="285"/>
      <c r="R17" s="285"/>
      <c r="S17" s="285"/>
      <c r="T17" s="286"/>
    </row>
    <row r="18" spans="1:20" ht="11.25" customHeight="1"/>
    <row r="19" spans="1:20" ht="18.75" customHeight="1">
      <c r="A19" s="12" t="s">
        <v>3</v>
      </c>
      <c r="B19" s="12"/>
      <c r="C19" s="12"/>
    </row>
    <row r="20" spans="1:20" ht="18.75" customHeight="1">
      <c r="A20" s="19"/>
      <c r="B20" s="20" t="s">
        <v>4</v>
      </c>
      <c r="C20" s="20"/>
      <c r="D20" s="20" t="s">
        <v>5</v>
      </c>
      <c r="E20" s="20"/>
      <c r="F20" s="20" t="s">
        <v>6</v>
      </c>
      <c r="G20" s="20"/>
      <c r="H20" s="20" t="s">
        <v>7</v>
      </c>
      <c r="I20" s="20" t="s">
        <v>8</v>
      </c>
      <c r="J20" s="20" t="s">
        <v>4</v>
      </c>
      <c r="K20" s="20"/>
      <c r="L20" s="20" t="s">
        <v>5</v>
      </c>
      <c r="M20" s="20"/>
      <c r="N20" s="21" t="s">
        <v>6</v>
      </c>
      <c r="O20" s="21"/>
      <c r="P20" s="21" t="s">
        <v>7</v>
      </c>
      <c r="T20" s="19"/>
    </row>
    <row r="21" spans="1:20" ht="11.25" customHeight="1"/>
    <row r="22" spans="1:20" ht="18.75" customHeight="1">
      <c r="A22" s="12" t="s">
        <v>9</v>
      </c>
      <c r="B22" s="12"/>
      <c r="C22" s="12"/>
      <c r="D22" s="12"/>
      <c r="E22" s="12"/>
      <c r="F22" s="12"/>
      <c r="G22" s="12"/>
      <c r="H22" s="12"/>
      <c r="I22" s="12"/>
    </row>
    <row r="23" spans="1:20" ht="30" customHeight="1">
      <c r="B23" s="277" t="s">
        <v>301</v>
      </c>
      <c r="C23" s="278"/>
      <c r="D23" s="278"/>
      <c r="E23" s="278"/>
      <c r="F23" s="278"/>
      <c r="G23" s="278"/>
      <c r="H23" s="279"/>
      <c r="I23" s="277" t="s">
        <v>389</v>
      </c>
      <c r="J23" s="278"/>
      <c r="K23" s="278"/>
      <c r="L23" s="278"/>
      <c r="M23" s="278"/>
      <c r="N23" s="278"/>
      <c r="O23" s="278"/>
      <c r="P23" s="278"/>
      <c r="Q23" s="278"/>
      <c r="R23" s="278"/>
      <c r="S23" s="278"/>
      <c r="T23" s="279"/>
    </row>
    <row r="24" spans="1:20" ht="30" customHeight="1">
      <c r="B24" s="199" t="s">
        <v>390</v>
      </c>
      <c r="C24" s="290" t="s">
        <v>391</v>
      </c>
      <c r="D24" s="290"/>
      <c r="E24" s="290"/>
      <c r="F24" s="290"/>
      <c r="G24" s="290"/>
      <c r="H24" s="291"/>
      <c r="I24" s="287"/>
      <c r="J24" s="288"/>
      <c r="K24" s="288"/>
      <c r="L24" s="288"/>
      <c r="M24" s="288"/>
      <c r="N24" s="288"/>
      <c r="O24" s="288"/>
      <c r="P24" s="288"/>
      <c r="Q24" s="288"/>
      <c r="R24" s="288"/>
      <c r="S24" s="288"/>
      <c r="T24" s="289"/>
    </row>
    <row r="25" spans="1:20" ht="30" customHeight="1">
      <c r="B25" s="199" t="s">
        <v>392</v>
      </c>
      <c r="C25" s="290" t="s">
        <v>393</v>
      </c>
      <c r="D25" s="290"/>
      <c r="E25" s="290"/>
      <c r="F25" s="290"/>
      <c r="G25" s="290"/>
      <c r="H25" s="291"/>
      <c r="I25" s="287"/>
      <c r="J25" s="288"/>
      <c r="K25" s="288"/>
      <c r="L25" s="288"/>
      <c r="M25" s="288"/>
      <c r="N25" s="288"/>
      <c r="O25" s="288"/>
      <c r="P25" s="288"/>
      <c r="Q25" s="288"/>
      <c r="R25" s="288"/>
      <c r="S25" s="288"/>
      <c r="T25" s="289"/>
    </row>
    <row r="26" spans="1:20" ht="30" customHeight="1">
      <c r="B26" s="199" t="s">
        <v>394</v>
      </c>
      <c r="C26" s="292" t="s">
        <v>395</v>
      </c>
      <c r="D26" s="292"/>
      <c r="E26" s="292"/>
      <c r="F26" s="292"/>
      <c r="G26" s="292"/>
      <c r="H26" s="293"/>
      <c r="I26" s="287"/>
      <c r="J26" s="288"/>
      <c r="K26" s="288"/>
      <c r="L26" s="288"/>
      <c r="M26" s="288"/>
      <c r="N26" s="288"/>
      <c r="O26" s="288"/>
      <c r="P26" s="288"/>
      <c r="Q26" s="288"/>
      <c r="R26" s="288"/>
      <c r="S26" s="288"/>
      <c r="T26" s="289"/>
    </row>
    <row r="27" spans="1:20" ht="30" customHeight="1">
      <c r="B27" s="199" t="s">
        <v>396</v>
      </c>
      <c r="C27" s="290" t="s">
        <v>397</v>
      </c>
      <c r="D27" s="290"/>
      <c r="E27" s="290"/>
      <c r="F27" s="290"/>
      <c r="G27" s="290"/>
      <c r="H27" s="291"/>
      <c r="I27" s="287"/>
      <c r="J27" s="288"/>
      <c r="K27" s="288"/>
      <c r="L27" s="288"/>
      <c r="M27" s="288"/>
      <c r="N27" s="288"/>
      <c r="O27" s="288"/>
      <c r="P27" s="288"/>
      <c r="Q27" s="288"/>
      <c r="R27" s="288"/>
      <c r="S27" s="288"/>
      <c r="T27" s="289"/>
    </row>
    <row r="28" spans="1:20" ht="30" customHeight="1">
      <c r="B28" s="199" t="s">
        <v>398</v>
      </c>
      <c r="C28" s="290" t="s">
        <v>399</v>
      </c>
      <c r="D28" s="290"/>
      <c r="E28" s="290"/>
      <c r="F28" s="290"/>
      <c r="G28" s="290"/>
      <c r="H28" s="291"/>
      <c r="I28" s="287"/>
      <c r="J28" s="288"/>
      <c r="K28" s="288"/>
      <c r="L28" s="288"/>
      <c r="M28" s="288"/>
      <c r="N28" s="288"/>
      <c r="O28" s="288"/>
      <c r="P28" s="288"/>
      <c r="Q28" s="288"/>
      <c r="R28" s="288"/>
      <c r="S28" s="288"/>
      <c r="T28" s="289"/>
    </row>
    <row r="29" spans="1:20" ht="30" customHeight="1">
      <c r="B29" s="199" t="s">
        <v>400</v>
      </c>
      <c r="C29" s="290" t="s">
        <v>401</v>
      </c>
      <c r="D29" s="290"/>
      <c r="E29" s="290"/>
      <c r="F29" s="290"/>
      <c r="G29" s="290"/>
      <c r="H29" s="291"/>
      <c r="I29" s="287"/>
      <c r="J29" s="288"/>
      <c r="K29" s="288"/>
      <c r="L29" s="288"/>
      <c r="M29" s="288"/>
      <c r="N29" s="288"/>
      <c r="O29" s="288"/>
      <c r="P29" s="288"/>
      <c r="Q29" s="288"/>
      <c r="R29" s="288"/>
      <c r="S29" s="288"/>
      <c r="T29" s="289"/>
    </row>
    <row r="30" spans="1:20" ht="30" customHeight="1">
      <c r="B30" s="199" t="s">
        <v>402</v>
      </c>
      <c r="C30" s="290" t="s">
        <v>403</v>
      </c>
      <c r="D30" s="290"/>
      <c r="E30" s="290"/>
      <c r="F30" s="290"/>
      <c r="G30" s="290"/>
      <c r="H30" s="291"/>
      <c r="I30" s="287"/>
      <c r="J30" s="288"/>
      <c r="K30" s="288"/>
      <c r="L30" s="288"/>
      <c r="M30" s="288"/>
      <c r="N30" s="288"/>
      <c r="O30" s="288"/>
      <c r="P30" s="288"/>
      <c r="Q30" s="288"/>
      <c r="R30" s="288"/>
      <c r="S30" s="288"/>
      <c r="T30" s="289"/>
    </row>
    <row r="31" spans="1:20" ht="30" customHeight="1">
      <c r="B31" s="199" t="s">
        <v>404</v>
      </c>
      <c r="C31" s="290" t="s">
        <v>405</v>
      </c>
      <c r="D31" s="290"/>
      <c r="E31" s="290"/>
      <c r="F31" s="290"/>
      <c r="G31" s="290"/>
      <c r="H31" s="291"/>
      <c r="I31" s="287"/>
      <c r="J31" s="288"/>
      <c r="K31" s="288"/>
      <c r="L31" s="288"/>
      <c r="M31" s="288"/>
      <c r="N31" s="288"/>
      <c r="O31" s="288"/>
      <c r="P31" s="288"/>
      <c r="Q31" s="288"/>
      <c r="R31" s="288"/>
      <c r="S31" s="288"/>
      <c r="T31" s="289"/>
    </row>
    <row r="32" spans="1:20" ht="30" customHeight="1">
      <c r="B32" s="199" t="s">
        <v>406</v>
      </c>
      <c r="C32" s="290" t="s">
        <v>407</v>
      </c>
      <c r="D32" s="290"/>
      <c r="E32" s="290"/>
      <c r="F32" s="290"/>
      <c r="G32" s="290"/>
      <c r="H32" s="291"/>
      <c r="I32" s="287"/>
      <c r="J32" s="288"/>
      <c r="K32" s="288"/>
      <c r="L32" s="288"/>
      <c r="M32" s="288"/>
      <c r="N32" s="288"/>
      <c r="O32" s="288"/>
      <c r="P32" s="288"/>
      <c r="Q32" s="288"/>
      <c r="R32" s="288"/>
      <c r="S32" s="288"/>
      <c r="T32" s="289"/>
    </row>
    <row r="33" spans="1:20" ht="30" customHeight="1">
      <c r="B33" s="199" t="s">
        <v>525</v>
      </c>
      <c r="C33" s="290"/>
      <c r="D33" s="290"/>
      <c r="E33" s="290"/>
      <c r="F33" s="290"/>
      <c r="G33" s="290"/>
      <c r="H33" s="291"/>
      <c r="I33" s="287"/>
      <c r="J33" s="288"/>
      <c r="K33" s="288"/>
      <c r="L33" s="288"/>
      <c r="M33" s="288"/>
      <c r="N33" s="288"/>
      <c r="O33" s="288"/>
      <c r="P33" s="288"/>
      <c r="Q33" s="288"/>
      <c r="R33" s="288"/>
      <c r="S33" s="288"/>
      <c r="T33" s="289"/>
    </row>
    <row r="34" spans="1:20" ht="30" customHeight="1">
      <c r="B34" s="199" t="s">
        <v>527</v>
      </c>
      <c r="C34" s="290"/>
      <c r="D34" s="290"/>
      <c r="E34" s="290"/>
      <c r="F34" s="290"/>
      <c r="G34" s="290"/>
      <c r="H34" s="291"/>
      <c r="I34" s="287"/>
      <c r="J34" s="288"/>
      <c r="K34" s="288"/>
      <c r="L34" s="288"/>
      <c r="M34" s="288"/>
      <c r="N34" s="288"/>
      <c r="O34" s="288"/>
      <c r="P34" s="288"/>
      <c r="Q34" s="288"/>
      <c r="R34" s="288"/>
      <c r="S34" s="288"/>
      <c r="T34" s="289"/>
    </row>
    <row r="35" spans="1:20" ht="30" customHeight="1">
      <c r="B35" s="199" t="s">
        <v>529</v>
      </c>
      <c r="C35" s="290"/>
      <c r="D35" s="290"/>
      <c r="E35" s="290"/>
      <c r="F35" s="290"/>
      <c r="G35" s="290"/>
      <c r="H35" s="291"/>
      <c r="I35" s="287"/>
      <c r="J35" s="288"/>
      <c r="K35" s="288"/>
      <c r="L35" s="288"/>
      <c r="M35" s="288"/>
      <c r="N35" s="288"/>
      <c r="O35" s="288"/>
      <c r="P35" s="288"/>
      <c r="Q35" s="288"/>
      <c r="R35" s="288"/>
      <c r="S35" s="288"/>
      <c r="T35" s="289"/>
    </row>
    <row r="36" spans="1:20" ht="11.25" customHeight="1">
      <c r="A36" s="12"/>
      <c r="B36" s="11"/>
      <c r="C36" s="11"/>
      <c r="D36" s="11"/>
      <c r="E36" s="11"/>
      <c r="F36" s="11"/>
      <c r="G36" s="11"/>
      <c r="H36" s="11"/>
      <c r="I36" s="11"/>
      <c r="J36" s="11"/>
      <c r="K36" s="11"/>
      <c r="L36" s="11"/>
      <c r="M36" s="11"/>
      <c r="N36" s="11"/>
      <c r="O36" s="11"/>
      <c r="P36" s="11"/>
      <c r="T36" s="11"/>
    </row>
    <row r="37" spans="1:20" ht="18.75" customHeight="1">
      <c r="A37" s="9" t="s">
        <v>11</v>
      </c>
    </row>
    <row r="38" spans="1:20" ht="28.5" customHeight="1">
      <c r="B38" s="297" t="s">
        <v>408</v>
      </c>
      <c r="C38" s="298"/>
      <c r="D38" s="298"/>
      <c r="E38" s="298"/>
      <c r="F38" s="298"/>
      <c r="G38" s="298"/>
      <c r="H38" s="299"/>
      <c r="I38" s="297" t="s">
        <v>12</v>
      </c>
      <c r="J38" s="298"/>
      <c r="K38" s="298"/>
      <c r="L38" s="298"/>
      <c r="M38" s="298"/>
      <c r="N38" s="299"/>
      <c r="O38" s="297" t="s">
        <v>13</v>
      </c>
      <c r="P38" s="298"/>
      <c r="Q38" s="298"/>
      <c r="R38" s="298"/>
      <c r="S38" s="298"/>
      <c r="T38" s="299"/>
    </row>
    <row r="39" spans="1:20" ht="24.75" customHeight="1">
      <c r="B39" s="199" t="s">
        <v>390</v>
      </c>
      <c r="C39" s="290" t="s">
        <v>391</v>
      </c>
      <c r="D39" s="290"/>
      <c r="E39" s="290"/>
      <c r="F39" s="290"/>
      <c r="G39" s="290"/>
      <c r="H39" s="291"/>
      <c r="I39" s="294"/>
      <c r="J39" s="295"/>
      <c r="K39" s="295"/>
      <c r="L39" s="295"/>
      <c r="M39" s="295"/>
      <c r="N39" s="296"/>
      <c r="O39" s="294"/>
      <c r="P39" s="295"/>
      <c r="Q39" s="295"/>
      <c r="R39" s="295"/>
      <c r="S39" s="295"/>
      <c r="T39" s="296"/>
    </row>
    <row r="40" spans="1:20" ht="24.75" customHeight="1">
      <c r="B40" s="199" t="s">
        <v>392</v>
      </c>
      <c r="C40" s="290" t="s">
        <v>393</v>
      </c>
      <c r="D40" s="290"/>
      <c r="E40" s="290"/>
      <c r="F40" s="290"/>
      <c r="G40" s="290"/>
      <c r="H40" s="291"/>
      <c r="I40" s="294"/>
      <c r="J40" s="295"/>
      <c r="K40" s="295"/>
      <c r="L40" s="295"/>
      <c r="M40" s="295"/>
      <c r="N40" s="296"/>
      <c r="O40" s="294"/>
      <c r="P40" s="295"/>
      <c r="Q40" s="295"/>
      <c r="R40" s="295"/>
      <c r="S40" s="295"/>
      <c r="T40" s="296"/>
    </row>
    <row r="41" spans="1:20" ht="24.75" customHeight="1">
      <c r="B41" s="199" t="s">
        <v>394</v>
      </c>
      <c r="C41" s="292" t="s">
        <v>395</v>
      </c>
      <c r="D41" s="292"/>
      <c r="E41" s="292"/>
      <c r="F41" s="292"/>
      <c r="G41" s="292"/>
      <c r="H41" s="293"/>
      <c r="I41" s="294"/>
      <c r="J41" s="295"/>
      <c r="K41" s="295"/>
      <c r="L41" s="295"/>
      <c r="M41" s="295"/>
      <c r="N41" s="296"/>
      <c r="O41" s="294"/>
      <c r="P41" s="295"/>
      <c r="Q41" s="295"/>
      <c r="R41" s="295"/>
      <c r="S41" s="295"/>
      <c r="T41" s="296"/>
    </row>
    <row r="42" spans="1:20" ht="24.75" customHeight="1">
      <c r="B42" s="199" t="s">
        <v>396</v>
      </c>
      <c r="C42" s="290" t="s">
        <v>397</v>
      </c>
      <c r="D42" s="290"/>
      <c r="E42" s="290"/>
      <c r="F42" s="290"/>
      <c r="G42" s="290"/>
      <c r="H42" s="291"/>
      <c r="I42" s="294"/>
      <c r="J42" s="295"/>
      <c r="K42" s="295"/>
      <c r="L42" s="295"/>
      <c r="M42" s="295"/>
      <c r="N42" s="296"/>
      <c r="O42" s="294"/>
      <c r="P42" s="295"/>
      <c r="Q42" s="295"/>
      <c r="R42" s="295"/>
      <c r="S42" s="295"/>
      <c r="T42" s="296"/>
    </row>
    <row r="43" spans="1:20" ht="24.75" customHeight="1">
      <c r="B43" s="199" t="s">
        <v>398</v>
      </c>
      <c r="C43" s="290" t="s">
        <v>399</v>
      </c>
      <c r="D43" s="290"/>
      <c r="E43" s="290"/>
      <c r="F43" s="290"/>
      <c r="G43" s="290"/>
      <c r="H43" s="291"/>
      <c r="I43" s="294"/>
      <c r="J43" s="295"/>
      <c r="K43" s="295"/>
      <c r="L43" s="295"/>
      <c r="M43" s="295"/>
      <c r="N43" s="296"/>
      <c r="O43" s="294"/>
      <c r="P43" s="295"/>
      <c r="Q43" s="295"/>
      <c r="R43" s="295"/>
      <c r="S43" s="295"/>
      <c r="T43" s="296"/>
    </row>
    <row r="44" spans="1:20" ht="24.75" customHeight="1">
      <c r="B44" s="199" t="s">
        <v>400</v>
      </c>
      <c r="C44" s="290" t="s">
        <v>401</v>
      </c>
      <c r="D44" s="290"/>
      <c r="E44" s="290"/>
      <c r="F44" s="290"/>
      <c r="G44" s="290"/>
      <c r="H44" s="291"/>
      <c r="I44" s="294"/>
      <c r="J44" s="295"/>
      <c r="K44" s="295"/>
      <c r="L44" s="295"/>
      <c r="M44" s="295"/>
      <c r="N44" s="296"/>
      <c r="O44" s="294"/>
      <c r="P44" s="295"/>
      <c r="Q44" s="295"/>
      <c r="R44" s="295"/>
      <c r="S44" s="295"/>
      <c r="T44" s="296"/>
    </row>
    <row r="45" spans="1:20" ht="24.75" customHeight="1">
      <c r="B45" s="199" t="s">
        <v>402</v>
      </c>
      <c r="C45" s="290" t="s">
        <v>403</v>
      </c>
      <c r="D45" s="290"/>
      <c r="E45" s="290"/>
      <c r="F45" s="290"/>
      <c r="G45" s="290"/>
      <c r="H45" s="291"/>
      <c r="I45" s="294"/>
      <c r="J45" s="295"/>
      <c r="K45" s="295"/>
      <c r="L45" s="295"/>
      <c r="M45" s="295"/>
      <c r="N45" s="296"/>
      <c r="O45" s="294"/>
      <c r="P45" s="295"/>
      <c r="Q45" s="295"/>
      <c r="R45" s="295"/>
      <c r="S45" s="295"/>
      <c r="T45" s="296"/>
    </row>
    <row r="46" spans="1:20" ht="24.75" customHeight="1">
      <c r="B46" s="199" t="s">
        <v>404</v>
      </c>
      <c r="C46" s="290" t="s">
        <v>405</v>
      </c>
      <c r="D46" s="290"/>
      <c r="E46" s="290"/>
      <c r="F46" s="290"/>
      <c r="G46" s="290"/>
      <c r="H46" s="291"/>
      <c r="I46" s="294"/>
      <c r="J46" s="295"/>
      <c r="K46" s="295"/>
      <c r="L46" s="295"/>
      <c r="M46" s="295"/>
      <c r="N46" s="296"/>
      <c r="O46" s="294"/>
      <c r="P46" s="295"/>
      <c r="Q46" s="295"/>
      <c r="R46" s="295"/>
      <c r="S46" s="295"/>
      <c r="T46" s="296"/>
    </row>
    <row r="47" spans="1:20" ht="24.75" customHeight="1">
      <c r="B47" s="199" t="s">
        <v>406</v>
      </c>
      <c r="C47" s="290" t="s">
        <v>407</v>
      </c>
      <c r="D47" s="290"/>
      <c r="E47" s="290"/>
      <c r="F47" s="290"/>
      <c r="G47" s="290"/>
      <c r="H47" s="291"/>
      <c r="I47" s="294"/>
      <c r="J47" s="295"/>
      <c r="K47" s="295"/>
      <c r="L47" s="295"/>
      <c r="M47" s="295"/>
      <c r="N47" s="296"/>
      <c r="O47" s="294"/>
      <c r="P47" s="295"/>
      <c r="Q47" s="295"/>
      <c r="R47" s="295"/>
      <c r="S47" s="295"/>
      <c r="T47" s="296"/>
    </row>
    <row r="48" spans="1:20" ht="24.75" customHeight="1">
      <c r="B48" s="199" t="s">
        <v>524</v>
      </c>
      <c r="C48" s="290"/>
      <c r="D48" s="290"/>
      <c r="E48" s="290"/>
      <c r="F48" s="290"/>
      <c r="G48" s="290"/>
      <c r="H48" s="291"/>
      <c r="I48" s="294"/>
      <c r="J48" s="295"/>
      <c r="K48" s="295"/>
      <c r="L48" s="295"/>
      <c r="M48" s="295"/>
      <c r="N48" s="296"/>
      <c r="O48" s="294"/>
      <c r="P48" s="295"/>
      <c r="Q48" s="295"/>
      <c r="R48" s="295"/>
      <c r="S48" s="295"/>
      <c r="T48" s="296"/>
    </row>
    <row r="49" spans="1:20" ht="24.75" customHeight="1">
      <c r="B49" s="199" t="s">
        <v>526</v>
      </c>
      <c r="C49" s="290"/>
      <c r="D49" s="290"/>
      <c r="E49" s="290"/>
      <c r="F49" s="290"/>
      <c r="G49" s="290"/>
      <c r="H49" s="291"/>
      <c r="I49" s="294"/>
      <c r="J49" s="295"/>
      <c r="K49" s="295"/>
      <c r="L49" s="295"/>
      <c r="M49" s="295"/>
      <c r="N49" s="296"/>
      <c r="O49" s="294"/>
      <c r="P49" s="295"/>
      <c r="Q49" s="295"/>
      <c r="R49" s="295"/>
      <c r="S49" s="295"/>
      <c r="T49" s="296"/>
    </row>
    <row r="50" spans="1:20" ht="24.75" customHeight="1">
      <c r="B50" s="199" t="s">
        <v>529</v>
      </c>
      <c r="C50" s="290"/>
      <c r="D50" s="290"/>
      <c r="E50" s="290"/>
      <c r="F50" s="290"/>
      <c r="G50" s="290"/>
      <c r="H50" s="291"/>
      <c r="I50" s="294"/>
      <c r="J50" s="295"/>
      <c r="K50" s="295"/>
      <c r="L50" s="295"/>
      <c r="M50" s="295"/>
      <c r="N50" s="296"/>
      <c r="O50" s="294"/>
      <c r="P50" s="295"/>
      <c r="Q50" s="295"/>
      <c r="R50" s="295"/>
      <c r="S50" s="295"/>
      <c r="T50" s="296"/>
    </row>
    <row r="51" spans="1:20" ht="18.75" customHeight="1">
      <c r="B51" s="15"/>
      <c r="C51" s="16"/>
      <c r="D51" s="16"/>
      <c r="E51" s="16"/>
      <c r="F51" s="16"/>
      <c r="G51" s="16"/>
      <c r="H51" s="16"/>
      <c r="I51" s="17"/>
      <c r="J51" s="18"/>
      <c r="K51" s="18"/>
      <c r="L51" s="18"/>
      <c r="M51" s="18"/>
      <c r="N51" s="18"/>
      <c r="O51" s="18"/>
      <c r="P51" s="15"/>
      <c r="Q51" s="15"/>
      <c r="R51" s="15"/>
      <c r="S51" s="15"/>
      <c r="T51" s="15"/>
    </row>
    <row r="52" spans="1:20" ht="18.75" customHeight="1">
      <c r="A52" s="9" t="s">
        <v>14</v>
      </c>
      <c r="Q52" s="9"/>
      <c r="T52" s="11"/>
    </row>
    <row r="53" spans="1:20" ht="18.75" customHeight="1">
      <c r="B53" s="19"/>
      <c r="C53" s="19" t="s">
        <v>320</v>
      </c>
      <c r="D53" s="19"/>
      <c r="E53" s="19" t="s">
        <v>110</v>
      </c>
      <c r="F53" s="90" t="str">
        <f>IF(C20="","",C20)</f>
        <v/>
      </c>
      <c r="G53" s="19" t="s">
        <v>102</v>
      </c>
      <c r="H53" s="90" t="str">
        <f>IF(E20="","",E20)</f>
        <v/>
      </c>
      <c r="I53" s="19" t="s">
        <v>111</v>
      </c>
      <c r="J53" s="90" t="str">
        <f>IF(G20="","",G20)</f>
        <v/>
      </c>
      <c r="K53" s="19" t="s">
        <v>112</v>
      </c>
      <c r="L53" s="19" t="s">
        <v>113</v>
      </c>
      <c r="M53" s="19" t="s">
        <v>103</v>
      </c>
      <c r="N53" s="91" t="str">
        <f>IF(K20="","",K20)</f>
        <v/>
      </c>
      <c r="O53" s="22" t="s">
        <v>102</v>
      </c>
      <c r="P53" s="90" t="str">
        <f>IF(M20="","",M20)</f>
        <v/>
      </c>
      <c r="Q53" s="19" t="s">
        <v>111</v>
      </c>
      <c r="R53" s="91" t="str">
        <f>IF(O20="","",O20)</f>
        <v/>
      </c>
      <c r="S53" s="22" t="s">
        <v>112</v>
      </c>
      <c r="T53" s="22"/>
    </row>
    <row r="54" spans="1:20" ht="6" customHeight="1">
      <c r="B54" s="19"/>
      <c r="C54" s="19"/>
      <c r="D54" s="19"/>
      <c r="E54" s="19"/>
      <c r="F54" s="19"/>
      <c r="G54" s="19"/>
      <c r="H54" s="19"/>
      <c r="I54" s="19"/>
      <c r="J54" s="19"/>
      <c r="K54" s="19"/>
      <c r="L54" s="19"/>
      <c r="M54" s="19"/>
      <c r="N54" s="22"/>
      <c r="O54" s="22"/>
      <c r="P54" s="19"/>
      <c r="Q54" s="19"/>
      <c r="R54" s="22"/>
      <c r="S54" s="22"/>
      <c r="T54" s="22"/>
    </row>
    <row r="55" spans="1:20" ht="30" customHeight="1">
      <c r="B55" s="305" t="s">
        <v>408</v>
      </c>
      <c r="C55" s="306"/>
      <c r="D55" s="306"/>
      <c r="E55" s="306"/>
      <c r="F55" s="306"/>
      <c r="G55" s="306"/>
      <c r="H55" s="307"/>
      <c r="I55" s="277" t="s">
        <v>578</v>
      </c>
      <c r="J55" s="278"/>
      <c r="K55" s="278"/>
      <c r="L55" s="278"/>
      <c r="M55" s="278"/>
      <c r="N55" s="278" t="s">
        <v>410</v>
      </c>
      <c r="O55" s="278"/>
      <c r="P55" s="278" t="s">
        <v>409</v>
      </c>
      <c r="Q55" s="278"/>
      <c r="R55" s="278"/>
      <c r="S55" s="278"/>
      <c r="T55" s="279"/>
    </row>
    <row r="56" spans="1:20" ht="30" customHeight="1">
      <c r="B56" s="199" t="s">
        <v>390</v>
      </c>
      <c r="C56" s="290" t="s">
        <v>391</v>
      </c>
      <c r="D56" s="290"/>
      <c r="E56" s="290"/>
      <c r="F56" s="290"/>
      <c r="G56" s="290"/>
      <c r="H56" s="291"/>
      <c r="I56" s="301"/>
      <c r="J56" s="302"/>
      <c r="K56" s="133" t="s">
        <v>414</v>
      </c>
      <c r="L56" s="136"/>
      <c r="M56" s="133" t="s">
        <v>415</v>
      </c>
      <c r="N56" s="303" t="s">
        <v>410</v>
      </c>
      <c r="O56" s="304"/>
      <c r="P56" s="300"/>
      <c r="Q56" s="300"/>
      <c r="R56" s="134" t="s">
        <v>414</v>
      </c>
      <c r="S56" s="136"/>
      <c r="T56" s="135" t="s">
        <v>415</v>
      </c>
    </row>
    <row r="57" spans="1:20" ht="30" customHeight="1">
      <c r="B57" s="199" t="s">
        <v>392</v>
      </c>
      <c r="C57" s="290" t="s">
        <v>393</v>
      </c>
      <c r="D57" s="290"/>
      <c r="E57" s="290"/>
      <c r="F57" s="290"/>
      <c r="G57" s="290"/>
      <c r="H57" s="291"/>
      <c r="I57" s="301"/>
      <c r="J57" s="302"/>
      <c r="K57" s="133" t="s">
        <v>414</v>
      </c>
      <c r="L57" s="136"/>
      <c r="M57" s="133" t="s">
        <v>415</v>
      </c>
      <c r="N57" s="303" t="s">
        <v>411</v>
      </c>
      <c r="O57" s="304"/>
      <c r="P57" s="300"/>
      <c r="Q57" s="300"/>
      <c r="R57" s="134" t="s">
        <v>414</v>
      </c>
      <c r="S57" s="136"/>
      <c r="T57" s="135" t="s">
        <v>415</v>
      </c>
    </row>
    <row r="58" spans="1:20" ht="30" customHeight="1">
      <c r="B58" s="199" t="s">
        <v>394</v>
      </c>
      <c r="C58" s="292" t="s">
        <v>395</v>
      </c>
      <c r="D58" s="292"/>
      <c r="E58" s="292"/>
      <c r="F58" s="292"/>
      <c r="G58" s="292"/>
      <c r="H58" s="293"/>
      <c r="I58" s="301"/>
      <c r="J58" s="302"/>
      <c r="K58" s="133" t="s">
        <v>414</v>
      </c>
      <c r="L58" s="136"/>
      <c r="M58" s="133" t="s">
        <v>415</v>
      </c>
      <c r="N58" s="303" t="s">
        <v>412</v>
      </c>
      <c r="O58" s="304"/>
      <c r="P58" s="300"/>
      <c r="Q58" s="300"/>
      <c r="R58" s="134" t="s">
        <v>414</v>
      </c>
      <c r="S58" s="136"/>
      <c r="T58" s="135" t="s">
        <v>415</v>
      </c>
    </row>
    <row r="59" spans="1:20" ht="30" customHeight="1">
      <c r="B59" s="199" t="s">
        <v>396</v>
      </c>
      <c r="C59" s="290" t="s">
        <v>397</v>
      </c>
      <c r="D59" s="290"/>
      <c r="E59" s="290"/>
      <c r="F59" s="290"/>
      <c r="G59" s="290"/>
      <c r="H59" s="291"/>
      <c r="I59" s="301"/>
      <c r="J59" s="302"/>
      <c r="K59" s="133" t="s">
        <v>414</v>
      </c>
      <c r="L59" s="136"/>
      <c r="M59" s="133" t="s">
        <v>415</v>
      </c>
      <c r="N59" s="303" t="s">
        <v>410</v>
      </c>
      <c r="O59" s="304"/>
      <c r="P59" s="300"/>
      <c r="Q59" s="300"/>
      <c r="R59" s="134" t="s">
        <v>414</v>
      </c>
      <c r="S59" s="136"/>
      <c r="T59" s="135" t="s">
        <v>415</v>
      </c>
    </row>
    <row r="60" spans="1:20" ht="30" customHeight="1">
      <c r="B60" s="199" t="s">
        <v>398</v>
      </c>
      <c r="C60" s="290" t="s">
        <v>399</v>
      </c>
      <c r="D60" s="290"/>
      <c r="E60" s="290"/>
      <c r="F60" s="290"/>
      <c r="G60" s="290"/>
      <c r="H60" s="291"/>
      <c r="I60" s="301"/>
      <c r="J60" s="302"/>
      <c r="K60" s="133" t="s">
        <v>414</v>
      </c>
      <c r="L60" s="136"/>
      <c r="M60" s="133" t="s">
        <v>415</v>
      </c>
      <c r="N60" s="303" t="s">
        <v>413</v>
      </c>
      <c r="O60" s="304"/>
      <c r="P60" s="300"/>
      <c r="Q60" s="300"/>
      <c r="R60" s="134" t="s">
        <v>414</v>
      </c>
      <c r="S60" s="136"/>
      <c r="T60" s="135" t="s">
        <v>415</v>
      </c>
    </row>
    <row r="61" spans="1:20" ht="30" customHeight="1">
      <c r="B61" s="199" t="s">
        <v>400</v>
      </c>
      <c r="C61" s="290" t="s">
        <v>401</v>
      </c>
      <c r="D61" s="290"/>
      <c r="E61" s="290"/>
      <c r="F61" s="290"/>
      <c r="G61" s="290"/>
      <c r="H61" s="291"/>
      <c r="I61" s="301"/>
      <c r="J61" s="302"/>
      <c r="K61" s="133" t="s">
        <v>414</v>
      </c>
      <c r="L61" s="136"/>
      <c r="M61" s="133" t="s">
        <v>415</v>
      </c>
      <c r="N61" s="303" t="s">
        <v>413</v>
      </c>
      <c r="O61" s="304"/>
      <c r="P61" s="300"/>
      <c r="Q61" s="300"/>
      <c r="R61" s="134" t="s">
        <v>414</v>
      </c>
      <c r="S61" s="136"/>
      <c r="T61" s="135" t="s">
        <v>415</v>
      </c>
    </row>
    <row r="62" spans="1:20" ht="30" customHeight="1">
      <c r="B62" s="199" t="s">
        <v>402</v>
      </c>
      <c r="C62" s="290" t="s">
        <v>403</v>
      </c>
      <c r="D62" s="290"/>
      <c r="E62" s="290"/>
      <c r="F62" s="290"/>
      <c r="G62" s="290"/>
      <c r="H62" s="291"/>
      <c r="I62" s="301"/>
      <c r="J62" s="302"/>
      <c r="K62" s="133" t="s">
        <v>414</v>
      </c>
      <c r="L62" s="136"/>
      <c r="M62" s="133" t="s">
        <v>415</v>
      </c>
      <c r="N62" s="303" t="s">
        <v>413</v>
      </c>
      <c r="O62" s="304"/>
      <c r="P62" s="300"/>
      <c r="Q62" s="300"/>
      <c r="R62" s="134" t="s">
        <v>414</v>
      </c>
      <c r="S62" s="136"/>
      <c r="T62" s="135" t="s">
        <v>415</v>
      </c>
    </row>
    <row r="63" spans="1:20" ht="30" customHeight="1">
      <c r="B63" s="199" t="s">
        <v>404</v>
      </c>
      <c r="C63" s="290" t="s">
        <v>405</v>
      </c>
      <c r="D63" s="290"/>
      <c r="E63" s="290"/>
      <c r="F63" s="290"/>
      <c r="G63" s="290"/>
      <c r="H63" s="291"/>
      <c r="I63" s="301"/>
      <c r="J63" s="302"/>
      <c r="K63" s="133" t="s">
        <v>414</v>
      </c>
      <c r="L63" s="136"/>
      <c r="M63" s="133" t="s">
        <v>415</v>
      </c>
      <c r="N63" s="303" t="s">
        <v>413</v>
      </c>
      <c r="O63" s="304"/>
      <c r="P63" s="300"/>
      <c r="Q63" s="300"/>
      <c r="R63" s="134" t="s">
        <v>414</v>
      </c>
      <c r="S63" s="136"/>
      <c r="T63" s="135" t="s">
        <v>415</v>
      </c>
    </row>
    <row r="64" spans="1:20" ht="30" customHeight="1">
      <c r="B64" s="199" t="s">
        <v>406</v>
      </c>
      <c r="C64" s="290" t="s">
        <v>407</v>
      </c>
      <c r="D64" s="290"/>
      <c r="E64" s="290"/>
      <c r="F64" s="290"/>
      <c r="G64" s="290"/>
      <c r="H64" s="291"/>
      <c r="I64" s="301"/>
      <c r="J64" s="302"/>
      <c r="K64" s="133" t="s">
        <v>414</v>
      </c>
      <c r="L64" s="136"/>
      <c r="M64" s="133" t="s">
        <v>415</v>
      </c>
      <c r="N64" s="303" t="s">
        <v>411</v>
      </c>
      <c r="O64" s="304"/>
      <c r="P64" s="300"/>
      <c r="Q64" s="300"/>
      <c r="R64" s="134" t="s">
        <v>414</v>
      </c>
      <c r="S64" s="136"/>
      <c r="T64" s="135" t="s">
        <v>415</v>
      </c>
    </row>
    <row r="65" spans="1:20" ht="30" customHeight="1">
      <c r="B65" s="199" t="s">
        <v>524</v>
      </c>
      <c r="C65" s="290"/>
      <c r="D65" s="290"/>
      <c r="E65" s="290"/>
      <c r="F65" s="290"/>
      <c r="G65" s="290"/>
      <c r="H65" s="291"/>
      <c r="I65" s="301"/>
      <c r="J65" s="302"/>
      <c r="K65" s="133" t="s">
        <v>414</v>
      </c>
      <c r="L65" s="136"/>
      <c r="M65" s="133" t="s">
        <v>415</v>
      </c>
      <c r="N65" s="303" t="s">
        <v>410</v>
      </c>
      <c r="O65" s="304"/>
      <c r="P65" s="300"/>
      <c r="Q65" s="300"/>
      <c r="R65" s="134" t="s">
        <v>414</v>
      </c>
      <c r="S65" s="136"/>
      <c r="T65" s="135" t="s">
        <v>415</v>
      </c>
    </row>
    <row r="66" spans="1:20" ht="30" customHeight="1">
      <c r="B66" s="199" t="s">
        <v>526</v>
      </c>
      <c r="C66" s="290"/>
      <c r="D66" s="290"/>
      <c r="E66" s="290"/>
      <c r="F66" s="290"/>
      <c r="G66" s="290"/>
      <c r="H66" s="291"/>
      <c r="I66" s="301"/>
      <c r="J66" s="302"/>
      <c r="K66" s="133" t="s">
        <v>414</v>
      </c>
      <c r="L66" s="136"/>
      <c r="M66" s="133" t="s">
        <v>415</v>
      </c>
      <c r="N66" s="303" t="s">
        <v>410</v>
      </c>
      <c r="O66" s="304"/>
      <c r="P66" s="300"/>
      <c r="Q66" s="300"/>
      <c r="R66" s="134" t="s">
        <v>414</v>
      </c>
      <c r="S66" s="136"/>
      <c r="T66" s="135" t="s">
        <v>415</v>
      </c>
    </row>
    <row r="67" spans="1:20" ht="30" customHeight="1">
      <c r="B67" s="199" t="s">
        <v>528</v>
      </c>
      <c r="C67" s="290"/>
      <c r="D67" s="290"/>
      <c r="E67" s="290"/>
      <c r="F67" s="290"/>
      <c r="G67" s="290"/>
      <c r="H67" s="291"/>
      <c r="I67" s="301"/>
      <c r="J67" s="302"/>
      <c r="K67" s="133" t="s">
        <v>414</v>
      </c>
      <c r="L67" s="136"/>
      <c r="M67" s="133" t="s">
        <v>415</v>
      </c>
      <c r="N67" s="303" t="s">
        <v>410</v>
      </c>
      <c r="O67" s="304"/>
      <c r="P67" s="300"/>
      <c r="Q67" s="300"/>
      <c r="R67" s="134" t="s">
        <v>414</v>
      </c>
      <c r="S67" s="136"/>
      <c r="T67" s="135" t="s">
        <v>415</v>
      </c>
    </row>
    <row r="68" spans="1:20" ht="18.75" customHeight="1">
      <c r="T68" s="89"/>
    </row>
    <row r="69" spans="1:20" ht="18.75" customHeight="1">
      <c r="A69" s="9" t="s">
        <v>15</v>
      </c>
    </row>
    <row r="70" spans="1:20" ht="43.5" customHeight="1">
      <c r="B70" s="280"/>
      <c r="C70" s="281"/>
      <c r="D70" s="281"/>
      <c r="E70" s="281"/>
      <c r="F70" s="281"/>
      <c r="G70" s="281"/>
      <c r="H70" s="281"/>
      <c r="I70" s="281"/>
      <c r="J70" s="281"/>
      <c r="K70" s="281"/>
      <c r="L70" s="281"/>
      <c r="M70" s="281"/>
      <c r="N70" s="281"/>
      <c r="O70" s="281"/>
      <c r="P70" s="281"/>
      <c r="Q70" s="281"/>
      <c r="R70" s="281"/>
      <c r="S70" s="281"/>
      <c r="T70" s="282"/>
    </row>
    <row r="71" spans="1:20" ht="18.75" customHeight="1"/>
    <row r="72" spans="1:20" ht="18.75" customHeight="1">
      <c r="A72" s="9" t="s">
        <v>16</v>
      </c>
      <c r="F72" s="57" t="s">
        <v>311</v>
      </c>
    </row>
    <row r="73" spans="1:20" ht="18.75" customHeight="1">
      <c r="B73" s="280"/>
      <c r="C73" s="281"/>
      <c r="D73" s="281"/>
      <c r="E73" s="281"/>
      <c r="F73" s="281"/>
      <c r="G73" s="281"/>
      <c r="H73" s="281"/>
      <c r="I73" s="281"/>
      <c r="J73" s="281"/>
      <c r="K73" s="281"/>
      <c r="L73" s="281"/>
      <c r="M73" s="281"/>
      <c r="N73" s="281"/>
      <c r="O73" s="281"/>
      <c r="P73" s="281"/>
      <c r="Q73" s="281"/>
      <c r="R73" s="281"/>
      <c r="S73" s="281"/>
      <c r="T73" s="282"/>
    </row>
    <row r="74" spans="1:20" ht="18.75" customHeight="1">
      <c r="B74" s="56"/>
      <c r="C74" s="56"/>
      <c r="D74" s="56"/>
      <c r="E74" s="56"/>
      <c r="F74" s="56"/>
      <c r="G74" s="56"/>
      <c r="H74" s="56"/>
      <c r="I74" s="56"/>
      <c r="J74" s="56"/>
      <c r="K74" s="56"/>
      <c r="L74" s="56"/>
      <c r="M74" s="56"/>
      <c r="N74" s="56"/>
      <c r="O74" s="56"/>
      <c r="P74" s="56"/>
      <c r="Q74" s="56"/>
      <c r="R74" s="56"/>
      <c r="S74" s="56"/>
      <c r="T74" s="56"/>
    </row>
    <row r="75" spans="1:20" ht="18.75" customHeight="1">
      <c r="A75" s="9" t="s">
        <v>17</v>
      </c>
    </row>
    <row r="76" spans="1:20" ht="42" customHeight="1">
      <c r="B76" s="280"/>
      <c r="C76" s="281"/>
      <c r="D76" s="281"/>
      <c r="E76" s="281"/>
      <c r="F76" s="281"/>
      <c r="G76" s="281"/>
      <c r="H76" s="281"/>
      <c r="I76" s="281"/>
      <c r="J76" s="281"/>
      <c r="K76" s="281"/>
      <c r="L76" s="281"/>
      <c r="M76" s="281"/>
      <c r="N76" s="281"/>
      <c r="O76" s="281"/>
      <c r="P76" s="281"/>
      <c r="Q76" s="281"/>
      <c r="R76" s="281"/>
      <c r="S76" s="281"/>
      <c r="T76" s="282"/>
    </row>
    <row r="77" spans="1:20" ht="11.25" customHeight="1"/>
    <row r="78" spans="1:20" ht="17.25" customHeight="1"/>
    <row r="79" spans="1:20" ht="18.75" customHeight="1">
      <c r="B79" s="19"/>
    </row>
    <row r="80" spans="1:20" ht="17.25" customHeight="1">
      <c r="B80" s="19"/>
    </row>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21" customHeight="1"/>
    <row r="99" ht="17.25" customHeight="1"/>
    <row r="100" ht="17.25" customHeight="1"/>
    <row r="101" ht="17.25" customHeight="1"/>
    <row r="102" ht="17.25" customHeight="1"/>
    <row r="103" ht="17.25" customHeight="1"/>
    <row r="104" ht="17.25" customHeight="1"/>
    <row r="105" ht="17.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8" customHeight="1"/>
    <row r="117" ht="22.5" customHeight="1"/>
    <row r="118" ht="18" customHeight="1"/>
    <row r="119" ht="22.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sheetData>
  <mergeCells count="134">
    <mergeCell ref="H10:K10"/>
    <mergeCell ref="L10:T10"/>
    <mergeCell ref="H11:K11"/>
    <mergeCell ref="L11:T11"/>
    <mergeCell ref="A3:U3"/>
    <mergeCell ref="A4:U4"/>
    <mergeCell ref="R5:S5"/>
    <mergeCell ref="A5:I5"/>
    <mergeCell ref="H8:K8"/>
    <mergeCell ref="M8:T8"/>
    <mergeCell ref="H9:K9"/>
    <mergeCell ref="L9:T9"/>
    <mergeCell ref="P62:Q62"/>
    <mergeCell ref="P63:Q63"/>
    <mergeCell ref="P64:Q64"/>
    <mergeCell ref="C64:H64"/>
    <mergeCell ref="C65:H65"/>
    <mergeCell ref="C66:H66"/>
    <mergeCell ref="I64:J64"/>
    <mergeCell ref="I65:J65"/>
    <mergeCell ref="I66:J66"/>
    <mergeCell ref="P60:Q60"/>
    <mergeCell ref="P61:Q61"/>
    <mergeCell ref="B55:H55"/>
    <mergeCell ref="O43:T43"/>
    <mergeCell ref="O44:T44"/>
    <mergeCell ref="O45:T45"/>
    <mergeCell ref="O46:T46"/>
    <mergeCell ref="O47:T47"/>
    <mergeCell ref="O38:T38"/>
    <mergeCell ref="O39:T39"/>
    <mergeCell ref="O40:T40"/>
    <mergeCell ref="O41:T41"/>
    <mergeCell ref="O42:T42"/>
    <mergeCell ref="I47:N47"/>
    <mergeCell ref="I48:N48"/>
    <mergeCell ref="I49:N49"/>
    <mergeCell ref="I50:N50"/>
    <mergeCell ref="C43:H43"/>
    <mergeCell ref="C44:H44"/>
    <mergeCell ref="C45:H45"/>
    <mergeCell ref="C46:H46"/>
    <mergeCell ref="C47:H47"/>
    <mergeCell ref="I43:N43"/>
    <mergeCell ref="I44:N44"/>
    <mergeCell ref="I67:J67"/>
    <mergeCell ref="N55:O55"/>
    <mergeCell ref="N56:O56"/>
    <mergeCell ref="N57:O57"/>
    <mergeCell ref="N58:O58"/>
    <mergeCell ref="N59:O59"/>
    <mergeCell ref="N60:O60"/>
    <mergeCell ref="N61:O61"/>
    <mergeCell ref="N62:O62"/>
    <mergeCell ref="N63:O63"/>
    <mergeCell ref="N64:O64"/>
    <mergeCell ref="N65:O65"/>
    <mergeCell ref="N66:O66"/>
    <mergeCell ref="N67:O67"/>
    <mergeCell ref="I56:J56"/>
    <mergeCell ref="I57:J57"/>
    <mergeCell ref="I58:J58"/>
    <mergeCell ref="I59:J59"/>
    <mergeCell ref="I60:J60"/>
    <mergeCell ref="I61:J61"/>
    <mergeCell ref="I62:J62"/>
    <mergeCell ref="I63:J63"/>
    <mergeCell ref="C67:H67"/>
    <mergeCell ref="C58:H58"/>
    <mergeCell ref="C59:H59"/>
    <mergeCell ref="C60:H60"/>
    <mergeCell ref="C61:H61"/>
    <mergeCell ref="C62:H62"/>
    <mergeCell ref="O48:T48"/>
    <mergeCell ref="O49:T49"/>
    <mergeCell ref="O50:T50"/>
    <mergeCell ref="C48:H48"/>
    <mergeCell ref="C49:H49"/>
    <mergeCell ref="C50:H50"/>
    <mergeCell ref="P65:Q65"/>
    <mergeCell ref="P66:Q66"/>
    <mergeCell ref="P67:Q67"/>
    <mergeCell ref="P55:T55"/>
    <mergeCell ref="P56:Q56"/>
    <mergeCell ref="P57:Q57"/>
    <mergeCell ref="P58:Q58"/>
    <mergeCell ref="P59:Q59"/>
    <mergeCell ref="C56:H56"/>
    <mergeCell ref="C57:H57"/>
    <mergeCell ref="I55:M55"/>
    <mergeCell ref="C63:H63"/>
    <mergeCell ref="B38:H38"/>
    <mergeCell ref="C39:H39"/>
    <mergeCell ref="C40:H40"/>
    <mergeCell ref="I30:T30"/>
    <mergeCell ref="C41:H41"/>
    <mergeCell ref="C42:H42"/>
    <mergeCell ref="C32:H32"/>
    <mergeCell ref="C33:H33"/>
    <mergeCell ref="C35:H35"/>
    <mergeCell ref="I32:T32"/>
    <mergeCell ref="I33:T33"/>
    <mergeCell ref="I35:T35"/>
    <mergeCell ref="C34:H34"/>
    <mergeCell ref="I34:T34"/>
    <mergeCell ref="I38:N38"/>
    <mergeCell ref="I39:N39"/>
    <mergeCell ref="I40:N40"/>
    <mergeCell ref="I41:N41"/>
    <mergeCell ref="I42:N42"/>
    <mergeCell ref="B23:H23"/>
    <mergeCell ref="B76:T76"/>
    <mergeCell ref="B73:T73"/>
    <mergeCell ref="B70:T70"/>
    <mergeCell ref="B14:T14"/>
    <mergeCell ref="B17:T17"/>
    <mergeCell ref="I23:T23"/>
    <mergeCell ref="I24:T24"/>
    <mergeCell ref="I31:T31"/>
    <mergeCell ref="I25:T25"/>
    <mergeCell ref="C24:H24"/>
    <mergeCell ref="C25:H25"/>
    <mergeCell ref="C26:H26"/>
    <mergeCell ref="C27:H27"/>
    <mergeCell ref="C28:H28"/>
    <mergeCell ref="C29:H29"/>
    <mergeCell ref="C30:H30"/>
    <mergeCell ref="C31:H31"/>
    <mergeCell ref="I26:T26"/>
    <mergeCell ref="I28:T28"/>
    <mergeCell ref="I29:T29"/>
    <mergeCell ref="I27:T27"/>
    <mergeCell ref="I45:N45"/>
    <mergeCell ref="I46:N46"/>
  </mergeCells>
  <phoneticPr fontId="3"/>
  <conditionalFormatting sqref="B70 B76 B17:T17 C20 E20 G20 K20 M20 O20 I24:T33 I35:T35 I39 O39 I44:I50 O44:O50">
    <cfRule type="containsBlanks" dxfId="119" priority="27">
      <formula>LEN(TRIM(B17))=0</formula>
    </cfRule>
  </conditionalFormatting>
  <conditionalFormatting sqref="B73:T73">
    <cfRule type="containsBlanks" dxfId="118" priority="26">
      <formula>LEN(TRIM(B73))=0</formula>
    </cfRule>
  </conditionalFormatting>
  <conditionalFormatting sqref="B32:C33 B35:C35">
    <cfRule type="containsBlanks" dxfId="117" priority="19">
      <formula>LEN(TRIM(B32))=0</formula>
    </cfRule>
  </conditionalFormatting>
  <conditionalFormatting sqref="B29:C29">
    <cfRule type="containsBlanks" dxfId="116" priority="18">
      <formula>LEN(TRIM(B29))=0</formula>
    </cfRule>
  </conditionalFormatting>
  <conditionalFormatting sqref="I34:T34">
    <cfRule type="containsBlanks" dxfId="115" priority="17">
      <formula>LEN(TRIM(I34))=0</formula>
    </cfRule>
  </conditionalFormatting>
  <conditionalFormatting sqref="B34:C34">
    <cfRule type="containsBlanks" dxfId="114" priority="16">
      <formula>LEN(TRIM(B34))=0</formula>
    </cfRule>
  </conditionalFormatting>
  <conditionalFormatting sqref="I40:I43 O40:O43">
    <cfRule type="containsBlanks" dxfId="113" priority="15">
      <formula>LEN(TRIM(I40))=0</formula>
    </cfRule>
  </conditionalFormatting>
  <conditionalFormatting sqref="B47:C47">
    <cfRule type="containsBlanks" dxfId="112" priority="14">
      <formula>LEN(TRIM(B47))=0</formula>
    </cfRule>
  </conditionalFormatting>
  <conditionalFormatting sqref="B44:C44">
    <cfRule type="containsBlanks" dxfId="111" priority="13">
      <formula>LEN(TRIM(B44))=0</formula>
    </cfRule>
  </conditionalFormatting>
  <conditionalFormatting sqref="B48 B50">
    <cfRule type="containsBlanks" dxfId="110" priority="12">
      <formula>LEN(TRIM(B48))=0</formula>
    </cfRule>
  </conditionalFormatting>
  <conditionalFormatting sqref="B49">
    <cfRule type="containsBlanks" dxfId="109" priority="11">
      <formula>LEN(TRIM(B49))=0</formula>
    </cfRule>
  </conditionalFormatting>
  <conditionalFormatting sqref="B66:C66">
    <cfRule type="containsBlanks" dxfId="108" priority="6">
      <formula>LEN(TRIM(B66))=0</formula>
    </cfRule>
  </conditionalFormatting>
  <conditionalFormatting sqref="B64:C64">
    <cfRule type="containsBlanks" dxfId="107" priority="9">
      <formula>LEN(TRIM(B64))=0</formula>
    </cfRule>
  </conditionalFormatting>
  <conditionalFormatting sqref="B61:C61">
    <cfRule type="containsBlanks" dxfId="106" priority="8">
      <formula>LEN(TRIM(B61))=0</formula>
    </cfRule>
  </conditionalFormatting>
  <conditionalFormatting sqref="B65:C65 B67:C67">
    <cfRule type="containsBlanks" dxfId="105" priority="7">
      <formula>LEN(TRIM(B65))=0</formula>
    </cfRule>
  </conditionalFormatting>
  <conditionalFormatting sqref="I56:J67 P56:Q67 L56:L67 S56:S67">
    <cfRule type="containsBlanks" dxfId="104" priority="5">
      <formula>LEN(TRIM(I56))=0</formula>
    </cfRule>
  </conditionalFormatting>
  <conditionalFormatting sqref="C48 C50">
    <cfRule type="containsBlanks" dxfId="103" priority="4">
      <formula>LEN(TRIM(C48))=0</formula>
    </cfRule>
  </conditionalFormatting>
  <conditionalFormatting sqref="C49">
    <cfRule type="containsBlanks" dxfId="102" priority="3">
      <formula>LEN(TRIM(C49))=0</formula>
    </cfRule>
  </conditionalFormatting>
  <conditionalFormatting sqref="R5:S5 O6 Q6 S6 M8:T8 L9:T11">
    <cfRule type="containsBlanks" dxfId="101" priority="1">
      <formula>LEN(TRIM(L5))=0</formula>
    </cfRule>
  </conditionalFormatting>
  <dataValidations count="9">
    <dataValidation type="list" allowBlank="1" showInputMessage="1" showErrorMessage="1" prompt="「知的財産権は乙に帰属することを希望する。」を選択した場合は、「確認書（知的財産権）」の提出が必要です。" sqref="B73:T73">
      <formula1>"知的財産権は乙に帰属することを希望する。,知的財産権はすべて甲に帰属する。"</formula1>
    </dataValidation>
    <dataValidation allowBlank="1" showInputMessage="1" showErrorMessage="1" prompt="※　本委託事業が継続課題の場合、前年度までの委託契約は過去の実績として記載しない。" sqref="B70:T70"/>
    <dataValidation allowBlank="1" showInputMessage="1" showErrorMessage="1" prompt="ない場合は　「なし」と記載" sqref="B76:T76"/>
    <dataValidation allowBlank="1" showInputMessage="1" showErrorMessage="1" promptTitle="業務の目的" prompt="業務の目的のほか、目的を達成するに当たっての課題やそれを解消するための計画も記載してください。_x000a_記入スペースが足りない場合は適宜行を増やしてください。" sqref="B17:T17"/>
    <dataValidation allowBlank="1" showInputMessage="1" showErrorMessage="1" promptTitle="業務の期間" prompt="開始日：決定通知日以降の日付としてください。_x000a_終了日：令和７年３月３１日以前の日付としてください。" sqref="C20 E20 G20 K20 M20 O20"/>
    <dataValidation allowBlank="1" showInputMessage="1" showErrorMessage="1" promptTitle="当該年度における業務実施計画" prompt="・①～⑨以外のその他の業務が生じる場合、⑩～⑫行に追記してください（足りない場合は行を追加してください）。_x000a_・「具体的な計画」欄について、業務項目の他特記すべき事項がある場合は具体的な計画を記してください。" sqref="B33:H35 C48:H50 I24:T35"/>
    <dataValidation type="list" allowBlank="1" showInputMessage="1" showErrorMessage="1" sqref="I56:J67 P56:Q67">
      <formula1>"4,5,6,7,8,9,10,11,12,1,2,3"</formula1>
    </dataValidation>
    <dataValidation type="list" allowBlank="1" showInputMessage="1" showErrorMessage="1" sqref="L56:L67 S56:S67">
      <formula1>"上,中,下"</formula1>
    </dataValidation>
    <dataValidation allowBlank="1" showInputMessage="1" showErrorMessage="1" prompt="団体、都道府県等において整理番号がある場合は記入してください。特にない場合は空欄としてください。" sqref="R5:S5"/>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5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sheetPr>
  <dimension ref="A1:AE145"/>
  <sheetViews>
    <sheetView topLeftCell="A76" zoomScale="70" zoomScaleNormal="70" zoomScaleSheetLayoutView="55" workbookViewId="0">
      <selection activeCell="AF96" sqref="AF96"/>
    </sheetView>
  </sheetViews>
  <sheetFormatPr defaultColWidth="8" defaultRowHeight="13.5" outlineLevelRow="1"/>
  <cols>
    <col min="1" max="1" width="2" style="137" customWidth="1"/>
    <col min="2" max="12" width="4.25" style="137" customWidth="1"/>
    <col min="13" max="15" width="4.25" style="138" customWidth="1"/>
    <col min="16" max="27" width="4.25" style="137" customWidth="1"/>
    <col min="28" max="28" width="3.625" style="137" customWidth="1"/>
    <col min="29" max="16384" width="8" style="137"/>
  </cols>
  <sheetData>
    <row r="1" spans="1:31" ht="18" customHeight="1">
      <c r="A1" s="10" t="s">
        <v>599</v>
      </c>
      <c r="P1" s="198" t="s">
        <v>588</v>
      </c>
      <c r="Q1" s="181" t="str">
        <f>IF(様式１!L10="","",様式１!L10)</f>
        <v/>
      </c>
      <c r="R1" s="181"/>
      <c r="S1" s="181"/>
      <c r="T1" s="181"/>
      <c r="U1" s="181"/>
      <c r="V1" s="181"/>
      <c r="W1" s="181"/>
      <c r="X1" s="181"/>
      <c r="Y1" s="181"/>
      <c r="Z1" s="181"/>
      <c r="AA1" s="181"/>
      <c r="AE1" s="10"/>
    </row>
    <row r="2" spans="1:31" ht="15" customHeight="1">
      <c r="A2" s="10"/>
      <c r="E2" s="140"/>
    </row>
    <row r="3" spans="1:31" s="141" customFormat="1" ht="69.75" customHeight="1">
      <c r="B3" s="454" t="s">
        <v>602</v>
      </c>
      <c r="C3" s="455"/>
      <c r="D3" s="455"/>
      <c r="E3" s="455"/>
      <c r="F3" s="455"/>
      <c r="G3" s="455"/>
      <c r="H3" s="455"/>
      <c r="I3" s="455"/>
      <c r="J3" s="455"/>
      <c r="K3" s="455"/>
      <c r="L3" s="455"/>
      <c r="M3" s="455"/>
      <c r="N3" s="455"/>
      <c r="O3" s="455"/>
      <c r="P3" s="455"/>
      <c r="Q3" s="455"/>
      <c r="R3" s="455"/>
      <c r="S3" s="455"/>
      <c r="T3" s="455"/>
      <c r="U3" s="455"/>
      <c r="V3" s="455"/>
      <c r="W3" s="455"/>
      <c r="X3" s="455"/>
      <c r="Y3" s="455"/>
      <c r="Z3" s="455"/>
      <c r="AA3" s="455"/>
    </row>
    <row r="4" spans="1:31" s="144" customFormat="1" ht="21.75" customHeight="1">
      <c r="B4" s="145" t="s">
        <v>18</v>
      </c>
      <c r="C4" s="146" t="s">
        <v>115</v>
      </c>
      <c r="D4" s="144" t="s">
        <v>19</v>
      </c>
      <c r="G4" s="146" t="s">
        <v>115</v>
      </c>
      <c r="H4" s="144" t="s">
        <v>316</v>
      </c>
      <c r="K4" s="144" t="s">
        <v>416</v>
      </c>
      <c r="Q4" s="147"/>
      <c r="R4" s="147"/>
    </row>
    <row r="5" spans="1:31" s="144" customFormat="1" ht="13.5" customHeight="1">
      <c r="Q5" s="147"/>
      <c r="R5" s="147"/>
    </row>
    <row r="6" spans="1:31" s="144" customFormat="1" ht="18.75" customHeight="1">
      <c r="B6" s="144" t="s">
        <v>20</v>
      </c>
      <c r="Q6" s="147"/>
      <c r="R6" s="147"/>
      <c r="S6" s="147"/>
      <c r="X6" s="143"/>
      <c r="Y6" s="143"/>
      <c r="Z6" s="143"/>
      <c r="AA6" s="148" t="s">
        <v>417</v>
      </c>
    </row>
    <row r="7" spans="1:31" ht="15" customHeight="1">
      <c r="B7" s="333" t="s">
        <v>304</v>
      </c>
      <c r="C7" s="334"/>
      <c r="D7" s="335"/>
      <c r="E7" s="378" t="s">
        <v>305</v>
      </c>
      <c r="F7" s="378"/>
      <c r="G7" s="378"/>
      <c r="H7" s="378"/>
      <c r="I7" s="378"/>
      <c r="J7" s="456" t="s">
        <v>510</v>
      </c>
      <c r="K7" s="457"/>
      <c r="L7" s="458"/>
      <c r="M7" s="459" t="s">
        <v>313</v>
      </c>
      <c r="N7" s="460"/>
      <c r="O7" s="460"/>
      <c r="P7" s="460"/>
      <c r="Q7" s="460"/>
      <c r="R7" s="460"/>
      <c r="S7" s="460"/>
      <c r="T7" s="460"/>
      <c r="U7" s="460"/>
      <c r="V7" s="460"/>
      <c r="W7" s="461"/>
      <c r="X7" s="333" t="s">
        <v>418</v>
      </c>
      <c r="Y7" s="334"/>
      <c r="Z7" s="334"/>
      <c r="AA7" s="335"/>
    </row>
    <row r="8" spans="1:31" ht="15" customHeight="1">
      <c r="B8" s="444" t="s">
        <v>312</v>
      </c>
      <c r="C8" s="445"/>
      <c r="D8" s="446"/>
      <c r="E8" s="472" t="s">
        <v>612</v>
      </c>
      <c r="F8" s="473"/>
      <c r="G8" s="473"/>
      <c r="H8" s="473"/>
      <c r="I8" s="473"/>
      <c r="J8" s="474">
        <f>T56</f>
        <v>0</v>
      </c>
      <c r="K8" s="475"/>
      <c r="L8" s="476"/>
      <c r="M8" s="361"/>
      <c r="N8" s="362"/>
      <c r="O8" s="362"/>
      <c r="P8" s="362"/>
      <c r="Q8" s="362"/>
      <c r="R8" s="362"/>
      <c r="S8" s="362"/>
      <c r="T8" s="362"/>
      <c r="U8" s="362"/>
      <c r="V8" s="362"/>
      <c r="W8" s="363"/>
      <c r="X8" s="462">
        <f>IFERROR(J8/J9,0)</f>
        <v>0</v>
      </c>
      <c r="Y8" s="463"/>
      <c r="Z8" s="463"/>
      <c r="AA8" s="464"/>
    </row>
    <row r="9" spans="1:31" ht="15" customHeight="1">
      <c r="B9" s="447"/>
      <c r="C9" s="448"/>
      <c r="D9" s="449"/>
      <c r="E9" s="391" t="s">
        <v>306</v>
      </c>
      <c r="F9" s="391"/>
      <c r="G9" s="391"/>
      <c r="H9" s="391"/>
      <c r="I9" s="391"/>
      <c r="J9" s="392">
        <f>T93</f>
        <v>0</v>
      </c>
      <c r="K9" s="393"/>
      <c r="L9" s="394"/>
      <c r="M9" s="371"/>
      <c r="N9" s="372"/>
      <c r="O9" s="372"/>
      <c r="P9" s="372"/>
      <c r="Q9" s="372"/>
      <c r="R9" s="372"/>
      <c r="S9" s="372"/>
      <c r="T9" s="372"/>
      <c r="U9" s="372"/>
      <c r="V9" s="372"/>
      <c r="W9" s="373"/>
      <c r="X9" s="143"/>
      <c r="Y9" s="143"/>
      <c r="Z9" s="143"/>
      <c r="AA9" s="143"/>
    </row>
    <row r="10" spans="1:31" ht="15" customHeight="1">
      <c r="B10" s="447"/>
      <c r="C10" s="448"/>
      <c r="D10" s="449"/>
      <c r="E10" s="391" t="s">
        <v>307</v>
      </c>
      <c r="F10" s="391"/>
      <c r="G10" s="391"/>
      <c r="H10" s="391"/>
      <c r="I10" s="391"/>
      <c r="J10" s="392">
        <f>T95</f>
        <v>0</v>
      </c>
      <c r="K10" s="393"/>
      <c r="L10" s="394"/>
      <c r="M10" s="371"/>
      <c r="N10" s="372"/>
      <c r="O10" s="372"/>
      <c r="P10" s="372"/>
      <c r="Q10" s="372"/>
      <c r="R10" s="372"/>
      <c r="S10" s="372"/>
      <c r="T10" s="372"/>
      <c r="U10" s="372"/>
      <c r="V10" s="372"/>
      <c r="W10" s="373"/>
      <c r="X10" s="143"/>
      <c r="Y10" s="143"/>
      <c r="Z10" s="143"/>
      <c r="AA10" s="143"/>
    </row>
    <row r="11" spans="1:31" ht="15" customHeight="1" thickBot="1">
      <c r="B11" s="447"/>
      <c r="C11" s="448"/>
      <c r="D11" s="449"/>
      <c r="E11" s="390" t="s">
        <v>509</v>
      </c>
      <c r="F11" s="391"/>
      <c r="G11" s="391"/>
      <c r="H11" s="391"/>
      <c r="I11" s="391"/>
      <c r="J11" s="392">
        <f>T103</f>
        <v>0</v>
      </c>
      <c r="K11" s="393"/>
      <c r="L11" s="394"/>
      <c r="M11" s="371"/>
      <c r="N11" s="372"/>
      <c r="O11" s="372"/>
      <c r="P11" s="372"/>
      <c r="Q11" s="372"/>
      <c r="R11" s="372"/>
      <c r="S11" s="372"/>
      <c r="T11" s="372"/>
      <c r="U11" s="372"/>
      <c r="V11" s="372"/>
      <c r="W11" s="373"/>
      <c r="X11" s="143"/>
      <c r="Y11" s="143"/>
      <c r="Z11" s="143"/>
      <c r="AA11" s="143"/>
    </row>
    <row r="12" spans="1:31" ht="15" customHeight="1" thickTop="1">
      <c r="B12" s="469"/>
      <c r="C12" s="470"/>
      <c r="D12" s="471"/>
      <c r="E12" s="465" t="s">
        <v>419</v>
      </c>
      <c r="F12" s="465"/>
      <c r="G12" s="465"/>
      <c r="H12" s="465"/>
      <c r="I12" s="465"/>
      <c r="J12" s="466">
        <f>SUM(J8:L10)</f>
        <v>0</v>
      </c>
      <c r="K12" s="467"/>
      <c r="L12" s="468"/>
      <c r="M12" s="408"/>
      <c r="N12" s="409"/>
      <c r="O12" s="409"/>
      <c r="P12" s="409"/>
      <c r="Q12" s="409"/>
      <c r="R12" s="409"/>
      <c r="S12" s="409"/>
      <c r="T12" s="409"/>
      <c r="U12" s="409"/>
      <c r="V12" s="409"/>
      <c r="W12" s="410"/>
      <c r="X12" s="143"/>
      <c r="Y12" s="143"/>
      <c r="Z12" s="143"/>
      <c r="AA12" s="143"/>
    </row>
    <row r="13" spans="1:31" ht="15" customHeight="1">
      <c r="B13" s="444" t="s">
        <v>319</v>
      </c>
      <c r="C13" s="445"/>
      <c r="D13" s="446"/>
      <c r="E13" s="391" t="s">
        <v>308</v>
      </c>
      <c r="F13" s="391"/>
      <c r="G13" s="391"/>
      <c r="H13" s="391"/>
      <c r="I13" s="391"/>
      <c r="J13" s="392">
        <f>T108</f>
        <v>0</v>
      </c>
      <c r="K13" s="393"/>
      <c r="L13" s="394"/>
      <c r="M13" s="361"/>
      <c r="N13" s="362"/>
      <c r="O13" s="362"/>
      <c r="P13" s="362"/>
      <c r="Q13" s="362"/>
      <c r="R13" s="362"/>
      <c r="S13" s="362"/>
      <c r="T13" s="362"/>
      <c r="U13" s="362"/>
      <c r="V13" s="362"/>
      <c r="W13" s="363"/>
      <c r="X13" s="143"/>
      <c r="Y13" s="143"/>
      <c r="Z13" s="143"/>
      <c r="AA13" s="143"/>
    </row>
    <row r="14" spans="1:31" ht="15" customHeight="1" thickBot="1">
      <c r="B14" s="447"/>
      <c r="C14" s="448"/>
      <c r="D14" s="449"/>
      <c r="E14" s="450" t="s">
        <v>309</v>
      </c>
      <c r="F14" s="450"/>
      <c r="G14" s="450"/>
      <c r="H14" s="450"/>
      <c r="I14" s="450"/>
      <c r="J14" s="451">
        <f>T109</f>
        <v>0</v>
      </c>
      <c r="K14" s="452"/>
      <c r="L14" s="453"/>
      <c r="M14" s="396"/>
      <c r="N14" s="397"/>
      <c r="O14" s="397"/>
      <c r="P14" s="397"/>
      <c r="Q14" s="397"/>
      <c r="R14" s="397"/>
      <c r="S14" s="397"/>
      <c r="T14" s="397"/>
      <c r="U14" s="397"/>
      <c r="V14" s="397"/>
      <c r="W14" s="398"/>
      <c r="X14" s="143"/>
      <c r="Y14" s="143"/>
      <c r="Z14" s="143"/>
      <c r="AA14" s="143"/>
    </row>
    <row r="15" spans="1:31" ht="15" customHeight="1" thickTop="1" thickBot="1">
      <c r="B15" s="447"/>
      <c r="C15" s="448"/>
      <c r="D15" s="449"/>
      <c r="E15" s="399" t="s">
        <v>419</v>
      </c>
      <c r="F15" s="399"/>
      <c r="G15" s="399"/>
      <c r="H15" s="399"/>
      <c r="I15" s="399"/>
      <c r="J15" s="400">
        <f>SUM(J13:L14)</f>
        <v>0</v>
      </c>
      <c r="K15" s="401"/>
      <c r="L15" s="402"/>
      <c r="M15" s="403"/>
      <c r="N15" s="404"/>
      <c r="O15" s="404"/>
      <c r="P15" s="404"/>
      <c r="Q15" s="404"/>
      <c r="R15" s="404"/>
      <c r="S15" s="404"/>
      <c r="T15" s="404"/>
      <c r="U15" s="404"/>
      <c r="V15" s="404"/>
      <c r="W15" s="405"/>
      <c r="X15" s="143"/>
      <c r="Y15" s="143"/>
      <c r="Z15" s="143"/>
      <c r="AA15" s="143"/>
    </row>
    <row r="16" spans="1:31" ht="15" customHeight="1" thickTop="1">
      <c r="B16" s="406" t="s">
        <v>420</v>
      </c>
      <c r="C16" s="406"/>
      <c r="D16" s="406"/>
      <c r="E16" s="406"/>
      <c r="F16" s="406"/>
      <c r="G16" s="406"/>
      <c r="H16" s="406"/>
      <c r="I16" s="406"/>
      <c r="J16" s="407">
        <f>J12-J15</f>
        <v>0</v>
      </c>
      <c r="K16" s="407"/>
      <c r="L16" s="407"/>
      <c r="M16" s="408"/>
      <c r="N16" s="409"/>
      <c r="O16" s="409"/>
      <c r="P16" s="409"/>
      <c r="Q16" s="409"/>
      <c r="R16" s="409"/>
      <c r="S16" s="409"/>
      <c r="T16" s="409"/>
      <c r="U16" s="409"/>
      <c r="V16" s="409"/>
      <c r="W16" s="410"/>
      <c r="X16" s="143"/>
      <c r="Y16" s="143"/>
      <c r="Z16" s="143"/>
      <c r="AA16" s="143"/>
    </row>
    <row r="17" spans="2:27" ht="15" customHeight="1">
      <c r="E17" s="149"/>
      <c r="X17" s="143"/>
      <c r="Y17" s="143"/>
      <c r="Z17" s="143"/>
      <c r="AA17" s="143"/>
    </row>
    <row r="18" spans="2:27" ht="15" customHeight="1">
      <c r="B18" s="58" t="s">
        <v>317</v>
      </c>
      <c r="C18" s="58"/>
    </row>
    <row r="19" spans="2:27" ht="15" customHeight="1" thickBot="1">
      <c r="B19" s="58" t="s">
        <v>314</v>
      </c>
      <c r="C19" s="58"/>
      <c r="AA19" s="139"/>
    </row>
    <row r="20" spans="2:27" ht="26.25" customHeight="1">
      <c r="B20" s="387" t="s">
        <v>613</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9"/>
    </row>
    <row r="21" spans="2:27" ht="15" customHeight="1">
      <c r="B21" s="150"/>
      <c r="C21" s="247" t="s">
        <v>422</v>
      </c>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151"/>
    </row>
    <row r="22" spans="2:27" ht="27" customHeight="1">
      <c r="B22" s="150"/>
      <c r="C22" s="152"/>
      <c r="D22" s="333" t="s">
        <v>423</v>
      </c>
      <c r="E22" s="334"/>
      <c r="F22" s="334"/>
      <c r="G22" s="335"/>
      <c r="H22" s="333" t="s">
        <v>424</v>
      </c>
      <c r="I22" s="334"/>
      <c r="J22" s="334"/>
      <c r="K22" s="335"/>
      <c r="L22" s="368" t="s">
        <v>425</v>
      </c>
      <c r="M22" s="369"/>
      <c r="N22" s="369"/>
      <c r="O22" s="370"/>
      <c r="P22" s="368" t="s">
        <v>426</v>
      </c>
      <c r="Q22" s="369"/>
      <c r="R22" s="369"/>
      <c r="S22" s="370"/>
      <c r="T22" s="368" t="s">
        <v>428</v>
      </c>
      <c r="U22" s="369"/>
      <c r="V22" s="369"/>
      <c r="W22" s="370"/>
      <c r="X22" s="395" t="s">
        <v>429</v>
      </c>
      <c r="Y22" s="369"/>
      <c r="Z22" s="369"/>
      <c r="AA22" s="379"/>
    </row>
    <row r="23" spans="2:27" ht="15" customHeight="1">
      <c r="B23" s="150"/>
      <c r="C23" s="152"/>
      <c r="D23" s="364"/>
      <c r="E23" s="365"/>
      <c r="F23" s="366" t="s">
        <v>430</v>
      </c>
      <c r="G23" s="367"/>
      <c r="H23" s="361"/>
      <c r="I23" s="362"/>
      <c r="J23" s="362"/>
      <c r="K23" s="363"/>
      <c r="L23" s="364"/>
      <c r="M23" s="365"/>
      <c r="N23" s="366" t="s">
        <v>431</v>
      </c>
      <c r="O23" s="367"/>
      <c r="P23" s="364"/>
      <c r="Q23" s="365"/>
      <c r="R23" s="366" t="s">
        <v>432</v>
      </c>
      <c r="S23" s="367"/>
      <c r="T23" s="381">
        <f>D23*H23*L23*P23</f>
        <v>0</v>
      </c>
      <c r="U23" s="382"/>
      <c r="V23" s="382"/>
      <c r="W23" s="383"/>
      <c r="X23" s="411"/>
      <c r="Y23" s="412"/>
      <c r="Z23" s="412"/>
      <c r="AA23" s="413"/>
    </row>
    <row r="24" spans="2:27" ht="15" customHeight="1">
      <c r="B24" s="150"/>
      <c r="C24" s="152"/>
      <c r="D24" s="348"/>
      <c r="E24" s="349"/>
      <c r="F24" s="350" t="s">
        <v>430</v>
      </c>
      <c r="G24" s="351"/>
      <c r="H24" s="371"/>
      <c r="I24" s="372"/>
      <c r="J24" s="372"/>
      <c r="K24" s="373"/>
      <c r="L24" s="348"/>
      <c r="M24" s="349"/>
      <c r="N24" s="350" t="s">
        <v>431</v>
      </c>
      <c r="O24" s="351"/>
      <c r="P24" s="348"/>
      <c r="Q24" s="349"/>
      <c r="R24" s="350" t="s">
        <v>432</v>
      </c>
      <c r="S24" s="351"/>
      <c r="T24" s="352">
        <f t="shared" ref="T24:T26" si="0">D24*H24*L24*P24</f>
        <v>0</v>
      </c>
      <c r="U24" s="353"/>
      <c r="V24" s="353"/>
      <c r="W24" s="354"/>
      <c r="X24" s="355"/>
      <c r="Y24" s="356"/>
      <c r="Z24" s="356"/>
      <c r="AA24" s="357"/>
    </row>
    <row r="25" spans="2:27" ht="15" customHeight="1">
      <c r="B25" s="150"/>
      <c r="C25" s="152"/>
      <c r="D25" s="348"/>
      <c r="E25" s="349"/>
      <c r="F25" s="350" t="s">
        <v>430</v>
      </c>
      <c r="G25" s="351"/>
      <c r="H25" s="371"/>
      <c r="I25" s="372"/>
      <c r="J25" s="372"/>
      <c r="K25" s="373"/>
      <c r="L25" s="348"/>
      <c r="M25" s="349"/>
      <c r="N25" s="350" t="s">
        <v>431</v>
      </c>
      <c r="O25" s="351"/>
      <c r="P25" s="348"/>
      <c r="Q25" s="349"/>
      <c r="R25" s="350" t="s">
        <v>432</v>
      </c>
      <c r="S25" s="351"/>
      <c r="T25" s="352">
        <f t="shared" si="0"/>
        <v>0</v>
      </c>
      <c r="U25" s="353"/>
      <c r="V25" s="353"/>
      <c r="W25" s="354"/>
      <c r="X25" s="355"/>
      <c r="Y25" s="356"/>
      <c r="Z25" s="356"/>
      <c r="AA25" s="357"/>
    </row>
    <row r="26" spans="2:27" ht="15" customHeight="1">
      <c r="B26" s="150"/>
      <c r="C26" s="152"/>
      <c r="D26" s="329"/>
      <c r="E26" s="330"/>
      <c r="F26" s="331" t="s">
        <v>430</v>
      </c>
      <c r="G26" s="332"/>
      <c r="H26" s="325"/>
      <c r="I26" s="326"/>
      <c r="J26" s="326"/>
      <c r="K26" s="327"/>
      <c r="L26" s="329"/>
      <c r="M26" s="330"/>
      <c r="N26" s="331" t="s">
        <v>431</v>
      </c>
      <c r="O26" s="332"/>
      <c r="P26" s="329"/>
      <c r="Q26" s="330"/>
      <c r="R26" s="331" t="s">
        <v>432</v>
      </c>
      <c r="S26" s="332"/>
      <c r="T26" s="342">
        <f t="shared" si="0"/>
        <v>0</v>
      </c>
      <c r="U26" s="343"/>
      <c r="V26" s="343"/>
      <c r="W26" s="344"/>
      <c r="X26" s="477"/>
      <c r="Y26" s="478"/>
      <c r="Z26" s="478"/>
      <c r="AA26" s="479"/>
    </row>
    <row r="27" spans="2:27">
      <c r="B27" s="150"/>
      <c r="C27" s="153"/>
      <c r="D27" s="333" t="s">
        <v>95</v>
      </c>
      <c r="E27" s="334"/>
      <c r="F27" s="334"/>
      <c r="G27" s="334"/>
      <c r="H27" s="334"/>
      <c r="I27" s="334"/>
      <c r="J27" s="334"/>
      <c r="K27" s="334"/>
      <c r="L27" s="334"/>
      <c r="M27" s="334"/>
      <c r="N27" s="334"/>
      <c r="O27" s="334"/>
      <c r="P27" s="334"/>
      <c r="Q27" s="334"/>
      <c r="R27" s="334"/>
      <c r="S27" s="335"/>
      <c r="T27" s="336">
        <f>SUM(T23:W26)</f>
        <v>0</v>
      </c>
      <c r="U27" s="337"/>
      <c r="V27" s="337"/>
      <c r="W27" s="338"/>
      <c r="X27" s="340"/>
      <c r="Y27" s="340"/>
      <c r="Z27" s="340"/>
      <c r="AA27" s="341"/>
    </row>
    <row r="28" spans="2:27" ht="15" customHeight="1">
      <c r="B28" s="150"/>
      <c r="C28" s="247" t="s">
        <v>433</v>
      </c>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151"/>
    </row>
    <row r="29" spans="2:27" ht="27" customHeight="1">
      <c r="B29" s="150"/>
      <c r="C29" s="152"/>
      <c r="D29" s="333" t="s">
        <v>435</v>
      </c>
      <c r="E29" s="334"/>
      <c r="F29" s="334"/>
      <c r="G29" s="335"/>
      <c r="H29" s="333" t="s">
        <v>424</v>
      </c>
      <c r="I29" s="334"/>
      <c r="J29" s="334"/>
      <c r="K29" s="335"/>
      <c r="L29" s="333" t="s">
        <v>436</v>
      </c>
      <c r="M29" s="334"/>
      <c r="N29" s="334"/>
      <c r="O29" s="335"/>
      <c r="P29" s="368" t="s">
        <v>426</v>
      </c>
      <c r="Q29" s="369"/>
      <c r="R29" s="369"/>
      <c r="S29" s="370"/>
      <c r="T29" s="368" t="s">
        <v>428</v>
      </c>
      <c r="U29" s="369"/>
      <c r="V29" s="369"/>
      <c r="W29" s="370"/>
      <c r="X29" s="395" t="s">
        <v>429</v>
      </c>
      <c r="Y29" s="369"/>
      <c r="Z29" s="369"/>
      <c r="AA29" s="379"/>
    </row>
    <row r="30" spans="2:27" ht="15" customHeight="1">
      <c r="B30" s="150"/>
      <c r="C30" s="152"/>
      <c r="D30" s="361"/>
      <c r="E30" s="362"/>
      <c r="F30" s="362"/>
      <c r="G30" s="363"/>
      <c r="H30" s="361"/>
      <c r="I30" s="362"/>
      <c r="J30" s="362"/>
      <c r="K30" s="363"/>
      <c r="L30" s="364"/>
      <c r="M30" s="365"/>
      <c r="N30" s="366" t="s">
        <v>430</v>
      </c>
      <c r="O30" s="367"/>
      <c r="P30" s="364"/>
      <c r="Q30" s="365"/>
      <c r="R30" s="366" t="s">
        <v>432</v>
      </c>
      <c r="S30" s="367"/>
      <c r="T30" s="381">
        <f>H30*L30*P30</f>
        <v>0</v>
      </c>
      <c r="U30" s="382"/>
      <c r="V30" s="382"/>
      <c r="W30" s="383"/>
      <c r="X30" s="411"/>
      <c r="Y30" s="412"/>
      <c r="Z30" s="412"/>
      <c r="AA30" s="413"/>
    </row>
    <row r="31" spans="2:27" ht="15" customHeight="1">
      <c r="B31" s="150"/>
      <c r="C31" s="152"/>
      <c r="D31" s="371"/>
      <c r="E31" s="372"/>
      <c r="F31" s="372"/>
      <c r="G31" s="373"/>
      <c r="H31" s="371"/>
      <c r="I31" s="372"/>
      <c r="J31" s="372"/>
      <c r="K31" s="373"/>
      <c r="L31" s="348"/>
      <c r="M31" s="349"/>
      <c r="N31" s="350" t="s">
        <v>430</v>
      </c>
      <c r="O31" s="351"/>
      <c r="P31" s="348"/>
      <c r="Q31" s="349"/>
      <c r="R31" s="350" t="s">
        <v>432</v>
      </c>
      <c r="S31" s="351"/>
      <c r="T31" s="352">
        <f t="shared" ref="T31:T33" si="1">H31*L31*P31</f>
        <v>0</v>
      </c>
      <c r="U31" s="353"/>
      <c r="V31" s="353"/>
      <c r="W31" s="354"/>
      <c r="X31" s="355"/>
      <c r="Y31" s="356"/>
      <c r="Z31" s="356"/>
      <c r="AA31" s="357"/>
    </row>
    <row r="32" spans="2:27" ht="15" customHeight="1">
      <c r="B32" s="150"/>
      <c r="C32" s="152"/>
      <c r="D32" s="371"/>
      <c r="E32" s="372"/>
      <c r="F32" s="372"/>
      <c r="G32" s="373"/>
      <c r="H32" s="371"/>
      <c r="I32" s="372"/>
      <c r="J32" s="372"/>
      <c r="K32" s="373"/>
      <c r="L32" s="348"/>
      <c r="M32" s="349"/>
      <c r="N32" s="350" t="s">
        <v>430</v>
      </c>
      <c r="O32" s="351"/>
      <c r="P32" s="348"/>
      <c r="Q32" s="349"/>
      <c r="R32" s="350" t="s">
        <v>432</v>
      </c>
      <c r="S32" s="351"/>
      <c r="T32" s="352">
        <f t="shared" si="1"/>
        <v>0</v>
      </c>
      <c r="U32" s="353"/>
      <c r="V32" s="353"/>
      <c r="W32" s="354"/>
      <c r="X32" s="355"/>
      <c r="Y32" s="356"/>
      <c r="Z32" s="356"/>
      <c r="AA32" s="357"/>
    </row>
    <row r="33" spans="2:27" ht="15" customHeight="1">
      <c r="B33" s="150"/>
      <c r="C33" s="152"/>
      <c r="D33" s="325"/>
      <c r="E33" s="326"/>
      <c r="F33" s="326"/>
      <c r="G33" s="327"/>
      <c r="H33" s="325"/>
      <c r="I33" s="326"/>
      <c r="J33" s="326"/>
      <c r="K33" s="327"/>
      <c r="L33" s="329"/>
      <c r="M33" s="330"/>
      <c r="N33" s="331" t="s">
        <v>430</v>
      </c>
      <c r="O33" s="332"/>
      <c r="P33" s="329"/>
      <c r="Q33" s="330"/>
      <c r="R33" s="331" t="s">
        <v>432</v>
      </c>
      <c r="S33" s="332"/>
      <c r="T33" s="342">
        <f t="shared" si="1"/>
        <v>0</v>
      </c>
      <c r="U33" s="343"/>
      <c r="V33" s="343"/>
      <c r="W33" s="344"/>
      <c r="X33" s="477"/>
      <c r="Y33" s="478"/>
      <c r="Z33" s="478"/>
      <c r="AA33" s="479"/>
    </row>
    <row r="34" spans="2:27">
      <c r="B34" s="150"/>
      <c r="C34" s="152"/>
      <c r="D34" s="444" t="s">
        <v>95</v>
      </c>
      <c r="E34" s="445"/>
      <c r="F34" s="445"/>
      <c r="G34" s="445"/>
      <c r="H34" s="445"/>
      <c r="I34" s="445"/>
      <c r="J34" s="445"/>
      <c r="K34" s="445"/>
      <c r="L34" s="445"/>
      <c r="M34" s="445"/>
      <c r="N34" s="445"/>
      <c r="O34" s="445"/>
      <c r="P34" s="445"/>
      <c r="Q34" s="445"/>
      <c r="R34" s="445"/>
      <c r="S34" s="446"/>
      <c r="T34" s="480">
        <f>SUM(T30:W33)</f>
        <v>0</v>
      </c>
      <c r="U34" s="481"/>
      <c r="V34" s="481"/>
      <c r="W34" s="482"/>
      <c r="X34" s="340"/>
      <c r="Y34" s="340"/>
      <c r="Z34" s="340"/>
      <c r="AA34" s="341"/>
    </row>
    <row r="35" spans="2:27" ht="15" customHeight="1">
      <c r="B35" s="150"/>
      <c r="C35" s="247" t="s">
        <v>437</v>
      </c>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151"/>
    </row>
    <row r="36" spans="2:27" ht="24.75" customHeight="1">
      <c r="B36" s="150"/>
      <c r="C36" s="154"/>
      <c r="D36" s="333" t="s">
        <v>438</v>
      </c>
      <c r="E36" s="334"/>
      <c r="F36" s="334"/>
      <c r="G36" s="335"/>
      <c r="H36" s="378" t="s">
        <v>424</v>
      </c>
      <c r="I36" s="378"/>
      <c r="J36" s="378"/>
      <c r="K36" s="378"/>
      <c r="L36" s="378" t="s">
        <v>436</v>
      </c>
      <c r="M36" s="378"/>
      <c r="N36" s="378"/>
      <c r="O36" s="378"/>
      <c r="P36" s="378" t="s">
        <v>439</v>
      </c>
      <c r="Q36" s="378"/>
      <c r="R36" s="378"/>
      <c r="S36" s="378"/>
      <c r="T36" s="368" t="s">
        <v>428</v>
      </c>
      <c r="U36" s="369"/>
      <c r="V36" s="369"/>
      <c r="W36" s="370"/>
      <c r="X36" s="395" t="s">
        <v>429</v>
      </c>
      <c r="Y36" s="369"/>
      <c r="Z36" s="369"/>
      <c r="AA36" s="379"/>
    </row>
    <row r="37" spans="2:27" ht="15" customHeight="1">
      <c r="B37" s="150"/>
      <c r="C37" s="154"/>
      <c r="D37" s="361"/>
      <c r="E37" s="362"/>
      <c r="F37" s="362"/>
      <c r="G37" s="363"/>
      <c r="H37" s="380"/>
      <c r="I37" s="380"/>
      <c r="J37" s="380"/>
      <c r="K37" s="380"/>
      <c r="L37" s="364"/>
      <c r="M37" s="365"/>
      <c r="N37" s="366" t="s">
        <v>430</v>
      </c>
      <c r="O37" s="367"/>
      <c r="P37" s="364"/>
      <c r="Q37" s="365"/>
      <c r="R37" s="366" t="s">
        <v>440</v>
      </c>
      <c r="S37" s="367"/>
      <c r="T37" s="381">
        <f>H37*L37*P37</f>
        <v>0</v>
      </c>
      <c r="U37" s="382"/>
      <c r="V37" s="382"/>
      <c r="W37" s="383"/>
      <c r="X37" s="411"/>
      <c r="Y37" s="412"/>
      <c r="Z37" s="412"/>
      <c r="AA37" s="413"/>
    </row>
    <row r="38" spans="2:27" ht="15" customHeight="1">
      <c r="B38" s="150"/>
      <c r="C38" s="154"/>
      <c r="D38" s="371"/>
      <c r="E38" s="372"/>
      <c r="F38" s="372"/>
      <c r="G38" s="373"/>
      <c r="H38" s="377"/>
      <c r="I38" s="377"/>
      <c r="J38" s="377"/>
      <c r="K38" s="377"/>
      <c r="L38" s="348"/>
      <c r="M38" s="349"/>
      <c r="N38" s="350" t="s">
        <v>430</v>
      </c>
      <c r="O38" s="351"/>
      <c r="P38" s="348"/>
      <c r="Q38" s="349"/>
      <c r="R38" s="350" t="s">
        <v>440</v>
      </c>
      <c r="S38" s="351"/>
      <c r="T38" s="352">
        <f>H38*L38*P38</f>
        <v>0</v>
      </c>
      <c r="U38" s="353"/>
      <c r="V38" s="353"/>
      <c r="W38" s="354"/>
      <c r="X38" s="355"/>
      <c r="Y38" s="356"/>
      <c r="Z38" s="356"/>
      <c r="AA38" s="357"/>
    </row>
    <row r="39" spans="2:27" ht="15" customHeight="1">
      <c r="B39" s="150"/>
      <c r="C39" s="154"/>
      <c r="D39" s="371"/>
      <c r="E39" s="372"/>
      <c r="F39" s="372"/>
      <c r="G39" s="373"/>
      <c r="H39" s="377"/>
      <c r="I39" s="377"/>
      <c r="J39" s="377"/>
      <c r="K39" s="377"/>
      <c r="L39" s="348"/>
      <c r="M39" s="349"/>
      <c r="N39" s="350" t="s">
        <v>430</v>
      </c>
      <c r="O39" s="351"/>
      <c r="P39" s="348"/>
      <c r="Q39" s="349"/>
      <c r="R39" s="350" t="s">
        <v>440</v>
      </c>
      <c r="S39" s="351"/>
      <c r="T39" s="352">
        <f>H39*L39*P39</f>
        <v>0</v>
      </c>
      <c r="U39" s="353"/>
      <c r="V39" s="353"/>
      <c r="W39" s="354"/>
      <c r="X39" s="355"/>
      <c r="Y39" s="356"/>
      <c r="Z39" s="356"/>
      <c r="AA39" s="357"/>
    </row>
    <row r="40" spans="2:27" ht="15" customHeight="1">
      <c r="B40" s="150"/>
      <c r="C40" s="154"/>
      <c r="D40" s="325"/>
      <c r="E40" s="326"/>
      <c r="F40" s="326"/>
      <c r="G40" s="327"/>
      <c r="H40" s="328"/>
      <c r="I40" s="328"/>
      <c r="J40" s="328"/>
      <c r="K40" s="328"/>
      <c r="L40" s="329"/>
      <c r="M40" s="330"/>
      <c r="N40" s="331" t="s">
        <v>430</v>
      </c>
      <c r="O40" s="332"/>
      <c r="P40" s="329"/>
      <c r="Q40" s="330"/>
      <c r="R40" s="331" t="s">
        <v>440</v>
      </c>
      <c r="S40" s="332"/>
      <c r="T40" s="342">
        <f>H40*L40*P40</f>
        <v>0</v>
      </c>
      <c r="U40" s="343"/>
      <c r="V40" s="343"/>
      <c r="W40" s="344"/>
      <c r="X40" s="477"/>
      <c r="Y40" s="478"/>
      <c r="Z40" s="478"/>
      <c r="AA40" s="479"/>
    </row>
    <row r="41" spans="2:27" ht="15" customHeight="1">
      <c r="B41" s="150"/>
      <c r="C41" s="155"/>
      <c r="D41" s="333" t="s">
        <v>95</v>
      </c>
      <c r="E41" s="334"/>
      <c r="F41" s="334"/>
      <c r="G41" s="334"/>
      <c r="H41" s="334"/>
      <c r="I41" s="334"/>
      <c r="J41" s="334"/>
      <c r="K41" s="334"/>
      <c r="L41" s="334"/>
      <c r="M41" s="334"/>
      <c r="N41" s="334"/>
      <c r="O41" s="334"/>
      <c r="P41" s="334"/>
      <c r="Q41" s="334"/>
      <c r="R41" s="334"/>
      <c r="S41" s="335"/>
      <c r="T41" s="336">
        <f>SUM(T37:W40)</f>
        <v>0</v>
      </c>
      <c r="U41" s="337"/>
      <c r="V41" s="337"/>
      <c r="W41" s="338"/>
      <c r="X41" s="340"/>
      <c r="Y41" s="340"/>
      <c r="Z41" s="340"/>
      <c r="AA41" s="341"/>
    </row>
    <row r="42" spans="2:27" ht="15" customHeight="1">
      <c r="B42" s="150"/>
      <c r="C42" s="247" t="s">
        <v>580</v>
      </c>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151"/>
    </row>
    <row r="43" spans="2:27" ht="27" customHeight="1">
      <c r="B43" s="150"/>
      <c r="C43" s="152"/>
      <c r="D43" s="333" t="s">
        <v>585</v>
      </c>
      <c r="E43" s="334"/>
      <c r="F43" s="334"/>
      <c r="G43" s="335"/>
      <c r="H43" s="333" t="s">
        <v>424</v>
      </c>
      <c r="I43" s="334"/>
      <c r="J43" s="334"/>
      <c r="K43" s="335"/>
      <c r="L43" s="368" t="s">
        <v>425</v>
      </c>
      <c r="M43" s="369"/>
      <c r="N43" s="369"/>
      <c r="O43" s="370"/>
      <c r="P43" s="368" t="s">
        <v>581</v>
      </c>
      <c r="Q43" s="369"/>
      <c r="R43" s="369"/>
      <c r="S43" s="370"/>
      <c r="T43" s="368" t="s">
        <v>428</v>
      </c>
      <c r="U43" s="369"/>
      <c r="V43" s="369"/>
      <c r="W43" s="370"/>
      <c r="X43" s="368" t="s">
        <v>429</v>
      </c>
      <c r="Y43" s="369"/>
      <c r="Z43" s="369"/>
      <c r="AA43" s="379"/>
    </row>
    <row r="44" spans="2:27" ht="15" customHeight="1">
      <c r="B44" s="150"/>
      <c r="C44" s="152"/>
      <c r="D44" s="364"/>
      <c r="E44" s="365"/>
      <c r="F44" s="366" t="s">
        <v>430</v>
      </c>
      <c r="G44" s="367"/>
      <c r="H44" s="361"/>
      <c r="I44" s="362"/>
      <c r="J44" s="362"/>
      <c r="K44" s="363"/>
      <c r="L44" s="364"/>
      <c r="M44" s="365"/>
      <c r="N44" s="366" t="s">
        <v>582</v>
      </c>
      <c r="O44" s="367"/>
      <c r="P44" s="364"/>
      <c r="Q44" s="365"/>
      <c r="R44" s="366" t="s">
        <v>583</v>
      </c>
      <c r="S44" s="367"/>
      <c r="T44" s="381">
        <f>D44*H44*L44*P44</f>
        <v>0</v>
      </c>
      <c r="U44" s="382"/>
      <c r="V44" s="382"/>
      <c r="W44" s="383"/>
      <c r="X44" s="384"/>
      <c r="Y44" s="385"/>
      <c r="Z44" s="385"/>
      <c r="AA44" s="386"/>
    </row>
    <row r="45" spans="2:27" ht="15" customHeight="1">
      <c r="B45" s="150"/>
      <c r="C45" s="152"/>
      <c r="D45" s="348"/>
      <c r="E45" s="349"/>
      <c r="F45" s="350" t="s">
        <v>430</v>
      </c>
      <c r="G45" s="351"/>
      <c r="H45" s="371"/>
      <c r="I45" s="372"/>
      <c r="J45" s="372"/>
      <c r="K45" s="373"/>
      <c r="L45" s="348"/>
      <c r="M45" s="349"/>
      <c r="N45" s="350" t="s">
        <v>582</v>
      </c>
      <c r="O45" s="351"/>
      <c r="P45" s="348"/>
      <c r="Q45" s="349"/>
      <c r="R45" s="350" t="s">
        <v>583</v>
      </c>
      <c r="S45" s="351"/>
      <c r="T45" s="352">
        <f t="shared" ref="T45:T47" si="2">D45*H45*L45*P45</f>
        <v>0</v>
      </c>
      <c r="U45" s="353"/>
      <c r="V45" s="353"/>
      <c r="W45" s="354"/>
      <c r="X45" s="374"/>
      <c r="Y45" s="375"/>
      <c r="Z45" s="375"/>
      <c r="AA45" s="376"/>
    </row>
    <row r="46" spans="2:27" ht="15" customHeight="1">
      <c r="B46" s="150"/>
      <c r="C46" s="152"/>
      <c r="D46" s="348"/>
      <c r="E46" s="349"/>
      <c r="F46" s="350" t="s">
        <v>430</v>
      </c>
      <c r="G46" s="351"/>
      <c r="H46" s="371"/>
      <c r="I46" s="372"/>
      <c r="J46" s="372"/>
      <c r="K46" s="373"/>
      <c r="L46" s="348"/>
      <c r="M46" s="349"/>
      <c r="N46" s="350" t="s">
        <v>582</v>
      </c>
      <c r="O46" s="351"/>
      <c r="P46" s="348"/>
      <c r="Q46" s="349"/>
      <c r="R46" s="350" t="s">
        <v>583</v>
      </c>
      <c r="S46" s="351"/>
      <c r="T46" s="352">
        <f t="shared" si="2"/>
        <v>0</v>
      </c>
      <c r="U46" s="353"/>
      <c r="V46" s="353"/>
      <c r="W46" s="354"/>
      <c r="X46" s="374"/>
      <c r="Y46" s="375"/>
      <c r="Z46" s="375"/>
      <c r="AA46" s="376"/>
    </row>
    <row r="47" spans="2:27" ht="15" customHeight="1">
      <c r="B47" s="150"/>
      <c r="C47" s="152"/>
      <c r="D47" s="329"/>
      <c r="E47" s="330"/>
      <c r="F47" s="331" t="s">
        <v>430</v>
      </c>
      <c r="G47" s="332"/>
      <c r="H47" s="325"/>
      <c r="I47" s="326"/>
      <c r="J47" s="326"/>
      <c r="K47" s="327"/>
      <c r="L47" s="329"/>
      <c r="M47" s="330"/>
      <c r="N47" s="331" t="s">
        <v>582</v>
      </c>
      <c r="O47" s="332"/>
      <c r="P47" s="329"/>
      <c r="Q47" s="330"/>
      <c r="R47" s="331" t="s">
        <v>583</v>
      </c>
      <c r="S47" s="332"/>
      <c r="T47" s="342">
        <f t="shared" si="2"/>
        <v>0</v>
      </c>
      <c r="U47" s="343"/>
      <c r="V47" s="343"/>
      <c r="W47" s="344"/>
      <c r="X47" s="345"/>
      <c r="Y47" s="346"/>
      <c r="Z47" s="346"/>
      <c r="AA47" s="347"/>
    </row>
    <row r="48" spans="2:27">
      <c r="B48" s="150"/>
      <c r="C48" s="153"/>
      <c r="D48" s="333" t="s">
        <v>95</v>
      </c>
      <c r="E48" s="334"/>
      <c r="F48" s="334"/>
      <c r="G48" s="334"/>
      <c r="H48" s="334"/>
      <c r="I48" s="334"/>
      <c r="J48" s="334"/>
      <c r="K48" s="334"/>
      <c r="L48" s="334"/>
      <c r="M48" s="334"/>
      <c r="N48" s="334"/>
      <c r="O48" s="334"/>
      <c r="P48" s="334"/>
      <c r="Q48" s="334"/>
      <c r="R48" s="334"/>
      <c r="S48" s="335"/>
      <c r="T48" s="336">
        <f>SUM(T44:W47)</f>
        <v>0</v>
      </c>
      <c r="U48" s="337"/>
      <c r="V48" s="337"/>
      <c r="W48" s="338"/>
      <c r="X48" s="340"/>
      <c r="Y48" s="340"/>
      <c r="Z48" s="340"/>
      <c r="AA48" s="341"/>
    </row>
    <row r="49" spans="2:27" ht="15" customHeight="1">
      <c r="B49" s="150"/>
      <c r="C49" s="247" t="s">
        <v>584</v>
      </c>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151"/>
    </row>
    <row r="50" spans="2:27" ht="24.75" customHeight="1">
      <c r="B50" s="150"/>
      <c r="C50" s="154"/>
      <c r="D50" s="333" t="s">
        <v>438</v>
      </c>
      <c r="E50" s="334"/>
      <c r="F50" s="334"/>
      <c r="G50" s="335"/>
      <c r="H50" s="378" t="s">
        <v>424</v>
      </c>
      <c r="I50" s="378"/>
      <c r="J50" s="378"/>
      <c r="K50" s="378"/>
      <c r="L50" s="378" t="s">
        <v>586</v>
      </c>
      <c r="M50" s="378"/>
      <c r="N50" s="378"/>
      <c r="O50" s="378"/>
      <c r="P50" s="368" t="s">
        <v>581</v>
      </c>
      <c r="Q50" s="369"/>
      <c r="R50" s="369"/>
      <c r="S50" s="370"/>
      <c r="T50" s="368" t="s">
        <v>428</v>
      </c>
      <c r="U50" s="369"/>
      <c r="V50" s="369"/>
      <c r="W50" s="370"/>
      <c r="X50" s="368" t="s">
        <v>429</v>
      </c>
      <c r="Y50" s="369"/>
      <c r="Z50" s="369"/>
      <c r="AA50" s="379"/>
    </row>
    <row r="51" spans="2:27" ht="15" customHeight="1">
      <c r="B51" s="150"/>
      <c r="C51" s="154"/>
      <c r="D51" s="361"/>
      <c r="E51" s="362"/>
      <c r="F51" s="362"/>
      <c r="G51" s="363"/>
      <c r="H51" s="380"/>
      <c r="I51" s="380"/>
      <c r="J51" s="380"/>
      <c r="K51" s="380"/>
      <c r="L51" s="364"/>
      <c r="M51" s="365"/>
      <c r="N51" s="366" t="s">
        <v>430</v>
      </c>
      <c r="O51" s="367"/>
      <c r="P51" s="364"/>
      <c r="Q51" s="365"/>
      <c r="R51" s="366" t="s">
        <v>583</v>
      </c>
      <c r="S51" s="367"/>
      <c r="T51" s="381">
        <f>H51*L51*P51</f>
        <v>0</v>
      </c>
      <c r="U51" s="382"/>
      <c r="V51" s="382"/>
      <c r="W51" s="383"/>
      <c r="X51" s="384"/>
      <c r="Y51" s="385"/>
      <c r="Z51" s="385"/>
      <c r="AA51" s="386"/>
    </row>
    <row r="52" spans="2:27" ht="15" customHeight="1">
      <c r="B52" s="150"/>
      <c r="C52" s="154"/>
      <c r="D52" s="371"/>
      <c r="E52" s="372"/>
      <c r="F52" s="372"/>
      <c r="G52" s="373"/>
      <c r="H52" s="377"/>
      <c r="I52" s="377"/>
      <c r="J52" s="377"/>
      <c r="K52" s="377"/>
      <c r="L52" s="348"/>
      <c r="M52" s="349"/>
      <c r="N52" s="350" t="s">
        <v>430</v>
      </c>
      <c r="O52" s="351"/>
      <c r="P52" s="348"/>
      <c r="Q52" s="349"/>
      <c r="R52" s="350" t="s">
        <v>583</v>
      </c>
      <c r="S52" s="351"/>
      <c r="T52" s="352">
        <f>H52*L52*P52</f>
        <v>0</v>
      </c>
      <c r="U52" s="353"/>
      <c r="V52" s="353"/>
      <c r="W52" s="354"/>
      <c r="X52" s="374"/>
      <c r="Y52" s="375"/>
      <c r="Z52" s="375"/>
      <c r="AA52" s="376"/>
    </row>
    <row r="53" spans="2:27" ht="15" customHeight="1">
      <c r="B53" s="150"/>
      <c r="C53" s="154"/>
      <c r="D53" s="371"/>
      <c r="E53" s="372"/>
      <c r="F53" s="372"/>
      <c r="G53" s="373"/>
      <c r="H53" s="377"/>
      <c r="I53" s="377"/>
      <c r="J53" s="377"/>
      <c r="K53" s="377"/>
      <c r="L53" s="348"/>
      <c r="M53" s="349"/>
      <c r="N53" s="350" t="s">
        <v>430</v>
      </c>
      <c r="O53" s="351"/>
      <c r="P53" s="348"/>
      <c r="Q53" s="349"/>
      <c r="R53" s="350" t="s">
        <v>583</v>
      </c>
      <c r="S53" s="351"/>
      <c r="T53" s="352">
        <f>H53*L53*P53</f>
        <v>0</v>
      </c>
      <c r="U53" s="353"/>
      <c r="V53" s="353"/>
      <c r="W53" s="354"/>
      <c r="X53" s="374"/>
      <c r="Y53" s="375"/>
      <c r="Z53" s="375"/>
      <c r="AA53" s="376"/>
    </row>
    <row r="54" spans="2:27" ht="15" customHeight="1">
      <c r="B54" s="150"/>
      <c r="C54" s="154"/>
      <c r="D54" s="325"/>
      <c r="E54" s="326"/>
      <c r="F54" s="326"/>
      <c r="G54" s="327"/>
      <c r="H54" s="328"/>
      <c r="I54" s="328"/>
      <c r="J54" s="328"/>
      <c r="K54" s="328"/>
      <c r="L54" s="329"/>
      <c r="M54" s="330"/>
      <c r="N54" s="331" t="s">
        <v>430</v>
      </c>
      <c r="O54" s="332"/>
      <c r="P54" s="329"/>
      <c r="Q54" s="330"/>
      <c r="R54" s="331" t="s">
        <v>583</v>
      </c>
      <c r="S54" s="332"/>
      <c r="T54" s="342">
        <f>H54*L54*P54</f>
        <v>0</v>
      </c>
      <c r="U54" s="343"/>
      <c r="V54" s="343"/>
      <c r="W54" s="344"/>
      <c r="X54" s="345"/>
      <c r="Y54" s="346"/>
      <c r="Z54" s="346"/>
      <c r="AA54" s="347"/>
    </row>
    <row r="55" spans="2:27" ht="15" customHeight="1" thickBot="1">
      <c r="B55" s="150"/>
      <c r="C55" s="155"/>
      <c r="D55" s="333" t="s">
        <v>95</v>
      </c>
      <c r="E55" s="334"/>
      <c r="F55" s="334"/>
      <c r="G55" s="334"/>
      <c r="H55" s="334"/>
      <c r="I55" s="334"/>
      <c r="J55" s="334"/>
      <c r="K55" s="334"/>
      <c r="L55" s="334"/>
      <c r="M55" s="334"/>
      <c r="N55" s="334"/>
      <c r="O55" s="334"/>
      <c r="P55" s="334"/>
      <c r="Q55" s="334"/>
      <c r="R55" s="334"/>
      <c r="S55" s="335"/>
      <c r="T55" s="336">
        <f>SUM(T51:W54)</f>
        <v>0</v>
      </c>
      <c r="U55" s="337"/>
      <c r="V55" s="337"/>
      <c r="W55" s="338"/>
      <c r="X55" s="339"/>
      <c r="Y55" s="340"/>
      <c r="Z55" s="340"/>
      <c r="AA55" s="341"/>
    </row>
    <row r="56" spans="2:27" ht="21.75" customHeight="1" thickTop="1" thickBot="1">
      <c r="B56" s="483" t="s">
        <v>610</v>
      </c>
      <c r="C56" s="484"/>
      <c r="D56" s="484"/>
      <c r="E56" s="484"/>
      <c r="F56" s="484"/>
      <c r="G56" s="484"/>
      <c r="H56" s="484"/>
      <c r="I56" s="484"/>
      <c r="J56" s="484"/>
      <c r="K56" s="484"/>
      <c r="L56" s="484"/>
      <c r="M56" s="484"/>
      <c r="N56" s="484"/>
      <c r="O56" s="484"/>
      <c r="P56" s="484"/>
      <c r="Q56" s="484"/>
      <c r="R56" s="484"/>
      <c r="S56" s="485"/>
      <c r="T56" s="486">
        <f>SUM(T27,T34,T41,T48,T55)</f>
        <v>0</v>
      </c>
      <c r="U56" s="487"/>
      <c r="V56" s="487"/>
      <c r="W56" s="488"/>
      <c r="X56" s="434"/>
      <c r="Y56" s="435"/>
      <c r="Z56" s="435"/>
      <c r="AA56" s="436"/>
    </row>
    <row r="57" spans="2:27" ht="26.25" customHeight="1">
      <c r="B57" s="440" t="s">
        <v>441</v>
      </c>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9"/>
    </row>
    <row r="58" spans="2:27" ht="24" customHeight="1">
      <c r="B58" s="262" t="s">
        <v>559</v>
      </c>
      <c r="C58" s="156"/>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4"/>
    </row>
    <row r="59" spans="2:27" ht="15" customHeight="1">
      <c r="B59" s="157"/>
      <c r="C59" s="158" t="s">
        <v>442</v>
      </c>
      <c r="D59" s="247"/>
      <c r="E59" s="241"/>
      <c r="F59" s="241"/>
      <c r="G59" s="241"/>
      <c r="H59" s="241"/>
      <c r="I59" s="241"/>
      <c r="J59" s="241"/>
      <c r="K59" s="241"/>
      <c r="L59" s="241"/>
      <c r="M59" s="241"/>
      <c r="N59" s="241"/>
      <c r="O59" s="241"/>
      <c r="P59" s="241"/>
      <c r="Q59" s="241"/>
      <c r="R59" s="241"/>
      <c r="S59" s="241"/>
      <c r="T59" s="241"/>
      <c r="U59" s="241"/>
      <c r="V59" s="241"/>
      <c r="W59" s="241"/>
      <c r="X59" s="241"/>
      <c r="Y59" s="241"/>
      <c r="Z59" s="241"/>
      <c r="AA59" s="151"/>
    </row>
    <row r="60" spans="2:27" ht="24.75" customHeight="1">
      <c r="B60" s="157"/>
      <c r="C60" s="159"/>
      <c r="D60" s="333" t="s">
        <v>443</v>
      </c>
      <c r="E60" s="334"/>
      <c r="F60" s="334"/>
      <c r="G60" s="335"/>
      <c r="H60" s="333" t="s">
        <v>424</v>
      </c>
      <c r="I60" s="334"/>
      <c r="J60" s="334"/>
      <c r="K60" s="335"/>
      <c r="L60" s="333" t="s">
        <v>423</v>
      </c>
      <c r="M60" s="334"/>
      <c r="N60" s="334"/>
      <c r="O60" s="335"/>
      <c r="P60" s="333" t="s">
        <v>439</v>
      </c>
      <c r="Q60" s="334"/>
      <c r="R60" s="334"/>
      <c r="S60" s="335"/>
      <c r="T60" s="368" t="s">
        <v>428</v>
      </c>
      <c r="U60" s="369"/>
      <c r="V60" s="369"/>
      <c r="W60" s="370"/>
      <c r="X60" s="395" t="s">
        <v>429</v>
      </c>
      <c r="Y60" s="369"/>
      <c r="Z60" s="369"/>
      <c r="AA60" s="379"/>
    </row>
    <row r="61" spans="2:27" ht="15" customHeight="1">
      <c r="B61" s="157"/>
      <c r="C61" s="159"/>
      <c r="D61" s="358" t="s">
        <v>444</v>
      </c>
      <c r="E61" s="359"/>
      <c r="F61" s="359"/>
      <c r="G61" s="360"/>
      <c r="H61" s="361">
        <v>35650</v>
      </c>
      <c r="I61" s="362"/>
      <c r="J61" s="362"/>
      <c r="K61" s="363"/>
      <c r="L61" s="364"/>
      <c r="M61" s="365"/>
      <c r="N61" s="366" t="s">
        <v>430</v>
      </c>
      <c r="O61" s="367"/>
      <c r="P61" s="364"/>
      <c r="Q61" s="365"/>
      <c r="R61" s="366" t="s">
        <v>440</v>
      </c>
      <c r="S61" s="367"/>
      <c r="T61" s="381">
        <f t="shared" ref="T61:T70" si="3">H61*L61*P61</f>
        <v>0</v>
      </c>
      <c r="U61" s="382"/>
      <c r="V61" s="382"/>
      <c r="W61" s="383"/>
      <c r="X61" s="411"/>
      <c r="Y61" s="412"/>
      <c r="Z61" s="412"/>
      <c r="AA61" s="413"/>
    </row>
    <row r="62" spans="2:27" ht="15" customHeight="1">
      <c r="B62" s="157"/>
      <c r="C62" s="159"/>
      <c r="D62" s="441" t="s">
        <v>445</v>
      </c>
      <c r="E62" s="442"/>
      <c r="F62" s="442"/>
      <c r="G62" s="443"/>
      <c r="H62" s="371">
        <f>6520*1</f>
        <v>6520</v>
      </c>
      <c r="I62" s="372"/>
      <c r="J62" s="372"/>
      <c r="K62" s="373"/>
      <c r="L62" s="348"/>
      <c r="M62" s="349"/>
      <c r="N62" s="350" t="s">
        <v>430</v>
      </c>
      <c r="O62" s="351"/>
      <c r="P62" s="348"/>
      <c r="Q62" s="349"/>
      <c r="R62" s="350" t="s">
        <v>440</v>
      </c>
      <c r="S62" s="351"/>
      <c r="T62" s="352">
        <f t="shared" si="3"/>
        <v>0</v>
      </c>
      <c r="U62" s="353"/>
      <c r="V62" s="353"/>
      <c r="W62" s="354"/>
      <c r="X62" s="355"/>
      <c r="Y62" s="356"/>
      <c r="Z62" s="356"/>
      <c r="AA62" s="357"/>
    </row>
    <row r="63" spans="2:27" ht="15" customHeight="1">
      <c r="B63" s="157"/>
      <c r="C63" s="159"/>
      <c r="D63" s="441" t="s">
        <v>446</v>
      </c>
      <c r="E63" s="442"/>
      <c r="F63" s="442"/>
      <c r="G63" s="443"/>
      <c r="H63" s="371">
        <f>6520*2</f>
        <v>13040</v>
      </c>
      <c r="I63" s="372"/>
      <c r="J63" s="372"/>
      <c r="K63" s="373"/>
      <c r="L63" s="348"/>
      <c r="M63" s="349"/>
      <c r="N63" s="350" t="s">
        <v>430</v>
      </c>
      <c r="O63" s="351"/>
      <c r="P63" s="348"/>
      <c r="Q63" s="349"/>
      <c r="R63" s="350" t="s">
        <v>440</v>
      </c>
      <c r="S63" s="351"/>
      <c r="T63" s="352">
        <f t="shared" si="3"/>
        <v>0</v>
      </c>
      <c r="U63" s="353"/>
      <c r="V63" s="353"/>
      <c r="W63" s="354"/>
      <c r="X63" s="355"/>
      <c r="Y63" s="356"/>
      <c r="Z63" s="356"/>
      <c r="AA63" s="357"/>
    </row>
    <row r="64" spans="2:27" ht="15" customHeight="1">
      <c r="B64" s="157"/>
      <c r="C64" s="159"/>
      <c r="D64" s="489" t="s">
        <v>447</v>
      </c>
      <c r="E64" s="490"/>
      <c r="F64" s="490"/>
      <c r="G64" s="491"/>
      <c r="H64" s="371">
        <f t="shared" ref="H64" si="4">6520*3</f>
        <v>19560</v>
      </c>
      <c r="I64" s="372"/>
      <c r="J64" s="372"/>
      <c r="K64" s="373"/>
      <c r="L64" s="492"/>
      <c r="M64" s="493"/>
      <c r="N64" s="350" t="s">
        <v>430</v>
      </c>
      <c r="O64" s="351"/>
      <c r="P64" s="492"/>
      <c r="Q64" s="493"/>
      <c r="R64" s="350" t="s">
        <v>440</v>
      </c>
      <c r="S64" s="351"/>
      <c r="T64" s="494">
        <f t="shared" si="3"/>
        <v>0</v>
      </c>
      <c r="U64" s="495"/>
      <c r="V64" s="495"/>
      <c r="W64" s="496"/>
      <c r="X64" s="497"/>
      <c r="Y64" s="498"/>
      <c r="Z64" s="498"/>
      <c r="AA64" s="499"/>
    </row>
    <row r="65" spans="2:27" ht="15" customHeight="1">
      <c r="B65" s="157"/>
      <c r="C65" s="159"/>
      <c r="D65" s="441" t="s">
        <v>448</v>
      </c>
      <c r="E65" s="442"/>
      <c r="F65" s="442"/>
      <c r="G65" s="443"/>
      <c r="H65" s="371">
        <f>5200*1</f>
        <v>5200</v>
      </c>
      <c r="I65" s="372"/>
      <c r="J65" s="372"/>
      <c r="K65" s="373"/>
      <c r="L65" s="492"/>
      <c r="M65" s="493"/>
      <c r="N65" s="350" t="s">
        <v>430</v>
      </c>
      <c r="O65" s="351"/>
      <c r="P65" s="492"/>
      <c r="Q65" s="493"/>
      <c r="R65" s="350" t="s">
        <v>440</v>
      </c>
      <c r="S65" s="351"/>
      <c r="T65" s="494">
        <f t="shared" si="3"/>
        <v>0</v>
      </c>
      <c r="U65" s="495"/>
      <c r="V65" s="495"/>
      <c r="W65" s="496"/>
      <c r="X65" s="497"/>
      <c r="Y65" s="498"/>
      <c r="Z65" s="498"/>
      <c r="AA65" s="499"/>
    </row>
    <row r="66" spans="2:27" ht="15" customHeight="1">
      <c r="B66" s="157"/>
      <c r="C66" s="159"/>
      <c r="D66" s="441" t="s">
        <v>449</v>
      </c>
      <c r="E66" s="442"/>
      <c r="F66" s="442"/>
      <c r="G66" s="443"/>
      <c r="H66" s="371">
        <f>5200*2</f>
        <v>10400</v>
      </c>
      <c r="I66" s="372"/>
      <c r="J66" s="372"/>
      <c r="K66" s="373"/>
      <c r="L66" s="492"/>
      <c r="M66" s="493"/>
      <c r="N66" s="350" t="s">
        <v>430</v>
      </c>
      <c r="O66" s="351"/>
      <c r="P66" s="492"/>
      <c r="Q66" s="493"/>
      <c r="R66" s="350" t="s">
        <v>440</v>
      </c>
      <c r="S66" s="351"/>
      <c r="T66" s="494">
        <f t="shared" si="3"/>
        <v>0</v>
      </c>
      <c r="U66" s="495"/>
      <c r="V66" s="495"/>
      <c r="W66" s="496"/>
      <c r="X66" s="497"/>
      <c r="Y66" s="498"/>
      <c r="Z66" s="498"/>
      <c r="AA66" s="499"/>
    </row>
    <row r="67" spans="2:27" ht="15" customHeight="1">
      <c r="B67" s="157"/>
      <c r="C67" s="159"/>
      <c r="D67" s="489" t="s">
        <v>450</v>
      </c>
      <c r="E67" s="490"/>
      <c r="F67" s="490"/>
      <c r="G67" s="491"/>
      <c r="H67" s="371">
        <f>5200*3</f>
        <v>15600</v>
      </c>
      <c r="I67" s="372"/>
      <c r="J67" s="372"/>
      <c r="K67" s="373"/>
      <c r="L67" s="492"/>
      <c r="M67" s="493"/>
      <c r="N67" s="350" t="s">
        <v>430</v>
      </c>
      <c r="O67" s="351"/>
      <c r="P67" s="492"/>
      <c r="Q67" s="493"/>
      <c r="R67" s="350" t="s">
        <v>440</v>
      </c>
      <c r="S67" s="351"/>
      <c r="T67" s="494">
        <f t="shared" si="3"/>
        <v>0</v>
      </c>
      <c r="U67" s="495"/>
      <c r="V67" s="495"/>
      <c r="W67" s="496"/>
      <c r="X67" s="497"/>
      <c r="Y67" s="498"/>
      <c r="Z67" s="498"/>
      <c r="AA67" s="499"/>
    </row>
    <row r="68" spans="2:27" ht="15" customHeight="1">
      <c r="B68" s="157"/>
      <c r="C68" s="159"/>
      <c r="D68" s="441" t="s">
        <v>451</v>
      </c>
      <c r="E68" s="442"/>
      <c r="F68" s="442"/>
      <c r="G68" s="443"/>
      <c r="H68" s="371">
        <f>1210*1</f>
        <v>1210</v>
      </c>
      <c r="I68" s="372"/>
      <c r="J68" s="372"/>
      <c r="K68" s="373"/>
      <c r="L68" s="492"/>
      <c r="M68" s="493"/>
      <c r="N68" s="350" t="s">
        <v>430</v>
      </c>
      <c r="O68" s="351"/>
      <c r="P68" s="492"/>
      <c r="Q68" s="493"/>
      <c r="R68" s="350" t="s">
        <v>440</v>
      </c>
      <c r="S68" s="351"/>
      <c r="T68" s="494">
        <f t="shared" si="3"/>
        <v>0</v>
      </c>
      <c r="U68" s="495"/>
      <c r="V68" s="495"/>
      <c r="W68" s="496"/>
      <c r="X68" s="497"/>
      <c r="Y68" s="498"/>
      <c r="Z68" s="498"/>
      <c r="AA68" s="499"/>
    </row>
    <row r="69" spans="2:27" ht="15" customHeight="1">
      <c r="B69" s="157"/>
      <c r="C69" s="159"/>
      <c r="D69" s="441" t="s">
        <v>452</v>
      </c>
      <c r="E69" s="442"/>
      <c r="F69" s="442"/>
      <c r="G69" s="443"/>
      <c r="H69" s="371">
        <f>1210*2</f>
        <v>2420</v>
      </c>
      <c r="I69" s="372"/>
      <c r="J69" s="372"/>
      <c r="K69" s="373"/>
      <c r="L69" s="492"/>
      <c r="M69" s="493"/>
      <c r="N69" s="350" t="s">
        <v>430</v>
      </c>
      <c r="O69" s="351"/>
      <c r="P69" s="492"/>
      <c r="Q69" s="493"/>
      <c r="R69" s="350" t="s">
        <v>440</v>
      </c>
      <c r="S69" s="351"/>
      <c r="T69" s="494">
        <f t="shared" si="3"/>
        <v>0</v>
      </c>
      <c r="U69" s="495"/>
      <c r="V69" s="495"/>
      <c r="W69" s="496"/>
      <c r="X69" s="497"/>
      <c r="Y69" s="498"/>
      <c r="Z69" s="498"/>
      <c r="AA69" s="499"/>
    </row>
    <row r="70" spans="2:27" ht="15" customHeight="1">
      <c r="B70" s="157"/>
      <c r="C70" s="159"/>
      <c r="D70" s="500" t="s">
        <v>453</v>
      </c>
      <c r="E70" s="501"/>
      <c r="F70" s="501"/>
      <c r="G70" s="502"/>
      <c r="H70" s="325">
        <f>1210*3</f>
        <v>3630</v>
      </c>
      <c r="I70" s="326"/>
      <c r="J70" s="326"/>
      <c r="K70" s="327"/>
      <c r="L70" s="329"/>
      <c r="M70" s="330"/>
      <c r="N70" s="331" t="s">
        <v>430</v>
      </c>
      <c r="O70" s="332"/>
      <c r="P70" s="329"/>
      <c r="Q70" s="330"/>
      <c r="R70" s="331" t="s">
        <v>440</v>
      </c>
      <c r="S70" s="332"/>
      <c r="T70" s="342">
        <f t="shared" si="3"/>
        <v>0</v>
      </c>
      <c r="U70" s="343"/>
      <c r="V70" s="343"/>
      <c r="W70" s="344"/>
      <c r="X70" s="503"/>
      <c r="Y70" s="504"/>
      <c r="Z70" s="504"/>
      <c r="AA70" s="505"/>
    </row>
    <row r="71" spans="2:27" ht="21.75" customHeight="1">
      <c r="B71" s="160"/>
      <c r="C71" s="506" t="s">
        <v>454</v>
      </c>
      <c r="D71" s="507"/>
      <c r="E71" s="507"/>
      <c r="F71" s="507"/>
      <c r="G71" s="507"/>
      <c r="H71" s="507"/>
      <c r="I71" s="507"/>
      <c r="J71" s="507"/>
      <c r="K71" s="507"/>
      <c r="L71" s="507"/>
      <c r="M71" s="507"/>
      <c r="N71" s="507"/>
      <c r="O71" s="507"/>
      <c r="P71" s="507"/>
      <c r="Q71" s="507"/>
      <c r="R71" s="507"/>
      <c r="S71" s="508"/>
      <c r="T71" s="509">
        <f>SUM(T61:W70)</f>
        <v>0</v>
      </c>
      <c r="U71" s="510"/>
      <c r="V71" s="510"/>
      <c r="W71" s="511"/>
      <c r="X71" s="340"/>
      <c r="Y71" s="340"/>
      <c r="Z71" s="340"/>
      <c r="AA71" s="341"/>
    </row>
    <row r="72" spans="2:27" ht="24" customHeight="1">
      <c r="B72" s="512" t="s">
        <v>560</v>
      </c>
      <c r="C72" s="513"/>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4"/>
    </row>
    <row r="73" spans="2:27" ht="15" customHeight="1">
      <c r="B73" s="157"/>
      <c r="C73" s="158" t="s">
        <v>455</v>
      </c>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151"/>
    </row>
    <row r="74" spans="2:27" ht="24.75" customHeight="1">
      <c r="B74" s="157"/>
      <c r="C74" s="159"/>
      <c r="D74" s="333" t="s">
        <v>438</v>
      </c>
      <c r="E74" s="334"/>
      <c r="F74" s="334"/>
      <c r="G74" s="335"/>
      <c r="H74" s="333" t="s">
        <v>424</v>
      </c>
      <c r="I74" s="334"/>
      <c r="J74" s="334"/>
      <c r="K74" s="335"/>
      <c r="L74" s="333" t="s">
        <v>456</v>
      </c>
      <c r="M74" s="334"/>
      <c r="N74" s="334"/>
      <c r="O74" s="335"/>
      <c r="P74" s="333" t="s">
        <v>439</v>
      </c>
      <c r="Q74" s="334"/>
      <c r="R74" s="334"/>
      <c r="S74" s="335"/>
      <c r="T74" s="368" t="s">
        <v>428</v>
      </c>
      <c r="U74" s="369"/>
      <c r="V74" s="369"/>
      <c r="W74" s="370"/>
      <c r="X74" s="395" t="s">
        <v>429</v>
      </c>
      <c r="Y74" s="369"/>
      <c r="Z74" s="369"/>
      <c r="AA74" s="379"/>
    </row>
    <row r="75" spans="2:27" ht="15" customHeight="1">
      <c r="B75" s="157"/>
      <c r="C75" s="154"/>
      <c r="D75" s="361"/>
      <c r="E75" s="362"/>
      <c r="F75" s="362"/>
      <c r="G75" s="363"/>
      <c r="H75" s="361"/>
      <c r="I75" s="362"/>
      <c r="J75" s="362"/>
      <c r="K75" s="363"/>
      <c r="L75" s="364"/>
      <c r="M75" s="365"/>
      <c r="N75" s="366" t="s">
        <v>430</v>
      </c>
      <c r="O75" s="367"/>
      <c r="P75" s="364"/>
      <c r="Q75" s="365"/>
      <c r="R75" s="366" t="s">
        <v>440</v>
      </c>
      <c r="S75" s="367"/>
      <c r="T75" s="381">
        <f>H75*L75*P75</f>
        <v>0</v>
      </c>
      <c r="U75" s="382"/>
      <c r="V75" s="382"/>
      <c r="W75" s="383"/>
      <c r="X75" s="411"/>
      <c r="Y75" s="412"/>
      <c r="Z75" s="412"/>
      <c r="AA75" s="413"/>
    </row>
    <row r="76" spans="2:27" ht="15" customHeight="1">
      <c r="B76" s="157"/>
      <c r="C76" s="154"/>
      <c r="D76" s="371"/>
      <c r="E76" s="372"/>
      <c r="F76" s="372"/>
      <c r="G76" s="373"/>
      <c r="H76" s="371"/>
      <c r="I76" s="372"/>
      <c r="J76" s="372"/>
      <c r="K76" s="373"/>
      <c r="L76" s="348"/>
      <c r="M76" s="349"/>
      <c r="N76" s="350" t="s">
        <v>430</v>
      </c>
      <c r="O76" s="351"/>
      <c r="P76" s="348"/>
      <c r="Q76" s="349"/>
      <c r="R76" s="350" t="s">
        <v>440</v>
      </c>
      <c r="S76" s="351"/>
      <c r="T76" s="352">
        <f>H76*L76*P76</f>
        <v>0</v>
      </c>
      <c r="U76" s="353"/>
      <c r="V76" s="353"/>
      <c r="W76" s="354"/>
      <c r="X76" s="355"/>
      <c r="Y76" s="356"/>
      <c r="Z76" s="356"/>
      <c r="AA76" s="357"/>
    </row>
    <row r="77" spans="2:27" ht="15" customHeight="1">
      <c r="B77" s="157"/>
      <c r="C77" s="152"/>
      <c r="D77" s="371"/>
      <c r="E77" s="372"/>
      <c r="F77" s="372"/>
      <c r="G77" s="373"/>
      <c r="H77" s="371"/>
      <c r="I77" s="372"/>
      <c r="J77" s="372"/>
      <c r="K77" s="373"/>
      <c r="L77" s="348"/>
      <c r="M77" s="349"/>
      <c r="N77" s="350" t="s">
        <v>430</v>
      </c>
      <c r="O77" s="351"/>
      <c r="P77" s="348"/>
      <c r="Q77" s="349"/>
      <c r="R77" s="350" t="s">
        <v>440</v>
      </c>
      <c r="S77" s="351"/>
      <c r="T77" s="352">
        <f t="shared" ref="T77:T78" si="5">H77*L77*P77</f>
        <v>0</v>
      </c>
      <c r="U77" s="353"/>
      <c r="V77" s="353"/>
      <c r="W77" s="354"/>
      <c r="X77" s="355"/>
      <c r="Y77" s="356"/>
      <c r="Z77" s="356"/>
      <c r="AA77" s="357"/>
    </row>
    <row r="78" spans="2:27" ht="15" customHeight="1">
      <c r="B78" s="157"/>
      <c r="C78" s="154"/>
      <c r="D78" s="325"/>
      <c r="E78" s="326"/>
      <c r="F78" s="326"/>
      <c r="G78" s="327"/>
      <c r="H78" s="325"/>
      <c r="I78" s="326"/>
      <c r="J78" s="326"/>
      <c r="K78" s="327"/>
      <c r="L78" s="329"/>
      <c r="M78" s="330"/>
      <c r="N78" s="331" t="s">
        <v>430</v>
      </c>
      <c r="O78" s="332"/>
      <c r="P78" s="329"/>
      <c r="Q78" s="330"/>
      <c r="R78" s="331" t="s">
        <v>440</v>
      </c>
      <c r="S78" s="332"/>
      <c r="T78" s="342">
        <f t="shared" si="5"/>
        <v>0</v>
      </c>
      <c r="U78" s="343"/>
      <c r="V78" s="343"/>
      <c r="W78" s="344"/>
      <c r="X78" s="477"/>
      <c r="Y78" s="478"/>
      <c r="Z78" s="478"/>
      <c r="AA78" s="479"/>
    </row>
    <row r="79" spans="2:27" ht="21.75" customHeight="1">
      <c r="B79" s="157"/>
      <c r="C79" s="506" t="s">
        <v>457</v>
      </c>
      <c r="D79" s="507"/>
      <c r="E79" s="507"/>
      <c r="F79" s="507"/>
      <c r="G79" s="507"/>
      <c r="H79" s="507"/>
      <c r="I79" s="507"/>
      <c r="J79" s="507"/>
      <c r="K79" s="507"/>
      <c r="L79" s="507"/>
      <c r="M79" s="507"/>
      <c r="N79" s="507"/>
      <c r="O79" s="507"/>
      <c r="P79" s="507"/>
      <c r="Q79" s="507"/>
      <c r="R79" s="507"/>
      <c r="S79" s="508"/>
      <c r="T79" s="509">
        <f>SUM(T75:W78)</f>
        <v>0</v>
      </c>
      <c r="U79" s="510"/>
      <c r="V79" s="510"/>
      <c r="W79" s="511"/>
      <c r="X79" s="340"/>
      <c r="Y79" s="340"/>
      <c r="Z79" s="340"/>
      <c r="AA79" s="341"/>
    </row>
    <row r="80" spans="2:27" ht="24" customHeight="1">
      <c r="B80" s="180" t="s">
        <v>458</v>
      </c>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4"/>
    </row>
    <row r="81" spans="2:27" ht="15" customHeight="1">
      <c r="B81" s="157"/>
      <c r="C81" s="247" t="s">
        <v>459</v>
      </c>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151"/>
    </row>
    <row r="82" spans="2:27" ht="24.75" customHeight="1">
      <c r="B82" s="157"/>
      <c r="C82" s="154"/>
      <c r="D82" s="333" t="s">
        <v>460</v>
      </c>
      <c r="E82" s="334"/>
      <c r="F82" s="334"/>
      <c r="G82" s="335"/>
      <c r="H82" s="333" t="s">
        <v>424</v>
      </c>
      <c r="I82" s="334"/>
      <c r="J82" s="334"/>
      <c r="K82" s="335"/>
      <c r="L82" s="333" t="s">
        <v>462</v>
      </c>
      <c r="M82" s="334"/>
      <c r="N82" s="334"/>
      <c r="O82" s="335"/>
      <c r="P82" s="333" t="s">
        <v>439</v>
      </c>
      <c r="Q82" s="334"/>
      <c r="R82" s="334"/>
      <c r="S82" s="335"/>
      <c r="T82" s="368" t="s">
        <v>428</v>
      </c>
      <c r="U82" s="369"/>
      <c r="V82" s="369"/>
      <c r="W82" s="370"/>
      <c r="X82" s="395" t="s">
        <v>429</v>
      </c>
      <c r="Y82" s="369"/>
      <c r="Z82" s="369"/>
      <c r="AA82" s="379"/>
    </row>
    <row r="83" spans="2:27" ht="15" customHeight="1">
      <c r="B83" s="157"/>
      <c r="C83" s="154"/>
      <c r="D83" s="361"/>
      <c r="E83" s="362"/>
      <c r="F83" s="362"/>
      <c r="G83" s="363"/>
      <c r="H83" s="361"/>
      <c r="I83" s="362"/>
      <c r="J83" s="362"/>
      <c r="K83" s="363"/>
      <c r="L83" s="364"/>
      <c r="M83" s="365"/>
      <c r="N83" s="366"/>
      <c r="O83" s="367"/>
      <c r="P83" s="364"/>
      <c r="Q83" s="365"/>
      <c r="R83" s="366" t="s">
        <v>440</v>
      </c>
      <c r="S83" s="367"/>
      <c r="T83" s="381">
        <f>H83*L83*P83</f>
        <v>0</v>
      </c>
      <c r="U83" s="382"/>
      <c r="V83" s="382"/>
      <c r="W83" s="383"/>
      <c r="X83" s="411"/>
      <c r="Y83" s="412"/>
      <c r="Z83" s="412"/>
      <c r="AA83" s="413"/>
    </row>
    <row r="84" spans="2:27" ht="15" customHeight="1">
      <c r="B84" s="157"/>
      <c r="C84" s="154"/>
      <c r="D84" s="371"/>
      <c r="E84" s="372"/>
      <c r="F84" s="372"/>
      <c r="G84" s="373"/>
      <c r="H84" s="371"/>
      <c r="I84" s="372"/>
      <c r="J84" s="372"/>
      <c r="K84" s="373"/>
      <c r="L84" s="348"/>
      <c r="M84" s="349"/>
      <c r="N84" s="350"/>
      <c r="O84" s="351"/>
      <c r="P84" s="348"/>
      <c r="Q84" s="349"/>
      <c r="R84" s="350" t="s">
        <v>440</v>
      </c>
      <c r="S84" s="351"/>
      <c r="T84" s="352">
        <f>H84*L84*P84</f>
        <v>0</v>
      </c>
      <c r="U84" s="353"/>
      <c r="V84" s="353"/>
      <c r="W84" s="354"/>
      <c r="X84" s="355"/>
      <c r="Y84" s="356"/>
      <c r="Z84" s="356"/>
      <c r="AA84" s="357"/>
    </row>
    <row r="85" spans="2:27" ht="15" customHeight="1">
      <c r="B85" s="157"/>
      <c r="C85" s="154"/>
      <c r="D85" s="371"/>
      <c r="E85" s="372"/>
      <c r="F85" s="372"/>
      <c r="G85" s="373"/>
      <c r="H85" s="371"/>
      <c r="I85" s="372"/>
      <c r="J85" s="372"/>
      <c r="K85" s="373"/>
      <c r="L85" s="492"/>
      <c r="M85" s="493"/>
      <c r="N85" s="350"/>
      <c r="O85" s="351"/>
      <c r="P85" s="492"/>
      <c r="Q85" s="493"/>
      <c r="R85" s="350" t="s">
        <v>440</v>
      </c>
      <c r="S85" s="351"/>
      <c r="T85" s="494">
        <f t="shared" ref="T85:T86" si="6">H85*L85*P85</f>
        <v>0</v>
      </c>
      <c r="U85" s="495"/>
      <c r="V85" s="495"/>
      <c r="W85" s="496"/>
      <c r="X85" s="355"/>
      <c r="Y85" s="356"/>
      <c r="Z85" s="356"/>
      <c r="AA85" s="357"/>
    </row>
    <row r="86" spans="2:27" ht="15" customHeight="1">
      <c r="B86" s="157"/>
      <c r="C86" s="154"/>
      <c r="D86" s="325"/>
      <c r="E86" s="326"/>
      <c r="F86" s="326"/>
      <c r="G86" s="327"/>
      <c r="H86" s="325"/>
      <c r="I86" s="326"/>
      <c r="J86" s="326"/>
      <c r="K86" s="327"/>
      <c r="L86" s="539"/>
      <c r="M86" s="540"/>
      <c r="N86" s="331"/>
      <c r="O86" s="332"/>
      <c r="P86" s="539"/>
      <c r="Q86" s="540"/>
      <c r="R86" s="331" t="s">
        <v>440</v>
      </c>
      <c r="S86" s="332"/>
      <c r="T86" s="533">
        <f t="shared" si="6"/>
        <v>0</v>
      </c>
      <c r="U86" s="534"/>
      <c r="V86" s="534"/>
      <c r="W86" s="535"/>
      <c r="X86" s="477"/>
      <c r="Y86" s="478"/>
      <c r="Z86" s="478"/>
      <c r="AA86" s="479"/>
    </row>
    <row r="87" spans="2:27" ht="21.75" customHeight="1">
      <c r="B87" s="157"/>
      <c r="C87" s="506" t="s">
        <v>463</v>
      </c>
      <c r="D87" s="507" t="s">
        <v>464</v>
      </c>
      <c r="E87" s="507"/>
      <c r="F87" s="507"/>
      <c r="G87" s="507"/>
      <c r="H87" s="507"/>
      <c r="I87" s="507"/>
      <c r="J87" s="507"/>
      <c r="K87" s="507"/>
      <c r="L87" s="507"/>
      <c r="M87" s="507"/>
      <c r="N87" s="507"/>
      <c r="O87" s="507"/>
      <c r="P87" s="507"/>
      <c r="Q87" s="507"/>
      <c r="R87" s="507"/>
      <c r="S87" s="508"/>
      <c r="T87" s="536">
        <f>SUM(T83:W86)</f>
        <v>0</v>
      </c>
      <c r="U87" s="537"/>
      <c r="V87" s="537"/>
      <c r="W87" s="538"/>
      <c r="X87" s="340"/>
      <c r="Y87" s="340"/>
      <c r="Z87" s="340"/>
      <c r="AA87" s="341"/>
    </row>
    <row r="88" spans="2:27" ht="24" customHeight="1">
      <c r="B88" s="180" t="s">
        <v>465</v>
      </c>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4"/>
    </row>
    <row r="89" spans="2:27" ht="15" customHeight="1">
      <c r="B89" s="157"/>
      <c r="C89" s="247" t="s">
        <v>466</v>
      </c>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151"/>
    </row>
    <row r="90" spans="2:27" ht="24.75" customHeight="1">
      <c r="B90" s="157"/>
      <c r="C90" s="154"/>
      <c r="D90" s="333" t="s">
        <v>460</v>
      </c>
      <c r="E90" s="334"/>
      <c r="F90" s="334"/>
      <c r="G90" s="335"/>
      <c r="H90" s="333" t="s">
        <v>467</v>
      </c>
      <c r="I90" s="334"/>
      <c r="J90" s="334"/>
      <c r="K90" s="335"/>
      <c r="L90" s="333" t="s">
        <v>468</v>
      </c>
      <c r="M90" s="334"/>
      <c r="N90" s="334"/>
      <c r="O90" s="334"/>
      <c r="P90" s="334"/>
      <c r="Q90" s="334"/>
      <c r="R90" s="334"/>
      <c r="S90" s="335"/>
      <c r="T90" s="368" t="s">
        <v>428</v>
      </c>
      <c r="U90" s="369"/>
      <c r="V90" s="369"/>
      <c r="W90" s="370"/>
      <c r="X90" s="395" t="s">
        <v>429</v>
      </c>
      <c r="Y90" s="369"/>
      <c r="Z90" s="369"/>
      <c r="AA90" s="379"/>
    </row>
    <row r="91" spans="2:27" ht="15" customHeight="1">
      <c r="B91" s="157"/>
      <c r="C91" s="154"/>
      <c r="D91" s="515" t="s">
        <v>469</v>
      </c>
      <c r="E91" s="516"/>
      <c r="F91" s="516"/>
      <c r="G91" s="517"/>
      <c r="H91" s="518">
        <f>IF(AND(C4="□",G4="■"),0,T27)</f>
        <v>0</v>
      </c>
      <c r="I91" s="519"/>
      <c r="J91" s="519"/>
      <c r="K91" s="520"/>
      <c r="L91" s="521">
        <v>0.1</v>
      </c>
      <c r="M91" s="522"/>
      <c r="N91" s="522"/>
      <c r="O91" s="522"/>
      <c r="P91" s="522"/>
      <c r="Q91" s="522"/>
      <c r="R91" s="522"/>
      <c r="S91" s="523"/>
      <c r="T91" s="518">
        <f>ROUNDDOWN(H91*10%,0)</f>
        <v>0</v>
      </c>
      <c r="U91" s="519"/>
      <c r="V91" s="519"/>
      <c r="W91" s="520"/>
      <c r="X91" s="524"/>
      <c r="Y91" s="525"/>
      <c r="Z91" s="525"/>
      <c r="AA91" s="526"/>
    </row>
    <row r="92" spans="2:27" ht="21.75" customHeight="1" thickBot="1">
      <c r="B92" s="157"/>
      <c r="C92" s="527" t="s">
        <v>470</v>
      </c>
      <c r="D92" s="528" t="s">
        <v>464</v>
      </c>
      <c r="E92" s="528"/>
      <c r="F92" s="528"/>
      <c r="G92" s="528"/>
      <c r="H92" s="528"/>
      <c r="I92" s="528"/>
      <c r="J92" s="528"/>
      <c r="K92" s="528"/>
      <c r="L92" s="528"/>
      <c r="M92" s="528"/>
      <c r="N92" s="528"/>
      <c r="O92" s="528"/>
      <c r="P92" s="528"/>
      <c r="Q92" s="528"/>
      <c r="R92" s="528"/>
      <c r="S92" s="529"/>
      <c r="T92" s="530">
        <f>T91</f>
        <v>0</v>
      </c>
      <c r="U92" s="531"/>
      <c r="V92" s="531"/>
      <c r="W92" s="532"/>
      <c r="X92" s="541"/>
      <c r="Y92" s="542"/>
      <c r="Z92" s="542"/>
      <c r="AA92" s="543"/>
    </row>
    <row r="93" spans="2:27" ht="21" customHeight="1" thickTop="1" thickBot="1">
      <c r="B93" s="483" t="s">
        <v>471</v>
      </c>
      <c r="C93" s="484"/>
      <c r="D93" s="484"/>
      <c r="E93" s="484"/>
      <c r="F93" s="484"/>
      <c r="G93" s="484"/>
      <c r="H93" s="484"/>
      <c r="I93" s="484"/>
      <c r="J93" s="484"/>
      <c r="K93" s="484"/>
      <c r="L93" s="484"/>
      <c r="M93" s="484"/>
      <c r="N93" s="484"/>
      <c r="O93" s="484"/>
      <c r="P93" s="484"/>
      <c r="Q93" s="484"/>
      <c r="R93" s="484"/>
      <c r="S93" s="485"/>
      <c r="T93" s="554">
        <f>T71+T79+T87+T92</f>
        <v>0</v>
      </c>
      <c r="U93" s="555"/>
      <c r="V93" s="555"/>
      <c r="W93" s="556"/>
      <c r="X93" s="313"/>
      <c r="Y93" s="314"/>
      <c r="Z93" s="314"/>
      <c r="AA93" s="315"/>
    </row>
    <row r="94" spans="2:27" ht="21" customHeight="1">
      <c r="B94" s="557" t="s">
        <v>614</v>
      </c>
      <c r="C94" s="558"/>
      <c r="D94" s="558"/>
      <c r="E94" s="558"/>
      <c r="F94" s="558"/>
      <c r="G94" s="558"/>
      <c r="H94" s="558"/>
      <c r="I94" s="558"/>
      <c r="J94" s="558"/>
      <c r="K94" s="558"/>
      <c r="L94" s="558"/>
      <c r="M94" s="558"/>
      <c r="N94" s="558"/>
      <c r="O94" s="558"/>
      <c r="P94" s="558"/>
      <c r="Q94" s="558"/>
      <c r="R94" s="558"/>
      <c r="S94" s="559"/>
      <c r="T94" s="560">
        <f>T56+T93</f>
        <v>0</v>
      </c>
      <c r="U94" s="561"/>
      <c r="V94" s="561"/>
      <c r="W94" s="562"/>
      <c r="X94" s="316"/>
      <c r="Y94" s="317"/>
      <c r="Z94" s="317"/>
      <c r="AA94" s="318"/>
    </row>
    <row r="95" spans="2:27" ht="21" customHeight="1" thickBot="1">
      <c r="B95" s="544" t="s">
        <v>561</v>
      </c>
      <c r="C95" s="545"/>
      <c r="D95" s="545"/>
      <c r="E95" s="545"/>
      <c r="F95" s="545"/>
      <c r="G95" s="545"/>
      <c r="H95" s="545"/>
      <c r="I95" s="545"/>
      <c r="J95" s="545"/>
      <c r="K95" s="546"/>
      <c r="L95" s="444" t="s">
        <v>473</v>
      </c>
      <c r="M95" s="445"/>
      <c r="N95" s="445"/>
      <c r="O95" s="547"/>
      <c r="P95" s="548">
        <v>10</v>
      </c>
      <c r="Q95" s="548"/>
      <c r="R95" s="549" t="s">
        <v>474</v>
      </c>
      <c r="S95" s="550"/>
      <c r="T95" s="551">
        <f>ROUNDDOWN(T94*P95%,0)</f>
        <v>0</v>
      </c>
      <c r="U95" s="552"/>
      <c r="V95" s="552"/>
      <c r="W95" s="553"/>
      <c r="X95" s="319"/>
      <c r="Y95" s="320"/>
      <c r="Z95" s="320"/>
      <c r="AA95" s="321"/>
    </row>
    <row r="96" spans="2:27" ht="24" customHeight="1" thickTop="1">
      <c r="B96" s="271" t="s">
        <v>596</v>
      </c>
      <c r="C96" s="272"/>
      <c r="D96" s="272"/>
      <c r="E96" s="272"/>
      <c r="F96" s="272"/>
      <c r="G96" s="272"/>
      <c r="H96" s="272"/>
      <c r="I96" s="272"/>
      <c r="J96" s="272"/>
      <c r="K96" s="272"/>
      <c r="L96" s="272"/>
      <c r="M96" s="272"/>
      <c r="N96" s="272"/>
      <c r="O96" s="272"/>
      <c r="P96" s="272"/>
      <c r="Q96" s="272"/>
      <c r="R96" s="272"/>
      <c r="S96" s="272"/>
      <c r="T96" s="272"/>
      <c r="U96" s="272"/>
      <c r="V96" s="272"/>
      <c r="W96" s="272"/>
      <c r="X96" s="272"/>
      <c r="Y96" s="272"/>
      <c r="Z96" s="272"/>
      <c r="AA96" s="273"/>
    </row>
    <row r="97" spans="2:27" ht="15" customHeight="1" outlineLevel="1">
      <c r="B97" s="274"/>
      <c r="C97" s="275" t="s">
        <v>597</v>
      </c>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151"/>
    </row>
    <row r="98" spans="2:27" ht="24.75" customHeight="1" outlineLevel="1">
      <c r="B98" s="274"/>
      <c r="C98" s="154"/>
      <c r="D98" s="333" t="s">
        <v>460</v>
      </c>
      <c r="E98" s="334"/>
      <c r="F98" s="334"/>
      <c r="G98" s="334"/>
      <c r="H98" s="334"/>
      <c r="I98" s="334"/>
      <c r="J98" s="334"/>
      <c r="K98" s="334"/>
      <c r="L98" s="334"/>
      <c r="M98" s="334"/>
      <c r="N98" s="334"/>
      <c r="O98" s="334"/>
      <c r="P98" s="334"/>
      <c r="Q98" s="334"/>
      <c r="R98" s="334"/>
      <c r="S98" s="335"/>
      <c r="T98" s="368" t="s">
        <v>428</v>
      </c>
      <c r="U98" s="369"/>
      <c r="V98" s="369"/>
      <c r="W98" s="370"/>
      <c r="X98" s="395" t="s">
        <v>429</v>
      </c>
      <c r="Y98" s="369"/>
      <c r="Z98" s="369"/>
      <c r="AA98" s="379"/>
    </row>
    <row r="99" spans="2:27" ht="15" customHeight="1" outlineLevel="1">
      <c r="B99" s="274"/>
      <c r="C99" s="152"/>
      <c r="D99" s="361"/>
      <c r="E99" s="362"/>
      <c r="F99" s="362"/>
      <c r="G99" s="362"/>
      <c r="H99" s="362"/>
      <c r="I99" s="362"/>
      <c r="J99" s="362"/>
      <c r="K99" s="362"/>
      <c r="L99" s="362"/>
      <c r="M99" s="362"/>
      <c r="N99" s="362"/>
      <c r="O99" s="362"/>
      <c r="P99" s="362"/>
      <c r="Q99" s="362"/>
      <c r="R99" s="362"/>
      <c r="S99" s="363"/>
      <c r="T99" s="361"/>
      <c r="U99" s="362"/>
      <c r="V99" s="362"/>
      <c r="W99" s="363"/>
      <c r="X99" s="411"/>
      <c r="Y99" s="412"/>
      <c r="Z99" s="412"/>
      <c r="AA99" s="413"/>
    </row>
    <row r="100" spans="2:27" ht="15" customHeight="1" outlineLevel="1">
      <c r="B100" s="274"/>
      <c r="C100" s="152"/>
      <c r="D100" s="371"/>
      <c r="E100" s="372"/>
      <c r="F100" s="372"/>
      <c r="G100" s="372"/>
      <c r="H100" s="372"/>
      <c r="I100" s="372"/>
      <c r="J100" s="372"/>
      <c r="K100" s="372"/>
      <c r="L100" s="372"/>
      <c r="M100" s="372"/>
      <c r="N100" s="372"/>
      <c r="O100" s="372"/>
      <c r="P100" s="372"/>
      <c r="Q100" s="372"/>
      <c r="R100" s="372"/>
      <c r="S100" s="373"/>
      <c r="T100" s="259"/>
      <c r="U100" s="260"/>
      <c r="V100" s="260"/>
      <c r="W100" s="261"/>
      <c r="X100" s="355"/>
      <c r="Y100" s="356"/>
      <c r="Z100" s="356"/>
      <c r="AA100" s="357"/>
    </row>
    <row r="101" spans="2:27" ht="15" customHeight="1" outlineLevel="1">
      <c r="B101" s="274"/>
      <c r="C101" s="152"/>
      <c r="D101" s="371"/>
      <c r="E101" s="372"/>
      <c r="F101" s="372"/>
      <c r="G101" s="372"/>
      <c r="H101" s="372"/>
      <c r="I101" s="372"/>
      <c r="J101" s="372"/>
      <c r="K101" s="372"/>
      <c r="L101" s="372"/>
      <c r="M101" s="372"/>
      <c r="N101" s="372"/>
      <c r="O101" s="372"/>
      <c r="P101" s="372"/>
      <c r="Q101" s="372"/>
      <c r="R101" s="372"/>
      <c r="S101" s="373"/>
      <c r="T101" s="259"/>
      <c r="U101" s="260"/>
      <c r="V101" s="260"/>
      <c r="W101" s="261"/>
      <c r="X101" s="355"/>
      <c r="Y101" s="356"/>
      <c r="Z101" s="356"/>
      <c r="AA101" s="357"/>
    </row>
    <row r="102" spans="2:27" ht="15" customHeight="1" outlineLevel="1">
      <c r="B102" s="274"/>
      <c r="C102" s="152"/>
      <c r="D102" s="325"/>
      <c r="E102" s="326"/>
      <c r="F102" s="326"/>
      <c r="G102" s="326"/>
      <c r="H102" s="326"/>
      <c r="I102" s="326"/>
      <c r="J102" s="326"/>
      <c r="K102" s="326"/>
      <c r="L102" s="326"/>
      <c r="M102" s="326"/>
      <c r="N102" s="326"/>
      <c r="O102" s="326"/>
      <c r="P102" s="326"/>
      <c r="Q102" s="326"/>
      <c r="R102" s="326"/>
      <c r="S102" s="327"/>
      <c r="T102" s="256"/>
      <c r="U102" s="257"/>
      <c r="V102" s="257"/>
      <c r="W102" s="258"/>
      <c r="X102" s="477"/>
      <c r="Y102" s="478"/>
      <c r="Z102" s="478"/>
      <c r="AA102" s="479"/>
    </row>
    <row r="103" spans="2:27" ht="21.75" customHeight="1" outlineLevel="1" thickBot="1">
      <c r="B103" s="274"/>
      <c r="C103" s="527" t="s">
        <v>596</v>
      </c>
      <c r="D103" s="528" t="s">
        <v>464</v>
      </c>
      <c r="E103" s="528"/>
      <c r="F103" s="528"/>
      <c r="G103" s="528"/>
      <c r="H103" s="528"/>
      <c r="I103" s="528"/>
      <c r="J103" s="528"/>
      <c r="K103" s="528"/>
      <c r="L103" s="528"/>
      <c r="M103" s="528"/>
      <c r="N103" s="528"/>
      <c r="O103" s="528"/>
      <c r="P103" s="528"/>
      <c r="Q103" s="528"/>
      <c r="R103" s="528"/>
      <c r="S103" s="529"/>
      <c r="T103" s="530">
        <f>SUM(T99:W102)</f>
        <v>0</v>
      </c>
      <c r="U103" s="531"/>
      <c r="V103" s="531"/>
      <c r="W103" s="532"/>
      <c r="X103" s="541"/>
      <c r="Y103" s="542"/>
      <c r="Z103" s="542"/>
      <c r="AA103" s="543"/>
    </row>
    <row r="104" spans="2:27" ht="21" customHeight="1" thickTop="1" thickBot="1">
      <c r="B104" s="563" t="s">
        <v>598</v>
      </c>
      <c r="C104" s="564"/>
      <c r="D104" s="564"/>
      <c r="E104" s="564"/>
      <c r="F104" s="564"/>
      <c r="G104" s="564"/>
      <c r="H104" s="564"/>
      <c r="I104" s="564"/>
      <c r="J104" s="564"/>
      <c r="K104" s="564"/>
      <c r="L104" s="564"/>
      <c r="M104" s="564"/>
      <c r="N104" s="564"/>
      <c r="O104" s="564"/>
      <c r="P104" s="564"/>
      <c r="Q104" s="564"/>
      <c r="R104" s="564"/>
      <c r="S104" s="565"/>
      <c r="T104" s="554">
        <f>SUM(T94:W95,T103)</f>
        <v>0</v>
      </c>
      <c r="U104" s="555"/>
      <c r="V104" s="555"/>
      <c r="W104" s="556"/>
      <c r="X104" s="322"/>
      <c r="Y104" s="323"/>
      <c r="Z104" s="323"/>
      <c r="AA104" s="324"/>
    </row>
    <row r="105" spans="2:27" ht="15" customHeight="1">
      <c r="B105" s="161"/>
      <c r="C105" s="161"/>
      <c r="D105" s="161"/>
      <c r="E105" s="161"/>
      <c r="F105" s="161"/>
      <c r="G105" s="161"/>
      <c r="H105" s="161"/>
      <c r="I105" s="161"/>
      <c r="J105" s="161"/>
      <c r="K105" s="161"/>
      <c r="L105" s="161"/>
      <c r="M105" s="162"/>
      <c r="N105" s="162"/>
      <c r="O105" s="162"/>
      <c r="P105" s="163"/>
      <c r="Q105" s="163"/>
      <c r="R105" s="163"/>
      <c r="S105" s="152"/>
      <c r="T105" s="152"/>
      <c r="U105" s="152"/>
      <c r="V105" s="152"/>
      <c r="W105" s="152"/>
      <c r="X105" s="152"/>
      <c r="Y105" s="152"/>
      <c r="Z105" s="152"/>
      <c r="AA105" s="152"/>
    </row>
    <row r="106" spans="2:27" ht="15" customHeight="1" thickBot="1">
      <c r="B106" s="164" t="s">
        <v>315</v>
      </c>
      <c r="C106" s="164"/>
      <c r="D106" s="152"/>
      <c r="E106" s="152"/>
      <c r="F106" s="152"/>
      <c r="G106" s="152"/>
      <c r="H106" s="152"/>
      <c r="I106" s="152"/>
      <c r="J106" s="152"/>
      <c r="K106" s="152"/>
      <c r="L106" s="152"/>
      <c r="M106" s="162"/>
      <c r="N106" s="162"/>
      <c r="O106" s="162"/>
      <c r="P106" s="152"/>
      <c r="Q106" s="152"/>
      <c r="R106" s="152"/>
      <c r="S106" s="152"/>
      <c r="T106" s="152"/>
      <c r="U106" s="152"/>
      <c r="V106" s="152"/>
      <c r="W106" s="152"/>
      <c r="X106" s="152"/>
      <c r="Y106" s="152"/>
      <c r="Z106" s="152"/>
      <c r="AA106" s="152"/>
    </row>
    <row r="107" spans="2:27" ht="15" customHeight="1">
      <c r="B107" s="566" t="s">
        <v>96</v>
      </c>
      <c r="C107" s="567"/>
      <c r="D107" s="567"/>
      <c r="E107" s="567"/>
      <c r="F107" s="567"/>
      <c r="G107" s="568"/>
      <c r="H107" s="569" t="s">
        <v>475</v>
      </c>
      <c r="I107" s="567"/>
      <c r="J107" s="567"/>
      <c r="K107" s="567"/>
      <c r="L107" s="567"/>
      <c r="M107" s="567"/>
      <c r="N107" s="567"/>
      <c r="O107" s="567"/>
      <c r="P107" s="567"/>
      <c r="Q107" s="567"/>
      <c r="R107" s="567"/>
      <c r="S107" s="568"/>
      <c r="T107" s="570" t="s">
        <v>427</v>
      </c>
      <c r="U107" s="571"/>
      <c r="V107" s="571"/>
      <c r="W107" s="572"/>
      <c r="X107" s="573" t="s">
        <v>98</v>
      </c>
      <c r="Y107" s="574"/>
      <c r="Z107" s="574"/>
      <c r="AA107" s="575"/>
    </row>
    <row r="108" spans="2:27" ht="15" customHeight="1">
      <c r="B108" s="596" t="s">
        <v>93</v>
      </c>
      <c r="C108" s="597"/>
      <c r="D108" s="597"/>
      <c r="E108" s="597"/>
      <c r="F108" s="597"/>
      <c r="G108" s="598"/>
      <c r="H108" s="599"/>
      <c r="I108" s="597"/>
      <c r="J108" s="597"/>
      <c r="K108" s="597"/>
      <c r="L108" s="597"/>
      <c r="M108" s="597"/>
      <c r="N108" s="597"/>
      <c r="O108" s="597"/>
      <c r="P108" s="597"/>
      <c r="Q108" s="597"/>
      <c r="R108" s="597"/>
      <c r="S108" s="598"/>
      <c r="T108" s="381"/>
      <c r="U108" s="382"/>
      <c r="V108" s="382"/>
      <c r="W108" s="383"/>
      <c r="X108" s="600"/>
      <c r="Y108" s="601"/>
      <c r="Z108" s="601"/>
      <c r="AA108" s="602"/>
    </row>
    <row r="109" spans="2:27" ht="15" customHeight="1">
      <c r="B109" s="603" t="s">
        <v>39</v>
      </c>
      <c r="C109" s="604"/>
      <c r="D109" s="604"/>
      <c r="E109" s="604"/>
      <c r="F109" s="604"/>
      <c r="G109" s="605"/>
      <c r="H109" s="606"/>
      <c r="I109" s="604"/>
      <c r="J109" s="604"/>
      <c r="K109" s="604"/>
      <c r="L109" s="604"/>
      <c r="M109" s="604"/>
      <c r="N109" s="604"/>
      <c r="O109" s="604"/>
      <c r="P109" s="604"/>
      <c r="Q109" s="604"/>
      <c r="R109" s="604"/>
      <c r="S109" s="605"/>
      <c r="T109" s="533"/>
      <c r="U109" s="534"/>
      <c r="V109" s="534"/>
      <c r="W109" s="535"/>
      <c r="X109" s="607"/>
      <c r="Y109" s="608"/>
      <c r="Z109" s="608"/>
      <c r="AA109" s="609"/>
    </row>
    <row r="110" spans="2:27" ht="15" customHeight="1" thickBot="1">
      <c r="B110" s="586" t="s">
        <v>94</v>
      </c>
      <c r="C110" s="587"/>
      <c r="D110" s="587"/>
      <c r="E110" s="587"/>
      <c r="F110" s="587"/>
      <c r="G110" s="588"/>
      <c r="H110" s="589"/>
      <c r="I110" s="587"/>
      <c r="J110" s="587"/>
      <c r="K110" s="587"/>
      <c r="L110" s="587"/>
      <c r="M110" s="587"/>
      <c r="N110" s="587"/>
      <c r="O110" s="587"/>
      <c r="P110" s="587"/>
      <c r="Q110" s="587"/>
      <c r="R110" s="587"/>
      <c r="S110" s="588"/>
      <c r="T110" s="590">
        <f>SUM(T108:W109)</f>
        <v>0</v>
      </c>
      <c r="U110" s="591"/>
      <c r="V110" s="591"/>
      <c r="W110" s="592"/>
      <c r="X110" s="593"/>
      <c r="Y110" s="594"/>
      <c r="Z110" s="594"/>
      <c r="AA110" s="595"/>
    </row>
    <row r="111" spans="2:27" ht="8.25" customHeight="1">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spans="2:27" s="141" customFormat="1" ht="21.75" customHeight="1">
      <c r="B112" s="142" t="s">
        <v>562</v>
      </c>
      <c r="C112" s="142"/>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row>
    <row r="113" spans="2:27" ht="16.5" hidden="1" customHeight="1" outlineLevel="1">
      <c r="B113" s="182" t="s">
        <v>497</v>
      </c>
    </row>
    <row r="114" spans="2:27" hidden="1" outlineLevel="1"/>
    <row r="115" spans="2:27" hidden="1" outlineLevel="1">
      <c r="B115" s="166" t="s">
        <v>476</v>
      </c>
      <c r="C115" s="166"/>
      <c r="D115" s="166"/>
      <c r="E115" s="166"/>
      <c r="F115" s="166"/>
      <c r="G115" s="166"/>
      <c r="H115" s="166"/>
      <c r="I115" s="166"/>
      <c r="J115" s="166"/>
      <c r="K115" s="166"/>
      <c r="L115" s="166"/>
      <c r="M115" s="166"/>
      <c r="N115" s="166"/>
      <c r="O115" s="166"/>
      <c r="P115" s="166"/>
      <c r="Q115" s="166"/>
      <c r="R115" s="166"/>
    </row>
    <row r="116" spans="2:27" ht="35.25" hidden="1" customHeight="1" outlineLevel="1">
      <c r="B116" s="576" t="s">
        <v>477</v>
      </c>
      <c r="C116" s="577"/>
      <c r="D116" s="577"/>
      <c r="E116" s="577"/>
      <c r="F116" s="577"/>
      <c r="G116" s="577"/>
      <c r="H116" s="577"/>
      <c r="I116" s="577"/>
      <c r="J116" s="578"/>
      <c r="K116" s="579"/>
      <c r="L116" s="580"/>
      <c r="M116" s="580"/>
      <c r="N116" s="580"/>
      <c r="O116" s="580"/>
      <c r="P116" s="580"/>
      <c r="Q116" s="580"/>
      <c r="R116" s="580"/>
      <c r="S116" s="580"/>
      <c r="T116" s="580"/>
      <c r="U116" s="580"/>
      <c r="V116" s="580"/>
      <c r="W116" s="580"/>
      <c r="X116" s="580"/>
      <c r="Y116" s="580"/>
      <c r="Z116" s="580"/>
      <c r="AA116" s="581"/>
    </row>
    <row r="117" spans="2:27" ht="35.25" hidden="1" customHeight="1" outlineLevel="1">
      <c r="B117" s="582" t="s">
        <v>478</v>
      </c>
      <c r="C117" s="583"/>
      <c r="D117" s="583"/>
      <c r="E117" s="583"/>
      <c r="F117" s="583"/>
      <c r="G117" s="583"/>
      <c r="H117" s="583"/>
      <c r="I117" s="583"/>
      <c r="J117" s="584"/>
      <c r="K117" s="585"/>
      <c r="L117" s="522"/>
      <c r="M117" s="522"/>
      <c r="N117" s="522"/>
      <c r="O117" s="522"/>
      <c r="P117" s="522"/>
      <c r="Q117" s="522"/>
      <c r="R117" s="522"/>
      <c r="S117" s="522"/>
      <c r="T117" s="522"/>
      <c r="U117" s="522"/>
      <c r="V117" s="522"/>
      <c r="W117" s="522"/>
      <c r="X117" s="522"/>
      <c r="Y117" s="522"/>
      <c r="Z117" s="522"/>
      <c r="AA117" s="523"/>
    </row>
    <row r="118" spans="2:27" ht="35.25" hidden="1" customHeight="1" outlineLevel="1">
      <c r="B118" s="576" t="s">
        <v>479</v>
      </c>
      <c r="C118" s="577"/>
      <c r="D118" s="577"/>
      <c r="E118" s="577"/>
      <c r="F118" s="577"/>
      <c r="G118" s="577"/>
      <c r="H118" s="577"/>
      <c r="I118" s="577"/>
      <c r="J118" s="578"/>
      <c r="K118" s="585"/>
      <c r="L118" s="522"/>
      <c r="M118" s="522"/>
      <c r="N118" s="522"/>
      <c r="O118" s="522"/>
      <c r="P118" s="522"/>
      <c r="Q118" s="522"/>
      <c r="R118" s="522"/>
      <c r="S118" s="522"/>
      <c r="T118" s="522"/>
      <c r="U118" s="522"/>
      <c r="V118" s="522"/>
      <c r="W118" s="522"/>
      <c r="X118" s="522"/>
      <c r="Y118" s="522"/>
      <c r="Z118" s="522"/>
      <c r="AA118" s="523"/>
    </row>
    <row r="119" spans="2:27" ht="35.25" hidden="1" customHeight="1" outlineLevel="1">
      <c r="B119" s="576" t="s">
        <v>480</v>
      </c>
      <c r="C119" s="577"/>
      <c r="D119" s="577"/>
      <c r="E119" s="577"/>
      <c r="F119" s="577"/>
      <c r="G119" s="577"/>
      <c r="H119" s="577"/>
      <c r="I119" s="577"/>
      <c r="J119" s="578"/>
      <c r="K119" s="585"/>
      <c r="L119" s="522"/>
      <c r="M119" s="522"/>
      <c r="N119" s="522"/>
      <c r="O119" s="522"/>
      <c r="P119" s="522"/>
      <c r="Q119" s="522"/>
      <c r="R119" s="522"/>
      <c r="S119" s="522"/>
      <c r="T119" s="522"/>
      <c r="U119" s="522"/>
      <c r="V119" s="522"/>
      <c r="W119" s="522"/>
      <c r="X119" s="522"/>
      <c r="Y119" s="522"/>
      <c r="Z119" s="522"/>
      <c r="AA119" s="523"/>
    </row>
    <row r="120" spans="2:27" ht="9" hidden="1" customHeight="1" outlineLevel="1">
      <c r="B120" s="167"/>
      <c r="C120" s="167"/>
      <c r="D120" s="167"/>
      <c r="E120" s="167"/>
      <c r="F120" s="167"/>
      <c r="G120" s="167"/>
      <c r="H120" s="167"/>
      <c r="I120" s="167"/>
      <c r="J120" s="167"/>
      <c r="K120" s="152"/>
      <c r="L120" s="152"/>
      <c r="M120" s="152"/>
      <c r="N120" s="152"/>
      <c r="O120" s="152"/>
      <c r="P120" s="152"/>
      <c r="Q120" s="152"/>
      <c r="R120" s="152"/>
      <c r="S120" s="152"/>
      <c r="T120" s="152"/>
      <c r="U120" s="152"/>
      <c r="V120" s="152"/>
      <c r="W120" s="152"/>
      <c r="X120" s="152"/>
      <c r="Y120" s="152"/>
      <c r="Z120" s="152"/>
      <c r="AA120" s="152"/>
    </row>
    <row r="121" spans="2:27" ht="21" hidden="1" customHeight="1" outlineLevel="1">
      <c r="B121" s="168" t="s">
        <v>481</v>
      </c>
      <c r="C121" s="168"/>
      <c r="D121" s="168"/>
      <c r="E121" s="168"/>
      <c r="F121" s="168"/>
      <c r="G121" s="168"/>
      <c r="H121" s="168"/>
      <c r="I121" s="168"/>
      <c r="J121" s="168"/>
      <c r="L121" s="169"/>
      <c r="M121" s="169"/>
      <c r="N121" s="169"/>
      <c r="O121" s="169"/>
      <c r="P121" s="169"/>
      <c r="Q121" s="169"/>
      <c r="R121" s="169"/>
      <c r="AA121" s="139" t="s">
        <v>421</v>
      </c>
    </row>
    <row r="122" spans="2:27" ht="21" hidden="1" customHeight="1" outlineLevel="1">
      <c r="B122" s="610" t="s">
        <v>482</v>
      </c>
      <c r="C122" s="610"/>
      <c r="D122" s="610"/>
      <c r="E122" s="610"/>
      <c r="F122" s="610"/>
      <c r="G122" s="610"/>
      <c r="H122" s="611" t="s">
        <v>483</v>
      </c>
      <c r="I122" s="612"/>
      <c r="J122" s="612"/>
      <c r="K122" s="612"/>
      <c r="L122" s="612"/>
      <c r="M122" s="612"/>
      <c r="N122" s="612"/>
      <c r="O122" s="612"/>
      <c r="P122" s="612"/>
      <c r="Q122" s="612"/>
      <c r="R122" s="612"/>
      <c r="S122" s="612"/>
      <c r="T122" s="612"/>
      <c r="U122" s="612"/>
      <c r="V122" s="612"/>
      <c r="W122" s="613"/>
      <c r="X122" s="610" t="s">
        <v>484</v>
      </c>
      <c r="Y122" s="610"/>
      <c r="Z122" s="610"/>
      <c r="AA122" s="610"/>
    </row>
    <row r="123" spans="2:27" ht="21" hidden="1" customHeight="1" outlineLevel="1">
      <c r="B123" s="610"/>
      <c r="C123" s="610"/>
      <c r="D123" s="610"/>
      <c r="E123" s="610"/>
      <c r="F123" s="610"/>
      <c r="G123" s="610"/>
      <c r="H123" s="614" t="s">
        <v>434</v>
      </c>
      <c r="I123" s="614"/>
      <c r="J123" s="614"/>
      <c r="K123" s="614"/>
      <c r="L123" s="614"/>
      <c r="M123" s="614"/>
      <c r="N123" s="615" t="s">
        <v>80</v>
      </c>
      <c r="O123" s="616"/>
      <c r="P123" s="616"/>
      <c r="Q123" s="617"/>
      <c r="R123" s="618" t="s">
        <v>461</v>
      </c>
      <c r="S123" s="619"/>
      <c r="T123" s="170" t="s">
        <v>485</v>
      </c>
      <c r="U123" s="618" t="s">
        <v>461</v>
      </c>
      <c r="V123" s="619"/>
      <c r="W123" s="170" t="s">
        <v>485</v>
      </c>
      <c r="X123" s="610"/>
      <c r="Y123" s="610"/>
      <c r="Z123" s="610"/>
      <c r="AA123" s="610"/>
    </row>
    <row r="124" spans="2:27" ht="21" hidden="1" customHeight="1" outlineLevel="1">
      <c r="B124" s="620" t="s">
        <v>486</v>
      </c>
      <c r="C124" s="620"/>
      <c r="D124" s="620"/>
      <c r="E124" s="621" t="s">
        <v>487</v>
      </c>
      <c r="F124" s="621"/>
      <c r="G124" s="621"/>
      <c r="H124" s="622"/>
      <c r="I124" s="622"/>
      <c r="J124" s="622"/>
      <c r="K124" s="622"/>
      <c r="L124" s="622"/>
      <c r="M124" s="622"/>
      <c r="N124" s="623"/>
      <c r="O124" s="624"/>
      <c r="P124" s="624"/>
      <c r="Q124" s="625"/>
      <c r="R124" s="626"/>
      <c r="S124" s="627"/>
      <c r="T124" s="171"/>
      <c r="U124" s="626"/>
      <c r="V124" s="627"/>
      <c r="W124" s="172"/>
      <c r="X124" s="628">
        <f>J124*N124*Q124</f>
        <v>0</v>
      </c>
      <c r="Y124" s="628"/>
      <c r="Z124" s="628"/>
      <c r="AA124" s="628"/>
    </row>
    <row r="125" spans="2:27" ht="21" hidden="1" customHeight="1" outlineLevel="1">
      <c r="B125" s="630" t="s">
        <v>488</v>
      </c>
      <c r="C125" s="630"/>
      <c r="D125" s="630"/>
      <c r="E125" s="621" t="s">
        <v>489</v>
      </c>
      <c r="F125" s="621"/>
      <c r="G125" s="621"/>
      <c r="H125" s="622"/>
      <c r="I125" s="622"/>
      <c r="J125" s="622"/>
      <c r="K125" s="622"/>
      <c r="L125" s="622"/>
      <c r="M125" s="622"/>
      <c r="N125" s="623"/>
      <c r="O125" s="624"/>
      <c r="P125" s="624"/>
      <c r="Q125" s="625"/>
      <c r="R125" s="626"/>
      <c r="S125" s="627"/>
      <c r="T125" s="171"/>
      <c r="U125" s="626"/>
      <c r="V125" s="627"/>
      <c r="W125" s="172"/>
      <c r="X125" s="628">
        <f t="shared" ref="X125:X129" si="7">J125*N125*Q125</f>
        <v>0</v>
      </c>
      <c r="Y125" s="628"/>
      <c r="Z125" s="628"/>
      <c r="AA125" s="628"/>
    </row>
    <row r="126" spans="2:27" ht="21" hidden="1" customHeight="1" outlineLevel="1">
      <c r="B126" s="630"/>
      <c r="C126" s="630"/>
      <c r="D126" s="630"/>
      <c r="E126" s="621" t="s">
        <v>490</v>
      </c>
      <c r="F126" s="621"/>
      <c r="G126" s="621"/>
      <c r="H126" s="622"/>
      <c r="I126" s="622"/>
      <c r="J126" s="622"/>
      <c r="K126" s="622"/>
      <c r="L126" s="622"/>
      <c r="M126" s="622"/>
      <c r="N126" s="623"/>
      <c r="O126" s="624"/>
      <c r="P126" s="624"/>
      <c r="Q126" s="625"/>
      <c r="R126" s="626"/>
      <c r="S126" s="627"/>
      <c r="T126" s="171"/>
      <c r="U126" s="626"/>
      <c r="V126" s="627"/>
      <c r="W126" s="172"/>
      <c r="X126" s="628">
        <f t="shared" si="7"/>
        <v>0</v>
      </c>
      <c r="Y126" s="628"/>
      <c r="Z126" s="628"/>
      <c r="AA126" s="628"/>
    </row>
    <row r="127" spans="2:27" ht="21" hidden="1" customHeight="1" outlineLevel="1">
      <c r="B127" s="630"/>
      <c r="C127" s="630"/>
      <c r="D127" s="630"/>
      <c r="E127" s="621" t="s">
        <v>491</v>
      </c>
      <c r="F127" s="621"/>
      <c r="G127" s="621"/>
      <c r="H127" s="622"/>
      <c r="I127" s="622"/>
      <c r="J127" s="622"/>
      <c r="K127" s="622"/>
      <c r="L127" s="622"/>
      <c r="M127" s="622"/>
      <c r="N127" s="623"/>
      <c r="O127" s="624"/>
      <c r="P127" s="624"/>
      <c r="Q127" s="625"/>
      <c r="R127" s="626"/>
      <c r="S127" s="627"/>
      <c r="T127" s="171"/>
      <c r="U127" s="626"/>
      <c r="V127" s="627"/>
      <c r="W127" s="172"/>
      <c r="X127" s="628">
        <f t="shared" si="7"/>
        <v>0</v>
      </c>
      <c r="Y127" s="628"/>
      <c r="Z127" s="628"/>
      <c r="AA127" s="628"/>
    </row>
    <row r="128" spans="2:27" ht="21" hidden="1" customHeight="1" outlineLevel="1">
      <c r="B128" s="630"/>
      <c r="C128" s="630"/>
      <c r="D128" s="630"/>
      <c r="E128" s="621" t="s">
        <v>492</v>
      </c>
      <c r="F128" s="621"/>
      <c r="G128" s="621"/>
      <c r="H128" s="622" t="s">
        <v>493</v>
      </c>
      <c r="I128" s="622"/>
      <c r="J128" s="622"/>
      <c r="K128" s="622"/>
      <c r="L128" s="622"/>
      <c r="M128" s="622"/>
      <c r="N128" s="623"/>
      <c r="O128" s="624"/>
      <c r="P128" s="624"/>
      <c r="Q128" s="625"/>
      <c r="R128" s="626"/>
      <c r="S128" s="627"/>
      <c r="T128" s="173"/>
      <c r="U128" s="626"/>
      <c r="V128" s="627"/>
      <c r="W128" s="172"/>
      <c r="X128" s="628">
        <f t="shared" si="7"/>
        <v>0</v>
      </c>
      <c r="Y128" s="628"/>
      <c r="Z128" s="628"/>
      <c r="AA128" s="628"/>
    </row>
    <row r="129" spans="2:27" ht="21" hidden="1" customHeight="1" outlineLevel="1" thickBot="1">
      <c r="B129" s="634" t="s">
        <v>307</v>
      </c>
      <c r="C129" s="634"/>
      <c r="D129" s="634"/>
      <c r="E129" s="634"/>
      <c r="F129" s="634"/>
      <c r="G129" s="634"/>
      <c r="H129" s="635" t="s">
        <v>494</v>
      </c>
      <c r="I129" s="635"/>
      <c r="J129" s="635"/>
      <c r="K129" s="635"/>
      <c r="L129" s="635"/>
      <c r="M129" s="635"/>
      <c r="N129" s="636"/>
      <c r="O129" s="637"/>
      <c r="P129" s="637"/>
      <c r="Q129" s="638"/>
      <c r="R129" s="639"/>
      <c r="S129" s="640"/>
      <c r="T129" s="174"/>
      <c r="U129" s="639"/>
      <c r="V129" s="640"/>
      <c r="W129" s="175"/>
      <c r="X129" s="628">
        <f t="shared" si="7"/>
        <v>0</v>
      </c>
      <c r="Y129" s="628"/>
      <c r="Z129" s="628"/>
      <c r="AA129" s="628"/>
    </row>
    <row r="130" spans="2:27" ht="21" hidden="1" customHeight="1" outlineLevel="1" thickTop="1">
      <c r="B130" s="631" t="s">
        <v>495</v>
      </c>
      <c r="C130" s="632"/>
      <c r="D130" s="632"/>
      <c r="E130" s="632"/>
      <c r="F130" s="632"/>
      <c r="G130" s="632"/>
      <c r="H130" s="632"/>
      <c r="I130" s="632"/>
      <c r="J130" s="632"/>
      <c r="K130" s="632"/>
      <c r="L130" s="632"/>
      <c r="M130" s="632"/>
      <c r="N130" s="632"/>
      <c r="O130" s="632"/>
      <c r="P130" s="632"/>
      <c r="Q130" s="632"/>
      <c r="R130" s="632"/>
      <c r="S130" s="632"/>
      <c r="T130" s="632"/>
      <c r="U130" s="632"/>
      <c r="V130" s="632"/>
      <c r="W130" s="633"/>
      <c r="X130" s="629">
        <f>SUM(X124:AA129)</f>
        <v>0</v>
      </c>
      <c r="Y130" s="629"/>
      <c r="Z130" s="629"/>
      <c r="AA130" s="629"/>
    </row>
    <row r="131" spans="2:27" collapsed="1"/>
    <row r="132" spans="2:27" s="9" customFormat="1" ht="18.75" customHeight="1">
      <c r="B132" s="9" t="s">
        <v>498</v>
      </c>
      <c r="O132" s="11"/>
      <c r="P132" s="11"/>
      <c r="Q132" s="11"/>
      <c r="R132" s="11"/>
    </row>
    <row r="133" spans="2:27" s="9" customFormat="1" ht="18.75" customHeight="1">
      <c r="B133" s="9" t="s">
        <v>499</v>
      </c>
      <c r="O133" s="11"/>
      <c r="P133" s="11"/>
      <c r="Q133" s="11"/>
      <c r="R133" s="11"/>
    </row>
    <row r="134" spans="2:27" s="9" customFormat="1" ht="18.75" customHeight="1">
      <c r="B134" s="437" t="s">
        <v>21</v>
      </c>
      <c r="C134" s="438"/>
      <c r="D134" s="438"/>
      <c r="E134" s="439"/>
      <c r="F134" s="437" t="s">
        <v>500</v>
      </c>
      <c r="G134" s="438"/>
      <c r="H134" s="438"/>
      <c r="I134" s="439"/>
      <c r="J134" s="437" t="s">
        <v>501</v>
      </c>
      <c r="K134" s="438"/>
      <c r="L134" s="438"/>
      <c r="M134" s="438"/>
      <c r="N134" s="438"/>
      <c r="O134" s="438"/>
      <c r="P134" s="438"/>
      <c r="Q134" s="438"/>
      <c r="R134" s="439"/>
    </row>
    <row r="135" spans="2:27" s="9" customFormat="1" ht="18.75" customHeight="1">
      <c r="B135" s="414" t="s">
        <v>502</v>
      </c>
      <c r="C135" s="415"/>
      <c r="D135" s="415"/>
      <c r="E135" s="416"/>
      <c r="F135" s="417"/>
      <c r="G135" s="418"/>
      <c r="H135" s="418"/>
      <c r="I135" s="419"/>
      <c r="J135" s="423" t="s">
        <v>503</v>
      </c>
      <c r="K135" s="424"/>
      <c r="L135" s="425"/>
      <c r="M135" s="425"/>
      <c r="N135" s="425"/>
      <c r="O135" s="425"/>
      <c r="P135" s="425"/>
      <c r="Q135" s="425"/>
      <c r="R135" s="426"/>
    </row>
    <row r="136" spans="2:27" s="9" customFormat="1" ht="18.75" customHeight="1">
      <c r="B136" s="427"/>
      <c r="C136" s="428"/>
      <c r="D136" s="428"/>
      <c r="E136" s="429"/>
      <c r="F136" s="420"/>
      <c r="G136" s="421"/>
      <c r="H136" s="421"/>
      <c r="I136" s="422"/>
      <c r="J136" s="430" t="s">
        <v>504</v>
      </c>
      <c r="K136" s="431"/>
      <c r="L136" s="432"/>
      <c r="M136" s="432"/>
      <c r="N136" s="432"/>
      <c r="O136" s="432"/>
      <c r="P136" s="432"/>
      <c r="Q136" s="432"/>
      <c r="R136" s="433"/>
    </row>
    <row r="137" spans="2:27" s="9" customFormat="1" ht="18.75" customHeight="1">
      <c r="B137" s="414" t="s">
        <v>505</v>
      </c>
      <c r="C137" s="415"/>
      <c r="D137" s="415"/>
      <c r="E137" s="416"/>
      <c r="F137" s="417"/>
      <c r="G137" s="418"/>
      <c r="H137" s="418"/>
      <c r="I137" s="419"/>
      <c r="J137" s="423" t="s">
        <v>503</v>
      </c>
      <c r="K137" s="424"/>
      <c r="L137" s="425"/>
      <c r="M137" s="425"/>
      <c r="N137" s="425"/>
      <c r="O137" s="425"/>
      <c r="P137" s="425"/>
      <c r="Q137" s="425"/>
      <c r="R137" s="426"/>
    </row>
    <row r="138" spans="2:27" s="9" customFormat="1" ht="18.75" customHeight="1">
      <c r="B138" s="427"/>
      <c r="C138" s="428"/>
      <c r="D138" s="428"/>
      <c r="E138" s="429"/>
      <c r="F138" s="420"/>
      <c r="G138" s="421"/>
      <c r="H138" s="421"/>
      <c r="I138" s="422"/>
      <c r="J138" s="430" t="s">
        <v>506</v>
      </c>
      <c r="K138" s="431"/>
      <c r="L138" s="432"/>
      <c r="M138" s="432"/>
      <c r="N138" s="432"/>
      <c r="O138" s="432"/>
      <c r="P138" s="432"/>
      <c r="Q138" s="432"/>
      <c r="R138" s="433"/>
    </row>
    <row r="139" spans="2:27" s="9" customFormat="1" ht="18.75" customHeight="1">
      <c r="C139" s="19"/>
      <c r="O139" s="11"/>
      <c r="P139" s="11"/>
      <c r="Q139" s="11"/>
      <c r="R139" s="11"/>
    </row>
    <row r="140" spans="2:27" s="9" customFormat="1" ht="18.75" customHeight="1">
      <c r="B140" s="9" t="s">
        <v>507</v>
      </c>
      <c r="O140" s="11"/>
      <c r="P140" s="11"/>
      <c r="Q140" s="11"/>
      <c r="R140" s="11"/>
    </row>
    <row r="141" spans="2:27" s="9" customFormat="1" ht="18.75" customHeight="1">
      <c r="B141" s="437" t="s">
        <v>21</v>
      </c>
      <c r="C141" s="438"/>
      <c r="D141" s="438"/>
      <c r="E141" s="439"/>
      <c r="F141" s="437" t="s">
        <v>500</v>
      </c>
      <c r="G141" s="438"/>
      <c r="H141" s="438"/>
      <c r="I141" s="439"/>
      <c r="J141" s="437" t="s">
        <v>501</v>
      </c>
      <c r="K141" s="438"/>
      <c r="L141" s="438"/>
      <c r="M141" s="438"/>
      <c r="N141" s="438"/>
      <c r="O141" s="438"/>
      <c r="P141" s="438"/>
      <c r="Q141" s="438"/>
      <c r="R141" s="439"/>
    </row>
    <row r="142" spans="2:27" s="9" customFormat="1" ht="18.75" customHeight="1">
      <c r="B142" s="414" t="s">
        <v>502</v>
      </c>
      <c r="C142" s="415"/>
      <c r="D142" s="415"/>
      <c r="E142" s="416"/>
      <c r="F142" s="417"/>
      <c r="G142" s="418"/>
      <c r="H142" s="418"/>
      <c r="I142" s="419"/>
      <c r="J142" s="423" t="s">
        <v>503</v>
      </c>
      <c r="K142" s="424"/>
      <c r="L142" s="425"/>
      <c r="M142" s="425"/>
      <c r="N142" s="425"/>
      <c r="O142" s="425"/>
      <c r="P142" s="425"/>
      <c r="Q142" s="425"/>
      <c r="R142" s="426"/>
    </row>
    <row r="143" spans="2:27" s="9" customFormat="1" ht="18.75" customHeight="1">
      <c r="B143" s="427"/>
      <c r="C143" s="428"/>
      <c r="D143" s="428"/>
      <c r="E143" s="429"/>
      <c r="F143" s="420"/>
      <c r="G143" s="421"/>
      <c r="H143" s="421"/>
      <c r="I143" s="422"/>
      <c r="J143" s="430" t="s">
        <v>504</v>
      </c>
      <c r="K143" s="431"/>
      <c r="L143" s="432"/>
      <c r="M143" s="432"/>
      <c r="N143" s="432"/>
      <c r="O143" s="432"/>
      <c r="P143" s="432"/>
      <c r="Q143" s="432"/>
      <c r="R143" s="433"/>
    </row>
    <row r="144" spans="2:27" s="9" customFormat="1" ht="18.75" customHeight="1">
      <c r="B144" s="414" t="s">
        <v>505</v>
      </c>
      <c r="C144" s="415"/>
      <c r="D144" s="415"/>
      <c r="E144" s="416"/>
      <c r="F144" s="417"/>
      <c r="G144" s="418"/>
      <c r="H144" s="418"/>
      <c r="I144" s="419"/>
      <c r="J144" s="423" t="s">
        <v>503</v>
      </c>
      <c r="K144" s="424"/>
      <c r="L144" s="425"/>
      <c r="M144" s="425"/>
      <c r="N144" s="425"/>
      <c r="O144" s="425"/>
      <c r="P144" s="425"/>
      <c r="Q144" s="425"/>
      <c r="R144" s="426"/>
    </row>
    <row r="145" spans="2:18" s="9" customFormat="1" ht="18.75" customHeight="1">
      <c r="B145" s="427"/>
      <c r="C145" s="428"/>
      <c r="D145" s="428"/>
      <c r="E145" s="429"/>
      <c r="F145" s="420"/>
      <c r="G145" s="421"/>
      <c r="H145" s="421"/>
      <c r="I145" s="422"/>
      <c r="J145" s="430" t="s">
        <v>504</v>
      </c>
      <c r="K145" s="431"/>
      <c r="L145" s="432"/>
      <c r="M145" s="432"/>
      <c r="N145" s="432"/>
      <c r="O145" s="432"/>
      <c r="P145" s="432"/>
      <c r="Q145" s="432"/>
      <c r="R145" s="433"/>
    </row>
  </sheetData>
  <mergeCells count="574">
    <mergeCell ref="D102:S102"/>
    <mergeCell ref="X102:AA102"/>
    <mergeCell ref="C103:S103"/>
    <mergeCell ref="T103:W103"/>
    <mergeCell ref="X103:AA103"/>
    <mergeCell ref="D98:S98"/>
    <mergeCell ref="T98:W98"/>
    <mergeCell ref="X98:AA98"/>
    <mergeCell ref="D99:S99"/>
    <mergeCell ref="T99:W99"/>
    <mergeCell ref="X99:AA99"/>
    <mergeCell ref="D100:S100"/>
    <mergeCell ref="X100:AA100"/>
    <mergeCell ref="D101:S101"/>
    <mergeCell ref="X101:AA101"/>
    <mergeCell ref="B141:E141"/>
    <mergeCell ref="F141:I141"/>
    <mergeCell ref="J141:R141"/>
    <mergeCell ref="B135:E135"/>
    <mergeCell ref="F135:I136"/>
    <mergeCell ref="J135:K135"/>
    <mergeCell ref="L135:R135"/>
    <mergeCell ref="B136:E136"/>
    <mergeCell ref="J136:K136"/>
    <mergeCell ref="B130:W130"/>
    <mergeCell ref="B129:G129"/>
    <mergeCell ref="H129:M129"/>
    <mergeCell ref="N129:Q129"/>
    <mergeCell ref="R129:S129"/>
    <mergeCell ref="U129:V129"/>
    <mergeCell ref="H126:M126"/>
    <mergeCell ref="B137:E137"/>
    <mergeCell ref="F137:I138"/>
    <mergeCell ref="J137:K137"/>
    <mergeCell ref="L137:R137"/>
    <mergeCell ref="B138:E138"/>
    <mergeCell ref="J138:K138"/>
    <mergeCell ref="L138:R138"/>
    <mergeCell ref="E128:G128"/>
    <mergeCell ref="H128:M128"/>
    <mergeCell ref="N128:Q128"/>
    <mergeCell ref="R128:S128"/>
    <mergeCell ref="U128:V128"/>
    <mergeCell ref="H127:M127"/>
    <mergeCell ref="N127:Q127"/>
    <mergeCell ref="R127:S127"/>
    <mergeCell ref="U127:V127"/>
    <mergeCell ref="B124:D124"/>
    <mergeCell ref="E124:G124"/>
    <mergeCell ref="H124:M124"/>
    <mergeCell ref="N124:Q124"/>
    <mergeCell ref="R124:S124"/>
    <mergeCell ref="U124:V124"/>
    <mergeCell ref="X124:AA124"/>
    <mergeCell ref="X129:AA129"/>
    <mergeCell ref="X130:AA130"/>
    <mergeCell ref="B125:D128"/>
    <mergeCell ref="E125:G125"/>
    <mergeCell ref="H125:M125"/>
    <mergeCell ref="N125:Q125"/>
    <mergeCell ref="R125:S125"/>
    <mergeCell ref="U125:V125"/>
    <mergeCell ref="E126:G126"/>
    <mergeCell ref="N126:Q126"/>
    <mergeCell ref="R126:S126"/>
    <mergeCell ref="U126:V126"/>
    <mergeCell ref="E127:G127"/>
    <mergeCell ref="X125:AA125"/>
    <mergeCell ref="X126:AA126"/>
    <mergeCell ref="X127:AA127"/>
    <mergeCell ref="X128:AA128"/>
    <mergeCell ref="B118:J118"/>
    <mergeCell ref="K118:AA118"/>
    <mergeCell ref="B119:J119"/>
    <mergeCell ref="K119:AA119"/>
    <mergeCell ref="B122:G123"/>
    <mergeCell ref="H122:W122"/>
    <mergeCell ref="H123:M123"/>
    <mergeCell ref="N123:Q123"/>
    <mergeCell ref="R123:S123"/>
    <mergeCell ref="X122:AA123"/>
    <mergeCell ref="U123:V123"/>
    <mergeCell ref="B104:S104"/>
    <mergeCell ref="T104:W104"/>
    <mergeCell ref="B107:G107"/>
    <mergeCell ref="H107:S107"/>
    <mergeCell ref="T107:W107"/>
    <mergeCell ref="X107:AA107"/>
    <mergeCell ref="B116:J116"/>
    <mergeCell ref="K116:AA116"/>
    <mergeCell ref="B117:J117"/>
    <mergeCell ref="K117:AA117"/>
    <mergeCell ref="B110:G110"/>
    <mergeCell ref="H110:S110"/>
    <mergeCell ref="T110:W110"/>
    <mergeCell ref="X110:AA110"/>
    <mergeCell ref="B108:G108"/>
    <mergeCell ref="H108:S108"/>
    <mergeCell ref="T108:W108"/>
    <mergeCell ref="X108:AA108"/>
    <mergeCell ref="B109:G109"/>
    <mergeCell ref="H109:S109"/>
    <mergeCell ref="T109:W109"/>
    <mergeCell ref="X109:AA109"/>
    <mergeCell ref="B95:K95"/>
    <mergeCell ref="L95:O95"/>
    <mergeCell ref="P95:Q95"/>
    <mergeCell ref="R95:S95"/>
    <mergeCell ref="T95:W95"/>
    <mergeCell ref="B93:S93"/>
    <mergeCell ref="T93:W93"/>
    <mergeCell ref="B94:S94"/>
    <mergeCell ref="T94:W94"/>
    <mergeCell ref="C92:S92"/>
    <mergeCell ref="T92:W92"/>
    <mergeCell ref="T86:W86"/>
    <mergeCell ref="X86:AA86"/>
    <mergeCell ref="C87:S87"/>
    <mergeCell ref="T87:W87"/>
    <mergeCell ref="X87:AA87"/>
    <mergeCell ref="D90:G90"/>
    <mergeCell ref="H90:K90"/>
    <mergeCell ref="L90:S90"/>
    <mergeCell ref="T90:W90"/>
    <mergeCell ref="X90:AA90"/>
    <mergeCell ref="D86:G86"/>
    <mergeCell ref="H86:K86"/>
    <mergeCell ref="L86:M86"/>
    <mergeCell ref="N86:O86"/>
    <mergeCell ref="X92:AA92"/>
    <mergeCell ref="P86:Q86"/>
    <mergeCell ref="R86:S86"/>
    <mergeCell ref="D85:G85"/>
    <mergeCell ref="H85:K85"/>
    <mergeCell ref="L85:M85"/>
    <mergeCell ref="N85:O85"/>
    <mergeCell ref="P85:Q85"/>
    <mergeCell ref="R85:S85"/>
    <mergeCell ref="T85:W85"/>
    <mergeCell ref="X85:AA85"/>
    <mergeCell ref="D91:G91"/>
    <mergeCell ref="H91:K91"/>
    <mergeCell ref="L91:S91"/>
    <mergeCell ref="T91:W91"/>
    <mergeCell ref="X91:AA91"/>
    <mergeCell ref="C79:S79"/>
    <mergeCell ref="T79:W79"/>
    <mergeCell ref="X79:AA79"/>
    <mergeCell ref="D82:G82"/>
    <mergeCell ref="H82:K82"/>
    <mergeCell ref="L82:O82"/>
    <mergeCell ref="P82:S82"/>
    <mergeCell ref="T82:W82"/>
    <mergeCell ref="X82:AA82"/>
    <mergeCell ref="T83:W83"/>
    <mergeCell ref="X83:AA83"/>
    <mergeCell ref="D84:G84"/>
    <mergeCell ref="H84:K84"/>
    <mergeCell ref="L84:M84"/>
    <mergeCell ref="N84:O84"/>
    <mergeCell ref="P84:Q84"/>
    <mergeCell ref="R84:S84"/>
    <mergeCell ref="T84:W84"/>
    <mergeCell ref="X84:AA84"/>
    <mergeCell ref="D83:G83"/>
    <mergeCell ref="H83:K83"/>
    <mergeCell ref="L83:M83"/>
    <mergeCell ref="N83:O83"/>
    <mergeCell ref="P83:Q83"/>
    <mergeCell ref="R83:S83"/>
    <mergeCell ref="N78:O78"/>
    <mergeCell ref="P78:Q78"/>
    <mergeCell ref="R78:S78"/>
    <mergeCell ref="T78:W78"/>
    <mergeCell ref="X78:AA78"/>
    <mergeCell ref="D77:G77"/>
    <mergeCell ref="H77:K77"/>
    <mergeCell ref="L77:M77"/>
    <mergeCell ref="N77:O77"/>
    <mergeCell ref="P77:Q77"/>
    <mergeCell ref="R77:S77"/>
    <mergeCell ref="T77:W77"/>
    <mergeCell ref="X77:AA77"/>
    <mergeCell ref="D78:G78"/>
    <mergeCell ref="H78:K78"/>
    <mergeCell ref="L78:M78"/>
    <mergeCell ref="T75:W75"/>
    <mergeCell ref="X75:AA75"/>
    <mergeCell ref="D76:G76"/>
    <mergeCell ref="H76:K76"/>
    <mergeCell ref="L76:M76"/>
    <mergeCell ref="N76:O76"/>
    <mergeCell ref="P76:Q76"/>
    <mergeCell ref="R76:S76"/>
    <mergeCell ref="T76:W76"/>
    <mergeCell ref="X76:AA76"/>
    <mergeCell ref="D75:G75"/>
    <mergeCell ref="H75:K75"/>
    <mergeCell ref="L75:M75"/>
    <mergeCell ref="N75:O75"/>
    <mergeCell ref="P75:Q75"/>
    <mergeCell ref="R75:S75"/>
    <mergeCell ref="C71:S71"/>
    <mergeCell ref="T71:W71"/>
    <mergeCell ref="X71:AA71"/>
    <mergeCell ref="B72:AA72"/>
    <mergeCell ref="D74:G74"/>
    <mergeCell ref="H74:K74"/>
    <mergeCell ref="L74:O74"/>
    <mergeCell ref="P74:S74"/>
    <mergeCell ref="T74:W74"/>
    <mergeCell ref="X74:AA74"/>
    <mergeCell ref="T69:W69"/>
    <mergeCell ref="X69:AA69"/>
    <mergeCell ref="D70:G70"/>
    <mergeCell ref="H70:K70"/>
    <mergeCell ref="L70:M70"/>
    <mergeCell ref="N70:O70"/>
    <mergeCell ref="P70:Q70"/>
    <mergeCell ref="R70:S70"/>
    <mergeCell ref="T70:W70"/>
    <mergeCell ref="X70:AA70"/>
    <mergeCell ref="D69:G69"/>
    <mergeCell ref="H69:K69"/>
    <mergeCell ref="L69:M69"/>
    <mergeCell ref="N69:O69"/>
    <mergeCell ref="P69:Q69"/>
    <mergeCell ref="R69:S69"/>
    <mergeCell ref="T67:W67"/>
    <mergeCell ref="X67:AA67"/>
    <mergeCell ref="D68:G68"/>
    <mergeCell ref="H68:K68"/>
    <mergeCell ref="L68:M68"/>
    <mergeCell ref="N68:O68"/>
    <mergeCell ref="P68:Q68"/>
    <mergeCell ref="R68:S68"/>
    <mergeCell ref="T68:W68"/>
    <mergeCell ref="X68:AA68"/>
    <mergeCell ref="D67:G67"/>
    <mergeCell ref="H67:K67"/>
    <mergeCell ref="L67:M67"/>
    <mergeCell ref="N67:O67"/>
    <mergeCell ref="P67:Q67"/>
    <mergeCell ref="R67:S67"/>
    <mergeCell ref="T65:W65"/>
    <mergeCell ref="X65:AA65"/>
    <mergeCell ref="D66:G66"/>
    <mergeCell ref="H66:K66"/>
    <mergeCell ref="L66:M66"/>
    <mergeCell ref="N66:O66"/>
    <mergeCell ref="P66:Q66"/>
    <mergeCell ref="R66:S66"/>
    <mergeCell ref="T66:W66"/>
    <mergeCell ref="X66:AA66"/>
    <mergeCell ref="D65:G65"/>
    <mergeCell ref="H65:K65"/>
    <mergeCell ref="L65:M65"/>
    <mergeCell ref="N65:O65"/>
    <mergeCell ref="P65:Q65"/>
    <mergeCell ref="R65:S65"/>
    <mergeCell ref="T63:W63"/>
    <mergeCell ref="X63:AA63"/>
    <mergeCell ref="D64:G64"/>
    <mergeCell ref="H64:K64"/>
    <mergeCell ref="L64:M64"/>
    <mergeCell ref="N64:O64"/>
    <mergeCell ref="P64:Q64"/>
    <mergeCell ref="R64:S64"/>
    <mergeCell ref="T64:W64"/>
    <mergeCell ref="X64:AA64"/>
    <mergeCell ref="D63:G63"/>
    <mergeCell ref="H63:K63"/>
    <mergeCell ref="L63:M63"/>
    <mergeCell ref="N63:O63"/>
    <mergeCell ref="P63:Q63"/>
    <mergeCell ref="R63:S63"/>
    <mergeCell ref="D41:S41"/>
    <mergeCell ref="T41:W41"/>
    <mergeCell ref="X41:AA41"/>
    <mergeCell ref="B56:S56"/>
    <mergeCell ref="T56:W56"/>
    <mergeCell ref="T39:W39"/>
    <mergeCell ref="X39:AA39"/>
    <mergeCell ref="D40:G40"/>
    <mergeCell ref="H40:K40"/>
    <mergeCell ref="L40:M40"/>
    <mergeCell ref="N40:O40"/>
    <mergeCell ref="P40:Q40"/>
    <mergeCell ref="R40:S40"/>
    <mergeCell ref="T40:W40"/>
    <mergeCell ref="X40:AA40"/>
    <mergeCell ref="D39:G39"/>
    <mergeCell ref="H39:K39"/>
    <mergeCell ref="L39:M39"/>
    <mergeCell ref="N39:O39"/>
    <mergeCell ref="P39:Q39"/>
    <mergeCell ref="R39:S39"/>
    <mergeCell ref="H43:K43"/>
    <mergeCell ref="T43:W43"/>
    <mergeCell ref="X43:AA43"/>
    <mergeCell ref="N32:O32"/>
    <mergeCell ref="P32:Q32"/>
    <mergeCell ref="R32:S32"/>
    <mergeCell ref="T37:W37"/>
    <mergeCell ref="X37:AA37"/>
    <mergeCell ref="D38:G38"/>
    <mergeCell ref="H38:K38"/>
    <mergeCell ref="L38:M38"/>
    <mergeCell ref="N38:O38"/>
    <mergeCell ref="P38:Q38"/>
    <mergeCell ref="R38:S38"/>
    <mergeCell ref="T38:W38"/>
    <mergeCell ref="X38:AA38"/>
    <mergeCell ref="D37:G37"/>
    <mergeCell ref="H37:K37"/>
    <mergeCell ref="L37:M37"/>
    <mergeCell ref="N37:O37"/>
    <mergeCell ref="P37:Q37"/>
    <mergeCell ref="R37:S37"/>
    <mergeCell ref="D36:G36"/>
    <mergeCell ref="H36:K36"/>
    <mergeCell ref="L36:O36"/>
    <mergeCell ref="P36:S36"/>
    <mergeCell ref="T36:W36"/>
    <mergeCell ref="X29:AA29"/>
    <mergeCell ref="H30:K30"/>
    <mergeCell ref="L30:M30"/>
    <mergeCell ref="N30:O30"/>
    <mergeCell ref="P30:Q30"/>
    <mergeCell ref="R30:S30"/>
    <mergeCell ref="T32:W32"/>
    <mergeCell ref="X32:AA32"/>
    <mergeCell ref="D34:S34"/>
    <mergeCell ref="T34:W34"/>
    <mergeCell ref="X34:AA34"/>
    <mergeCell ref="L29:O29"/>
    <mergeCell ref="P29:S29"/>
    <mergeCell ref="T29:W29"/>
    <mergeCell ref="H33:K33"/>
    <mergeCell ref="L33:M33"/>
    <mergeCell ref="N33:O33"/>
    <mergeCell ref="P33:Q33"/>
    <mergeCell ref="R33:S33"/>
    <mergeCell ref="T33:W33"/>
    <mergeCell ref="X33:AA33"/>
    <mergeCell ref="D32:G32"/>
    <mergeCell ref="H32:K32"/>
    <mergeCell ref="L32:M32"/>
    <mergeCell ref="X36:AA36"/>
    <mergeCell ref="D33:G33"/>
    <mergeCell ref="T24:W24"/>
    <mergeCell ref="T30:W30"/>
    <mergeCell ref="X30:AA30"/>
    <mergeCell ref="D31:G31"/>
    <mergeCell ref="H31:K31"/>
    <mergeCell ref="L31:M31"/>
    <mergeCell ref="N31:O31"/>
    <mergeCell ref="P31:Q31"/>
    <mergeCell ref="R31:S31"/>
    <mergeCell ref="T31:W31"/>
    <mergeCell ref="X31:AA31"/>
    <mergeCell ref="D30:G30"/>
    <mergeCell ref="D27:S27"/>
    <mergeCell ref="T27:W27"/>
    <mergeCell ref="X27:AA27"/>
    <mergeCell ref="D29:G29"/>
    <mergeCell ref="H29:K29"/>
    <mergeCell ref="L24:M24"/>
    <mergeCell ref="N24:O24"/>
    <mergeCell ref="P24:Q24"/>
    <mergeCell ref="R24:S24"/>
    <mergeCell ref="X24:AA24"/>
    <mergeCell ref="P23:Q23"/>
    <mergeCell ref="D26:E26"/>
    <mergeCell ref="F26:G26"/>
    <mergeCell ref="H26:K26"/>
    <mergeCell ref="L26:M26"/>
    <mergeCell ref="N26:O26"/>
    <mergeCell ref="P26:Q26"/>
    <mergeCell ref="R26:S26"/>
    <mergeCell ref="T26:W26"/>
    <mergeCell ref="X26:AA26"/>
    <mergeCell ref="D25:E25"/>
    <mergeCell ref="F25:G25"/>
    <mergeCell ref="H25:K25"/>
    <mergeCell ref="L25:M25"/>
    <mergeCell ref="N25:O25"/>
    <mergeCell ref="P25:Q25"/>
    <mergeCell ref="R25:S25"/>
    <mergeCell ref="T25:W25"/>
    <mergeCell ref="X25:AA25"/>
    <mergeCell ref="B3:AA3"/>
    <mergeCell ref="B7:D7"/>
    <mergeCell ref="E7:I7"/>
    <mergeCell ref="J7:L7"/>
    <mergeCell ref="M7:W7"/>
    <mergeCell ref="X7:AA7"/>
    <mergeCell ref="X8:AA8"/>
    <mergeCell ref="M10:W10"/>
    <mergeCell ref="E12:I12"/>
    <mergeCell ref="J12:L12"/>
    <mergeCell ref="M12:W12"/>
    <mergeCell ref="B8:D12"/>
    <mergeCell ref="E8:I8"/>
    <mergeCell ref="J8:L8"/>
    <mergeCell ref="M8:W8"/>
    <mergeCell ref="B144:E144"/>
    <mergeCell ref="F144:I145"/>
    <mergeCell ref="J144:K144"/>
    <mergeCell ref="L144:R144"/>
    <mergeCell ref="B145:E145"/>
    <mergeCell ref="J145:K145"/>
    <mergeCell ref="L145:R145"/>
    <mergeCell ref="L136:R136"/>
    <mergeCell ref="E9:I9"/>
    <mergeCell ref="J9:L9"/>
    <mergeCell ref="M9:W9"/>
    <mergeCell ref="E10:I10"/>
    <mergeCell ref="J10:L10"/>
    <mergeCell ref="B13:D15"/>
    <mergeCell ref="E13:I13"/>
    <mergeCell ref="J13:L13"/>
    <mergeCell ref="M13:W13"/>
    <mergeCell ref="E14:I14"/>
    <mergeCell ref="J14:L14"/>
    <mergeCell ref="D23:E23"/>
    <mergeCell ref="F23:G23"/>
    <mergeCell ref="H23:K23"/>
    <mergeCell ref="L23:M23"/>
    <mergeCell ref="N23:O23"/>
    <mergeCell ref="B142:E142"/>
    <mergeCell ref="F142:I143"/>
    <mergeCell ref="J142:K142"/>
    <mergeCell ref="L142:R142"/>
    <mergeCell ref="B143:E143"/>
    <mergeCell ref="J143:K143"/>
    <mergeCell ref="L143:R143"/>
    <mergeCell ref="X56:AA56"/>
    <mergeCell ref="B134:E134"/>
    <mergeCell ref="F134:I134"/>
    <mergeCell ref="J134:R134"/>
    <mergeCell ref="B57:AA57"/>
    <mergeCell ref="D60:G60"/>
    <mergeCell ref="H60:K60"/>
    <mergeCell ref="L60:O60"/>
    <mergeCell ref="P60:S60"/>
    <mergeCell ref="N62:O62"/>
    <mergeCell ref="P62:Q62"/>
    <mergeCell ref="T60:W60"/>
    <mergeCell ref="X60:AA60"/>
    <mergeCell ref="T61:W61"/>
    <mergeCell ref="X61:AA61"/>
    <mergeCell ref="D62:G62"/>
    <mergeCell ref="H62:K62"/>
    <mergeCell ref="R61:S61"/>
    <mergeCell ref="B20:AA20"/>
    <mergeCell ref="D22:G22"/>
    <mergeCell ref="H22:K22"/>
    <mergeCell ref="L22:O22"/>
    <mergeCell ref="P22:S22"/>
    <mergeCell ref="E11:I11"/>
    <mergeCell ref="J11:L11"/>
    <mergeCell ref="M11:W11"/>
    <mergeCell ref="T22:W22"/>
    <mergeCell ref="X22:AA22"/>
    <mergeCell ref="M14:W14"/>
    <mergeCell ref="E15:I15"/>
    <mergeCell ref="J15:L15"/>
    <mergeCell ref="M15:W15"/>
    <mergeCell ref="B16:I16"/>
    <mergeCell ref="J16:L16"/>
    <mergeCell ref="M16:W16"/>
    <mergeCell ref="R23:S23"/>
    <mergeCell ref="T23:W23"/>
    <mergeCell ref="X23:AA23"/>
    <mergeCell ref="D24:E24"/>
    <mergeCell ref="F24:G24"/>
    <mergeCell ref="H24:K24"/>
    <mergeCell ref="T45:W45"/>
    <mergeCell ref="X45:AA45"/>
    <mergeCell ref="D44:E44"/>
    <mergeCell ref="F44:G44"/>
    <mergeCell ref="H44:K44"/>
    <mergeCell ref="L44:M44"/>
    <mergeCell ref="N44:O44"/>
    <mergeCell ref="P44:Q44"/>
    <mergeCell ref="R44:S44"/>
    <mergeCell ref="T44:W44"/>
    <mergeCell ref="X44:AA44"/>
    <mergeCell ref="T47:W47"/>
    <mergeCell ref="X47:AA47"/>
    <mergeCell ref="T48:W48"/>
    <mergeCell ref="X48:AA48"/>
    <mergeCell ref="D46:E46"/>
    <mergeCell ref="F46:G46"/>
    <mergeCell ref="H46:K46"/>
    <mergeCell ref="L46:M46"/>
    <mergeCell ref="N46:O46"/>
    <mergeCell ref="P46:Q46"/>
    <mergeCell ref="R46:S46"/>
    <mergeCell ref="T46:W46"/>
    <mergeCell ref="X46:AA46"/>
    <mergeCell ref="D48:S48"/>
    <mergeCell ref="D50:G50"/>
    <mergeCell ref="H50:K50"/>
    <mergeCell ref="T50:W50"/>
    <mergeCell ref="X50:AA50"/>
    <mergeCell ref="D51:G51"/>
    <mergeCell ref="H51:K51"/>
    <mergeCell ref="L51:M51"/>
    <mergeCell ref="N51:O51"/>
    <mergeCell ref="P51:Q51"/>
    <mergeCell ref="R51:S51"/>
    <mergeCell ref="T51:W51"/>
    <mergeCell ref="X51:AA51"/>
    <mergeCell ref="L50:O50"/>
    <mergeCell ref="P50:S50"/>
    <mergeCell ref="R52:S52"/>
    <mergeCell ref="T52:W52"/>
    <mergeCell ref="X52:AA52"/>
    <mergeCell ref="D53:G53"/>
    <mergeCell ref="H53:K53"/>
    <mergeCell ref="L53:M53"/>
    <mergeCell ref="N53:O53"/>
    <mergeCell ref="P53:Q53"/>
    <mergeCell ref="R53:S53"/>
    <mergeCell ref="T53:W53"/>
    <mergeCell ref="X53:AA53"/>
    <mergeCell ref="D52:G52"/>
    <mergeCell ref="H52:K52"/>
    <mergeCell ref="L52:M52"/>
    <mergeCell ref="N52:O52"/>
    <mergeCell ref="P52:Q52"/>
    <mergeCell ref="D43:G43"/>
    <mergeCell ref="L43:O43"/>
    <mergeCell ref="P43:S43"/>
    <mergeCell ref="D47:E47"/>
    <mergeCell ref="F47:G47"/>
    <mergeCell ref="H47:K47"/>
    <mergeCell ref="L47:M47"/>
    <mergeCell ref="N47:O47"/>
    <mergeCell ref="P47:Q47"/>
    <mergeCell ref="R47:S47"/>
    <mergeCell ref="D45:E45"/>
    <mergeCell ref="F45:G45"/>
    <mergeCell ref="H45:K45"/>
    <mergeCell ref="L45:M45"/>
    <mergeCell ref="N45:O45"/>
    <mergeCell ref="P45:Q45"/>
    <mergeCell ref="R45:S45"/>
    <mergeCell ref="X93:AA93"/>
    <mergeCell ref="X94:AA94"/>
    <mergeCell ref="X95:AA95"/>
    <mergeCell ref="X104:AA104"/>
    <mergeCell ref="D54:G54"/>
    <mergeCell ref="H54:K54"/>
    <mergeCell ref="L54:M54"/>
    <mergeCell ref="N54:O54"/>
    <mergeCell ref="P54:Q54"/>
    <mergeCell ref="R54:S54"/>
    <mergeCell ref="D55:S55"/>
    <mergeCell ref="T55:W55"/>
    <mergeCell ref="X55:AA55"/>
    <mergeCell ref="T54:W54"/>
    <mergeCell ref="X54:AA54"/>
    <mergeCell ref="L62:M62"/>
    <mergeCell ref="R62:S62"/>
    <mergeCell ref="T62:W62"/>
    <mergeCell ref="X62:AA62"/>
    <mergeCell ref="D61:G61"/>
    <mergeCell ref="H61:K61"/>
    <mergeCell ref="L61:M61"/>
    <mergeCell ref="N61:O61"/>
    <mergeCell ref="P61:Q61"/>
  </mergeCells>
  <phoneticPr fontId="3"/>
  <conditionalFormatting sqref="H23:H26 X108:X109 H108:H109 M8:M9 M13:M14 L77:L78 P77:P78 H77:H78 D77:D78 L83:L85 P83:P85 H83:H85 D83:D85 X83:AA86">
    <cfRule type="containsBlanks" dxfId="100" priority="50">
      <formula>LEN(TRIM(D8))=0</formula>
    </cfRule>
  </conditionalFormatting>
  <conditionalFormatting sqref="P30:Q32">
    <cfRule type="containsBlanks" dxfId="99" priority="41">
      <formula>LEN(TRIM(P30))=0</formula>
    </cfRule>
  </conditionalFormatting>
  <conditionalFormatting sqref="L61:L70 P61:P70">
    <cfRule type="containsBlanks" dxfId="98" priority="48">
      <formula>LEN(TRIM(L61))=0</formula>
    </cfRule>
  </conditionalFormatting>
  <conditionalFormatting sqref="L30:M33">
    <cfRule type="containsBlanks" dxfId="97" priority="38">
      <formula>LEN(TRIM(L30))=0</formula>
    </cfRule>
  </conditionalFormatting>
  <conditionalFormatting sqref="L23:M25">
    <cfRule type="containsBlanks" dxfId="96" priority="47">
      <formula>LEN(TRIM(L23))=0</formula>
    </cfRule>
  </conditionalFormatting>
  <conditionalFormatting sqref="L26:M26">
    <cfRule type="containsBlanks" dxfId="95" priority="46">
      <formula>LEN(TRIM(L26))=0</formula>
    </cfRule>
  </conditionalFormatting>
  <conditionalFormatting sqref="P33:Q33">
    <cfRule type="containsBlanks" dxfId="94" priority="40">
      <formula>LEN(TRIM(P33))=0</formula>
    </cfRule>
  </conditionalFormatting>
  <conditionalFormatting sqref="P23:Q25">
    <cfRule type="containsBlanks" dxfId="93" priority="45">
      <formula>LEN(TRIM(P23))=0</formula>
    </cfRule>
  </conditionalFormatting>
  <conditionalFormatting sqref="P26:Q26">
    <cfRule type="containsBlanks" dxfId="92" priority="44">
      <formula>LEN(TRIM(P26))=0</formula>
    </cfRule>
  </conditionalFormatting>
  <conditionalFormatting sqref="L86 P86">
    <cfRule type="containsBlanks" dxfId="91" priority="31">
      <formula>LEN(TRIM(L86))=0</formula>
    </cfRule>
  </conditionalFormatting>
  <conditionalFormatting sqref="P95">
    <cfRule type="containsBlanks" dxfId="90" priority="30">
      <formula>LEN(TRIM(P95))=0</formula>
    </cfRule>
  </conditionalFormatting>
  <conditionalFormatting sqref="H37:H40 D37:D40">
    <cfRule type="containsBlanks" dxfId="89" priority="43">
      <formula>LEN(TRIM(D37))=0</formula>
    </cfRule>
  </conditionalFormatting>
  <conditionalFormatting sqref="D23:E26">
    <cfRule type="containsBlanks" dxfId="88" priority="39">
      <formula>LEN(TRIM(D23))=0</formula>
    </cfRule>
  </conditionalFormatting>
  <conditionalFormatting sqref="L75:L76 P75:P76">
    <cfRule type="containsBlanks" dxfId="87" priority="35">
      <formula>LEN(TRIM(L75))=0</formula>
    </cfRule>
  </conditionalFormatting>
  <conditionalFormatting sqref="D30:D33 H30:H33">
    <cfRule type="containsBlanks" dxfId="86" priority="42">
      <formula>LEN(TRIM(D30))=0</formula>
    </cfRule>
  </conditionalFormatting>
  <conditionalFormatting sqref="L37:M40 P37:Q40">
    <cfRule type="containsBlanks" dxfId="85" priority="37">
      <formula>LEN(TRIM(L37))=0</formula>
    </cfRule>
  </conditionalFormatting>
  <conditionalFormatting sqref="H75:H76 D75:D76">
    <cfRule type="containsBlanks" dxfId="84" priority="36">
      <formula>LEN(TRIM(D75))=0</formula>
    </cfRule>
  </conditionalFormatting>
  <conditionalFormatting sqref="D86 H86">
    <cfRule type="containsBlanks" dxfId="83" priority="32">
      <formula>LEN(TRIM(D86))=0</formula>
    </cfRule>
  </conditionalFormatting>
  <conditionalFormatting sqref="L91">
    <cfRule type="containsBlanks" dxfId="82" priority="29">
      <formula>LEN(TRIM(L91))=0</formula>
    </cfRule>
  </conditionalFormatting>
  <conditionalFormatting sqref="X23:AA26 X30:AA33 X61:AA70 X37:AA40 X75:AA78 X91:AA91">
    <cfRule type="containsBlanks" dxfId="81" priority="26">
      <formula>LEN(TRIM(X23))=0</formula>
    </cfRule>
  </conditionalFormatting>
  <conditionalFormatting sqref="X8:AA8">
    <cfRule type="cellIs" dxfId="80" priority="24" operator="between">
      <formula>0.5</formula>
      <formula>1</formula>
    </cfRule>
  </conditionalFormatting>
  <conditionalFormatting sqref="M10:M11">
    <cfRule type="containsBlanks" dxfId="79" priority="19">
      <formula>LEN(TRIM(M10))=0</formula>
    </cfRule>
  </conditionalFormatting>
  <conditionalFormatting sqref="H44:H47">
    <cfRule type="containsBlanks" dxfId="78" priority="17">
      <formula>LEN(TRIM(H44))=0</formula>
    </cfRule>
  </conditionalFormatting>
  <conditionalFormatting sqref="L44:M46">
    <cfRule type="containsBlanks" dxfId="77" priority="16">
      <formula>LEN(TRIM(L44))=0</formula>
    </cfRule>
  </conditionalFormatting>
  <conditionalFormatting sqref="L47:M47">
    <cfRule type="containsBlanks" dxfId="76" priority="15">
      <formula>LEN(TRIM(L47))=0</formula>
    </cfRule>
  </conditionalFormatting>
  <conditionalFormatting sqref="P44:Q46">
    <cfRule type="containsBlanks" dxfId="75" priority="14">
      <formula>LEN(TRIM(P44))=0</formula>
    </cfRule>
  </conditionalFormatting>
  <conditionalFormatting sqref="P47:Q47">
    <cfRule type="containsBlanks" dxfId="74" priority="13">
      <formula>LEN(TRIM(P47))=0</formula>
    </cfRule>
  </conditionalFormatting>
  <conditionalFormatting sqref="D44:E47">
    <cfRule type="containsBlanks" dxfId="73" priority="12">
      <formula>LEN(TRIM(D44))=0</formula>
    </cfRule>
  </conditionalFormatting>
  <conditionalFormatting sqref="X44:AA47">
    <cfRule type="containsBlanks" dxfId="72" priority="11">
      <formula>LEN(TRIM(X44))=0</formula>
    </cfRule>
  </conditionalFormatting>
  <conditionalFormatting sqref="H51:H54 D51:D54">
    <cfRule type="containsBlanks" dxfId="71" priority="10">
      <formula>LEN(TRIM(D51))=0</formula>
    </cfRule>
  </conditionalFormatting>
  <conditionalFormatting sqref="L51:M54">
    <cfRule type="containsBlanks" dxfId="70" priority="9">
      <formula>LEN(TRIM(L51))=0</formula>
    </cfRule>
  </conditionalFormatting>
  <conditionalFormatting sqref="X51:AA54">
    <cfRule type="containsBlanks" dxfId="69" priority="8">
      <formula>LEN(TRIM(X51))=0</formula>
    </cfRule>
  </conditionalFormatting>
  <conditionalFormatting sqref="P51:Q53">
    <cfRule type="containsBlanks" dxfId="68" priority="7">
      <formula>LEN(TRIM(P51))=0</formula>
    </cfRule>
  </conditionalFormatting>
  <conditionalFormatting sqref="P54:Q54">
    <cfRule type="containsBlanks" dxfId="67" priority="6">
      <formula>LEN(TRIM(P54))=0</formula>
    </cfRule>
  </conditionalFormatting>
  <conditionalFormatting sqref="X99:X102">
    <cfRule type="containsBlanks" dxfId="66" priority="3">
      <formula>LEN(TRIM(X99))=0</formula>
    </cfRule>
  </conditionalFormatting>
  <conditionalFormatting sqref="T99:W102">
    <cfRule type="containsBlanks" dxfId="65" priority="2">
      <formula>LEN(TRIM(T99))=0</formula>
    </cfRule>
  </conditionalFormatting>
  <conditionalFormatting sqref="AA6">
    <cfRule type="expression" dxfId="64" priority="1">
      <formula>$X$8&lt;=50%</formula>
    </cfRule>
  </conditionalFormatting>
  <dataValidations count="2">
    <dataValidation type="list" allowBlank="1" showInputMessage="1" showErrorMessage="1" sqref="C4 G4">
      <formula1>"□,■"</formula1>
    </dataValidation>
    <dataValidation type="list" allowBlank="1" showInputMessage="1" showErrorMessage="1" sqref="N44:O47">
      <formula1>"時間,日"</formula1>
    </dataValidation>
  </dataValidations>
  <pageMargins left="0.7" right="0.7" top="0.75" bottom="0.75" header="0.3" footer="0.3"/>
  <pageSetup paperSize="9" scale="69" fitToWidth="0" fitToHeight="0" orientation="portrait" r:id="rId1"/>
  <rowBreaks count="2" manualBreakCount="2">
    <brk id="71" max="26" man="1"/>
    <brk id="11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7"/>
  <sheetViews>
    <sheetView tabSelected="1" zoomScaleNormal="100" zoomScaleSheetLayoutView="85" workbookViewId="0">
      <selection activeCell="A2" sqref="A2:Q2"/>
    </sheetView>
  </sheetViews>
  <sheetFormatPr defaultColWidth="3" defaultRowHeight="15" customHeight="1"/>
  <cols>
    <col min="1" max="1" width="4.375" style="26" customWidth="1"/>
    <col min="2" max="2" width="24.75" style="26" customWidth="1"/>
    <col min="3" max="3" width="4.25" style="32" customWidth="1"/>
    <col min="4" max="4" width="12.5" style="26" customWidth="1"/>
    <col min="5" max="5" width="9.5" style="26" bestFit="1" customWidth="1"/>
    <col min="6" max="6" width="3.75" style="26" customWidth="1"/>
    <col min="7" max="7" width="10.125" style="26" customWidth="1"/>
    <col min="8" max="8" width="8.5" style="26" customWidth="1"/>
    <col min="9" max="9" width="5.125" style="26" customWidth="1"/>
    <col min="10" max="16" width="10.625" style="26" customWidth="1"/>
    <col min="17" max="17" width="27.125" style="26" customWidth="1"/>
    <col min="18" max="18" width="12.25" style="26" customWidth="1"/>
    <col min="19" max="19" width="13" style="26" customWidth="1"/>
    <col min="20" max="20" width="11.25" style="26" customWidth="1"/>
    <col min="21" max="21" width="34.875" style="26" customWidth="1"/>
    <col min="22" max="22" width="24.875" style="26" customWidth="1"/>
    <col min="23" max="16384" width="3" style="26"/>
  </cols>
  <sheetData>
    <row r="1" spans="1:17" s="23" customFormat="1" ht="22.5" customHeight="1">
      <c r="A1" s="55" t="s">
        <v>592</v>
      </c>
      <c r="C1" s="44"/>
      <c r="D1" s="24"/>
      <c r="N1" s="186" t="s">
        <v>587</v>
      </c>
      <c r="O1" s="655" t="str">
        <f>IF(様式１!L10="","",様式１!L10)</f>
        <v/>
      </c>
      <c r="P1" s="655"/>
      <c r="Q1" s="656"/>
    </row>
    <row r="2" spans="1:17" s="25" customFormat="1" ht="60" customHeight="1" thickBot="1">
      <c r="A2" s="649" t="s">
        <v>603</v>
      </c>
      <c r="B2" s="649"/>
      <c r="C2" s="649"/>
      <c r="D2" s="649"/>
      <c r="E2" s="649"/>
      <c r="F2" s="649"/>
      <c r="G2" s="649"/>
      <c r="H2" s="649"/>
      <c r="I2" s="649"/>
      <c r="J2" s="649"/>
      <c r="K2" s="649"/>
      <c r="L2" s="649"/>
      <c r="M2" s="649"/>
      <c r="N2" s="649"/>
      <c r="O2" s="649"/>
      <c r="P2" s="649"/>
      <c r="Q2" s="649"/>
    </row>
    <row r="3" spans="1:17" s="29" customFormat="1" ht="27" customHeight="1" thickBot="1">
      <c r="A3" s="38" t="s">
        <v>22</v>
      </c>
      <c r="B3" s="27"/>
      <c r="C3" s="39" t="s">
        <v>23</v>
      </c>
      <c r="D3" s="28"/>
      <c r="N3" s="187"/>
      <c r="O3" s="657" t="s">
        <v>244</v>
      </c>
      <c r="P3" s="657"/>
      <c r="Q3" s="46"/>
    </row>
    <row r="4" spans="1:17" s="29" customFormat="1" ht="21.75" customHeight="1">
      <c r="A4" s="30"/>
      <c r="B4" s="31"/>
      <c r="C4" s="28"/>
      <c r="N4" s="188"/>
      <c r="O4" s="658" t="s">
        <v>245</v>
      </c>
      <c r="P4" s="658"/>
      <c r="Q4" s="46"/>
    </row>
    <row r="5" spans="1:17" s="32" customFormat="1" ht="24" customHeight="1">
      <c r="A5" s="659" t="s">
        <v>24</v>
      </c>
      <c r="B5" s="652" t="s">
        <v>89</v>
      </c>
      <c r="C5" s="661" t="s">
        <v>246</v>
      </c>
      <c r="D5" s="663" t="s">
        <v>25</v>
      </c>
      <c r="E5" s="664" t="s">
        <v>26</v>
      </c>
      <c r="F5" s="650"/>
      <c r="G5" s="665"/>
      <c r="H5" s="92" t="s">
        <v>27</v>
      </c>
      <c r="I5" s="650" t="s">
        <v>116</v>
      </c>
      <c r="J5" s="645" t="s">
        <v>247</v>
      </c>
      <c r="K5" s="647"/>
      <c r="L5" s="648"/>
      <c r="M5" s="645" t="s">
        <v>563</v>
      </c>
      <c r="N5" s="646"/>
      <c r="O5" s="647"/>
      <c r="P5" s="648"/>
      <c r="Q5" s="652" t="s">
        <v>28</v>
      </c>
    </row>
    <row r="6" spans="1:17" s="32" customFormat="1" ht="24" customHeight="1">
      <c r="A6" s="660"/>
      <c r="B6" s="652"/>
      <c r="C6" s="662"/>
      <c r="D6" s="652"/>
      <c r="E6" s="128" t="s">
        <v>29</v>
      </c>
      <c r="F6" s="653" t="s">
        <v>30</v>
      </c>
      <c r="G6" s="654"/>
      <c r="H6" s="40" t="s">
        <v>31</v>
      </c>
      <c r="I6" s="651"/>
      <c r="J6" s="41" t="s">
        <v>117</v>
      </c>
      <c r="K6" s="42" t="s">
        <v>118</v>
      </c>
      <c r="L6" s="43" t="s">
        <v>119</v>
      </c>
      <c r="M6" s="41" t="s">
        <v>564</v>
      </c>
      <c r="N6" s="42" t="s">
        <v>565</v>
      </c>
      <c r="O6" s="132" t="s">
        <v>574</v>
      </c>
      <c r="P6" s="210" t="s">
        <v>566</v>
      </c>
      <c r="Q6" s="652"/>
    </row>
    <row r="7" spans="1:17" ht="24" customHeight="1">
      <c r="A7" s="93">
        <v>1</v>
      </c>
      <c r="B7" s="59"/>
      <c r="C7" s="60"/>
      <c r="D7" s="61"/>
      <c r="E7" s="129"/>
      <c r="F7" s="62"/>
      <c r="G7" s="63" t="str">
        <f>IFERROR(VLOOKUP(E7&amp;F7,選択肢!M:N,2,FALSE),"")</f>
        <v/>
      </c>
      <c r="H7" s="64"/>
      <c r="I7" s="65">
        <f>COUNTA(J7:L7)</f>
        <v>0</v>
      </c>
      <c r="J7" s="66"/>
      <c r="K7" s="67"/>
      <c r="L7" s="68"/>
      <c r="M7" s="200"/>
      <c r="N7" s="201"/>
      <c r="O7" s="207"/>
      <c r="P7" s="211">
        <f>SUM(M7:O7)</f>
        <v>0</v>
      </c>
      <c r="Q7" s="94"/>
    </row>
    <row r="8" spans="1:17" ht="24" customHeight="1">
      <c r="A8" s="95">
        <v>2</v>
      </c>
      <c r="B8" s="69"/>
      <c r="C8" s="70"/>
      <c r="D8" s="71"/>
      <c r="E8" s="130"/>
      <c r="F8" s="72"/>
      <c r="G8" s="73" t="str">
        <f>IFERROR(VLOOKUP(E8&amp;F8,選択肢!M:N,2,FALSE),"")</f>
        <v/>
      </c>
      <c r="H8" s="74"/>
      <c r="I8" s="75">
        <f t="shared" ref="I8:I26" si="0">COUNTA(J8:L8)</f>
        <v>0</v>
      </c>
      <c r="J8" s="76"/>
      <c r="K8" s="77"/>
      <c r="L8" s="78"/>
      <c r="M8" s="202"/>
      <c r="N8" s="203"/>
      <c r="O8" s="208"/>
      <c r="P8" s="212">
        <f t="shared" ref="P8:P26" si="1">SUM(M8:O8)</f>
        <v>0</v>
      </c>
      <c r="Q8" s="96"/>
    </row>
    <row r="9" spans="1:17" ht="24" customHeight="1">
      <c r="A9" s="95">
        <v>3</v>
      </c>
      <c r="B9" s="69"/>
      <c r="C9" s="70"/>
      <c r="D9" s="71"/>
      <c r="E9" s="130"/>
      <c r="F9" s="72"/>
      <c r="G9" s="73" t="str">
        <f>IFERROR(VLOOKUP(E9&amp;F9,選択肢!M:N,2,FALSE),"")</f>
        <v/>
      </c>
      <c r="H9" s="74"/>
      <c r="I9" s="75">
        <f t="shared" si="0"/>
        <v>0</v>
      </c>
      <c r="J9" s="76"/>
      <c r="K9" s="77"/>
      <c r="L9" s="78"/>
      <c r="M9" s="202"/>
      <c r="N9" s="203"/>
      <c r="O9" s="208"/>
      <c r="P9" s="212">
        <f t="shared" si="1"/>
        <v>0</v>
      </c>
      <c r="Q9" s="96"/>
    </row>
    <row r="10" spans="1:17" ht="24" customHeight="1">
      <c r="A10" s="95">
        <v>4</v>
      </c>
      <c r="B10" s="69"/>
      <c r="C10" s="70"/>
      <c r="D10" s="71"/>
      <c r="E10" s="130"/>
      <c r="F10" s="72"/>
      <c r="G10" s="73" t="str">
        <f>IFERROR(VLOOKUP(E10&amp;F10,選択肢!M:N,2,FALSE),"")</f>
        <v/>
      </c>
      <c r="H10" s="74"/>
      <c r="I10" s="75">
        <f t="shared" si="0"/>
        <v>0</v>
      </c>
      <c r="J10" s="76"/>
      <c r="K10" s="77"/>
      <c r="L10" s="78"/>
      <c r="M10" s="202"/>
      <c r="N10" s="203"/>
      <c r="O10" s="208"/>
      <c r="P10" s="212">
        <f t="shared" si="1"/>
        <v>0</v>
      </c>
      <c r="Q10" s="96"/>
    </row>
    <row r="11" spans="1:17" ht="24" customHeight="1">
      <c r="A11" s="95">
        <v>5</v>
      </c>
      <c r="B11" s="69"/>
      <c r="C11" s="70"/>
      <c r="D11" s="71"/>
      <c r="E11" s="130"/>
      <c r="F11" s="72"/>
      <c r="G11" s="73" t="str">
        <f>IFERROR(VLOOKUP(E11&amp;F11,選択肢!M:N,2,FALSE),"")</f>
        <v/>
      </c>
      <c r="H11" s="74"/>
      <c r="I11" s="75">
        <f t="shared" si="0"/>
        <v>0</v>
      </c>
      <c r="J11" s="76"/>
      <c r="K11" s="77"/>
      <c r="L11" s="78"/>
      <c r="M11" s="202"/>
      <c r="N11" s="203"/>
      <c r="O11" s="208"/>
      <c r="P11" s="212">
        <f t="shared" si="1"/>
        <v>0</v>
      </c>
      <c r="Q11" s="96"/>
    </row>
    <row r="12" spans="1:17" ht="24" customHeight="1">
      <c r="A12" s="95">
        <v>6</v>
      </c>
      <c r="B12" s="69"/>
      <c r="C12" s="70"/>
      <c r="D12" s="71"/>
      <c r="E12" s="130"/>
      <c r="F12" s="72"/>
      <c r="G12" s="73" t="str">
        <f>IFERROR(VLOOKUP(E12&amp;F12,選択肢!M:N,2,FALSE),"")</f>
        <v/>
      </c>
      <c r="H12" s="74"/>
      <c r="I12" s="75">
        <f t="shared" si="0"/>
        <v>0</v>
      </c>
      <c r="J12" s="76"/>
      <c r="K12" s="77"/>
      <c r="L12" s="78"/>
      <c r="M12" s="202"/>
      <c r="N12" s="203"/>
      <c r="O12" s="208"/>
      <c r="P12" s="212">
        <f t="shared" si="1"/>
        <v>0</v>
      </c>
      <c r="Q12" s="96"/>
    </row>
    <row r="13" spans="1:17" ht="24" customHeight="1">
      <c r="A13" s="95">
        <v>7</v>
      </c>
      <c r="B13" s="69"/>
      <c r="C13" s="70"/>
      <c r="D13" s="71"/>
      <c r="E13" s="130"/>
      <c r="F13" s="72"/>
      <c r="G13" s="73" t="str">
        <f>IFERROR(VLOOKUP(E13&amp;F13,選択肢!M:N,2,FALSE),"")</f>
        <v/>
      </c>
      <c r="H13" s="74"/>
      <c r="I13" s="75">
        <f t="shared" si="0"/>
        <v>0</v>
      </c>
      <c r="J13" s="76"/>
      <c r="K13" s="77"/>
      <c r="L13" s="78"/>
      <c r="M13" s="202"/>
      <c r="N13" s="203"/>
      <c r="O13" s="208"/>
      <c r="P13" s="212">
        <f t="shared" si="1"/>
        <v>0</v>
      </c>
      <c r="Q13" s="96"/>
    </row>
    <row r="14" spans="1:17" ht="24" customHeight="1">
      <c r="A14" s="95">
        <v>8</v>
      </c>
      <c r="B14" s="69"/>
      <c r="C14" s="70"/>
      <c r="D14" s="71"/>
      <c r="E14" s="130"/>
      <c r="F14" s="72"/>
      <c r="G14" s="73" t="str">
        <f>IFERROR(VLOOKUP(E14&amp;F14,選択肢!M:N,2,FALSE),"")</f>
        <v/>
      </c>
      <c r="H14" s="74"/>
      <c r="I14" s="75">
        <f t="shared" si="0"/>
        <v>0</v>
      </c>
      <c r="J14" s="76"/>
      <c r="K14" s="77"/>
      <c r="L14" s="78"/>
      <c r="M14" s="202"/>
      <c r="N14" s="203"/>
      <c r="O14" s="208"/>
      <c r="P14" s="212">
        <f t="shared" si="1"/>
        <v>0</v>
      </c>
      <c r="Q14" s="96"/>
    </row>
    <row r="15" spans="1:17" ht="24" customHeight="1">
      <c r="A15" s="95">
        <v>9</v>
      </c>
      <c r="B15" s="69"/>
      <c r="C15" s="70"/>
      <c r="D15" s="71"/>
      <c r="E15" s="130"/>
      <c r="F15" s="72"/>
      <c r="G15" s="73" t="str">
        <f>IFERROR(VLOOKUP(E15&amp;F15,選択肢!M:N,2,FALSE),"")</f>
        <v/>
      </c>
      <c r="H15" s="74"/>
      <c r="I15" s="75">
        <f t="shared" si="0"/>
        <v>0</v>
      </c>
      <c r="J15" s="76"/>
      <c r="K15" s="77"/>
      <c r="L15" s="78"/>
      <c r="M15" s="202"/>
      <c r="N15" s="203"/>
      <c r="O15" s="208"/>
      <c r="P15" s="212">
        <f t="shared" si="1"/>
        <v>0</v>
      </c>
      <c r="Q15" s="96"/>
    </row>
    <row r="16" spans="1:17" ht="24" customHeight="1">
      <c r="A16" s="95">
        <v>10</v>
      </c>
      <c r="B16" s="69"/>
      <c r="C16" s="70"/>
      <c r="D16" s="71"/>
      <c r="E16" s="130"/>
      <c r="F16" s="72"/>
      <c r="G16" s="73" t="str">
        <f>IFERROR(VLOOKUP(E16&amp;F16,選択肢!M:N,2,FALSE),"")</f>
        <v/>
      </c>
      <c r="H16" s="74"/>
      <c r="I16" s="75">
        <f t="shared" si="0"/>
        <v>0</v>
      </c>
      <c r="J16" s="76"/>
      <c r="K16" s="77"/>
      <c r="L16" s="78"/>
      <c r="M16" s="202"/>
      <c r="N16" s="203"/>
      <c r="O16" s="208"/>
      <c r="P16" s="212">
        <f t="shared" si="1"/>
        <v>0</v>
      </c>
      <c r="Q16" s="96"/>
    </row>
    <row r="17" spans="1:19" ht="24" customHeight="1">
      <c r="A17" s="95">
        <v>11</v>
      </c>
      <c r="B17" s="69"/>
      <c r="C17" s="70"/>
      <c r="D17" s="71"/>
      <c r="E17" s="130"/>
      <c r="F17" s="72" t="s">
        <v>539</v>
      </c>
      <c r="G17" s="73" t="str">
        <f>IFERROR(VLOOKUP(E17&amp;F17,選択肢!M:N,2,FALSE),"")</f>
        <v/>
      </c>
      <c r="H17" s="74"/>
      <c r="I17" s="75">
        <f t="shared" si="0"/>
        <v>0</v>
      </c>
      <c r="J17" s="76"/>
      <c r="K17" s="77"/>
      <c r="L17" s="78"/>
      <c r="M17" s="202"/>
      <c r="N17" s="203"/>
      <c r="O17" s="208"/>
      <c r="P17" s="212">
        <f t="shared" si="1"/>
        <v>0</v>
      </c>
      <c r="Q17" s="96"/>
    </row>
    <row r="18" spans="1:19" ht="24" customHeight="1">
      <c r="A18" s="95">
        <v>12</v>
      </c>
      <c r="B18" s="69"/>
      <c r="C18" s="70"/>
      <c r="D18" s="71"/>
      <c r="E18" s="130"/>
      <c r="F18" s="72" t="s">
        <v>539</v>
      </c>
      <c r="G18" s="73" t="str">
        <f>IFERROR(VLOOKUP(E18&amp;F18,選択肢!M:N,2,FALSE),"")</f>
        <v/>
      </c>
      <c r="H18" s="74"/>
      <c r="I18" s="75">
        <f t="shared" si="0"/>
        <v>0</v>
      </c>
      <c r="J18" s="76"/>
      <c r="K18" s="77"/>
      <c r="L18" s="78"/>
      <c r="M18" s="202"/>
      <c r="N18" s="203"/>
      <c r="O18" s="208"/>
      <c r="P18" s="212">
        <f t="shared" si="1"/>
        <v>0</v>
      </c>
      <c r="Q18" s="96"/>
    </row>
    <row r="19" spans="1:19" ht="24" customHeight="1">
      <c r="A19" s="95">
        <v>13</v>
      </c>
      <c r="B19" s="69"/>
      <c r="C19" s="70"/>
      <c r="D19" s="71"/>
      <c r="E19" s="130"/>
      <c r="F19" s="72" t="s">
        <v>540</v>
      </c>
      <c r="G19" s="73" t="str">
        <f>IFERROR(VLOOKUP(E19&amp;F19,選択肢!M:N,2,FALSE),"")</f>
        <v/>
      </c>
      <c r="H19" s="74"/>
      <c r="I19" s="75">
        <f t="shared" si="0"/>
        <v>0</v>
      </c>
      <c r="J19" s="76"/>
      <c r="K19" s="77"/>
      <c r="L19" s="78"/>
      <c r="M19" s="202"/>
      <c r="N19" s="203"/>
      <c r="O19" s="208"/>
      <c r="P19" s="212">
        <f t="shared" si="1"/>
        <v>0</v>
      </c>
      <c r="Q19" s="96"/>
    </row>
    <row r="20" spans="1:19" ht="24" customHeight="1">
      <c r="A20" s="95">
        <v>14</v>
      </c>
      <c r="B20" s="69"/>
      <c r="C20" s="70"/>
      <c r="D20" s="71"/>
      <c r="E20" s="130"/>
      <c r="F20" s="72" t="s">
        <v>539</v>
      </c>
      <c r="G20" s="73" t="str">
        <f>IFERROR(VLOOKUP(E20&amp;F20,選択肢!M:N,2,FALSE),"")</f>
        <v/>
      </c>
      <c r="H20" s="74"/>
      <c r="I20" s="75">
        <f t="shared" si="0"/>
        <v>0</v>
      </c>
      <c r="J20" s="76"/>
      <c r="K20" s="77"/>
      <c r="L20" s="78"/>
      <c r="M20" s="202"/>
      <c r="N20" s="203"/>
      <c r="O20" s="208"/>
      <c r="P20" s="212">
        <f t="shared" si="1"/>
        <v>0</v>
      </c>
      <c r="Q20" s="96"/>
    </row>
    <row r="21" spans="1:19" ht="24" customHeight="1">
      <c r="A21" s="95">
        <v>15</v>
      </c>
      <c r="B21" s="69"/>
      <c r="C21" s="70"/>
      <c r="D21" s="71"/>
      <c r="E21" s="130"/>
      <c r="F21" s="72" t="s">
        <v>539</v>
      </c>
      <c r="G21" s="73" t="str">
        <f>IFERROR(VLOOKUP(E21&amp;F21,選択肢!M:N,2,FALSE),"")</f>
        <v/>
      </c>
      <c r="H21" s="74"/>
      <c r="I21" s="75">
        <f t="shared" si="0"/>
        <v>0</v>
      </c>
      <c r="J21" s="76"/>
      <c r="K21" s="77"/>
      <c r="L21" s="78"/>
      <c r="M21" s="202"/>
      <c r="N21" s="203"/>
      <c r="O21" s="208"/>
      <c r="P21" s="212">
        <f t="shared" si="1"/>
        <v>0</v>
      </c>
      <c r="Q21" s="96"/>
    </row>
    <row r="22" spans="1:19" ht="24" customHeight="1">
      <c r="A22" s="95">
        <v>16</v>
      </c>
      <c r="B22" s="69"/>
      <c r="C22" s="70"/>
      <c r="D22" s="71"/>
      <c r="E22" s="130"/>
      <c r="F22" s="72" t="s">
        <v>539</v>
      </c>
      <c r="G22" s="73" t="str">
        <f>IFERROR(VLOOKUP(E22&amp;F22,選択肢!M:N,2,FALSE),"")</f>
        <v/>
      </c>
      <c r="H22" s="74"/>
      <c r="I22" s="75">
        <f t="shared" si="0"/>
        <v>0</v>
      </c>
      <c r="J22" s="76"/>
      <c r="K22" s="77"/>
      <c r="L22" s="78"/>
      <c r="M22" s="202"/>
      <c r="N22" s="203"/>
      <c r="O22" s="208"/>
      <c r="P22" s="212">
        <f t="shared" si="1"/>
        <v>0</v>
      </c>
      <c r="Q22" s="96"/>
    </row>
    <row r="23" spans="1:19" ht="24" customHeight="1">
      <c r="A23" s="95">
        <v>17</v>
      </c>
      <c r="B23" s="69"/>
      <c r="C23" s="70"/>
      <c r="D23" s="71"/>
      <c r="E23" s="130"/>
      <c r="F23" s="72" t="s">
        <v>539</v>
      </c>
      <c r="G23" s="73" t="str">
        <f>IFERROR(VLOOKUP(E23&amp;F23,選択肢!M:N,2,FALSE),"")</f>
        <v/>
      </c>
      <c r="H23" s="74"/>
      <c r="I23" s="75">
        <f t="shared" si="0"/>
        <v>0</v>
      </c>
      <c r="J23" s="76"/>
      <c r="K23" s="77"/>
      <c r="L23" s="78"/>
      <c r="M23" s="202"/>
      <c r="N23" s="203"/>
      <c r="O23" s="208"/>
      <c r="P23" s="212">
        <f t="shared" si="1"/>
        <v>0</v>
      </c>
      <c r="Q23" s="96"/>
    </row>
    <row r="24" spans="1:19" ht="24" customHeight="1">
      <c r="A24" s="95">
        <v>18</v>
      </c>
      <c r="B24" s="69"/>
      <c r="C24" s="70"/>
      <c r="D24" s="71"/>
      <c r="E24" s="130"/>
      <c r="F24" s="72" t="s">
        <v>539</v>
      </c>
      <c r="G24" s="73" t="str">
        <f>IFERROR(VLOOKUP(E24&amp;F24,選択肢!M:N,2,FALSE),"")</f>
        <v/>
      </c>
      <c r="H24" s="74"/>
      <c r="I24" s="75">
        <f t="shared" si="0"/>
        <v>0</v>
      </c>
      <c r="J24" s="76"/>
      <c r="K24" s="77"/>
      <c r="L24" s="78"/>
      <c r="M24" s="202"/>
      <c r="N24" s="203"/>
      <c r="O24" s="208"/>
      <c r="P24" s="212">
        <f t="shared" si="1"/>
        <v>0</v>
      </c>
      <c r="Q24" s="96"/>
    </row>
    <row r="25" spans="1:19" ht="24" customHeight="1">
      <c r="A25" s="95">
        <v>19</v>
      </c>
      <c r="B25" s="69"/>
      <c r="C25" s="70"/>
      <c r="D25" s="71"/>
      <c r="E25" s="130"/>
      <c r="F25" s="72" t="s">
        <v>539</v>
      </c>
      <c r="G25" s="73" t="str">
        <f>IFERROR(VLOOKUP(E25&amp;F25,選択肢!M:N,2,FALSE),"")</f>
        <v/>
      </c>
      <c r="H25" s="74"/>
      <c r="I25" s="75">
        <f t="shared" si="0"/>
        <v>0</v>
      </c>
      <c r="J25" s="76"/>
      <c r="K25" s="77"/>
      <c r="L25" s="78"/>
      <c r="M25" s="202"/>
      <c r="N25" s="203"/>
      <c r="O25" s="208"/>
      <c r="P25" s="212">
        <f t="shared" si="1"/>
        <v>0</v>
      </c>
      <c r="Q25" s="96"/>
    </row>
    <row r="26" spans="1:19" ht="24" customHeight="1" thickBot="1">
      <c r="A26" s="97">
        <v>20</v>
      </c>
      <c r="B26" s="79"/>
      <c r="C26" s="80"/>
      <c r="D26" s="81"/>
      <c r="E26" s="131"/>
      <c r="F26" s="82" t="s">
        <v>539</v>
      </c>
      <c r="G26" s="83" t="str">
        <f>IFERROR(VLOOKUP(E26&amp;F26,選択肢!M:N,2,FALSE),"")</f>
        <v/>
      </c>
      <c r="H26" s="84"/>
      <c r="I26" s="85">
        <f t="shared" si="0"/>
        <v>0</v>
      </c>
      <c r="J26" s="86"/>
      <c r="K26" s="87"/>
      <c r="L26" s="88"/>
      <c r="M26" s="204"/>
      <c r="N26" s="205"/>
      <c r="O26" s="209"/>
      <c r="P26" s="213">
        <f t="shared" si="1"/>
        <v>0</v>
      </c>
      <c r="Q26" s="98"/>
    </row>
    <row r="27" spans="1:19" ht="30" customHeight="1" thickTop="1">
      <c r="A27" s="641" t="s">
        <v>32</v>
      </c>
      <c r="B27" s="642"/>
      <c r="C27" s="642"/>
      <c r="D27" s="642"/>
      <c r="E27" s="642"/>
      <c r="F27" s="642"/>
      <c r="G27" s="642"/>
      <c r="H27" s="99">
        <f>SUM(H7:H26)</f>
        <v>0</v>
      </c>
      <c r="I27" s="100">
        <f>SUM(I7:I26)</f>
        <v>0</v>
      </c>
      <c r="J27" s="642"/>
      <c r="K27" s="642"/>
      <c r="L27" s="643"/>
      <c r="M27" s="206"/>
      <c r="N27" s="206"/>
      <c r="O27" s="206"/>
      <c r="P27" s="214">
        <f>SUM(P7:P26)</f>
        <v>0</v>
      </c>
      <c r="Q27" s="101"/>
    </row>
    <row r="28" spans="1:19" ht="19.5" customHeight="1">
      <c r="A28" s="33" t="s">
        <v>536</v>
      </c>
      <c r="B28" s="31"/>
      <c r="C28" s="31"/>
      <c r="D28" s="31"/>
      <c r="E28" s="31"/>
      <c r="F28" s="31"/>
      <c r="G28" s="31"/>
      <c r="H28" s="31"/>
      <c r="I28" s="31"/>
      <c r="J28" s="31"/>
      <c r="K28" s="31"/>
      <c r="L28" s="31"/>
      <c r="M28" s="31"/>
      <c r="N28" s="31"/>
      <c r="O28" s="31"/>
      <c r="P28" s="31"/>
      <c r="Q28" s="34"/>
      <c r="R28" s="34"/>
      <c r="S28" s="34"/>
    </row>
    <row r="29" spans="1:19" ht="19.5" customHeight="1">
      <c r="A29" s="33" t="s">
        <v>538</v>
      </c>
      <c r="R29" s="644"/>
      <c r="S29" s="644"/>
    </row>
    <row r="30" spans="1:19" ht="19.5" customHeight="1">
      <c r="A30" s="33" t="s">
        <v>537</v>
      </c>
      <c r="B30" s="26" t="s">
        <v>329</v>
      </c>
    </row>
    <row r="31" spans="1:19" s="35" customFormat="1" ht="34.5" customHeight="1">
      <c r="C31" s="45"/>
    </row>
    <row r="32" spans="1:19" ht="34.5" customHeight="1">
      <c r="A32" s="36"/>
    </row>
    <row r="33" spans="5:8" ht="37.5" customHeight="1">
      <c r="E33" s="37"/>
      <c r="H33" s="37"/>
    </row>
    <row r="34" spans="5:8" ht="37.5" customHeight="1">
      <c r="E34" s="37"/>
      <c r="H34" s="37"/>
    </row>
    <row r="35" spans="5:8" ht="37.5" customHeight="1">
      <c r="E35" s="37"/>
      <c r="H35" s="37"/>
    </row>
    <row r="36" spans="5:8" ht="37.5" customHeight="1">
      <c r="E36" s="37"/>
      <c r="H36" s="37"/>
    </row>
    <row r="37" spans="5:8" ht="37.5" customHeight="1">
      <c r="E37" s="37"/>
      <c r="H37" s="37"/>
    </row>
  </sheetData>
  <mergeCells count="17">
    <mergeCell ref="O1:Q1"/>
    <mergeCell ref="O3:P3"/>
    <mergeCell ref="O4:P4"/>
    <mergeCell ref="A5:A6"/>
    <mergeCell ref="B5:B6"/>
    <mergeCell ref="C5:C6"/>
    <mergeCell ref="D5:D6"/>
    <mergeCell ref="E5:G5"/>
    <mergeCell ref="A27:G27"/>
    <mergeCell ref="J27:L27"/>
    <mergeCell ref="R29:S29"/>
    <mergeCell ref="M5:P5"/>
    <mergeCell ref="A2:Q2"/>
    <mergeCell ref="I5:I6"/>
    <mergeCell ref="J5:L5"/>
    <mergeCell ref="Q5:Q6"/>
    <mergeCell ref="F6:G6"/>
  </mergeCells>
  <phoneticPr fontId="3"/>
  <conditionalFormatting sqref="C7:C26">
    <cfRule type="containsBlanks" dxfId="63" priority="10">
      <formula>LEN(TRIM(C7))=0</formula>
    </cfRule>
  </conditionalFormatting>
  <conditionalFormatting sqref="B3 Q3:Q4 B7:B26 D7:D26 H7:H26 J7:L26 Q7:Q26">
    <cfRule type="containsBlanks" dxfId="62" priority="9">
      <formula>LEN(TRIM(B3))=0</formula>
    </cfRule>
  </conditionalFormatting>
  <conditionalFormatting sqref="E7:F26">
    <cfRule type="containsBlanks" dxfId="61" priority="8">
      <formula>LEN(TRIM(E7))=0</formula>
    </cfRule>
  </conditionalFormatting>
  <conditionalFormatting sqref="M7:M26 O7:P26">
    <cfRule type="containsBlanks" dxfId="60" priority="5">
      <formula>LEN(TRIM(M7))=0</formula>
    </cfRule>
  </conditionalFormatting>
  <conditionalFormatting sqref="N7:N26">
    <cfRule type="containsBlanks" dxfId="59" priority="4">
      <formula>LEN(TRIM(N7))=0</formula>
    </cfRule>
  </conditionalFormatting>
  <conditionalFormatting sqref="O1:Q1">
    <cfRule type="containsBlanks" dxfId="58" priority="1">
      <formula>LEN(TRIM(O1))=0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Normal="100" zoomScaleSheetLayoutView="85" workbookViewId="0">
      <selection activeCell="G1" sqref="G1:H1"/>
    </sheetView>
  </sheetViews>
  <sheetFormatPr defaultColWidth="3" defaultRowHeight="15" customHeight="1"/>
  <cols>
    <col min="1" max="1" width="4.375" style="26" customWidth="1"/>
    <col min="2" max="2" width="24.75" style="26" customWidth="1"/>
    <col min="3" max="3" width="12.625" style="32" customWidth="1"/>
    <col min="4" max="5" width="12.625" style="26" customWidth="1"/>
    <col min="6" max="6" width="14.375" style="26" customWidth="1"/>
    <col min="7" max="7" width="54.25" style="26" customWidth="1"/>
    <col min="8" max="8" width="25" style="26" customWidth="1"/>
    <col min="9" max="9" width="5.125" style="26" customWidth="1"/>
    <col min="10" max="16" width="10.625" style="26" customWidth="1"/>
    <col min="17" max="17" width="13" style="26" customWidth="1"/>
    <col min="18" max="18" width="12.25" style="26" customWidth="1"/>
    <col min="19" max="19" width="13" style="26" customWidth="1"/>
    <col min="20" max="20" width="11.25" style="26" customWidth="1"/>
    <col min="21" max="21" width="34.875" style="26" customWidth="1"/>
    <col min="22" max="22" width="24.875" style="26" customWidth="1"/>
    <col min="23" max="16384" width="3" style="26"/>
  </cols>
  <sheetData>
    <row r="1" spans="1:22" s="23" customFormat="1" ht="22.5" customHeight="1">
      <c r="A1" s="55" t="s">
        <v>593</v>
      </c>
      <c r="C1" s="44"/>
      <c r="D1" s="24"/>
      <c r="F1" s="186" t="s">
        <v>587</v>
      </c>
      <c r="G1" s="655" t="str">
        <f>IF(様式１!L10="","",様式１!L10)</f>
        <v/>
      </c>
      <c r="H1" s="656"/>
    </row>
    <row r="2" spans="1:22" s="25" customFormat="1" ht="56.25" customHeight="1">
      <c r="A2" s="649" t="s">
        <v>604</v>
      </c>
      <c r="B2" s="649"/>
      <c r="C2" s="649"/>
      <c r="D2" s="649"/>
      <c r="E2" s="649"/>
      <c r="F2" s="649"/>
      <c r="G2" s="649"/>
      <c r="H2" s="649"/>
      <c r="I2" s="189"/>
      <c r="J2" s="189"/>
      <c r="K2" s="189"/>
      <c r="L2" s="189"/>
      <c r="M2" s="189"/>
      <c r="N2" s="189"/>
      <c r="O2" s="189"/>
      <c r="P2" s="189"/>
      <c r="Q2" s="189"/>
      <c r="R2" s="189"/>
      <c r="S2" s="189"/>
      <c r="T2" s="189"/>
      <c r="U2" s="189"/>
      <c r="V2" s="189"/>
    </row>
    <row r="3" spans="1:22" s="29" customFormat="1" ht="27" customHeight="1">
      <c r="S3" s="187"/>
      <c r="T3" s="189"/>
      <c r="U3" s="189"/>
      <c r="V3" s="189"/>
    </row>
    <row r="4" spans="1:22" s="29" customFormat="1" ht="21.75" customHeight="1">
      <c r="A4" s="30"/>
      <c r="B4" s="31"/>
      <c r="C4" s="28"/>
      <c r="S4" s="188"/>
      <c r="T4" s="189"/>
      <c r="U4" s="189"/>
      <c r="V4" s="189"/>
    </row>
    <row r="5" spans="1:22" s="32" customFormat="1" ht="24" customHeight="1">
      <c r="A5" s="659" t="s">
        <v>24</v>
      </c>
      <c r="B5" s="652" t="s">
        <v>89</v>
      </c>
      <c r="C5" s="666" t="s">
        <v>558</v>
      </c>
      <c r="D5" s="667"/>
      <c r="E5" s="667"/>
      <c r="F5" s="668" t="s">
        <v>175</v>
      </c>
      <c r="G5" s="669"/>
      <c r="H5" s="652" t="s">
        <v>28</v>
      </c>
      <c r="T5" s="189"/>
      <c r="U5" s="189"/>
      <c r="V5" s="189"/>
    </row>
    <row r="6" spans="1:22" s="32" customFormat="1" ht="24" customHeight="1">
      <c r="A6" s="660"/>
      <c r="B6" s="652"/>
      <c r="C6" s="215" t="s">
        <v>172</v>
      </c>
      <c r="D6" s="216" t="s">
        <v>174</v>
      </c>
      <c r="E6" s="190" t="s">
        <v>511</v>
      </c>
      <c r="F6" s="41" t="s">
        <v>176</v>
      </c>
      <c r="G6" s="132" t="s">
        <v>105</v>
      </c>
      <c r="H6" s="652"/>
      <c r="T6" s="189"/>
      <c r="U6" s="189"/>
      <c r="V6" s="189"/>
    </row>
    <row r="7" spans="1:22" ht="24" customHeight="1">
      <c r="A7" s="93">
        <v>1</v>
      </c>
      <c r="B7" s="218" t="str">
        <f>IF(様式３Ⅰ!B7="","",様式３Ⅰ!B7)</f>
        <v/>
      </c>
      <c r="C7" s="221"/>
      <c r="D7" s="222"/>
      <c r="E7" s="223"/>
      <c r="F7" s="66"/>
      <c r="G7" s="183"/>
      <c r="H7" s="94"/>
    </row>
    <row r="8" spans="1:22" ht="24" customHeight="1">
      <c r="A8" s="95">
        <v>2</v>
      </c>
      <c r="B8" s="219" t="str">
        <f>IF(様式３Ⅰ!B8="","",様式３Ⅰ!B8)</f>
        <v/>
      </c>
      <c r="C8" s="224"/>
      <c r="D8" s="225"/>
      <c r="E8" s="226"/>
      <c r="F8" s="76"/>
      <c r="G8" s="184"/>
      <c r="H8" s="96"/>
    </row>
    <row r="9" spans="1:22" ht="24" customHeight="1">
      <c r="A9" s="95">
        <v>3</v>
      </c>
      <c r="B9" s="219" t="str">
        <f>IF(様式３Ⅰ!B9="","",様式３Ⅰ!B9)</f>
        <v/>
      </c>
      <c r="C9" s="224"/>
      <c r="D9" s="225"/>
      <c r="E9" s="226"/>
      <c r="F9" s="76"/>
      <c r="G9" s="184"/>
      <c r="H9" s="96"/>
    </row>
    <row r="10" spans="1:22" ht="24" customHeight="1">
      <c r="A10" s="95">
        <v>4</v>
      </c>
      <c r="B10" s="219" t="str">
        <f>IF(様式３Ⅰ!B10="","",様式３Ⅰ!B10)</f>
        <v/>
      </c>
      <c r="C10" s="224"/>
      <c r="D10" s="225"/>
      <c r="E10" s="226"/>
      <c r="F10" s="76"/>
      <c r="G10" s="184"/>
      <c r="H10" s="96"/>
    </row>
    <row r="11" spans="1:22" ht="24" customHeight="1">
      <c r="A11" s="95">
        <v>5</v>
      </c>
      <c r="B11" s="219" t="str">
        <f>IF(様式３Ⅰ!B11="","",様式３Ⅰ!B11)</f>
        <v/>
      </c>
      <c r="C11" s="224"/>
      <c r="D11" s="225"/>
      <c r="E11" s="226"/>
      <c r="F11" s="76"/>
      <c r="G11" s="184"/>
      <c r="H11" s="96"/>
    </row>
    <row r="12" spans="1:22" ht="24" customHeight="1">
      <c r="A12" s="95">
        <v>6</v>
      </c>
      <c r="B12" s="219" t="str">
        <f>IF(様式３Ⅰ!B12="","",様式３Ⅰ!B12)</f>
        <v/>
      </c>
      <c r="C12" s="224"/>
      <c r="D12" s="225"/>
      <c r="E12" s="226"/>
      <c r="F12" s="76"/>
      <c r="G12" s="184"/>
      <c r="H12" s="96"/>
    </row>
    <row r="13" spans="1:22" ht="24" customHeight="1">
      <c r="A13" s="95">
        <v>7</v>
      </c>
      <c r="B13" s="219" t="str">
        <f>IF(様式３Ⅰ!B13="","",様式３Ⅰ!B13)</f>
        <v/>
      </c>
      <c r="C13" s="224"/>
      <c r="D13" s="225"/>
      <c r="E13" s="226"/>
      <c r="F13" s="76"/>
      <c r="G13" s="184"/>
      <c r="H13" s="96"/>
    </row>
    <row r="14" spans="1:22" ht="24" customHeight="1">
      <c r="A14" s="95">
        <v>8</v>
      </c>
      <c r="B14" s="219" t="str">
        <f>IF(様式３Ⅰ!B14="","",様式３Ⅰ!B14)</f>
        <v/>
      </c>
      <c r="C14" s="224"/>
      <c r="D14" s="225"/>
      <c r="E14" s="226"/>
      <c r="F14" s="76"/>
      <c r="G14" s="184"/>
      <c r="H14" s="96"/>
    </row>
    <row r="15" spans="1:22" ht="24" customHeight="1">
      <c r="A15" s="95">
        <v>9</v>
      </c>
      <c r="B15" s="219" t="str">
        <f>IF(様式３Ⅰ!B15="","",様式３Ⅰ!B15)</f>
        <v/>
      </c>
      <c r="C15" s="224"/>
      <c r="D15" s="225"/>
      <c r="E15" s="226"/>
      <c r="F15" s="76"/>
      <c r="G15" s="184"/>
      <c r="H15" s="96"/>
    </row>
    <row r="16" spans="1:22" ht="24" customHeight="1">
      <c r="A16" s="95">
        <v>10</v>
      </c>
      <c r="B16" s="219" t="str">
        <f>IF(様式３Ⅰ!B16="","",様式３Ⅰ!B16)</f>
        <v/>
      </c>
      <c r="C16" s="224"/>
      <c r="D16" s="225"/>
      <c r="E16" s="226"/>
      <c r="F16" s="76"/>
      <c r="G16" s="184"/>
      <c r="H16" s="96"/>
    </row>
    <row r="17" spans="1:19" ht="24" customHeight="1">
      <c r="A17" s="95">
        <v>11</v>
      </c>
      <c r="B17" s="219" t="str">
        <f>IF(様式３Ⅰ!B17="","",様式３Ⅰ!B17)</f>
        <v/>
      </c>
      <c r="C17" s="224"/>
      <c r="D17" s="225"/>
      <c r="E17" s="226"/>
      <c r="F17" s="76"/>
      <c r="G17" s="184"/>
      <c r="H17" s="96"/>
    </row>
    <row r="18" spans="1:19" ht="24" customHeight="1">
      <c r="A18" s="95">
        <v>12</v>
      </c>
      <c r="B18" s="219" t="str">
        <f>IF(様式３Ⅰ!B18="","",様式３Ⅰ!B18)</f>
        <v/>
      </c>
      <c r="C18" s="224"/>
      <c r="D18" s="225"/>
      <c r="E18" s="226"/>
      <c r="F18" s="76"/>
      <c r="G18" s="184"/>
      <c r="H18" s="96"/>
    </row>
    <row r="19" spans="1:19" ht="24" customHeight="1">
      <c r="A19" s="95">
        <v>13</v>
      </c>
      <c r="B19" s="219" t="str">
        <f>IF(様式３Ⅰ!B19="","",様式３Ⅰ!B19)</f>
        <v/>
      </c>
      <c r="C19" s="224"/>
      <c r="D19" s="225"/>
      <c r="E19" s="226"/>
      <c r="F19" s="76"/>
      <c r="G19" s="184"/>
      <c r="H19" s="96"/>
    </row>
    <row r="20" spans="1:19" ht="24" customHeight="1">
      <c r="A20" s="95">
        <v>14</v>
      </c>
      <c r="B20" s="219" t="str">
        <f>IF(様式３Ⅰ!B20="","",様式３Ⅰ!B20)</f>
        <v/>
      </c>
      <c r="C20" s="224"/>
      <c r="D20" s="225"/>
      <c r="E20" s="226"/>
      <c r="F20" s="76"/>
      <c r="G20" s="184"/>
      <c r="H20" s="96"/>
    </row>
    <row r="21" spans="1:19" ht="24" customHeight="1">
      <c r="A21" s="95">
        <v>15</v>
      </c>
      <c r="B21" s="219" t="str">
        <f>IF(様式３Ⅰ!B21="","",様式３Ⅰ!B21)</f>
        <v/>
      </c>
      <c r="C21" s="224"/>
      <c r="D21" s="225"/>
      <c r="E21" s="226"/>
      <c r="F21" s="76"/>
      <c r="G21" s="184"/>
      <c r="H21" s="96"/>
    </row>
    <row r="22" spans="1:19" ht="24" customHeight="1">
      <c r="A22" s="95">
        <v>16</v>
      </c>
      <c r="B22" s="219" t="str">
        <f>IF(様式３Ⅰ!B22="","",様式３Ⅰ!B22)</f>
        <v/>
      </c>
      <c r="C22" s="224"/>
      <c r="D22" s="225"/>
      <c r="E22" s="226"/>
      <c r="F22" s="76"/>
      <c r="G22" s="184"/>
      <c r="H22" s="96"/>
    </row>
    <row r="23" spans="1:19" ht="24" customHeight="1">
      <c r="A23" s="95">
        <v>17</v>
      </c>
      <c r="B23" s="219" t="str">
        <f>IF(様式３Ⅰ!B23="","",様式３Ⅰ!B23)</f>
        <v/>
      </c>
      <c r="C23" s="224"/>
      <c r="D23" s="225"/>
      <c r="E23" s="226"/>
      <c r="F23" s="76"/>
      <c r="G23" s="184"/>
      <c r="H23" s="96"/>
    </row>
    <row r="24" spans="1:19" ht="24" customHeight="1">
      <c r="A24" s="95">
        <v>18</v>
      </c>
      <c r="B24" s="219" t="str">
        <f>IF(様式３Ⅰ!B24="","",様式３Ⅰ!B24)</f>
        <v/>
      </c>
      <c r="C24" s="224"/>
      <c r="D24" s="225"/>
      <c r="E24" s="226"/>
      <c r="F24" s="76"/>
      <c r="G24" s="184"/>
      <c r="H24" s="96"/>
    </row>
    <row r="25" spans="1:19" ht="24" customHeight="1">
      <c r="A25" s="95">
        <v>19</v>
      </c>
      <c r="B25" s="219" t="str">
        <f>IF(様式３Ⅰ!B25="","",様式３Ⅰ!B25)</f>
        <v/>
      </c>
      <c r="C25" s="224"/>
      <c r="D25" s="225"/>
      <c r="E25" s="226"/>
      <c r="F25" s="76"/>
      <c r="G25" s="184"/>
      <c r="H25" s="96"/>
    </row>
    <row r="26" spans="1:19" ht="24" customHeight="1" thickBot="1">
      <c r="A26" s="97">
        <v>20</v>
      </c>
      <c r="B26" s="220" t="str">
        <f>IF(様式３Ⅰ!B26="","",様式３Ⅰ!B26)</f>
        <v/>
      </c>
      <c r="C26" s="227"/>
      <c r="D26" s="228"/>
      <c r="E26" s="229"/>
      <c r="F26" s="86"/>
      <c r="G26" s="185"/>
      <c r="H26" s="98"/>
    </row>
    <row r="27" spans="1:19" ht="30" customHeight="1" thickTop="1">
      <c r="A27" s="641" t="s">
        <v>32</v>
      </c>
      <c r="B27" s="643"/>
      <c r="C27" s="231">
        <f>SUM(C7:C26)</f>
        <v>0</v>
      </c>
      <c r="D27" s="217"/>
      <c r="E27" s="230">
        <f>SUM(E7:E26)</f>
        <v>0</v>
      </c>
      <c r="F27" s="191"/>
      <c r="G27" s="191"/>
      <c r="H27" s="101"/>
    </row>
    <row r="28" spans="1:19" ht="19.5" customHeight="1">
      <c r="A28" s="33" t="s">
        <v>536</v>
      </c>
      <c r="B28" s="31"/>
      <c r="C28" s="31"/>
      <c r="D28" s="31"/>
      <c r="E28" s="31"/>
      <c r="F28" s="31"/>
      <c r="G28" s="31"/>
      <c r="H28" s="31"/>
      <c r="I28" s="31"/>
      <c r="J28" s="31"/>
      <c r="K28" s="31"/>
      <c r="L28" s="31"/>
      <c r="M28" s="31"/>
      <c r="N28" s="31"/>
      <c r="O28" s="31"/>
      <c r="P28" s="31"/>
      <c r="Q28" s="34"/>
      <c r="R28" s="34"/>
      <c r="S28" s="34"/>
    </row>
    <row r="29" spans="1:19" ht="19.5" customHeight="1">
      <c r="A29" s="33" t="s">
        <v>538</v>
      </c>
      <c r="R29" s="644"/>
      <c r="S29" s="644"/>
    </row>
    <row r="30" spans="1:19" ht="19.5" customHeight="1">
      <c r="A30" s="33" t="s">
        <v>537</v>
      </c>
      <c r="B30" s="26" t="s">
        <v>329</v>
      </c>
    </row>
    <row r="31" spans="1:19" s="35" customFormat="1" ht="34.5" customHeight="1">
      <c r="C31" s="45"/>
    </row>
    <row r="32" spans="1:19" ht="34.5" customHeight="1">
      <c r="A32" s="36"/>
    </row>
    <row r="33" spans="5:8" ht="37.5" customHeight="1">
      <c r="E33" s="37"/>
      <c r="H33" s="37"/>
    </row>
    <row r="34" spans="5:8" ht="37.5" customHeight="1">
      <c r="E34" s="37"/>
      <c r="H34" s="37"/>
    </row>
    <row r="35" spans="5:8" ht="37.5" customHeight="1">
      <c r="E35" s="37"/>
      <c r="H35" s="37"/>
    </row>
    <row r="36" spans="5:8" ht="37.5" customHeight="1">
      <c r="E36" s="37"/>
      <c r="H36" s="37"/>
    </row>
    <row r="37" spans="5:8" ht="37.5" customHeight="1">
      <c r="E37" s="37"/>
      <c r="H37" s="37"/>
    </row>
  </sheetData>
  <mergeCells count="9">
    <mergeCell ref="G1:H1"/>
    <mergeCell ref="R29:S29"/>
    <mergeCell ref="A2:H2"/>
    <mergeCell ref="C5:E5"/>
    <mergeCell ref="F5:G5"/>
    <mergeCell ref="H5:H6"/>
    <mergeCell ref="A5:A6"/>
    <mergeCell ref="B5:B6"/>
    <mergeCell ref="A27:B27"/>
  </mergeCells>
  <phoneticPr fontId="3"/>
  <conditionalFormatting sqref="G7:H26">
    <cfRule type="containsBlanks" dxfId="57" priority="9">
      <formula>LEN(TRIM(G7))=0</formula>
    </cfRule>
  </conditionalFormatting>
  <conditionalFormatting sqref="D7:D26 F7:F26">
    <cfRule type="containsBlanks" dxfId="56" priority="8">
      <formula>LEN(TRIM(D7))=0</formula>
    </cfRule>
  </conditionalFormatting>
  <conditionalFormatting sqref="G7:G26">
    <cfRule type="containsBlanks" dxfId="55" priority="7">
      <formula>LEN(TRIM(#REF!))=0</formula>
    </cfRule>
  </conditionalFormatting>
  <conditionalFormatting sqref="D7:D26 F7:F26">
    <cfRule type="containsBlanks" dxfId="54" priority="6">
      <formula>LEN(TRIM(#REF!))=0</formula>
    </cfRule>
  </conditionalFormatting>
  <conditionalFormatting sqref="C7:C26">
    <cfRule type="containsBlanks" dxfId="53" priority="3">
      <formula>LEN(TRIM(C7))=0</formula>
    </cfRule>
  </conditionalFormatting>
  <conditionalFormatting sqref="E7:E26">
    <cfRule type="containsBlanks" dxfId="52" priority="2">
      <formula>LEN(TRIM(E7))=0</formula>
    </cfRule>
  </conditionalFormatting>
  <conditionalFormatting sqref="G1:H1">
    <cfRule type="containsBlanks" dxfId="51" priority="1">
      <formula>LEN(TRIM(G1))=0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colBreaks count="1" manualBreakCount="1">
    <brk id="9" max="2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zoomScaleNormal="100" zoomScaleSheetLayoutView="70" workbookViewId="0">
      <selection activeCell="Q27" sqref="Q27"/>
    </sheetView>
  </sheetViews>
  <sheetFormatPr defaultRowHeight="14.25"/>
  <cols>
    <col min="1" max="1" width="1.875" style="2" customWidth="1"/>
    <col min="2" max="26" width="3.875" style="2" customWidth="1"/>
    <col min="27" max="16384" width="9" style="2"/>
  </cols>
  <sheetData>
    <row r="1" spans="1:22" s="126" customFormat="1" ht="22.5" customHeight="1">
      <c r="A1" s="674" t="s">
        <v>512</v>
      </c>
      <c r="B1" s="674"/>
      <c r="C1" s="674"/>
      <c r="D1" s="674"/>
      <c r="E1" s="674"/>
      <c r="F1" s="674"/>
      <c r="G1" s="674"/>
      <c r="H1" s="674"/>
      <c r="I1" s="674"/>
      <c r="J1" s="674"/>
      <c r="K1" s="674"/>
      <c r="L1" s="674"/>
      <c r="M1" s="674"/>
      <c r="N1" s="674"/>
      <c r="O1" s="674"/>
      <c r="P1" s="674"/>
      <c r="Q1" s="674"/>
      <c r="R1" s="674"/>
      <c r="S1" s="674"/>
      <c r="T1" s="674"/>
      <c r="U1" s="674"/>
    </row>
    <row r="2" spans="1:22" s="126" customFormat="1" ht="45.75" customHeight="1">
      <c r="A2" s="309" t="s">
        <v>605</v>
      </c>
      <c r="B2" s="309"/>
      <c r="C2" s="309"/>
      <c r="D2" s="309"/>
      <c r="E2" s="309"/>
      <c r="F2" s="309"/>
      <c r="G2" s="309"/>
      <c r="H2" s="309"/>
      <c r="I2" s="309"/>
      <c r="J2" s="309"/>
      <c r="K2" s="309"/>
      <c r="L2" s="309"/>
      <c r="M2" s="309"/>
      <c r="N2" s="309"/>
      <c r="O2" s="309"/>
      <c r="P2" s="309"/>
      <c r="Q2" s="309"/>
      <c r="R2" s="309"/>
      <c r="S2" s="309"/>
      <c r="T2" s="309"/>
      <c r="U2" s="309"/>
      <c r="V2" s="309"/>
    </row>
    <row r="3" spans="1:22" ht="22.5" customHeight="1">
      <c r="A3" s="675" t="s">
        <v>81</v>
      </c>
      <c r="B3" s="675"/>
      <c r="C3" s="675"/>
      <c r="D3" s="675"/>
      <c r="E3" s="675"/>
      <c r="F3" s="675"/>
      <c r="G3" s="675"/>
      <c r="H3" s="675"/>
      <c r="I3" s="675"/>
      <c r="J3" s="675"/>
      <c r="K3" s="675"/>
      <c r="L3" s="675"/>
      <c r="M3" s="675"/>
      <c r="N3" s="675"/>
      <c r="O3" s="675"/>
      <c r="P3" s="675"/>
      <c r="Q3" s="675"/>
      <c r="R3" s="675"/>
      <c r="S3" s="675"/>
      <c r="T3" s="675"/>
      <c r="U3" s="675"/>
    </row>
    <row r="4" spans="1:22" ht="22.5" customHeight="1">
      <c r="A4" s="4"/>
    </row>
    <row r="5" spans="1:22" ht="22.5" customHeight="1">
      <c r="A5" s="676" t="s">
        <v>0</v>
      </c>
      <c r="B5" s="676"/>
      <c r="C5" s="676"/>
      <c r="D5" s="676"/>
      <c r="E5" s="676"/>
      <c r="F5" s="676"/>
      <c r="G5" s="676"/>
      <c r="H5" s="676"/>
      <c r="I5" s="676"/>
      <c r="J5" s="676"/>
      <c r="K5" s="676"/>
      <c r="L5" s="676"/>
      <c r="M5" s="676"/>
      <c r="O5" s="48" t="s">
        <v>104</v>
      </c>
      <c r="P5" s="47"/>
      <c r="Q5" s="47" t="s">
        <v>102</v>
      </c>
      <c r="R5" s="47"/>
      <c r="S5" s="47" t="s">
        <v>101</v>
      </c>
      <c r="T5" s="47"/>
      <c r="U5" s="47" t="s">
        <v>112</v>
      </c>
    </row>
    <row r="6" spans="1:22" ht="22.5" customHeight="1">
      <c r="A6" s="676"/>
      <c r="B6" s="676"/>
      <c r="C6" s="676"/>
      <c r="D6" s="676"/>
      <c r="E6" s="676"/>
      <c r="F6" s="676"/>
      <c r="G6" s="676"/>
      <c r="H6" s="676"/>
      <c r="I6" s="676"/>
      <c r="J6" s="676"/>
      <c r="K6" s="676"/>
      <c r="L6" s="676"/>
      <c r="M6" s="676"/>
    </row>
    <row r="7" spans="1:22" ht="45" customHeight="1">
      <c r="A7" s="312" t="s">
        <v>575</v>
      </c>
      <c r="B7" s="312"/>
      <c r="C7" s="312"/>
      <c r="D7" s="312"/>
      <c r="E7" s="312"/>
      <c r="F7" s="312"/>
      <c r="G7" s="312"/>
      <c r="H7" s="312"/>
      <c r="I7" s="312"/>
      <c r="J7" s="312"/>
      <c r="K7" s="312"/>
      <c r="L7" s="312"/>
      <c r="M7" s="312"/>
    </row>
    <row r="8" spans="1:22" ht="22.5" customHeight="1"/>
    <row r="9" spans="1:22" ht="22.5" customHeight="1"/>
    <row r="10" spans="1:22" ht="22.5" customHeight="1">
      <c r="B10" s="50"/>
      <c r="K10" s="3" t="s">
        <v>82</v>
      </c>
      <c r="L10" s="2" t="s">
        <v>107</v>
      </c>
      <c r="M10" s="670" t="str">
        <f>IF(様式１!M8="","",様式１!M8)</f>
        <v/>
      </c>
      <c r="N10" s="670"/>
      <c r="O10" s="670"/>
      <c r="P10" s="670"/>
      <c r="Q10" s="670"/>
      <c r="R10" s="670"/>
      <c r="S10" s="670"/>
      <c r="T10" s="670"/>
      <c r="U10" s="670"/>
    </row>
    <row r="11" spans="1:22" ht="22.5" customHeight="1">
      <c r="B11" s="7"/>
      <c r="L11" s="670" t="str">
        <f>IF(様式１!L9="","",様式１!L9)</f>
        <v/>
      </c>
      <c r="M11" s="670"/>
      <c r="N11" s="670"/>
      <c r="O11" s="670"/>
      <c r="P11" s="670"/>
      <c r="Q11" s="670"/>
      <c r="R11" s="670"/>
      <c r="S11" s="670"/>
      <c r="T11" s="670"/>
      <c r="U11" s="670"/>
    </row>
    <row r="12" spans="1:22" ht="22.5" customHeight="1">
      <c r="B12" s="3"/>
      <c r="C12" s="8"/>
      <c r="K12" s="3" t="s">
        <v>83</v>
      </c>
      <c r="L12" s="670" t="str">
        <f>IF(様式１!L10="","",様式１!L10)</f>
        <v/>
      </c>
      <c r="M12" s="670"/>
      <c r="N12" s="670"/>
      <c r="O12" s="670"/>
      <c r="P12" s="670"/>
      <c r="Q12" s="670"/>
      <c r="R12" s="670"/>
      <c r="S12" s="670"/>
      <c r="T12" s="670"/>
      <c r="U12" s="670"/>
    </row>
    <row r="13" spans="1:22" ht="22.5" customHeight="1">
      <c r="B13" s="3"/>
      <c r="K13" s="3" t="s">
        <v>318</v>
      </c>
      <c r="L13" s="670" t="str">
        <f>IF(様式１!L11="","",様式１!L11)</f>
        <v/>
      </c>
      <c r="M13" s="670"/>
      <c r="N13" s="670"/>
      <c r="O13" s="670"/>
      <c r="P13" s="670"/>
      <c r="Q13" s="670"/>
      <c r="R13" s="670"/>
      <c r="S13" s="670"/>
      <c r="T13" s="670"/>
      <c r="U13" s="670"/>
    </row>
    <row r="14" spans="1:22" ht="22.5" customHeight="1"/>
    <row r="15" spans="1:22" ht="22.5" customHeight="1"/>
    <row r="16" spans="1:22" ht="21.75" customHeight="1">
      <c r="A16" s="677" t="s">
        <v>530</v>
      </c>
      <c r="B16" s="677"/>
      <c r="C16" s="677"/>
      <c r="E16" s="2" t="s">
        <v>111</v>
      </c>
      <c r="G16" s="2" t="s">
        <v>112</v>
      </c>
      <c r="H16" s="308" t="s">
        <v>606</v>
      </c>
      <c r="I16" s="308"/>
      <c r="J16" s="308"/>
      <c r="K16" s="308"/>
      <c r="L16" s="308"/>
      <c r="M16" s="308"/>
      <c r="N16" s="308"/>
      <c r="O16" s="308"/>
      <c r="P16" s="308"/>
      <c r="Q16" s="308"/>
      <c r="R16" s="308"/>
      <c r="S16" s="308"/>
      <c r="T16" s="308"/>
      <c r="U16" s="308"/>
    </row>
    <row r="17" spans="1:22" ht="21.75" customHeight="1">
      <c r="A17" s="673" t="s">
        <v>531</v>
      </c>
      <c r="B17" s="673"/>
      <c r="C17" s="673"/>
      <c r="D17" s="673"/>
      <c r="E17" s="673"/>
      <c r="F17" s="673"/>
      <c r="G17" s="673"/>
      <c r="H17" s="673"/>
      <c r="I17" s="673"/>
      <c r="J17" s="673"/>
      <c r="L17" s="176" t="s">
        <v>102</v>
      </c>
      <c r="M17" s="176"/>
      <c r="N17" s="176" t="s">
        <v>111</v>
      </c>
      <c r="O17" s="176"/>
      <c r="P17" s="176" t="s">
        <v>300</v>
      </c>
      <c r="Q17" s="176"/>
      <c r="R17" s="176"/>
      <c r="S17" s="176"/>
      <c r="T17" s="176"/>
      <c r="U17" s="176"/>
      <c r="V17" s="176"/>
    </row>
    <row r="18" spans="1:22" ht="21.75" customHeight="1">
      <c r="A18" s="672" t="s">
        <v>330</v>
      </c>
      <c r="B18" s="672"/>
      <c r="C18" s="672"/>
      <c r="D18" s="672"/>
      <c r="E18" s="672"/>
      <c r="F18" s="672"/>
      <c r="G18" s="672"/>
      <c r="H18" s="672"/>
      <c r="I18" s="672"/>
      <c r="J18" s="672"/>
      <c r="K18" s="672"/>
      <c r="L18" s="672"/>
      <c r="M18" s="672"/>
      <c r="N18" s="672"/>
      <c r="O18" s="672"/>
      <c r="P18" s="672"/>
      <c r="Q18" s="672"/>
      <c r="R18" s="672"/>
      <c r="S18" s="672"/>
      <c r="T18" s="672"/>
      <c r="U18" s="672"/>
    </row>
    <row r="19" spans="1:22" ht="21.75" customHeight="1">
      <c r="A19" s="52"/>
      <c r="B19" s="671" t="s">
        <v>576</v>
      </c>
      <c r="C19" s="671"/>
      <c r="D19" s="671"/>
      <c r="E19" s="671"/>
      <c r="F19" s="671"/>
      <c r="G19" s="671"/>
      <c r="H19" s="671"/>
      <c r="I19" s="671"/>
      <c r="J19" s="671"/>
      <c r="K19" s="671"/>
      <c r="L19" s="671"/>
      <c r="M19" s="671"/>
      <c r="N19" s="671"/>
      <c r="O19" s="671"/>
      <c r="P19" s="671"/>
      <c r="Q19" s="671"/>
      <c r="R19" s="671"/>
      <c r="S19" s="671"/>
      <c r="T19" s="671"/>
      <c r="U19" s="671"/>
    </row>
    <row r="20" spans="1:22" ht="22.5" customHeight="1"/>
    <row r="21" spans="1:22" ht="22.5" customHeight="1">
      <c r="A21" s="311" t="s">
        <v>84</v>
      </c>
      <c r="B21" s="311"/>
      <c r="C21" s="311"/>
      <c r="D21" s="311"/>
      <c r="E21" s="311"/>
      <c r="F21" s="311"/>
      <c r="G21" s="311"/>
      <c r="H21" s="311"/>
      <c r="I21" s="311"/>
      <c r="J21" s="311"/>
      <c r="K21" s="311"/>
      <c r="L21" s="311"/>
      <c r="M21" s="311"/>
      <c r="N21" s="311"/>
      <c r="O21" s="311"/>
      <c r="P21" s="311"/>
      <c r="Q21" s="311"/>
      <c r="R21" s="311"/>
      <c r="S21" s="311"/>
      <c r="T21" s="311"/>
      <c r="U21" s="311"/>
    </row>
    <row r="22" spans="1:22" ht="22.5" customHeight="1"/>
    <row r="23" spans="1:22" ht="22.5" customHeight="1">
      <c r="C23" s="308" t="s">
        <v>534</v>
      </c>
      <c r="D23" s="308"/>
      <c r="E23" s="308"/>
      <c r="F23" s="308"/>
      <c r="G23" s="308"/>
      <c r="H23" s="308"/>
      <c r="I23" s="308"/>
      <c r="J23" s="308"/>
      <c r="K23" s="308"/>
      <c r="L23" s="308"/>
      <c r="M23" s="308"/>
      <c r="N23" s="308"/>
      <c r="O23" s="308"/>
      <c r="P23" s="308"/>
      <c r="Q23" s="308"/>
      <c r="R23" s="308"/>
      <c r="S23" s="308"/>
    </row>
    <row r="24" spans="1:22" ht="22.5" customHeight="1"/>
    <row r="25" spans="1:22" ht="22.5" customHeight="1">
      <c r="C25" s="308" t="s">
        <v>535</v>
      </c>
      <c r="D25" s="308"/>
      <c r="E25" s="308"/>
      <c r="F25" s="308"/>
      <c r="G25" s="308"/>
      <c r="H25" s="308"/>
      <c r="I25" s="308"/>
      <c r="J25" s="308"/>
      <c r="K25" s="308"/>
      <c r="L25" s="308"/>
      <c r="M25" s="308"/>
      <c r="N25" s="308"/>
      <c r="O25" s="308"/>
      <c r="P25" s="308"/>
      <c r="Q25" s="308"/>
      <c r="R25" s="308"/>
      <c r="S25" s="308"/>
    </row>
    <row r="26" spans="1:22" ht="19.5" customHeight="1">
      <c r="A26" s="51"/>
    </row>
    <row r="27" spans="1:22" ht="22.5" customHeight="1"/>
    <row r="28" spans="1:22" ht="22.5" customHeight="1"/>
    <row r="29" spans="1:22" ht="22.5" customHeight="1"/>
    <row r="30" spans="1:22" ht="22.5" customHeight="1"/>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A1:U1"/>
    <mergeCell ref="A3:U3"/>
    <mergeCell ref="A7:M7"/>
    <mergeCell ref="A5:M6"/>
    <mergeCell ref="A16:C16"/>
    <mergeCell ref="H16:U16"/>
    <mergeCell ref="A2:V2"/>
    <mergeCell ref="C25:S25"/>
    <mergeCell ref="L11:U11"/>
    <mergeCell ref="L12:U12"/>
    <mergeCell ref="L13:U13"/>
    <mergeCell ref="M10:U10"/>
    <mergeCell ref="B19:U19"/>
    <mergeCell ref="A18:U18"/>
    <mergeCell ref="A21:U21"/>
    <mergeCell ref="C23:S23"/>
    <mergeCell ref="A17:J17"/>
  </mergeCells>
  <phoneticPr fontId="3"/>
  <conditionalFormatting sqref="R5 P5 T5 M10 L11:U13 D16 F16 K17 M17 O17">
    <cfRule type="containsBlanks" dxfId="50"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3"/>
  <sheetViews>
    <sheetView zoomScaleNormal="100" zoomScaleSheetLayoutView="100" workbookViewId="0">
      <selection activeCell="K13" sqref="K13"/>
    </sheetView>
  </sheetViews>
  <sheetFormatPr defaultRowHeight="12"/>
  <cols>
    <col min="1" max="1" width="1.25" style="9" customWidth="1"/>
    <col min="2" max="16" width="4.375" style="9" customWidth="1"/>
    <col min="17" max="19" width="4.375" style="11" customWidth="1"/>
    <col min="20" max="20" width="4.375" style="9" customWidth="1"/>
    <col min="21" max="21" width="1.25" style="9" customWidth="1"/>
    <col min="22" max="22" width="10.5" style="9" customWidth="1"/>
    <col min="23" max="35" width="8.125" style="9" customWidth="1"/>
    <col min="36" max="16384" width="9" style="9"/>
  </cols>
  <sheetData>
    <row r="1" spans="1:33" ht="22.5" customHeight="1">
      <c r="B1" s="10" t="s">
        <v>532</v>
      </c>
    </row>
    <row r="2" spans="1:33" ht="18.75" customHeight="1">
      <c r="M2" s="54" t="s">
        <v>590</v>
      </c>
      <c r="N2" s="687" t="str">
        <f>IF(様式１!L10="","",様式１!L10)</f>
        <v/>
      </c>
      <c r="O2" s="687"/>
      <c r="P2" s="687"/>
      <c r="Q2" s="687"/>
      <c r="R2" s="687"/>
      <c r="S2" s="687"/>
      <c r="T2" s="687"/>
      <c r="U2" s="687"/>
    </row>
    <row r="3" spans="1:33" ht="42.75" customHeight="1">
      <c r="A3" s="309" t="s">
        <v>607</v>
      </c>
      <c r="B3" s="309"/>
      <c r="C3" s="309"/>
      <c r="D3" s="309"/>
      <c r="E3" s="309"/>
      <c r="F3" s="309"/>
      <c r="G3" s="309"/>
      <c r="H3" s="309"/>
      <c r="I3" s="309"/>
      <c r="J3" s="309"/>
      <c r="K3" s="309"/>
      <c r="L3" s="309"/>
      <c r="M3" s="309"/>
      <c r="N3" s="309"/>
      <c r="O3" s="309"/>
      <c r="P3" s="309"/>
      <c r="Q3" s="309"/>
      <c r="R3" s="309"/>
      <c r="S3" s="309"/>
      <c r="T3" s="309"/>
      <c r="U3" s="309"/>
      <c r="V3" s="127"/>
    </row>
    <row r="4" spans="1:33" ht="22.5" customHeight="1">
      <c r="A4" s="310" t="s">
        <v>85</v>
      </c>
      <c r="B4" s="310"/>
      <c r="C4" s="310"/>
      <c r="D4" s="310"/>
      <c r="E4" s="310"/>
      <c r="F4" s="310"/>
      <c r="G4" s="310"/>
      <c r="H4" s="310"/>
      <c r="I4" s="310"/>
      <c r="J4" s="310"/>
      <c r="K4" s="310"/>
      <c r="L4" s="310"/>
      <c r="M4" s="310"/>
      <c r="N4" s="310"/>
      <c r="O4" s="310"/>
      <c r="P4" s="310"/>
      <c r="Q4" s="310"/>
      <c r="R4" s="310"/>
      <c r="S4" s="310"/>
      <c r="T4" s="310"/>
    </row>
    <row r="5" spans="1:33" ht="18.75" customHeight="1"/>
    <row r="6" spans="1:33" ht="18.75" customHeight="1">
      <c r="A6" s="9" t="s">
        <v>86</v>
      </c>
    </row>
    <row r="7" spans="1:33" ht="7.5" customHeight="1"/>
    <row r="8" spans="1:33" ht="18.75" customHeight="1">
      <c r="B8" s="9" t="s">
        <v>87</v>
      </c>
      <c r="Q8" s="9"/>
      <c r="T8" s="11"/>
    </row>
    <row r="9" spans="1:33" ht="18.75" customHeight="1">
      <c r="B9" s="19"/>
      <c r="C9" s="19" t="s">
        <v>114</v>
      </c>
      <c r="D9" s="19"/>
      <c r="E9" s="19" t="s">
        <v>110</v>
      </c>
      <c r="F9" s="19"/>
      <c r="G9" s="19" t="s">
        <v>102</v>
      </c>
      <c r="H9" s="19"/>
      <c r="I9" s="19" t="s">
        <v>111</v>
      </c>
      <c r="J9" s="19"/>
      <c r="K9" s="19" t="s">
        <v>112</v>
      </c>
      <c r="L9" s="19" t="s">
        <v>113</v>
      </c>
      <c r="M9" s="19" t="s">
        <v>103</v>
      </c>
      <c r="N9" s="22"/>
      <c r="O9" s="22" t="s">
        <v>102</v>
      </c>
      <c r="P9" s="19"/>
      <c r="Q9" s="19" t="s">
        <v>111</v>
      </c>
      <c r="R9" s="22"/>
      <c r="S9" s="22" t="s">
        <v>112</v>
      </c>
      <c r="T9" s="22"/>
    </row>
    <row r="10" spans="1:33" s="1" customFormat="1" ht="8.25" customHeight="1">
      <c r="A10" s="9"/>
      <c r="B10" s="19"/>
      <c r="C10" s="19"/>
      <c r="D10" s="19"/>
      <c r="E10" s="19"/>
      <c r="F10" s="19"/>
      <c r="G10" s="19"/>
      <c r="H10" s="19"/>
      <c r="I10" s="19"/>
      <c r="J10" s="19"/>
      <c r="K10" s="19"/>
      <c r="L10" s="19"/>
      <c r="M10" s="19"/>
      <c r="N10" s="22"/>
      <c r="O10" s="22"/>
      <c r="P10" s="19"/>
      <c r="Q10" s="19"/>
      <c r="R10" s="22"/>
      <c r="S10" s="22"/>
      <c r="T10" s="22"/>
      <c r="U10" s="9"/>
      <c r="V10" s="9"/>
      <c r="W10" s="9"/>
      <c r="X10" s="9"/>
      <c r="Y10" s="9"/>
      <c r="Z10" s="9"/>
      <c r="AA10" s="9"/>
      <c r="AB10" s="9"/>
      <c r="AC10" s="9"/>
      <c r="AD10" s="9"/>
      <c r="AE10" s="9"/>
      <c r="AF10" s="9"/>
      <c r="AG10" s="9"/>
    </row>
    <row r="11" spans="1:33" ht="30" customHeight="1">
      <c r="B11" s="305" t="s">
        <v>541</v>
      </c>
      <c r="C11" s="306"/>
      <c r="D11" s="306"/>
      <c r="E11" s="306"/>
      <c r="F11" s="306"/>
      <c r="G11" s="306"/>
      <c r="H11" s="307"/>
      <c r="I11" s="277" t="s">
        <v>577</v>
      </c>
      <c r="J11" s="278"/>
      <c r="K11" s="278"/>
      <c r="L11" s="278"/>
      <c r="M11" s="278"/>
      <c r="N11" s="278" t="s">
        <v>542</v>
      </c>
      <c r="O11" s="278"/>
      <c r="P11" s="278" t="s">
        <v>409</v>
      </c>
      <c r="Q11" s="278"/>
      <c r="R11" s="278"/>
      <c r="S11" s="278"/>
      <c r="T11" s="279"/>
    </row>
    <row r="12" spans="1:33" ht="30" customHeight="1">
      <c r="B12" s="199" t="s">
        <v>543</v>
      </c>
      <c r="C12" s="290" t="s">
        <v>544</v>
      </c>
      <c r="D12" s="290"/>
      <c r="E12" s="290"/>
      <c r="F12" s="290"/>
      <c r="G12" s="290"/>
      <c r="H12" s="291"/>
      <c r="I12" s="721"/>
      <c r="J12" s="722"/>
      <c r="K12" s="178" t="s">
        <v>6</v>
      </c>
      <c r="L12" s="179"/>
      <c r="M12" s="178" t="s">
        <v>415</v>
      </c>
      <c r="N12" s="303" t="s">
        <v>546</v>
      </c>
      <c r="O12" s="304"/>
      <c r="P12" s="723"/>
      <c r="Q12" s="723"/>
      <c r="R12" s="177" t="s">
        <v>6</v>
      </c>
      <c r="S12" s="179"/>
      <c r="T12" s="135" t="s">
        <v>415</v>
      </c>
    </row>
    <row r="13" spans="1:33" ht="30" customHeight="1">
      <c r="B13" s="199" t="s">
        <v>545</v>
      </c>
      <c r="C13" s="290" t="s">
        <v>556</v>
      </c>
      <c r="D13" s="290"/>
      <c r="E13" s="290"/>
      <c r="F13" s="290"/>
      <c r="G13" s="290"/>
      <c r="H13" s="291"/>
      <c r="I13" s="721"/>
      <c r="J13" s="722"/>
      <c r="K13" s="178" t="s">
        <v>6</v>
      </c>
      <c r="L13" s="179"/>
      <c r="M13" s="178" t="s">
        <v>415</v>
      </c>
      <c r="N13" s="303" t="s">
        <v>546</v>
      </c>
      <c r="O13" s="304"/>
      <c r="P13" s="723"/>
      <c r="Q13" s="723"/>
      <c r="R13" s="177" t="s">
        <v>6</v>
      </c>
      <c r="S13" s="179"/>
      <c r="T13" s="135" t="s">
        <v>415</v>
      </c>
    </row>
    <row r="14" spans="1:33" ht="30" customHeight="1">
      <c r="B14" s="199" t="s">
        <v>394</v>
      </c>
      <c r="C14" s="292" t="s">
        <v>395</v>
      </c>
      <c r="D14" s="292"/>
      <c r="E14" s="292"/>
      <c r="F14" s="292"/>
      <c r="G14" s="292"/>
      <c r="H14" s="293"/>
      <c r="I14" s="721"/>
      <c r="J14" s="722"/>
      <c r="K14" s="178" t="s">
        <v>6</v>
      </c>
      <c r="L14" s="179"/>
      <c r="M14" s="178" t="s">
        <v>415</v>
      </c>
      <c r="N14" s="303" t="s">
        <v>546</v>
      </c>
      <c r="O14" s="304"/>
      <c r="P14" s="723"/>
      <c r="Q14" s="723"/>
      <c r="R14" s="177" t="s">
        <v>6</v>
      </c>
      <c r="S14" s="179"/>
      <c r="T14" s="135" t="s">
        <v>415</v>
      </c>
    </row>
    <row r="15" spans="1:33" ht="30" customHeight="1">
      <c r="B15" s="199" t="s">
        <v>396</v>
      </c>
      <c r="C15" s="290" t="s">
        <v>321</v>
      </c>
      <c r="D15" s="290"/>
      <c r="E15" s="290"/>
      <c r="F15" s="290"/>
      <c r="G15" s="290"/>
      <c r="H15" s="291"/>
      <c r="I15" s="721"/>
      <c r="J15" s="722"/>
      <c r="K15" s="178" t="s">
        <v>6</v>
      </c>
      <c r="L15" s="179"/>
      <c r="M15" s="178" t="s">
        <v>415</v>
      </c>
      <c r="N15" s="303" t="s">
        <v>546</v>
      </c>
      <c r="O15" s="304"/>
      <c r="P15" s="723"/>
      <c r="Q15" s="723"/>
      <c r="R15" s="177" t="s">
        <v>6</v>
      </c>
      <c r="S15" s="179"/>
      <c r="T15" s="135" t="s">
        <v>415</v>
      </c>
    </row>
    <row r="16" spans="1:33" ht="30" customHeight="1">
      <c r="B16" s="199" t="s">
        <v>547</v>
      </c>
      <c r="C16" s="290" t="s">
        <v>548</v>
      </c>
      <c r="D16" s="290"/>
      <c r="E16" s="290"/>
      <c r="F16" s="290"/>
      <c r="G16" s="290"/>
      <c r="H16" s="291"/>
      <c r="I16" s="721"/>
      <c r="J16" s="722"/>
      <c r="K16" s="178" t="s">
        <v>6</v>
      </c>
      <c r="L16" s="179"/>
      <c r="M16" s="178" t="s">
        <v>415</v>
      </c>
      <c r="N16" s="303" t="s">
        <v>546</v>
      </c>
      <c r="O16" s="304"/>
      <c r="P16" s="723"/>
      <c r="Q16" s="723"/>
      <c r="R16" s="177" t="s">
        <v>6</v>
      </c>
      <c r="S16" s="179"/>
      <c r="T16" s="135" t="s">
        <v>415</v>
      </c>
    </row>
    <row r="17" spans="1:26" ht="30" customHeight="1">
      <c r="B17" s="199" t="s">
        <v>549</v>
      </c>
      <c r="C17" s="290" t="s">
        <v>550</v>
      </c>
      <c r="D17" s="290"/>
      <c r="E17" s="290"/>
      <c r="F17" s="290"/>
      <c r="G17" s="290"/>
      <c r="H17" s="291"/>
      <c r="I17" s="721"/>
      <c r="J17" s="722"/>
      <c r="K17" s="178" t="s">
        <v>6</v>
      </c>
      <c r="L17" s="179"/>
      <c r="M17" s="178" t="s">
        <v>415</v>
      </c>
      <c r="N17" s="303" t="s">
        <v>546</v>
      </c>
      <c r="O17" s="304"/>
      <c r="P17" s="723"/>
      <c r="Q17" s="723"/>
      <c r="R17" s="177" t="s">
        <v>6</v>
      </c>
      <c r="S17" s="179"/>
      <c r="T17" s="135" t="s">
        <v>415</v>
      </c>
    </row>
    <row r="18" spans="1:26" ht="30" customHeight="1">
      <c r="B18" s="199" t="s">
        <v>551</v>
      </c>
      <c r="C18" s="290" t="s">
        <v>552</v>
      </c>
      <c r="D18" s="290"/>
      <c r="E18" s="290"/>
      <c r="F18" s="290"/>
      <c r="G18" s="290"/>
      <c r="H18" s="291"/>
      <c r="I18" s="721"/>
      <c r="J18" s="722"/>
      <c r="K18" s="178" t="s">
        <v>6</v>
      </c>
      <c r="L18" s="179"/>
      <c r="M18" s="178" t="s">
        <v>415</v>
      </c>
      <c r="N18" s="303" t="s">
        <v>546</v>
      </c>
      <c r="O18" s="304"/>
      <c r="P18" s="723"/>
      <c r="Q18" s="723"/>
      <c r="R18" s="177" t="s">
        <v>6</v>
      </c>
      <c r="S18" s="179"/>
      <c r="T18" s="135" t="s">
        <v>415</v>
      </c>
    </row>
    <row r="19" spans="1:26" ht="30" customHeight="1">
      <c r="B19" s="199" t="s">
        <v>404</v>
      </c>
      <c r="C19" s="290" t="s">
        <v>553</v>
      </c>
      <c r="D19" s="290"/>
      <c r="E19" s="290"/>
      <c r="F19" s="290"/>
      <c r="G19" s="290"/>
      <c r="H19" s="291"/>
      <c r="I19" s="721"/>
      <c r="J19" s="722"/>
      <c r="K19" s="178" t="s">
        <v>6</v>
      </c>
      <c r="L19" s="179"/>
      <c r="M19" s="178" t="s">
        <v>415</v>
      </c>
      <c r="N19" s="303" t="s">
        <v>546</v>
      </c>
      <c r="O19" s="304"/>
      <c r="P19" s="723"/>
      <c r="Q19" s="723"/>
      <c r="R19" s="177" t="s">
        <v>6</v>
      </c>
      <c r="S19" s="179"/>
      <c r="T19" s="135" t="s">
        <v>415</v>
      </c>
    </row>
    <row r="20" spans="1:26" ht="30" customHeight="1">
      <c r="B20" s="199" t="s">
        <v>554</v>
      </c>
      <c r="C20" s="290" t="s">
        <v>555</v>
      </c>
      <c r="D20" s="290"/>
      <c r="E20" s="290"/>
      <c r="F20" s="290"/>
      <c r="G20" s="290"/>
      <c r="H20" s="291"/>
      <c r="I20" s="721"/>
      <c r="J20" s="722"/>
      <c r="K20" s="178" t="s">
        <v>6</v>
      </c>
      <c r="L20" s="179"/>
      <c r="M20" s="178" t="s">
        <v>415</v>
      </c>
      <c r="N20" s="303" t="s">
        <v>546</v>
      </c>
      <c r="O20" s="304"/>
      <c r="P20" s="723"/>
      <c r="Q20" s="723"/>
      <c r="R20" s="177" t="s">
        <v>6</v>
      </c>
      <c r="S20" s="179"/>
      <c r="T20" s="135" t="s">
        <v>415</v>
      </c>
    </row>
    <row r="21" spans="1:26" ht="30" customHeight="1">
      <c r="B21" s="199" t="s">
        <v>524</v>
      </c>
      <c r="C21" s="290"/>
      <c r="D21" s="290"/>
      <c r="E21" s="290"/>
      <c r="F21" s="290"/>
      <c r="G21" s="290"/>
      <c r="H21" s="291"/>
      <c r="I21" s="721"/>
      <c r="J21" s="722"/>
      <c r="K21" s="178" t="s">
        <v>6</v>
      </c>
      <c r="L21" s="179"/>
      <c r="M21" s="178" t="s">
        <v>415</v>
      </c>
      <c r="N21" s="303" t="s">
        <v>546</v>
      </c>
      <c r="O21" s="304"/>
      <c r="P21" s="723"/>
      <c r="Q21" s="723"/>
      <c r="R21" s="177" t="s">
        <v>6</v>
      </c>
      <c r="S21" s="179"/>
      <c r="T21" s="135" t="s">
        <v>415</v>
      </c>
    </row>
    <row r="22" spans="1:26" ht="30" customHeight="1">
      <c r="B22" s="199" t="s">
        <v>526</v>
      </c>
      <c r="C22" s="290"/>
      <c r="D22" s="290"/>
      <c r="E22" s="290"/>
      <c r="F22" s="290"/>
      <c r="G22" s="290"/>
      <c r="H22" s="291"/>
      <c r="I22" s="721"/>
      <c r="J22" s="722"/>
      <c r="K22" s="178" t="s">
        <v>6</v>
      </c>
      <c r="L22" s="179"/>
      <c r="M22" s="178" t="s">
        <v>415</v>
      </c>
      <c r="N22" s="303" t="s">
        <v>546</v>
      </c>
      <c r="O22" s="304"/>
      <c r="P22" s="723"/>
      <c r="Q22" s="723"/>
      <c r="R22" s="177" t="s">
        <v>6</v>
      </c>
      <c r="S22" s="179"/>
      <c r="T22" s="135" t="s">
        <v>415</v>
      </c>
    </row>
    <row r="23" spans="1:26" ht="30" customHeight="1">
      <c r="B23" s="199" t="s">
        <v>528</v>
      </c>
      <c r="C23" s="290"/>
      <c r="D23" s="290"/>
      <c r="E23" s="290"/>
      <c r="F23" s="290"/>
      <c r="G23" s="290"/>
      <c r="H23" s="291"/>
      <c r="I23" s="721"/>
      <c r="J23" s="722"/>
      <c r="K23" s="178" t="s">
        <v>6</v>
      </c>
      <c r="L23" s="179"/>
      <c r="M23" s="178" t="s">
        <v>415</v>
      </c>
      <c r="N23" s="303" t="s">
        <v>546</v>
      </c>
      <c r="O23" s="304"/>
      <c r="P23" s="723"/>
      <c r="Q23" s="723"/>
      <c r="R23" s="177" t="s">
        <v>6</v>
      </c>
      <c r="S23" s="179"/>
      <c r="T23" s="135" t="s">
        <v>415</v>
      </c>
    </row>
    <row r="24" spans="1:26" ht="15" customHeight="1">
      <c r="A24" s="13"/>
    </row>
    <row r="25" spans="1:26" ht="37.5" customHeight="1">
      <c r="A25" s="13"/>
      <c r="B25" s="12" t="s">
        <v>88</v>
      </c>
      <c r="C25" s="12"/>
      <c r="D25" s="12"/>
      <c r="E25" s="12"/>
      <c r="F25" s="12"/>
      <c r="G25" s="12"/>
      <c r="H25" s="12"/>
      <c r="I25" s="12"/>
    </row>
    <row r="26" spans="1:26" ht="24" customHeight="1">
      <c r="A26" s="13"/>
      <c r="B26" s="12" t="s">
        <v>322</v>
      </c>
      <c r="C26" s="12"/>
      <c r="D26" s="12"/>
      <c r="E26" s="12"/>
      <c r="F26" s="12"/>
      <c r="G26" s="12"/>
      <c r="H26" s="12"/>
      <c r="I26" s="12"/>
    </row>
    <row r="27" spans="1:26" s="105" customFormat="1" ht="18.75" customHeight="1">
      <c r="A27" s="103"/>
      <c r="B27" s="688" t="s">
        <v>323</v>
      </c>
      <c r="C27" s="689"/>
      <c r="D27" s="713" t="s">
        <v>324</v>
      </c>
      <c r="E27" s="714"/>
      <c r="F27" s="714"/>
      <c r="G27" s="714"/>
      <c r="H27" s="689"/>
      <c r="I27" s="713" t="s">
        <v>325</v>
      </c>
      <c r="J27" s="714"/>
      <c r="K27" s="689"/>
      <c r="L27" s="715" t="s">
        <v>328</v>
      </c>
      <c r="M27" s="716"/>
      <c r="N27" s="715" t="s">
        <v>326</v>
      </c>
      <c r="O27" s="717"/>
      <c r="P27" s="717"/>
      <c r="Q27" s="717"/>
      <c r="R27" s="717"/>
      <c r="S27" s="717"/>
      <c r="T27" s="716"/>
      <c r="U27" s="104"/>
      <c r="V27" s="104"/>
      <c r="W27" s="104"/>
      <c r="X27" s="104"/>
      <c r="Y27" s="104"/>
      <c r="Z27" s="104"/>
    </row>
    <row r="28" spans="1:26" s="105" customFormat="1" ht="36" customHeight="1">
      <c r="A28" s="103"/>
      <c r="B28" s="690"/>
      <c r="C28" s="691"/>
      <c r="D28" s="692"/>
      <c r="E28" s="702"/>
      <c r="F28" s="702"/>
      <c r="G28" s="702"/>
      <c r="H28" s="693"/>
      <c r="I28" s="699"/>
      <c r="J28" s="700"/>
      <c r="K28" s="701"/>
      <c r="L28" s="711"/>
      <c r="M28" s="712"/>
      <c r="N28" s="718"/>
      <c r="O28" s="719"/>
      <c r="P28" s="719"/>
      <c r="Q28" s="719"/>
      <c r="R28" s="719"/>
      <c r="S28" s="719"/>
      <c r="T28" s="720"/>
      <c r="U28" s="104"/>
      <c r="V28" s="104"/>
      <c r="W28" s="104"/>
      <c r="X28" s="104"/>
      <c r="Y28" s="104"/>
      <c r="Z28" s="104"/>
    </row>
    <row r="29" spans="1:26" s="105" customFormat="1" ht="36" customHeight="1">
      <c r="A29" s="103"/>
      <c r="B29" s="694"/>
      <c r="C29" s="695"/>
      <c r="D29" s="696"/>
      <c r="E29" s="697"/>
      <c r="F29" s="697"/>
      <c r="G29" s="697"/>
      <c r="H29" s="698"/>
      <c r="I29" s="699"/>
      <c r="J29" s="700"/>
      <c r="K29" s="701"/>
      <c r="L29" s="706"/>
      <c r="M29" s="707"/>
      <c r="N29" s="696"/>
      <c r="O29" s="697"/>
      <c r="P29" s="697"/>
      <c r="Q29" s="697"/>
      <c r="R29" s="697"/>
      <c r="S29" s="697"/>
      <c r="T29" s="698"/>
      <c r="U29" s="104"/>
      <c r="V29" s="104"/>
      <c r="W29" s="104"/>
      <c r="X29" s="104"/>
      <c r="Y29" s="104"/>
      <c r="Z29" s="104"/>
    </row>
    <row r="30" spans="1:26" s="105" customFormat="1" ht="36" customHeight="1">
      <c r="A30" s="103"/>
      <c r="B30" s="690"/>
      <c r="C30" s="691"/>
      <c r="D30" s="692"/>
      <c r="E30" s="702"/>
      <c r="F30" s="702"/>
      <c r="G30" s="702"/>
      <c r="H30" s="693"/>
      <c r="I30" s="699"/>
      <c r="J30" s="700"/>
      <c r="K30" s="701"/>
      <c r="L30" s="706"/>
      <c r="M30" s="707"/>
      <c r="N30" s="708"/>
      <c r="O30" s="709"/>
      <c r="P30" s="709"/>
      <c r="Q30" s="709"/>
      <c r="R30" s="709"/>
      <c r="S30" s="709"/>
      <c r="T30" s="710"/>
      <c r="U30" s="104"/>
      <c r="V30" s="104"/>
      <c r="W30" s="104"/>
      <c r="X30" s="104"/>
      <c r="Y30" s="104"/>
      <c r="Z30" s="104"/>
    </row>
    <row r="31" spans="1:26" s="105" customFormat="1" ht="36" customHeight="1">
      <c r="A31" s="103"/>
      <c r="B31" s="692"/>
      <c r="C31" s="693"/>
      <c r="D31" s="692"/>
      <c r="E31" s="702"/>
      <c r="F31" s="702"/>
      <c r="G31" s="702"/>
      <c r="H31" s="693"/>
      <c r="I31" s="703"/>
      <c r="J31" s="704"/>
      <c r="K31" s="705"/>
      <c r="L31" s="711"/>
      <c r="M31" s="712"/>
      <c r="N31" s="692"/>
      <c r="O31" s="702"/>
      <c r="P31" s="702"/>
      <c r="Q31" s="702"/>
      <c r="R31" s="702"/>
      <c r="S31" s="702"/>
      <c r="T31" s="693"/>
      <c r="U31" s="104"/>
      <c r="V31" s="104"/>
      <c r="W31" s="104"/>
      <c r="X31" s="104"/>
      <c r="Y31" s="104"/>
      <c r="Z31" s="104"/>
    </row>
    <row r="32" spans="1:26" s="105" customFormat="1" ht="36" customHeight="1">
      <c r="A32" s="103"/>
      <c r="B32" s="692"/>
      <c r="C32" s="693"/>
      <c r="D32" s="692"/>
      <c r="E32" s="702"/>
      <c r="F32" s="702"/>
      <c r="G32" s="702"/>
      <c r="H32" s="693"/>
      <c r="I32" s="703"/>
      <c r="J32" s="704"/>
      <c r="K32" s="705"/>
      <c r="L32" s="711"/>
      <c r="M32" s="712"/>
      <c r="N32" s="692"/>
      <c r="O32" s="702"/>
      <c r="P32" s="702"/>
      <c r="Q32" s="702"/>
      <c r="R32" s="702"/>
      <c r="S32" s="702"/>
      <c r="T32" s="693"/>
      <c r="U32" s="104"/>
      <c r="V32" s="104"/>
      <c r="W32" s="104"/>
      <c r="X32" s="104"/>
      <c r="Y32" s="104"/>
      <c r="Z32" s="104"/>
    </row>
    <row r="33" spans="1:20" ht="18.75" customHeight="1">
      <c r="B33" s="15"/>
      <c r="C33" s="16"/>
      <c r="D33" s="16"/>
      <c r="E33" s="16"/>
      <c r="F33" s="16"/>
      <c r="G33" s="16"/>
      <c r="H33" s="16"/>
      <c r="I33" s="17"/>
      <c r="J33" s="18"/>
      <c r="K33" s="18"/>
      <c r="L33" s="18"/>
      <c r="M33" s="18"/>
      <c r="N33" s="18"/>
      <c r="O33" s="18"/>
      <c r="P33" s="15"/>
      <c r="Q33" s="15"/>
      <c r="R33" s="15"/>
      <c r="S33" s="15"/>
      <c r="T33" s="15"/>
    </row>
    <row r="34" spans="1:20" ht="24" customHeight="1">
      <c r="A34" s="13"/>
      <c r="B34" s="12" t="s">
        <v>327</v>
      </c>
      <c r="C34" s="12"/>
      <c r="D34" s="12"/>
      <c r="E34" s="12"/>
      <c r="F34" s="12"/>
      <c r="G34" s="12"/>
      <c r="H34" s="12"/>
      <c r="I34" s="12"/>
    </row>
    <row r="35" spans="1:20" ht="22.5" customHeight="1">
      <c r="A35" s="13"/>
      <c r="B35" s="102" t="s">
        <v>557</v>
      </c>
      <c r="C35" s="12"/>
      <c r="D35" s="12"/>
      <c r="E35" s="12"/>
      <c r="F35" s="12"/>
      <c r="G35" s="12"/>
      <c r="H35" s="12"/>
      <c r="I35" s="12"/>
    </row>
    <row r="36" spans="1:20" ht="18.75" customHeight="1">
      <c r="B36" s="15"/>
      <c r="C36" s="16"/>
      <c r="D36" s="16"/>
      <c r="E36" s="16"/>
      <c r="F36" s="16"/>
      <c r="G36" s="16"/>
      <c r="H36" s="16"/>
      <c r="I36" s="17"/>
      <c r="J36" s="18"/>
      <c r="K36" s="18"/>
      <c r="L36" s="18"/>
      <c r="M36" s="18"/>
      <c r="N36" s="18"/>
      <c r="O36" s="18"/>
      <c r="P36" s="15"/>
      <c r="Q36" s="15"/>
      <c r="R36" s="15"/>
      <c r="S36" s="15"/>
      <c r="T36" s="15"/>
    </row>
    <row r="37" spans="1:20" ht="18.75" customHeight="1">
      <c r="B37" s="9" t="s">
        <v>90</v>
      </c>
    </row>
    <row r="38" spans="1:20" ht="18.75" customHeight="1">
      <c r="B38" s="678"/>
      <c r="C38" s="679"/>
      <c r="D38" s="679"/>
      <c r="E38" s="679"/>
      <c r="F38" s="679"/>
      <c r="G38" s="679"/>
      <c r="H38" s="679"/>
      <c r="I38" s="679"/>
      <c r="J38" s="679"/>
      <c r="K38" s="679"/>
      <c r="L38" s="679"/>
      <c r="M38" s="679"/>
      <c r="N38" s="679"/>
      <c r="O38" s="679"/>
      <c r="P38" s="679"/>
      <c r="Q38" s="679"/>
      <c r="R38" s="679"/>
      <c r="S38" s="679"/>
      <c r="T38" s="680"/>
    </row>
    <row r="39" spans="1:20" ht="18.75" customHeight="1">
      <c r="B39" s="681"/>
      <c r="C39" s="682"/>
      <c r="D39" s="682"/>
      <c r="E39" s="682"/>
      <c r="F39" s="682"/>
      <c r="G39" s="682"/>
      <c r="H39" s="682"/>
      <c r="I39" s="682"/>
      <c r="J39" s="682"/>
      <c r="K39" s="682"/>
      <c r="L39" s="682"/>
      <c r="M39" s="682"/>
      <c r="N39" s="682"/>
      <c r="O39" s="682"/>
      <c r="P39" s="682"/>
      <c r="Q39" s="682"/>
      <c r="R39" s="682"/>
      <c r="S39" s="682"/>
      <c r="T39" s="683"/>
    </row>
    <row r="40" spans="1:20" ht="10.5" customHeight="1">
      <c r="B40" s="681"/>
      <c r="C40" s="682"/>
      <c r="D40" s="682"/>
      <c r="E40" s="682"/>
      <c r="F40" s="682"/>
      <c r="G40" s="682"/>
      <c r="H40" s="682"/>
      <c r="I40" s="682"/>
      <c r="J40" s="682"/>
      <c r="K40" s="682"/>
      <c r="L40" s="682"/>
      <c r="M40" s="682"/>
      <c r="N40" s="682"/>
      <c r="O40" s="682"/>
      <c r="P40" s="682"/>
      <c r="Q40" s="682"/>
      <c r="R40" s="682"/>
      <c r="S40" s="682"/>
      <c r="T40" s="683"/>
    </row>
    <row r="41" spans="1:20" ht="18.75" customHeight="1">
      <c r="B41" s="681"/>
      <c r="C41" s="682"/>
      <c r="D41" s="682"/>
      <c r="E41" s="682"/>
      <c r="F41" s="682"/>
      <c r="G41" s="682"/>
      <c r="H41" s="682"/>
      <c r="I41" s="682"/>
      <c r="J41" s="682"/>
      <c r="K41" s="682"/>
      <c r="L41" s="682"/>
      <c r="M41" s="682"/>
      <c r="N41" s="682"/>
      <c r="O41" s="682"/>
      <c r="P41" s="682"/>
      <c r="Q41" s="682"/>
      <c r="R41" s="682"/>
      <c r="S41" s="682"/>
      <c r="T41" s="683"/>
    </row>
    <row r="42" spans="1:20" ht="18.75" customHeight="1">
      <c r="B42" s="684"/>
      <c r="C42" s="685"/>
      <c r="D42" s="685"/>
      <c r="E42" s="685"/>
      <c r="F42" s="685"/>
      <c r="G42" s="685"/>
      <c r="H42" s="685"/>
      <c r="I42" s="685"/>
      <c r="J42" s="685"/>
      <c r="K42" s="685"/>
      <c r="L42" s="685"/>
      <c r="M42" s="685"/>
      <c r="N42" s="685"/>
      <c r="O42" s="685"/>
      <c r="P42" s="685"/>
      <c r="Q42" s="685"/>
      <c r="R42" s="685"/>
      <c r="S42" s="685"/>
      <c r="T42" s="686"/>
    </row>
    <row r="43" spans="1:20" ht="18.75" customHeight="1"/>
    <row r="44" spans="1:20" ht="18.75" customHeight="1">
      <c r="B44" s="9" t="s">
        <v>92</v>
      </c>
    </row>
    <row r="45" spans="1:20" ht="18.75" customHeight="1">
      <c r="B45" s="678"/>
      <c r="C45" s="679"/>
      <c r="D45" s="679"/>
      <c r="E45" s="679"/>
      <c r="F45" s="679"/>
      <c r="G45" s="679"/>
      <c r="H45" s="679"/>
      <c r="I45" s="679"/>
      <c r="J45" s="679"/>
      <c r="K45" s="679"/>
      <c r="L45" s="679"/>
      <c r="M45" s="679"/>
      <c r="N45" s="679"/>
      <c r="O45" s="679"/>
      <c r="P45" s="679"/>
      <c r="Q45" s="679"/>
      <c r="R45" s="679"/>
      <c r="S45" s="679"/>
      <c r="T45" s="680"/>
    </row>
    <row r="46" spans="1:20" ht="18.75" customHeight="1">
      <c r="B46" s="681"/>
      <c r="C46" s="682"/>
      <c r="D46" s="682"/>
      <c r="E46" s="682"/>
      <c r="F46" s="682"/>
      <c r="G46" s="682"/>
      <c r="H46" s="682"/>
      <c r="I46" s="682"/>
      <c r="J46" s="682"/>
      <c r="K46" s="682"/>
      <c r="L46" s="682"/>
      <c r="M46" s="682"/>
      <c r="N46" s="682"/>
      <c r="O46" s="682"/>
      <c r="P46" s="682"/>
      <c r="Q46" s="682"/>
      <c r="R46" s="682"/>
      <c r="S46" s="682"/>
      <c r="T46" s="683"/>
    </row>
    <row r="47" spans="1:20" ht="18.75" customHeight="1">
      <c r="B47" s="681"/>
      <c r="C47" s="682"/>
      <c r="D47" s="682"/>
      <c r="E47" s="682"/>
      <c r="F47" s="682"/>
      <c r="G47" s="682"/>
      <c r="H47" s="682"/>
      <c r="I47" s="682"/>
      <c r="J47" s="682"/>
      <c r="K47" s="682"/>
      <c r="L47" s="682"/>
      <c r="M47" s="682"/>
      <c r="N47" s="682"/>
      <c r="O47" s="682"/>
      <c r="P47" s="682"/>
      <c r="Q47" s="682"/>
      <c r="R47" s="682"/>
      <c r="S47" s="682"/>
      <c r="T47" s="683"/>
    </row>
    <row r="48" spans="1:20" ht="18.75" customHeight="1">
      <c r="B48" s="681"/>
      <c r="C48" s="682"/>
      <c r="D48" s="682"/>
      <c r="E48" s="682"/>
      <c r="F48" s="682"/>
      <c r="G48" s="682"/>
      <c r="H48" s="682"/>
      <c r="I48" s="682"/>
      <c r="J48" s="682"/>
      <c r="K48" s="682"/>
      <c r="L48" s="682"/>
      <c r="M48" s="682"/>
      <c r="N48" s="682"/>
      <c r="O48" s="682"/>
      <c r="P48" s="682"/>
      <c r="Q48" s="682"/>
      <c r="R48" s="682"/>
      <c r="S48" s="682"/>
      <c r="T48" s="683"/>
    </row>
    <row r="49" spans="2:20" ht="18.75" customHeight="1">
      <c r="B49" s="684"/>
      <c r="C49" s="685"/>
      <c r="D49" s="685"/>
      <c r="E49" s="685"/>
      <c r="F49" s="685"/>
      <c r="G49" s="685"/>
      <c r="H49" s="685"/>
      <c r="I49" s="685"/>
      <c r="J49" s="685"/>
      <c r="K49" s="685"/>
      <c r="L49" s="685"/>
      <c r="M49" s="685"/>
      <c r="N49" s="685"/>
      <c r="O49" s="685"/>
      <c r="P49" s="685"/>
      <c r="Q49" s="685"/>
      <c r="R49" s="685"/>
      <c r="S49" s="685"/>
      <c r="T49" s="686"/>
    </row>
    <row r="50" spans="2:20" ht="18.75" customHeight="1">
      <c r="B50" s="53"/>
      <c r="C50" s="53"/>
      <c r="D50" s="53"/>
      <c r="E50" s="53"/>
      <c r="F50" s="53"/>
      <c r="G50" s="53"/>
      <c r="H50" s="53"/>
      <c r="I50" s="53"/>
      <c r="J50" s="53"/>
      <c r="K50" s="53"/>
      <c r="L50" s="53"/>
      <c r="M50" s="53"/>
      <c r="N50" s="53"/>
      <c r="O50" s="53"/>
      <c r="P50" s="53"/>
      <c r="Q50" s="53"/>
      <c r="R50" s="53"/>
      <c r="S50" s="53"/>
      <c r="T50" s="53"/>
    </row>
    <row r="51" spans="2:20" ht="18.75" customHeight="1">
      <c r="B51" s="9" t="s">
        <v>91</v>
      </c>
    </row>
    <row r="52" spans="2:20" ht="18.75" customHeight="1">
      <c r="B52" s="678"/>
      <c r="C52" s="679"/>
      <c r="D52" s="679"/>
      <c r="E52" s="679"/>
      <c r="F52" s="679"/>
      <c r="G52" s="679"/>
      <c r="H52" s="679"/>
      <c r="I52" s="679"/>
      <c r="J52" s="679"/>
      <c r="K52" s="679"/>
      <c r="L52" s="679"/>
      <c r="M52" s="679"/>
      <c r="N52" s="679"/>
      <c r="O52" s="679"/>
      <c r="P52" s="679"/>
      <c r="Q52" s="679"/>
      <c r="R52" s="679"/>
      <c r="S52" s="679"/>
      <c r="T52" s="680"/>
    </row>
    <row r="53" spans="2:20" ht="18.75" customHeight="1">
      <c r="B53" s="681"/>
      <c r="C53" s="682"/>
      <c r="D53" s="682"/>
      <c r="E53" s="682"/>
      <c r="F53" s="682"/>
      <c r="G53" s="682"/>
      <c r="H53" s="682"/>
      <c r="I53" s="682"/>
      <c r="J53" s="682"/>
      <c r="K53" s="682"/>
      <c r="L53" s="682"/>
      <c r="M53" s="682"/>
      <c r="N53" s="682"/>
      <c r="O53" s="682"/>
      <c r="P53" s="682"/>
      <c r="Q53" s="682"/>
      <c r="R53" s="682"/>
      <c r="S53" s="682"/>
      <c r="T53" s="683"/>
    </row>
    <row r="54" spans="2:20" ht="18.75" customHeight="1">
      <c r="B54" s="681"/>
      <c r="C54" s="682"/>
      <c r="D54" s="682"/>
      <c r="E54" s="682"/>
      <c r="F54" s="682"/>
      <c r="G54" s="682"/>
      <c r="H54" s="682"/>
      <c r="I54" s="682"/>
      <c r="J54" s="682"/>
      <c r="K54" s="682"/>
      <c r="L54" s="682"/>
      <c r="M54" s="682"/>
      <c r="N54" s="682"/>
      <c r="O54" s="682"/>
      <c r="P54" s="682"/>
      <c r="Q54" s="682"/>
      <c r="R54" s="682"/>
      <c r="S54" s="682"/>
      <c r="T54" s="683"/>
    </row>
    <row r="55" spans="2:20" ht="17.25" customHeight="1">
      <c r="B55" s="681"/>
      <c r="C55" s="682"/>
      <c r="D55" s="682"/>
      <c r="E55" s="682"/>
      <c r="F55" s="682"/>
      <c r="G55" s="682"/>
      <c r="H55" s="682"/>
      <c r="I55" s="682"/>
      <c r="J55" s="682"/>
      <c r="K55" s="682"/>
      <c r="L55" s="682"/>
      <c r="M55" s="682"/>
      <c r="N55" s="682"/>
      <c r="O55" s="682"/>
      <c r="P55" s="682"/>
      <c r="Q55" s="682"/>
      <c r="R55" s="682"/>
      <c r="S55" s="682"/>
      <c r="T55" s="683"/>
    </row>
    <row r="56" spans="2:20" ht="18.75" customHeight="1">
      <c r="B56" s="684"/>
      <c r="C56" s="685"/>
      <c r="D56" s="685"/>
      <c r="E56" s="685"/>
      <c r="F56" s="685"/>
      <c r="G56" s="685"/>
      <c r="H56" s="685"/>
      <c r="I56" s="685"/>
      <c r="J56" s="685"/>
      <c r="K56" s="685"/>
      <c r="L56" s="685"/>
      <c r="M56" s="685"/>
      <c r="N56" s="685"/>
      <c r="O56" s="685"/>
      <c r="P56" s="685"/>
      <c r="Q56" s="685"/>
      <c r="R56" s="685"/>
      <c r="S56" s="685"/>
      <c r="T56" s="686"/>
    </row>
    <row r="57" spans="2:20" ht="17.25" customHeight="1"/>
    <row r="58" spans="2:20" ht="17.25" customHeight="1"/>
    <row r="59" spans="2:20" ht="17.25" customHeight="1">
      <c r="B59" s="19"/>
    </row>
    <row r="60" spans="2:20" ht="17.25" customHeight="1">
      <c r="B60" s="19"/>
    </row>
    <row r="61" spans="2:20" ht="32.25" customHeight="1"/>
    <row r="62" spans="2:20" ht="31.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21" customHeight="1"/>
    <row r="76" ht="17.25" customHeight="1"/>
    <row r="77" ht="17.25" customHeight="1"/>
    <row r="78" ht="17.25" customHeight="1"/>
    <row r="79" ht="17.25" customHeight="1"/>
    <row r="80" ht="17.25" customHeight="1"/>
    <row r="81" ht="17.25" customHeight="1"/>
    <row r="82" ht="17.2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8" customHeight="1"/>
    <row r="94" ht="22.5" customHeight="1"/>
    <row r="95" ht="18" customHeight="1"/>
    <row r="96" ht="22.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mergeCells count="88">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 ref="C18:H18"/>
    <mergeCell ref="I18:J18"/>
    <mergeCell ref="N18:O18"/>
    <mergeCell ref="P18:Q18"/>
    <mergeCell ref="C19:H19"/>
    <mergeCell ref="I19:J19"/>
    <mergeCell ref="N19:O19"/>
    <mergeCell ref="P19:Q19"/>
    <mergeCell ref="C16:H16"/>
    <mergeCell ref="I16:J16"/>
    <mergeCell ref="N16:O16"/>
    <mergeCell ref="P16:Q16"/>
    <mergeCell ref="C17:H17"/>
    <mergeCell ref="I17:J17"/>
    <mergeCell ref="N17:O17"/>
    <mergeCell ref="P17:Q17"/>
    <mergeCell ref="C14:H14"/>
    <mergeCell ref="I14:J14"/>
    <mergeCell ref="N14:O14"/>
    <mergeCell ref="P14:Q14"/>
    <mergeCell ref="C15:H15"/>
    <mergeCell ref="I15:J15"/>
    <mergeCell ref="N15:O15"/>
    <mergeCell ref="P15:Q15"/>
    <mergeCell ref="A3:U3"/>
    <mergeCell ref="L27:M27"/>
    <mergeCell ref="N27:T27"/>
    <mergeCell ref="L28:M28"/>
    <mergeCell ref="N28:T28"/>
    <mergeCell ref="I11:M11"/>
    <mergeCell ref="N11:O11"/>
    <mergeCell ref="P11:T11"/>
    <mergeCell ref="C12:H12"/>
    <mergeCell ref="I12:J12"/>
    <mergeCell ref="N12:O12"/>
    <mergeCell ref="P12:Q12"/>
    <mergeCell ref="C13:H13"/>
    <mergeCell ref="I13:J13"/>
    <mergeCell ref="N13:O13"/>
    <mergeCell ref="P13:Q13"/>
    <mergeCell ref="L29:M29"/>
    <mergeCell ref="N29:T29"/>
    <mergeCell ref="D27:H27"/>
    <mergeCell ref="I27:K27"/>
    <mergeCell ref="D28:H28"/>
    <mergeCell ref="I28:K28"/>
    <mergeCell ref="B32:C32"/>
    <mergeCell ref="D32:H32"/>
    <mergeCell ref="I32:K32"/>
    <mergeCell ref="D30:H30"/>
    <mergeCell ref="B38:T42"/>
    <mergeCell ref="N30:T30"/>
    <mergeCell ref="L31:M31"/>
    <mergeCell ref="N31:T31"/>
    <mergeCell ref="L32:M32"/>
    <mergeCell ref="N32:T32"/>
    <mergeCell ref="B52:T56"/>
    <mergeCell ref="N2:U2"/>
    <mergeCell ref="A4:T4"/>
    <mergeCell ref="B11:H11"/>
    <mergeCell ref="B27:C27"/>
    <mergeCell ref="B28:C28"/>
    <mergeCell ref="B45:T49"/>
    <mergeCell ref="B31:C31"/>
    <mergeCell ref="B29:C29"/>
    <mergeCell ref="B30:C30"/>
    <mergeCell ref="D29:H29"/>
    <mergeCell ref="I29:K29"/>
    <mergeCell ref="I30:K30"/>
    <mergeCell ref="D31:H31"/>
    <mergeCell ref="I31:K31"/>
    <mergeCell ref="L30:M30"/>
  </mergeCells>
  <phoneticPr fontId="3"/>
  <conditionalFormatting sqref="L28:L32">
    <cfRule type="containsBlanks" dxfId="49" priority="48">
      <formula>LEN(TRIM(L28))=0</formula>
    </cfRule>
  </conditionalFormatting>
  <conditionalFormatting sqref="B28:B32 D28:D32 I28:I32 N28:N32">
    <cfRule type="containsBlanks" dxfId="48" priority="22">
      <formula>LEN(TRIM(B28))=0</formula>
    </cfRule>
  </conditionalFormatting>
  <conditionalFormatting sqref="B22:C22">
    <cfRule type="containsBlanks" dxfId="47" priority="6">
      <formula>LEN(TRIM(B22))=0</formula>
    </cfRule>
  </conditionalFormatting>
  <conditionalFormatting sqref="B20:C20">
    <cfRule type="containsBlanks" dxfId="46" priority="9">
      <formula>LEN(TRIM(B20))=0</formula>
    </cfRule>
  </conditionalFormatting>
  <conditionalFormatting sqref="B17:C17">
    <cfRule type="containsBlanks" dxfId="45" priority="8">
      <formula>LEN(TRIM(B17))=0</formula>
    </cfRule>
  </conditionalFormatting>
  <conditionalFormatting sqref="B21:C21 B23:C23">
    <cfRule type="containsBlanks" dxfId="44" priority="7">
      <formula>LEN(TRIM(B21))=0</formula>
    </cfRule>
  </conditionalFormatting>
  <conditionalFormatting sqref="I12:J23 P12:Q23 L12:L23 S12:S23">
    <cfRule type="containsBlanks" dxfId="43" priority="5">
      <formula>LEN(TRIM(I12))=0</formula>
    </cfRule>
  </conditionalFormatting>
  <conditionalFormatting sqref="B52">
    <cfRule type="containsBlanks" dxfId="42" priority="50">
      <formula>LEN(TRIM(B52))=0</formula>
    </cfRule>
  </conditionalFormatting>
  <conditionalFormatting sqref="B38 B45">
    <cfRule type="containsBlanks" dxfId="41" priority="49">
      <formula>LEN(TRIM(B38))=0</formula>
    </cfRule>
  </conditionalFormatting>
  <conditionalFormatting sqref="N2:U2">
    <cfRule type="containsBlanks" dxfId="40" priority="1">
      <formula>LEN(TRIM(N2))=0</formula>
    </cfRule>
  </conditionalFormatting>
  <dataValidations count="6">
    <dataValidation type="list" allowBlank="1" showInputMessage="1" showErrorMessage="1" sqref="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⑨以外のその他の業務が生じた場合、空白の行に追記してください。_x000a_" sqref="C21:H23"/>
    <dataValidation allowBlank="1" showInputMessage="1" showErrorMessage="1" promptTitle="業務の期間" prompt="開始日：決定通知日以降の日付としてください。_x000a_終了日：令和７年３月３１日以前の日付としてください。" sqref="F9 H9 J9 N9 P9 R9"/>
    <dataValidation allowBlank="1" showInputMessage="1" showErrorMessage="1" promptTitle="（３）～（５）各業務報告について" prompt="業務ごとに、具体的な業務内容を記入してください。" sqref="B38:T42 B52:T56 B45:T49"/>
  </dataValidations>
  <pageMargins left="0.78740157480314965" right="0.78740157480314965" top="0.59055118110236227" bottom="0.59055118110236227" header="0.51181102362204722" footer="0.31496062992125984"/>
  <pageSetup paperSize="9" scale="95" firstPageNumber="30" orientation="portrait" useFirstPageNumber="1" horizontalDpi="300" verticalDpi="300" r:id="rId1"/>
  <headerFooter alignWithMargins="0">
    <oddFooter>&amp;C&amp;"Times New Roman,標準"- &amp;P -</oddFooter>
  </headerFooter>
  <rowBreaks count="1" manualBreakCount="1">
    <brk id="32" max="20" man="1"/>
  </rowBreaks>
  <extLst>
    <ext xmlns:x14="http://schemas.microsoft.com/office/spreadsheetml/2009/9/main" uri="{78C0D931-6437-407d-A8EE-F0AAD7539E65}">
      <x14:conditionalFormattings>
        <x14:conditionalFormatting xmlns:xm="http://schemas.microsoft.com/office/excel/2006/main">
          <x14:cfRule type="containsBlanks" priority="46" id="{D1F44580-0707-4841-942B-7C5ACA100081}">
            <xm:f>LEN(TRIM(様式１!F14))=0</xm:f>
            <x14:dxf>
              <fill>
                <patternFill>
                  <bgColor rgb="FFFFFFCC"/>
                </patternFill>
              </fill>
            </x14:dxf>
          </x14:cfRule>
          <xm:sqref>F9 H9 J9 N9 P9 R9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36"/>
  <sheetViews>
    <sheetView topLeftCell="A82" zoomScaleNormal="100" zoomScaleSheetLayoutView="55" workbookViewId="0">
      <selection activeCell="B99" sqref="B99"/>
    </sheetView>
  </sheetViews>
  <sheetFormatPr defaultColWidth="8" defaultRowHeight="13.5" outlineLevelRow="1"/>
  <cols>
    <col min="1" max="1" width="2" style="137" customWidth="1"/>
    <col min="2" max="12" width="4.25" style="137" customWidth="1"/>
    <col min="13" max="15" width="4.25" style="138" customWidth="1"/>
    <col min="16" max="31" width="4.25" style="137" customWidth="1"/>
    <col min="32" max="32" width="3.625" style="137" customWidth="1"/>
    <col min="33" max="16384" width="8" style="137"/>
  </cols>
  <sheetData>
    <row r="1" spans="1:35" ht="18" customHeight="1">
      <c r="A1" s="10" t="s">
        <v>533</v>
      </c>
      <c r="P1" s="198" t="s">
        <v>591</v>
      </c>
      <c r="Q1" s="788" t="str">
        <f>IF(様式１!L10="","",様式１!L10)</f>
        <v/>
      </c>
      <c r="R1" s="788"/>
      <c r="S1" s="788"/>
      <c r="T1" s="788"/>
      <c r="U1" s="788"/>
      <c r="V1" s="788"/>
      <c r="W1" s="788"/>
      <c r="X1" s="788"/>
      <c r="Y1" s="788"/>
      <c r="Z1" s="788"/>
      <c r="AA1" s="788"/>
      <c r="AB1" s="788"/>
      <c r="AC1" s="788"/>
      <c r="AD1" s="788"/>
      <c r="AE1" s="788"/>
      <c r="AI1" s="10"/>
    </row>
    <row r="2" spans="1:35" ht="15" customHeight="1">
      <c r="A2" s="10"/>
      <c r="E2" s="140"/>
    </row>
    <row r="3" spans="1:35" s="141" customFormat="1" ht="55.5" customHeight="1">
      <c r="B3" s="454" t="s">
        <v>608</v>
      </c>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row>
    <row r="4" spans="1:35" s="144" customFormat="1" ht="21.75" customHeight="1">
      <c r="B4" s="145" t="s">
        <v>18</v>
      </c>
      <c r="C4" s="146" t="s">
        <v>115</v>
      </c>
      <c r="D4" s="144" t="s">
        <v>19</v>
      </c>
      <c r="G4" s="146" t="s">
        <v>611</v>
      </c>
      <c r="H4" s="144" t="s">
        <v>316</v>
      </c>
      <c r="K4" s="144" t="s">
        <v>416</v>
      </c>
      <c r="Q4" s="147"/>
      <c r="R4" s="147"/>
    </row>
    <row r="5" spans="1:35" s="144" customFormat="1" ht="13.5" customHeight="1">
      <c r="Q5" s="147"/>
      <c r="R5" s="147"/>
    </row>
    <row r="6" spans="1:35" s="144" customFormat="1" ht="18.75" customHeight="1">
      <c r="B6" s="144" t="s">
        <v>522</v>
      </c>
      <c r="Q6" s="147"/>
      <c r="R6" s="147"/>
      <c r="S6" s="147"/>
      <c r="T6" s="147"/>
      <c r="U6" s="147"/>
      <c r="V6" s="147"/>
      <c r="W6" s="147"/>
      <c r="AB6" s="143"/>
      <c r="AC6" s="143"/>
      <c r="AD6" s="143"/>
      <c r="AE6" s="148" t="s">
        <v>417</v>
      </c>
    </row>
    <row r="7" spans="1:35" ht="15" customHeight="1">
      <c r="B7" s="333" t="s">
        <v>304</v>
      </c>
      <c r="C7" s="334"/>
      <c r="D7" s="335"/>
      <c r="E7" s="333" t="s">
        <v>305</v>
      </c>
      <c r="F7" s="334"/>
      <c r="G7" s="334"/>
      <c r="H7" s="334"/>
      <c r="I7" s="334"/>
      <c r="J7" s="334"/>
      <c r="K7" s="335"/>
      <c r="L7" s="456" t="s">
        <v>523</v>
      </c>
      <c r="M7" s="789"/>
      <c r="N7" s="789"/>
      <c r="O7" s="790"/>
      <c r="P7" s="459" t="s">
        <v>313</v>
      </c>
      <c r="Q7" s="460"/>
      <c r="R7" s="460"/>
      <c r="S7" s="460"/>
      <c r="T7" s="460"/>
      <c r="U7" s="460"/>
      <c r="V7" s="460"/>
      <c r="W7" s="460"/>
      <c r="X7" s="460"/>
      <c r="Y7" s="460"/>
      <c r="Z7" s="460"/>
      <c r="AA7" s="461"/>
      <c r="AB7" s="333" t="s">
        <v>418</v>
      </c>
      <c r="AC7" s="334"/>
      <c r="AD7" s="334"/>
      <c r="AE7" s="335"/>
    </row>
    <row r="8" spans="1:35" ht="15" customHeight="1">
      <c r="B8" s="444" t="s">
        <v>312</v>
      </c>
      <c r="C8" s="445"/>
      <c r="D8" s="446"/>
      <c r="E8" s="869" t="s">
        <v>612</v>
      </c>
      <c r="F8" s="597"/>
      <c r="G8" s="597"/>
      <c r="H8" s="597"/>
      <c r="I8" s="597"/>
      <c r="J8" s="597"/>
      <c r="K8" s="598"/>
      <c r="L8" s="474">
        <f>L61</f>
        <v>0</v>
      </c>
      <c r="M8" s="475"/>
      <c r="N8" s="475"/>
      <c r="O8" s="476"/>
      <c r="P8" s="361"/>
      <c r="Q8" s="362"/>
      <c r="R8" s="362"/>
      <c r="S8" s="362"/>
      <c r="T8" s="362"/>
      <c r="U8" s="362"/>
      <c r="V8" s="362"/>
      <c r="W8" s="362"/>
      <c r="X8" s="362"/>
      <c r="Y8" s="362"/>
      <c r="Z8" s="362"/>
      <c r="AA8" s="363"/>
      <c r="AB8" s="462">
        <f>IFERROR(L8/L9,0)</f>
        <v>0</v>
      </c>
      <c r="AC8" s="463"/>
      <c r="AD8" s="463"/>
      <c r="AE8" s="464"/>
    </row>
    <row r="9" spans="1:35" ht="15" customHeight="1">
      <c r="B9" s="447"/>
      <c r="C9" s="448"/>
      <c r="D9" s="449"/>
      <c r="E9" s="870" t="s">
        <v>306</v>
      </c>
      <c r="F9" s="871"/>
      <c r="G9" s="871"/>
      <c r="H9" s="871"/>
      <c r="I9" s="871"/>
      <c r="J9" s="871"/>
      <c r="K9" s="872"/>
      <c r="L9" s="392">
        <f>L98</f>
        <v>0</v>
      </c>
      <c r="M9" s="393"/>
      <c r="N9" s="393"/>
      <c r="O9" s="394"/>
      <c r="P9" s="371"/>
      <c r="Q9" s="372"/>
      <c r="R9" s="372"/>
      <c r="S9" s="372"/>
      <c r="T9" s="372"/>
      <c r="U9" s="372"/>
      <c r="V9" s="372"/>
      <c r="W9" s="372"/>
      <c r="X9" s="372"/>
      <c r="Y9" s="372"/>
      <c r="Z9" s="372"/>
      <c r="AA9" s="373"/>
      <c r="AB9" s="143"/>
      <c r="AC9" s="143"/>
      <c r="AD9" s="143"/>
      <c r="AE9" s="143"/>
    </row>
    <row r="10" spans="1:35" ht="15" customHeight="1">
      <c r="B10" s="447"/>
      <c r="C10" s="448"/>
      <c r="D10" s="449"/>
      <c r="E10" s="870" t="s">
        <v>307</v>
      </c>
      <c r="F10" s="871"/>
      <c r="G10" s="871"/>
      <c r="H10" s="871"/>
      <c r="I10" s="871"/>
      <c r="J10" s="871"/>
      <c r="K10" s="872"/>
      <c r="L10" s="392">
        <f>L100</f>
        <v>0</v>
      </c>
      <c r="M10" s="393"/>
      <c r="N10" s="393"/>
      <c r="O10" s="394"/>
      <c r="P10" s="371"/>
      <c r="Q10" s="372"/>
      <c r="R10" s="372"/>
      <c r="S10" s="372"/>
      <c r="T10" s="372"/>
      <c r="U10" s="372"/>
      <c r="V10" s="372"/>
      <c r="W10" s="372"/>
      <c r="X10" s="372"/>
      <c r="Y10" s="372"/>
      <c r="Z10" s="372"/>
      <c r="AA10" s="373"/>
      <c r="AB10" s="143"/>
      <c r="AC10" s="143"/>
      <c r="AD10" s="143"/>
      <c r="AE10" s="143"/>
    </row>
    <row r="11" spans="1:35" ht="15" customHeight="1" thickBot="1">
      <c r="B11" s="447"/>
      <c r="C11" s="448"/>
      <c r="D11" s="449"/>
      <c r="E11" s="873" t="s">
        <v>509</v>
      </c>
      <c r="F11" s="874"/>
      <c r="G11" s="874"/>
      <c r="H11" s="874"/>
      <c r="I11" s="874"/>
      <c r="J11" s="874"/>
      <c r="K11" s="875"/>
      <c r="L11" s="791">
        <f>L108</f>
        <v>0</v>
      </c>
      <c r="M11" s="792"/>
      <c r="N11" s="792"/>
      <c r="O11" s="793"/>
      <c r="P11" s="396"/>
      <c r="Q11" s="397"/>
      <c r="R11" s="397"/>
      <c r="S11" s="397"/>
      <c r="T11" s="397"/>
      <c r="U11" s="397"/>
      <c r="V11" s="397"/>
      <c r="W11" s="397"/>
      <c r="X11" s="397"/>
      <c r="Y11" s="397"/>
      <c r="Z11" s="397"/>
      <c r="AA11" s="398"/>
      <c r="AB11" s="143"/>
      <c r="AC11" s="143"/>
      <c r="AD11" s="143"/>
      <c r="AE11" s="143"/>
    </row>
    <row r="12" spans="1:35" ht="15" customHeight="1" thickTop="1">
      <c r="B12" s="469"/>
      <c r="C12" s="470"/>
      <c r="D12" s="471"/>
      <c r="E12" s="876" t="s">
        <v>310</v>
      </c>
      <c r="F12" s="877"/>
      <c r="G12" s="877"/>
      <c r="H12" s="877"/>
      <c r="I12" s="877"/>
      <c r="J12" s="877"/>
      <c r="K12" s="878"/>
      <c r="L12" s="466">
        <f>SUM(L8:N10)</f>
        <v>0</v>
      </c>
      <c r="M12" s="467"/>
      <c r="N12" s="467"/>
      <c r="O12" s="468"/>
      <c r="P12" s="408"/>
      <c r="Q12" s="409"/>
      <c r="R12" s="409"/>
      <c r="S12" s="409"/>
      <c r="T12" s="409"/>
      <c r="U12" s="409"/>
      <c r="V12" s="409"/>
      <c r="W12" s="409"/>
      <c r="X12" s="409"/>
      <c r="Y12" s="409"/>
      <c r="Z12" s="409"/>
      <c r="AA12" s="410"/>
      <c r="AB12" s="143"/>
      <c r="AC12" s="143"/>
      <c r="AD12" s="143"/>
      <c r="AE12" s="143"/>
    </row>
    <row r="13" spans="1:35" ht="15" customHeight="1">
      <c r="B13" s="444" t="s">
        <v>319</v>
      </c>
      <c r="C13" s="445"/>
      <c r="D13" s="446"/>
      <c r="E13" s="599" t="s">
        <v>308</v>
      </c>
      <c r="F13" s="597"/>
      <c r="G13" s="597"/>
      <c r="H13" s="597"/>
      <c r="I13" s="597"/>
      <c r="J13" s="597"/>
      <c r="K13" s="598"/>
      <c r="L13" s="474">
        <f>L113</f>
        <v>0</v>
      </c>
      <c r="M13" s="475"/>
      <c r="N13" s="475"/>
      <c r="O13" s="476"/>
      <c r="P13" s="361"/>
      <c r="Q13" s="362"/>
      <c r="R13" s="362"/>
      <c r="S13" s="362"/>
      <c r="T13" s="362"/>
      <c r="U13" s="362"/>
      <c r="V13" s="362"/>
      <c r="W13" s="362"/>
      <c r="X13" s="362"/>
      <c r="Y13" s="362"/>
      <c r="Z13" s="362"/>
      <c r="AA13" s="363"/>
      <c r="AB13" s="143"/>
      <c r="AC13" s="143"/>
      <c r="AD13" s="143"/>
      <c r="AE13" s="143"/>
    </row>
    <row r="14" spans="1:35" ht="15" customHeight="1" thickBot="1">
      <c r="B14" s="447"/>
      <c r="C14" s="448"/>
      <c r="D14" s="449"/>
      <c r="E14" s="879" t="s">
        <v>309</v>
      </c>
      <c r="F14" s="880"/>
      <c r="G14" s="880"/>
      <c r="H14" s="880"/>
      <c r="I14" s="880"/>
      <c r="J14" s="880"/>
      <c r="K14" s="881"/>
      <c r="L14" s="791">
        <f>L114</f>
        <v>0</v>
      </c>
      <c r="M14" s="792"/>
      <c r="N14" s="792"/>
      <c r="O14" s="793"/>
      <c r="P14" s="396"/>
      <c r="Q14" s="397"/>
      <c r="R14" s="397"/>
      <c r="S14" s="397"/>
      <c r="T14" s="397"/>
      <c r="U14" s="397"/>
      <c r="V14" s="397"/>
      <c r="W14" s="397"/>
      <c r="X14" s="397"/>
      <c r="Y14" s="397"/>
      <c r="Z14" s="397"/>
      <c r="AA14" s="398"/>
      <c r="AB14" s="143"/>
      <c r="AC14" s="143"/>
      <c r="AD14" s="143"/>
      <c r="AE14" s="143"/>
    </row>
    <row r="15" spans="1:35" ht="15" customHeight="1" thickTop="1" thickBot="1">
      <c r="B15" s="447"/>
      <c r="C15" s="448"/>
      <c r="D15" s="449"/>
      <c r="E15" s="882" t="s">
        <v>310</v>
      </c>
      <c r="F15" s="883"/>
      <c r="G15" s="883"/>
      <c r="H15" s="883"/>
      <c r="I15" s="883"/>
      <c r="J15" s="883"/>
      <c r="K15" s="884"/>
      <c r="L15" s="866">
        <f>SUM(L13:N14)</f>
        <v>0</v>
      </c>
      <c r="M15" s="867"/>
      <c r="N15" s="867"/>
      <c r="O15" s="868"/>
      <c r="P15" s="403"/>
      <c r="Q15" s="404"/>
      <c r="R15" s="404"/>
      <c r="S15" s="404"/>
      <c r="T15" s="404"/>
      <c r="U15" s="404"/>
      <c r="V15" s="404"/>
      <c r="W15" s="404"/>
      <c r="X15" s="404"/>
      <c r="Y15" s="404"/>
      <c r="Z15" s="404"/>
      <c r="AA15" s="405"/>
      <c r="AB15" s="143"/>
      <c r="AC15" s="143"/>
      <c r="AD15" s="143"/>
      <c r="AE15" s="143"/>
    </row>
    <row r="16" spans="1:35" ht="15" customHeight="1" thickTop="1">
      <c r="B16" s="898" t="s">
        <v>420</v>
      </c>
      <c r="C16" s="899"/>
      <c r="D16" s="899"/>
      <c r="E16" s="899"/>
      <c r="F16" s="899"/>
      <c r="G16" s="899"/>
      <c r="H16" s="899"/>
      <c r="I16" s="899"/>
      <c r="J16" s="899"/>
      <c r="K16" s="900"/>
      <c r="L16" s="466">
        <f>L12-L15</f>
        <v>0</v>
      </c>
      <c r="M16" s="467"/>
      <c r="N16" s="467"/>
      <c r="O16" s="468"/>
      <c r="P16" s="408"/>
      <c r="Q16" s="409"/>
      <c r="R16" s="409"/>
      <c r="S16" s="409"/>
      <c r="T16" s="409"/>
      <c r="U16" s="409"/>
      <c r="V16" s="409"/>
      <c r="W16" s="409"/>
      <c r="X16" s="409"/>
      <c r="Y16" s="409"/>
      <c r="Z16" s="409"/>
      <c r="AA16" s="410"/>
      <c r="AB16" s="143"/>
      <c r="AC16" s="143"/>
      <c r="AD16" s="143"/>
      <c r="AE16" s="143"/>
    </row>
    <row r="17" spans="2:31" ht="15" customHeight="1">
      <c r="E17" s="149"/>
      <c r="AB17" s="143"/>
      <c r="AC17" s="143"/>
      <c r="AD17" s="143"/>
      <c r="AE17" s="143"/>
    </row>
    <row r="18" spans="2:31" ht="15" customHeight="1">
      <c r="B18" s="58" t="s">
        <v>317</v>
      </c>
      <c r="C18" s="58"/>
    </row>
    <row r="19" spans="2:31" ht="15" customHeight="1" thickBot="1">
      <c r="B19" s="58" t="s">
        <v>314</v>
      </c>
      <c r="C19" s="58"/>
      <c r="AE19" s="139"/>
    </row>
    <row r="20" spans="2:31" ht="26.25" customHeight="1">
      <c r="B20" s="387" t="s">
        <v>609</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9"/>
    </row>
    <row r="21" spans="2:31" ht="15" customHeight="1">
      <c r="B21" s="150"/>
      <c r="C21" s="247" t="s">
        <v>422</v>
      </c>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151"/>
    </row>
    <row r="22" spans="2:31" ht="27" customHeight="1">
      <c r="B22" s="150"/>
      <c r="C22" s="152"/>
      <c r="D22" s="749" t="s">
        <v>513</v>
      </c>
      <c r="E22" s="750"/>
      <c r="F22" s="750"/>
      <c r="G22" s="751"/>
      <c r="H22" s="444" t="s">
        <v>424</v>
      </c>
      <c r="I22" s="885"/>
      <c r="J22" s="887" t="s">
        <v>516</v>
      </c>
      <c r="K22" s="751"/>
      <c r="L22" s="755" t="s">
        <v>428</v>
      </c>
      <c r="M22" s="756"/>
      <c r="N22" s="756"/>
      <c r="O22" s="757"/>
      <c r="P22" s="761" t="s">
        <v>514</v>
      </c>
      <c r="Q22" s="762"/>
      <c r="R22" s="762"/>
      <c r="S22" s="762"/>
      <c r="T22" s="762"/>
      <c r="U22" s="762"/>
      <c r="V22" s="762"/>
      <c r="W22" s="763"/>
      <c r="X22" s="764" t="s">
        <v>517</v>
      </c>
      <c r="Y22" s="765"/>
      <c r="Z22" s="765"/>
      <c r="AA22" s="766"/>
      <c r="AB22" s="764" t="s">
        <v>515</v>
      </c>
      <c r="AC22" s="765"/>
      <c r="AD22" s="765"/>
      <c r="AE22" s="770"/>
    </row>
    <row r="23" spans="2:31" ht="19.5" customHeight="1">
      <c r="B23" s="150"/>
      <c r="C23" s="152"/>
      <c r="D23" s="752"/>
      <c r="E23" s="753"/>
      <c r="F23" s="753"/>
      <c r="G23" s="754"/>
      <c r="H23" s="469"/>
      <c r="I23" s="886"/>
      <c r="J23" s="888"/>
      <c r="K23" s="754"/>
      <c r="L23" s="758"/>
      <c r="M23" s="759"/>
      <c r="N23" s="759"/>
      <c r="O23" s="760"/>
      <c r="P23" s="772" t="s">
        <v>302</v>
      </c>
      <c r="Q23" s="773"/>
      <c r="R23" s="773"/>
      <c r="S23" s="773"/>
      <c r="T23" s="774" t="s">
        <v>303</v>
      </c>
      <c r="U23" s="774"/>
      <c r="V23" s="774"/>
      <c r="W23" s="775"/>
      <c r="X23" s="767"/>
      <c r="Y23" s="768"/>
      <c r="Z23" s="768"/>
      <c r="AA23" s="769"/>
      <c r="AB23" s="767"/>
      <c r="AC23" s="768"/>
      <c r="AD23" s="768"/>
      <c r="AE23" s="771"/>
    </row>
    <row r="24" spans="2:31" ht="15" customHeight="1">
      <c r="B24" s="150"/>
      <c r="C24" s="152"/>
      <c r="D24" s="776"/>
      <c r="E24" s="362"/>
      <c r="F24" s="362"/>
      <c r="G24" s="363"/>
      <c r="H24" s="361"/>
      <c r="I24" s="861"/>
      <c r="J24" s="362"/>
      <c r="K24" s="363"/>
      <c r="L24" s="381">
        <f>H24*J24</f>
        <v>0</v>
      </c>
      <c r="M24" s="382"/>
      <c r="N24" s="382"/>
      <c r="O24" s="383"/>
      <c r="P24" s="777"/>
      <c r="Q24" s="778"/>
      <c r="R24" s="778"/>
      <c r="S24" s="778"/>
      <c r="T24" s="779"/>
      <c r="U24" s="779"/>
      <c r="V24" s="779"/>
      <c r="W24" s="780"/>
      <c r="X24" s="781"/>
      <c r="Y24" s="782"/>
      <c r="Z24" s="782"/>
      <c r="AA24" s="783"/>
      <c r="AB24" s="784"/>
      <c r="AC24" s="785"/>
      <c r="AD24" s="785"/>
      <c r="AE24" s="786"/>
    </row>
    <row r="25" spans="2:31" ht="15" customHeight="1">
      <c r="B25" s="150"/>
      <c r="C25" s="152"/>
      <c r="D25" s="371"/>
      <c r="E25" s="372"/>
      <c r="F25" s="372"/>
      <c r="G25" s="373"/>
      <c r="H25" s="371"/>
      <c r="I25" s="862"/>
      <c r="J25" s="372"/>
      <c r="K25" s="373"/>
      <c r="L25" s="352">
        <f t="shared" ref="L25:L27" si="0">H25*J25</f>
        <v>0</v>
      </c>
      <c r="M25" s="353"/>
      <c r="N25" s="353"/>
      <c r="O25" s="354"/>
      <c r="P25" s="739"/>
      <c r="Q25" s="740"/>
      <c r="R25" s="740"/>
      <c r="S25" s="740"/>
      <c r="T25" s="741"/>
      <c r="U25" s="741"/>
      <c r="V25" s="741"/>
      <c r="W25" s="742"/>
      <c r="X25" s="743"/>
      <c r="Y25" s="744"/>
      <c r="Z25" s="744"/>
      <c r="AA25" s="745"/>
      <c r="AB25" s="746"/>
      <c r="AC25" s="747"/>
      <c r="AD25" s="747"/>
      <c r="AE25" s="748"/>
    </row>
    <row r="26" spans="2:31" ht="15" customHeight="1">
      <c r="B26" s="150"/>
      <c r="C26" s="152"/>
      <c r="D26" s="371"/>
      <c r="E26" s="372"/>
      <c r="F26" s="372"/>
      <c r="G26" s="373"/>
      <c r="H26" s="371"/>
      <c r="I26" s="862"/>
      <c r="J26" s="863"/>
      <c r="K26" s="373"/>
      <c r="L26" s="352">
        <f t="shared" si="0"/>
        <v>0</v>
      </c>
      <c r="M26" s="353"/>
      <c r="N26" s="353"/>
      <c r="O26" s="354"/>
      <c r="P26" s="739"/>
      <c r="Q26" s="740"/>
      <c r="R26" s="740"/>
      <c r="S26" s="740"/>
      <c r="T26" s="741"/>
      <c r="U26" s="741"/>
      <c r="V26" s="741"/>
      <c r="W26" s="742"/>
      <c r="X26" s="743"/>
      <c r="Y26" s="744"/>
      <c r="Z26" s="744"/>
      <c r="AA26" s="745"/>
      <c r="AB26" s="746"/>
      <c r="AC26" s="747"/>
      <c r="AD26" s="747"/>
      <c r="AE26" s="748"/>
    </row>
    <row r="27" spans="2:31" ht="15" customHeight="1">
      <c r="B27" s="150"/>
      <c r="C27" s="152"/>
      <c r="D27" s="325"/>
      <c r="E27" s="326"/>
      <c r="F27" s="326"/>
      <c r="G27" s="327"/>
      <c r="H27" s="325"/>
      <c r="I27" s="864"/>
      <c r="J27" s="326"/>
      <c r="K27" s="327"/>
      <c r="L27" s="342">
        <f t="shared" si="0"/>
        <v>0</v>
      </c>
      <c r="M27" s="343"/>
      <c r="N27" s="343"/>
      <c r="O27" s="344"/>
      <c r="P27" s="727"/>
      <c r="Q27" s="728"/>
      <c r="R27" s="728"/>
      <c r="S27" s="728"/>
      <c r="T27" s="729"/>
      <c r="U27" s="729"/>
      <c r="V27" s="729"/>
      <c r="W27" s="730"/>
      <c r="X27" s="731"/>
      <c r="Y27" s="732"/>
      <c r="Z27" s="732"/>
      <c r="AA27" s="733"/>
      <c r="AB27" s="734"/>
      <c r="AC27" s="735"/>
      <c r="AD27" s="735"/>
      <c r="AE27" s="736"/>
    </row>
    <row r="28" spans="2:31" ht="15" customHeight="1">
      <c r="B28" s="150"/>
      <c r="C28" s="153"/>
      <c r="D28" s="333" t="s">
        <v>95</v>
      </c>
      <c r="E28" s="334"/>
      <c r="F28" s="334"/>
      <c r="G28" s="334"/>
      <c r="H28" s="334"/>
      <c r="I28" s="334"/>
      <c r="J28" s="334"/>
      <c r="K28" s="335"/>
      <c r="L28" s="336">
        <f>SUM(L24:O27)</f>
        <v>0</v>
      </c>
      <c r="M28" s="337"/>
      <c r="N28" s="337"/>
      <c r="O28" s="338"/>
      <c r="P28" s="253"/>
      <c r="Q28" s="254"/>
      <c r="R28" s="254"/>
      <c r="S28" s="254"/>
      <c r="T28" s="254"/>
      <c r="U28" s="254"/>
      <c r="V28" s="254"/>
      <c r="W28" s="254"/>
      <c r="X28" s="254"/>
      <c r="Y28" s="254"/>
      <c r="Z28" s="254"/>
      <c r="AA28" s="254"/>
      <c r="AB28" s="737"/>
      <c r="AC28" s="737"/>
      <c r="AD28" s="737"/>
      <c r="AE28" s="738"/>
    </row>
    <row r="29" spans="2:31" ht="15" customHeight="1">
      <c r="B29" s="150"/>
      <c r="C29" s="247" t="s">
        <v>433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151"/>
    </row>
    <row r="30" spans="2:31" ht="27.75" customHeight="1">
      <c r="B30" s="150"/>
      <c r="C30" s="152"/>
      <c r="D30" s="749" t="s">
        <v>513</v>
      </c>
      <c r="E30" s="750"/>
      <c r="F30" s="750"/>
      <c r="G30" s="750"/>
      <c r="H30" s="750"/>
      <c r="I30" s="750"/>
      <c r="J30" s="750"/>
      <c r="K30" s="751"/>
      <c r="L30" s="755" t="s">
        <v>428</v>
      </c>
      <c r="M30" s="756"/>
      <c r="N30" s="756"/>
      <c r="O30" s="757"/>
      <c r="P30" s="761" t="s">
        <v>514</v>
      </c>
      <c r="Q30" s="762"/>
      <c r="R30" s="762"/>
      <c r="S30" s="762"/>
      <c r="T30" s="762"/>
      <c r="U30" s="762"/>
      <c r="V30" s="762"/>
      <c r="W30" s="763"/>
      <c r="X30" s="764" t="s">
        <v>517</v>
      </c>
      <c r="Y30" s="765"/>
      <c r="Z30" s="765"/>
      <c r="AA30" s="766"/>
      <c r="AB30" s="764" t="s">
        <v>515</v>
      </c>
      <c r="AC30" s="765"/>
      <c r="AD30" s="765"/>
      <c r="AE30" s="770"/>
    </row>
    <row r="31" spans="2:31" ht="19.5" customHeight="1">
      <c r="B31" s="150"/>
      <c r="C31" s="152"/>
      <c r="D31" s="752"/>
      <c r="E31" s="753"/>
      <c r="F31" s="753"/>
      <c r="G31" s="753"/>
      <c r="H31" s="753"/>
      <c r="I31" s="753"/>
      <c r="J31" s="753"/>
      <c r="K31" s="754"/>
      <c r="L31" s="758"/>
      <c r="M31" s="759"/>
      <c r="N31" s="759"/>
      <c r="O31" s="760"/>
      <c r="P31" s="772" t="s">
        <v>302</v>
      </c>
      <c r="Q31" s="773"/>
      <c r="R31" s="773"/>
      <c r="S31" s="773"/>
      <c r="T31" s="774" t="s">
        <v>303</v>
      </c>
      <c r="U31" s="774"/>
      <c r="V31" s="774"/>
      <c r="W31" s="775"/>
      <c r="X31" s="767"/>
      <c r="Y31" s="768"/>
      <c r="Z31" s="768"/>
      <c r="AA31" s="769"/>
      <c r="AB31" s="767"/>
      <c r="AC31" s="768"/>
      <c r="AD31" s="768"/>
      <c r="AE31" s="771"/>
    </row>
    <row r="32" spans="2:31" ht="15" customHeight="1">
      <c r="B32" s="150"/>
      <c r="C32" s="152"/>
      <c r="D32" s="776"/>
      <c r="E32" s="362"/>
      <c r="F32" s="362"/>
      <c r="G32" s="362"/>
      <c r="H32" s="362"/>
      <c r="I32" s="362"/>
      <c r="J32" s="362"/>
      <c r="K32" s="363"/>
      <c r="L32" s="361"/>
      <c r="M32" s="362"/>
      <c r="N32" s="362"/>
      <c r="O32" s="363"/>
      <c r="P32" s="777"/>
      <c r="Q32" s="778"/>
      <c r="R32" s="778"/>
      <c r="S32" s="778"/>
      <c r="T32" s="779"/>
      <c r="U32" s="779"/>
      <c r="V32" s="779"/>
      <c r="W32" s="780"/>
      <c r="X32" s="781"/>
      <c r="Y32" s="782"/>
      <c r="Z32" s="782"/>
      <c r="AA32" s="783"/>
      <c r="AB32" s="784"/>
      <c r="AC32" s="785"/>
      <c r="AD32" s="785"/>
      <c r="AE32" s="786"/>
    </row>
    <row r="33" spans="2:31" ht="15" customHeight="1">
      <c r="B33" s="150"/>
      <c r="C33" s="152"/>
      <c r="D33" s="371"/>
      <c r="E33" s="372"/>
      <c r="F33" s="372"/>
      <c r="G33" s="372"/>
      <c r="H33" s="372"/>
      <c r="I33" s="372"/>
      <c r="J33" s="372"/>
      <c r="K33" s="373"/>
      <c r="L33" s="371"/>
      <c r="M33" s="372"/>
      <c r="N33" s="372"/>
      <c r="O33" s="373"/>
      <c r="P33" s="739"/>
      <c r="Q33" s="740"/>
      <c r="R33" s="740"/>
      <c r="S33" s="740"/>
      <c r="T33" s="741"/>
      <c r="U33" s="741"/>
      <c r="V33" s="741"/>
      <c r="W33" s="742"/>
      <c r="X33" s="743"/>
      <c r="Y33" s="744"/>
      <c r="Z33" s="744"/>
      <c r="AA33" s="745"/>
      <c r="AB33" s="746"/>
      <c r="AC33" s="747"/>
      <c r="AD33" s="747"/>
      <c r="AE33" s="748"/>
    </row>
    <row r="34" spans="2:31" ht="15" customHeight="1">
      <c r="B34" s="150"/>
      <c r="C34" s="152"/>
      <c r="D34" s="371"/>
      <c r="E34" s="372"/>
      <c r="F34" s="372"/>
      <c r="G34" s="372"/>
      <c r="H34" s="372"/>
      <c r="I34" s="372"/>
      <c r="J34" s="372"/>
      <c r="K34" s="373"/>
      <c r="L34" s="371"/>
      <c r="M34" s="372"/>
      <c r="N34" s="372"/>
      <c r="O34" s="373"/>
      <c r="P34" s="739"/>
      <c r="Q34" s="740"/>
      <c r="R34" s="740"/>
      <c r="S34" s="740"/>
      <c r="T34" s="741"/>
      <c r="U34" s="741"/>
      <c r="V34" s="741"/>
      <c r="W34" s="742"/>
      <c r="X34" s="743"/>
      <c r="Y34" s="744"/>
      <c r="Z34" s="744"/>
      <c r="AA34" s="745"/>
      <c r="AB34" s="746"/>
      <c r="AC34" s="747"/>
      <c r="AD34" s="747"/>
      <c r="AE34" s="748"/>
    </row>
    <row r="35" spans="2:31" ht="15" customHeight="1">
      <c r="B35" s="150"/>
      <c r="C35" s="152"/>
      <c r="D35" s="325"/>
      <c r="E35" s="326"/>
      <c r="F35" s="326"/>
      <c r="G35" s="326"/>
      <c r="H35" s="326"/>
      <c r="I35" s="326"/>
      <c r="J35" s="326"/>
      <c r="K35" s="327"/>
      <c r="L35" s="724"/>
      <c r="M35" s="725"/>
      <c r="N35" s="725"/>
      <c r="O35" s="726"/>
      <c r="P35" s="727"/>
      <c r="Q35" s="728"/>
      <c r="R35" s="728"/>
      <c r="S35" s="728"/>
      <c r="T35" s="729"/>
      <c r="U35" s="729"/>
      <c r="V35" s="729"/>
      <c r="W35" s="730"/>
      <c r="X35" s="731"/>
      <c r="Y35" s="732"/>
      <c r="Z35" s="732"/>
      <c r="AA35" s="733"/>
      <c r="AB35" s="734"/>
      <c r="AC35" s="735"/>
      <c r="AD35" s="735"/>
      <c r="AE35" s="736"/>
    </row>
    <row r="36" spans="2:31" ht="15" customHeight="1">
      <c r="B36" s="150"/>
      <c r="C36" s="152"/>
      <c r="D36" s="333" t="s">
        <v>95</v>
      </c>
      <c r="E36" s="334"/>
      <c r="F36" s="334"/>
      <c r="G36" s="334"/>
      <c r="H36" s="334"/>
      <c r="I36" s="334"/>
      <c r="J36" s="334"/>
      <c r="K36" s="335"/>
      <c r="L36" s="480">
        <f>SUM(L32:O35)</f>
        <v>0</v>
      </c>
      <c r="M36" s="481"/>
      <c r="N36" s="481"/>
      <c r="O36" s="482"/>
      <c r="P36" s="253"/>
      <c r="Q36" s="254"/>
      <c r="R36" s="254"/>
      <c r="S36" s="254"/>
      <c r="T36" s="254"/>
      <c r="U36" s="254"/>
      <c r="V36" s="254"/>
      <c r="W36" s="254"/>
      <c r="X36" s="254"/>
      <c r="Y36" s="254"/>
      <c r="Z36" s="254"/>
      <c r="AA36" s="254"/>
      <c r="AB36" s="737"/>
      <c r="AC36" s="737"/>
      <c r="AD36" s="737"/>
      <c r="AE36" s="738"/>
    </row>
    <row r="37" spans="2:31" ht="15" customHeight="1">
      <c r="B37" s="150"/>
      <c r="C37" s="247" t="s">
        <v>437</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151"/>
    </row>
    <row r="38" spans="2:31" ht="27.75" customHeight="1">
      <c r="B38" s="150"/>
      <c r="C38" s="152"/>
      <c r="D38" s="749" t="s">
        <v>513</v>
      </c>
      <c r="E38" s="750"/>
      <c r="F38" s="750"/>
      <c r="G38" s="750"/>
      <c r="H38" s="750"/>
      <c r="I38" s="750"/>
      <c r="J38" s="750"/>
      <c r="K38" s="751"/>
      <c r="L38" s="755" t="s">
        <v>428</v>
      </c>
      <c r="M38" s="756"/>
      <c r="N38" s="756"/>
      <c r="O38" s="757"/>
      <c r="P38" s="761" t="s">
        <v>514</v>
      </c>
      <c r="Q38" s="762"/>
      <c r="R38" s="762"/>
      <c r="S38" s="762"/>
      <c r="T38" s="762"/>
      <c r="U38" s="762"/>
      <c r="V38" s="762"/>
      <c r="W38" s="763"/>
      <c r="X38" s="764" t="s">
        <v>517</v>
      </c>
      <c r="Y38" s="765"/>
      <c r="Z38" s="765"/>
      <c r="AA38" s="766"/>
      <c r="AB38" s="764" t="s">
        <v>515</v>
      </c>
      <c r="AC38" s="765"/>
      <c r="AD38" s="765"/>
      <c r="AE38" s="770"/>
    </row>
    <row r="39" spans="2:31" ht="18.75" customHeight="1">
      <c r="B39" s="150"/>
      <c r="C39" s="152"/>
      <c r="D39" s="752"/>
      <c r="E39" s="753"/>
      <c r="F39" s="753"/>
      <c r="G39" s="753"/>
      <c r="H39" s="753"/>
      <c r="I39" s="753"/>
      <c r="J39" s="753"/>
      <c r="K39" s="754"/>
      <c r="L39" s="758"/>
      <c r="M39" s="759"/>
      <c r="N39" s="759"/>
      <c r="O39" s="760"/>
      <c r="P39" s="772" t="s">
        <v>302</v>
      </c>
      <c r="Q39" s="773"/>
      <c r="R39" s="773"/>
      <c r="S39" s="773"/>
      <c r="T39" s="774" t="s">
        <v>303</v>
      </c>
      <c r="U39" s="774"/>
      <c r="V39" s="774"/>
      <c r="W39" s="775"/>
      <c r="X39" s="767"/>
      <c r="Y39" s="768"/>
      <c r="Z39" s="768"/>
      <c r="AA39" s="769"/>
      <c r="AB39" s="767"/>
      <c r="AC39" s="768"/>
      <c r="AD39" s="768"/>
      <c r="AE39" s="771"/>
    </row>
    <row r="40" spans="2:31" ht="15" customHeight="1">
      <c r="B40" s="150"/>
      <c r="C40" s="154"/>
      <c r="D40" s="776"/>
      <c r="E40" s="362"/>
      <c r="F40" s="362"/>
      <c r="G40" s="362"/>
      <c r="H40" s="362"/>
      <c r="I40" s="362"/>
      <c r="J40" s="362"/>
      <c r="K40" s="363"/>
      <c r="L40" s="361"/>
      <c r="M40" s="362"/>
      <c r="N40" s="362"/>
      <c r="O40" s="363"/>
      <c r="P40" s="777"/>
      <c r="Q40" s="778"/>
      <c r="R40" s="778"/>
      <c r="S40" s="778"/>
      <c r="T40" s="779"/>
      <c r="U40" s="779"/>
      <c r="V40" s="779"/>
      <c r="W40" s="780"/>
      <c r="X40" s="781"/>
      <c r="Y40" s="782"/>
      <c r="Z40" s="782"/>
      <c r="AA40" s="783"/>
      <c r="AB40" s="784"/>
      <c r="AC40" s="785"/>
      <c r="AD40" s="785"/>
      <c r="AE40" s="786"/>
    </row>
    <row r="41" spans="2:31" ht="15" customHeight="1">
      <c r="B41" s="150"/>
      <c r="C41" s="154"/>
      <c r="D41" s="371"/>
      <c r="E41" s="372"/>
      <c r="F41" s="372"/>
      <c r="G41" s="372"/>
      <c r="H41" s="372"/>
      <c r="I41" s="372"/>
      <c r="J41" s="372"/>
      <c r="K41" s="373"/>
      <c r="L41" s="371"/>
      <c r="M41" s="372"/>
      <c r="N41" s="372"/>
      <c r="O41" s="373"/>
      <c r="P41" s="739"/>
      <c r="Q41" s="740"/>
      <c r="R41" s="740"/>
      <c r="S41" s="740"/>
      <c r="T41" s="740"/>
      <c r="U41" s="740"/>
      <c r="V41" s="740"/>
      <c r="W41" s="865"/>
      <c r="X41" s="743"/>
      <c r="Y41" s="744"/>
      <c r="Z41" s="744"/>
      <c r="AA41" s="745"/>
      <c r="AB41" s="746"/>
      <c r="AC41" s="747"/>
      <c r="AD41" s="747"/>
      <c r="AE41" s="748"/>
    </row>
    <row r="42" spans="2:31" ht="15" customHeight="1">
      <c r="B42" s="150"/>
      <c r="C42" s="154"/>
      <c r="D42" s="371"/>
      <c r="E42" s="372"/>
      <c r="F42" s="372"/>
      <c r="G42" s="372"/>
      <c r="H42" s="372"/>
      <c r="I42" s="372"/>
      <c r="J42" s="372"/>
      <c r="K42" s="373"/>
      <c r="L42" s="371"/>
      <c r="M42" s="372"/>
      <c r="N42" s="372"/>
      <c r="O42" s="373"/>
      <c r="P42" s="739"/>
      <c r="Q42" s="740"/>
      <c r="R42" s="740"/>
      <c r="S42" s="740"/>
      <c r="T42" s="741"/>
      <c r="U42" s="741"/>
      <c r="V42" s="741"/>
      <c r="W42" s="742"/>
      <c r="X42" s="743"/>
      <c r="Y42" s="744"/>
      <c r="Z42" s="744"/>
      <c r="AA42" s="745"/>
      <c r="AB42" s="798"/>
      <c r="AC42" s="747"/>
      <c r="AD42" s="747"/>
      <c r="AE42" s="748"/>
    </row>
    <row r="43" spans="2:31" ht="15" customHeight="1">
      <c r="B43" s="150"/>
      <c r="C43" s="154"/>
      <c r="D43" s="325"/>
      <c r="E43" s="326"/>
      <c r="F43" s="326"/>
      <c r="G43" s="326"/>
      <c r="H43" s="326"/>
      <c r="I43" s="326"/>
      <c r="J43" s="326"/>
      <c r="K43" s="327"/>
      <c r="L43" s="724"/>
      <c r="M43" s="725"/>
      <c r="N43" s="725"/>
      <c r="O43" s="726"/>
      <c r="P43" s="727"/>
      <c r="Q43" s="728"/>
      <c r="R43" s="728"/>
      <c r="S43" s="728"/>
      <c r="T43" s="729"/>
      <c r="U43" s="729"/>
      <c r="V43" s="729"/>
      <c r="W43" s="730"/>
      <c r="X43" s="731"/>
      <c r="Y43" s="732"/>
      <c r="Z43" s="732"/>
      <c r="AA43" s="733"/>
      <c r="AB43" s="799"/>
      <c r="AC43" s="735"/>
      <c r="AD43" s="735"/>
      <c r="AE43" s="736"/>
    </row>
    <row r="44" spans="2:31" ht="15" customHeight="1">
      <c r="B44" s="150"/>
      <c r="C44" s="159"/>
      <c r="D44" s="444" t="s">
        <v>95</v>
      </c>
      <c r="E44" s="445"/>
      <c r="F44" s="445"/>
      <c r="G44" s="445"/>
      <c r="H44" s="445"/>
      <c r="I44" s="445"/>
      <c r="J44" s="445"/>
      <c r="K44" s="446"/>
      <c r="L44" s="480">
        <f>SUM(L40:O43)</f>
        <v>0</v>
      </c>
      <c r="M44" s="481"/>
      <c r="N44" s="481"/>
      <c r="O44" s="482"/>
      <c r="P44" s="245"/>
      <c r="Q44" s="246"/>
      <c r="R44" s="246"/>
      <c r="S44" s="246"/>
      <c r="T44" s="246"/>
      <c r="U44" s="246"/>
      <c r="V44" s="246"/>
      <c r="W44" s="246"/>
      <c r="X44" s="246"/>
      <c r="Y44" s="246"/>
      <c r="Z44" s="246"/>
      <c r="AA44" s="246"/>
      <c r="AB44" s="787"/>
      <c r="AC44" s="787"/>
      <c r="AD44" s="787"/>
      <c r="AE44" s="794"/>
    </row>
    <row r="45" spans="2:31" ht="15" customHeight="1">
      <c r="B45" s="150"/>
      <c r="C45" s="247" t="s">
        <v>580</v>
      </c>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151"/>
    </row>
    <row r="46" spans="2:31" ht="27.75" customHeight="1">
      <c r="B46" s="150"/>
      <c r="C46" s="152"/>
      <c r="D46" s="749" t="s">
        <v>513</v>
      </c>
      <c r="E46" s="750"/>
      <c r="F46" s="750"/>
      <c r="G46" s="750"/>
      <c r="H46" s="750"/>
      <c r="I46" s="750"/>
      <c r="J46" s="750"/>
      <c r="K46" s="751"/>
      <c r="L46" s="755" t="s">
        <v>428</v>
      </c>
      <c r="M46" s="756"/>
      <c r="N46" s="756"/>
      <c r="O46" s="757"/>
      <c r="P46" s="761" t="s">
        <v>514</v>
      </c>
      <c r="Q46" s="762"/>
      <c r="R46" s="762"/>
      <c r="S46" s="762"/>
      <c r="T46" s="762"/>
      <c r="U46" s="762"/>
      <c r="V46" s="762"/>
      <c r="W46" s="763"/>
      <c r="X46" s="764" t="s">
        <v>517</v>
      </c>
      <c r="Y46" s="765"/>
      <c r="Z46" s="765"/>
      <c r="AA46" s="766"/>
      <c r="AB46" s="764" t="s">
        <v>515</v>
      </c>
      <c r="AC46" s="765"/>
      <c r="AD46" s="765"/>
      <c r="AE46" s="770"/>
    </row>
    <row r="47" spans="2:31" ht="19.5" customHeight="1">
      <c r="B47" s="150"/>
      <c r="C47" s="152"/>
      <c r="D47" s="752"/>
      <c r="E47" s="753"/>
      <c r="F47" s="753"/>
      <c r="G47" s="753"/>
      <c r="H47" s="753"/>
      <c r="I47" s="753"/>
      <c r="J47" s="753"/>
      <c r="K47" s="754"/>
      <c r="L47" s="758"/>
      <c r="M47" s="759"/>
      <c r="N47" s="759"/>
      <c r="O47" s="760"/>
      <c r="P47" s="772" t="s">
        <v>302</v>
      </c>
      <c r="Q47" s="773"/>
      <c r="R47" s="773"/>
      <c r="S47" s="773"/>
      <c r="T47" s="774" t="s">
        <v>303</v>
      </c>
      <c r="U47" s="774"/>
      <c r="V47" s="774"/>
      <c r="W47" s="775"/>
      <c r="X47" s="767"/>
      <c r="Y47" s="768"/>
      <c r="Z47" s="768"/>
      <c r="AA47" s="769"/>
      <c r="AB47" s="767"/>
      <c r="AC47" s="768"/>
      <c r="AD47" s="768"/>
      <c r="AE47" s="771"/>
    </row>
    <row r="48" spans="2:31" ht="15" customHeight="1">
      <c r="B48" s="150"/>
      <c r="C48" s="152"/>
      <c r="D48" s="776"/>
      <c r="E48" s="362"/>
      <c r="F48" s="362"/>
      <c r="G48" s="362"/>
      <c r="H48" s="362"/>
      <c r="I48" s="362"/>
      <c r="J48" s="362"/>
      <c r="K48" s="363"/>
      <c r="L48" s="361"/>
      <c r="M48" s="362"/>
      <c r="N48" s="362"/>
      <c r="O48" s="363"/>
      <c r="P48" s="777"/>
      <c r="Q48" s="778"/>
      <c r="R48" s="778"/>
      <c r="S48" s="778"/>
      <c r="T48" s="779"/>
      <c r="U48" s="779"/>
      <c r="V48" s="779"/>
      <c r="W48" s="780"/>
      <c r="X48" s="781"/>
      <c r="Y48" s="782"/>
      <c r="Z48" s="782"/>
      <c r="AA48" s="783"/>
      <c r="AB48" s="784"/>
      <c r="AC48" s="785"/>
      <c r="AD48" s="785"/>
      <c r="AE48" s="786"/>
    </row>
    <row r="49" spans="2:31" ht="15" customHeight="1">
      <c r="B49" s="150"/>
      <c r="C49" s="152"/>
      <c r="D49" s="371"/>
      <c r="E49" s="372"/>
      <c r="F49" s="372"/>
      <c r="G49" s="372"/>
      <c r="H49" s="372"/>
      <c r="I49" s="372"/>
      <c r="J49" s="372"/>
      <c r="K49" s="373"/>
      <c r="L49" s="371"/>
      <c r="M49" s="372"/>
      <c r="N49" s="372"/>
      <c r="O49" s="373"/>
      <c r="P49" s="739"/>
      <c r="Q49" s="740"/>
      <c r="R49" s="740"/>
      <c r="S49" s="740"/>
      <c r="T49" s="741"/>
      <c r="U49" s="741"/>
      <c r="V49" s="741"/>
      <c r="W49" s="742"/>
      <c r="X49" s="743"/>
      <c r="Y49" s="744"/>
      <c r="Z49" s="744"/>
      <c r="AA49" s="745"/>
      <c r="AB49" s="746"/>
      <c r="AC49" s="747"/>
      <c r="AD49" s="747"/>
      <c r="AE49" s="748"/>
    </row>
    <row r="50" spans="2:31" ht="15" customHeight="1">
      <c r="B50" s="150"/>
      <c r="C50" s="152"/>
      <c r="D50" s="371"/>
      <c r="E50" s="372"/>
      <c r="F50" s="372"/>
      <c r="G50" s="372"/>
      <c r="H50" s="372"/>
      <c r="I50" s="372"/>
      <c r="J50" s="372"/>
      <c r="K50" s="373"/>
      <c r="L50" s="371"/>
      <c r="M50" s="372"/>
      <c r="N50" s="372"/>
      <c r="O50" s="373"/>
      <c r="P50" s="739"/>
      <c r="Q50" s="740"/>
      <c r="R50" s="740"/>
      <c r="S50" s="740"/>
      <c r="T50" s="741"/>
      <c r="U50" s="741"/>
      <c r="V50" s="741"/>
      <c r="W50" s="742"/>
      <c r="X50" s="743"/>
      <c r="Y50" s="744"/>
      <c r="Z50" s="744"/>
      <c r="AA50" s="745"/>
      <c r="AB50" s="746"/>
      <c r="AC50" s="747"/>
      <c r="AD50" s="747"/>
      <c r="AE50" s="748"/>
    </row>
    <row r="51" spans="2:31" ht="15" customHeight="1">
      <c r="B51" s="150"/>
      <c r="C51" s="152"/>
      <c r="D51" s="325"/>
      <c r="E51" s="326"/>
      <c r="F51" s="326"/>
      <c r="G51" s="326"/>
      <c r="H51" s="326"/>
      <c r="I51" s="326"/>
      <c r="J51" s="326"/>
      <c r="K51" s="327"/>
      <c r="L51" s="724"/>
      <c r="M51" s="725"/>
      <c r="N51" s="725"/>
      <c r="O51" s="726"/>
      <c r="P51" s="727"/>
      <c r="Q51" s="728"/>
      <c r="R51" s="728"/>
      <c r="S51" s="728"/>
      <c r="T51" s="729"/>
      <c r="U51" s="729"/>
      <c r="V51" s="729"/>
      <c r="W51" s="730"/>
      <c r="X51" s="731"/>
      <c r="Y51" s="732"/>
      <c r="Z51" s="732"/>
      <c r="AA51" s="733"/>
      <c r="AB51" s="734"/>
      <c r="AC51" s="735"/>
      <c r="AD51" s="735"/>
      <c r="AE51" s="736"/>
    </row>
    <row r="52" spans="2:31" ht="15" customHeight="1">
      <c r="B52" s="150"/>
      <c r="C52" s="152"/>
      <c r="D52" s="333" t="s">
        <v>95</v>
      </c>
      <c r="E52" s="334"/>
      <c r="F52" s="334"/>
      <c r="G52" s="334"/>
      <c r="H52" s="334"/>
      <c r="I52" s="334"/>
      <c r="J52" s="334"/>
      <c r="K52" s="335"/>
      <c r="L52" s="480">
        <f>SUM(L48:O51)</f>
        <v>0</v>
      </c>
      <c r="M52" s="481"/>
      <c r="N52" s="481"/>
      <c r="O52" s="482"/>
      <c r="P52" s="253"/>
      <c r="Q52" s="254"/>
      <c r="R52" s="254"/>
      <c r="S52" s="254"/>
      <c r="T52" s="254"/>
      <c r="U52" s="254"/>
      <c r="V52" s="254"/>
      <c r="W52" s="254"/>
      <c r="X52" s="254"/>
      <c r="Y52" s="254"/>
      <c r="Z52" s="254"/>
      <c r="AA52" s="254"/>
      <c r="AB52" s="737"/>
      <c r="AC52" s="737"/>
      <c r="AD52" s="737"/>
      <c r="AE52" s="738"/>
    </row>
    <row r="53" spans="2:31" ht="15" customHeight="1">
      <c r="B53" s="150"/>
      <c r="C53" s="247" t="s">
        <v>584</v>
      </c>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151"/>
    </row>
    <row r="54" spans="2:31" ht="27.75" customHeight="1">
      <c r="B54" s="150"/>
      <c r="C54" s="152"/>
      <c r="D54" s="749" t="s">
        <v>513</v>
      </c>
      <c r="E54" s="750"/>
      <c r="F54" s="750"/>
      <c r="G54" s="750"/>
      <c r="H54" s="750"/>
      <c r="I54" s="750"/>
      <c r="J54" s="750"/>
      <c r="K54" s="751"/>
      <c r="L54" s="755" t="s">
        <v>428</v>
      </c>
      <c r="M54" s="756"/>
      <c r="N54" s="756"/>
      <c r="O54" s="757"/>
      <c r="P54" s="761" t="s">
        <v>514</v>
      </c>
      <c r="Q54" s="762"/>
      <c r="R54" s="762"/>
      <c r="S54" s="762"/>
      <c r="T54" s="762"/>
      <c r="U54" s="762"/>
      <c r="V54" s="762"/>
      <c r="W54" s="763"/>
      <c r="X54" s="764" t="s">
        <v>517</v>
      </c>
      <c r="Y54" s="765"/>
      <c r="Z54" s="765"/>
      <c r="AA54" s="766"/>
      <c r="AB54" s="764" t="s">
        <v>515</v>
      </c>
      <c r="AC54" s="765"/>
      <c r="AD54" s="765"/>
      <c r="AE54" s="770"/>
    </row>
    <row r="55" spans="2:31" ht="19.5" customHeight="1">
      <c r="B55" s="150"/>
      <c r="C55" s="152"/>
      <c r="D55" s="752"/>
      <c r="E55" s="753"/>
      <c r="F55" s="753"/>
      <c r="G55" s="753"/>
      <c r="H55" s="753"/>
      <c r="I55" s="753"/>
      <c r="J55" s="753"/>
      <c r="K55" s="754"/>
      <c r="L55" s="758"/>
      <c r="M55" s="759"/>
      <c r="N55" s="759"/>
      <c r="O55" s="760"/>
      <c r="P55" s="772" t="s">
        <v>302</v>
      </c>
      <c r="Q55" s="773"/>
      <c r="R55" s="773"/>
      <c r="S55" s="773"/>
      <c r="T55" s="774" t="s">
        <v>303</v>
      </c>
      <c r="U55" s="774"/>
      <c r="V55" s="774"/>
      <c r="W55" s="775"/>
      <c r="X55" s="767"/>
      <c r="Y55" s="768"/>
      <c r="Z55" s="768"/>
      <c r="AA55" s="769"/>
      <c r="AB55" s="767"/>
      <c r="AC55" s="768"/>
      <c r="AD55" s="768"/>
      <c r="AE55" s="771"/>
    </row>
    <row r="56" spans="2:31" ht="15" customHeight="1">
      <c r="B56" s="150"/>
      <c r="C56" s="152"/>
      <c r="D56" s="776"/>
      <c r="E56" s="362"/>
      <c r="F56" s="362"/>
      <c r="G56" s="362"/>
      <c r="H56" s="362"/>
      <c r="I56" s="362"/>
      <c r="J56" s="362"/>
      <c r="K56" s="363"/>
      <c r="L56" s="361"/>
      <c r="M56" s="362"/>
      <c r="N56" s="362"/>
      <c r="O56" s="363"/>
      <c r="P56" s="777"/>
      <c r="Q56" s="778"/>
      <c r="R56" s="778"/>
      <c r="S56" s="778"/>
      <c r="T56" s="779"/>
      <c r="U56" s="779"/>
      <c r="V56" s="779"/>
      <c r="W56" s="780"/>
      <c r="X56" s="781"/>
      <c r="Y56" s="782"/>
      <c r="Z56" s="782"/>
      <c r="AA56" s="783"/>
      <c r="AB56" s="784"/>
      <c r="AC56" s="785"/>
      <c r="AD56" s="785"/>
      <c r="AE56" s="786"/>
    </row>
    <row r="57" spans="2:31" ht="15" customHeight="1">
      <c r="B57" s="150"/>
      <c r="C57" s="152"/>
      <c r="D57" s="371"/>
      <c r="E57" s="372"/>
      <c r="F57" s="372"/>
      <c r="G57" s="372"/>
      <c r="H57" s="372"/>
      <c r="I57" s="372"/>
      <c r="J57" s="372"/>
      <c r="K57" s="373"/>
      <c r="L57" s="371"/>
      <c r="M57" s="372"/>
      <c r="N57" s="372"/>
      <c r="O57" s="373"/>
      <c r="P57" s="739"/>
      <c r="Q57" s="740"/>
      <c r="R57" s="740"/>
      <c r="S57" s="740"/>
      <c r="T57" s="741"/>
      <c r="U57" s="741"/>
      <c r="V57" s="741"/>
      <c r="W57" s="742"/>
      <c r="X57" s="743"/>
      <c r="Y57" s="744"/>
      <c r="Z57" s="744"/>
      <c r="AA57" s="745"/>
      <c r="AB57" s="746"/>
      <c r="AC57" s="747"/>
      <c r="AD57" s="747"/>
      <c r="AE57" s="748"/>
    </row>
    <row r="58" spans="2:31" ht="15" customHeight="1">
      <c r="B58" s="150"/>
      <c r="C58" s="152"/>
      <c r="D58" s="371"/>
      <c r="E58" s="372"/>
      <c r="F58" s="372"/>
      <c r="G58" s="372"/>
      <c r="H58" s="372"/>
      <c r="I58" s="372"/>
      <c r="J58" s="372"/>
      <c r="K58" s="373"/>
      <c r="L58" s="371"/>
      <c r="M58" s="372"/>
      <c r="N58" s="372"/>
      <c r="O58" s="373"/>
      <c r="P58" s="739"/>
      <c r="Q58" s="740"/>
      <c r="R58" s="740"/>
      <c r="S58" s="740"/>
      <c r="T58" s="741"/>
      <c r="U58" s="741"/>
      <c r="V58" s="741"/>
      <c r="W58" s="742"/>
      <c r="X58" s="743"/>
      <c r="Y58" s="744"/>
      <c r="Z58" s="744"/>
      <c r="AA58" s="745"/>
      <c r="AB58" s="746"/>
      <c r="AC58" s="747"/>
      <c r="AD58" s="747"/>
      <c r="AE58" s="748"/>
    </row>
    <row r="59" spans="2:31" ht="15" customHeight="1">
      <c r="B59" s="150"/>
      <c r="C59" s="152"/>
      <c r="D59" s="325"/>
      <c r="E59" s="326"/>
      <c r="F59" s="326"/>
      <c r="G59" s="326"/>
      <c r="H59" s="326"/>
      <c r="I59" s="326"/>
      <c r="J59" s="326"/>
      <c r="K59" s="327"/>
      <c r="L59" s="724"/>
      <c r="M59" s="725"/>
      <c r="N59" s="725"/>
      <c r="O59" s="726"/>
      <c r="P59" s="727"/>
      <c r="Q59" s="728"/>
      <c r="R59" s="728"/>
      <c r="S59" s="728"/>
      <c r="T59" s="729"/>
      <c r="U59" s="729"/>
      <c r="V59" s="729"/>
      <c r="W59" s="730"/>
      <c r="X59" s="731"/>
      <c r="Y59" s="732"/>
      <c r="Z59" s="732"/>
      <c r="AA59" s="733"/>
      <c r="AB59" s="734"/>
      <c r="AC59" s="735"/>
      <c r="AD59" s="735"/>
      <c r="AE59" s="736"/>
    </row>
    <row r="60" spans="2:31" ht="15" customHeight="1" thickBot="1">
      <c r="B60" s="150"/>
      <c r="C60" s="152"/>
      <c r="D60" s="333" t="s">
        <v>95</v>
      </c>
      <c r="E60" s="334"/>
      <c r="F60" s="334"/>
      <c r="G60" s="334"/>
      <c r="H60" s="334"/>
      <c r="I60" s="334"/>
      <c r="J60" s="334"/>
      <c r="K60" s="335"/>
      <c r="L60" s="480">
        <f>SUM(L56:O59)</f>
        <v>0</v>
      </c>
      <c r="M60" s="481"/>
      <c r="N60" s="481"/>
      <c r="O60" s="482"/>
      <c r="P60" s="245"/>
      <c r="Q60" s="246"/>
      <c r="R60" s="246"/>
      <c r="S60" s="246"/>
      <c r="T60" s="246"/>
      <c r="U60" s="246"/>
      <c r="V60" s="246"/>
      <c r="W60" s="246"/>
      <c r="X60" s="246"/>
      <c r="Y60" s="246"/>
      <c r="Z60" s="246"/>
      <c r="AA60" s="246"/>
      <c r="AB60" s="787"/>
      <c r="AC60" s="787"/>
      <c r="AD60" s="737"/>
      <c r="AE60" s="738"/>
    </row>
    <row r="61" spans="2:31" ht="21.75" customHeight="1" thickTop="1" thickBot="1">
      <c r="B61" s="192" t="s">
        <v>610</v>
      </c>
      <c r="C61" s="193"/>
      <c r="D61" s="193"/>
      <c r="E61" s="193"/>
      <c r="F61" s="193"/>
      <c r="G61" s="193"/>
      <c r="H61" s="193"/>
      <c r="I61" s="193"/>
      <c r="J61" s="193"/>
      <c r="K61" s="193"/>
      <c r="L61" s="795">
        <f>SUM(L28,L36,L44,L52,L60)</f>
        <v>0</v>
      </c>
      <c r="M61" s="796"/>
      <c r="N61" s="796"/>
      <c r="O61" s="797"/>
      <c r="P61" s="270"/>
      <c r="Q61" s="248"/>
      <c r="R61" s="248"/>
      <c r="S61" s="248"/>
      <c r="T61" s="248"/>
      <c r="U61" s="248"/>
      <c r="V61" s="248"/>
      <c r="W61" s="248"/>
      <c r="X61" s="248"/>
      <c r="Y61" s="248"/>
      <c r="Z61" s="248"/>
      <c r="AA61" s="248"/>
      <c r="AB61" s="265"/>
      <c r="AC61" s="265"/>
      <c r="AD61" s="197"/>
      <c r="AE61" s="276"/>
    </row>
    <row r="62" spans="2:31" ht="26.25" customHeight="1">
      <c r="B62" s="440" t="s">
        <v>441</v>
      </c>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9"/>
    </row>
    <row r="63" spans="2:31" ht="24" customHeight="1">
      <c r="B63" s="262" t="s">
        <v>559</v>
      </c>
      <c r="C63" s="156"/>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4"/>
    </row>
    <row r="64" spans="2:31" ht="15" customHeight="1">
      <c r="B64" s="157"/>
      <c r="C64" s="158" t="s">
        <v>442</v>
      </c>
      <c r="D64" s="247"/>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151"/>
    </row>
    <row r="65" spans="2:31" ht="24.75" customHeight="1">
      <c r="B65" s="157"/>
      <c r="C65" s="159"/>
      <c r="D65" s="801" t="s">
        <v>519</v>
      </c>
      <c r="E65" s="334"/>
      <c r="F65" s="334"/>
      <c r="G65" s="335"/>
      <c r="H65" s="801" t="s">
        <v>513</v>
      </c>
      <c r="I65" s="334"/>
      <c r="J65" s="334"/>
      <c r="K65" s="335"/>
      <c r="L65" s="368" t="s">
        <v>428</v>
      </c>
      <c r="M65" s="369"/>
      <c r="N65" s="369"/>
      <c r="O65" s="370"/>
      <c r="P65" s="801" t="s">
        <v>518</v>
      </c>
      <c r="Q65" s="802"/>
      <c r="R65" s="802"/>
      <c r="S65" s="803"/>
      <c r="T65" s="801" t="s">
        <v>521</v>
      </c>
      <c r="U65" s="802"/>
      <c r="V65" s="802"/>
      <c r="W65" s="803"/>
      <c r="X65" s="801" t="s">
        <v>520</v>
      </c>
      <c r="Y65" s="802"/>
      <c r="Z65" s="802"/>
      <c r="AA65" s="803"/>
      <c r="AB65" s="395" t="s">
        <v>515</v>
      </c>
      <c r="AC65" s="369"/>
      <c r="AD65" s="369"/>
      <c r="AE65" s="379"/>
    </row>
    <row r="66" spans="2:31" ht="15" customHeight="1">
      <c r="B66" s="157"/>
      <c r="C66" s="159"/>
      <c r="D66" s="800"/>
      <c r="E66" s="359"/>
      <c r="F66" s="359"/>
      <c r="G66" s="360"/>
      <c r="H66" s="776"/>
      <c r="I66" s="362"/>
      <c r="J66" s="362"/>
      <c r="K66" s="363"/>
      <c r="L66" s="361"/>
      <c r="M66" s="362"/>
      <c r="N66" s="362"/>
      <c r="O66" s="363"/>
      <c r="P66" s="781"/>
      <c r="Q66" s="782"/>
      <c r="R66" s="782"/>
      <c r="S66" s="783"/>
      <c r="T66" s="781"/>
      <c r="U66" s="782"/>
      <c r="V66" s="782"/>
      <c r="W66" s="783"/>
      <c r="X66" s="804"/>
      <c r="Y66" s="805"/>
      <c r="Z66" s="805"/>
      <c r="AA66" s="806"/>
      <c r="AB66" s="784"/>
      <c r="AC66" s="785"/>
      <c r="AD66" s="785"/>
      <c r="AE66" s="786"/>
    </row>
    <row r="67" spans="2:31" ht="15" customHeight="1">
      <c r="B67" s="157"/>
      <c r="C67" s="159"/>
      <c r="D67" s="441"/>
      <c r="E67" s="442"/>
      <c r="F67" s="442"/>
      <c r="G67" s="443"/>
      <c r="H67" s="371"/>
      <c r="I67" s="372"/>
      <c r="J67" s="372"/>
      <c r="K67" s="373"/>
      <c r="L67" s="371"/>
      <c r="M67" s="372"/>
      <c r="N67" s="372"/>
      <c r="O67" s="373"/>
      <c r="P67" s="743"/>
      <c r="Q67" s="744"/>
      <c r="R67" s="744"/>
      <c r="S67" s="745"/>
      <c r="T67" s="743"/>
      <c r="U67" s="744"/>
      <c r="V67" s="744"/>
      <c r="W67" s="745"/>
      <c r="X67" s="807"/>
      <c r="Y67" s="808"/>
      <c r="Z67" s="808"/>
      <c r="AA67" s="809"/>
      <c r="AB67" s="746"/>
      <c r="AC67" s="747"/>
      <c r="AD67" s="747"/>
      <c r="AE67" s="748"/>
    </row>
    <row r="68" spans="2:31" ht="15" customHeight="1">
      <c r="B68" s="157"/>
      <c r="C68" s="159"/>
      <c r="D68" s="441"/>
      <c r="E68" s="442"/>
      <c r="F68" s="442"/>
      <c r="G68" s="443"/>
      <c r="H68" s="371"/>
      <c r="I68" s="372"/>
      <c r="J68" s="372"/>
      <c r="K68" s="373"/>
      <c r="L68" s="371"/>
      <c r="M68" s="372"/>
      <c r="N68" s="372"/>
      <c r="O68" s="373"/>
      <c r="P68" s="743"/>
      <c r="Q68" s="744"/>
      <c r="R68" s="744"/>
      <c r="S68" s="745"/>
      <c r="T68" s="743"/>
      <c r="U68" s="744"/>
      <c r="V68" s="744"/>
      <c r="W68" s="745"/>
      <c r="X68" s="807"/>
      <c r="Y68" s="808"/>
      <c r="Z68" s="808"/>
      <c r="AA68" s="809"/>
      <c r="AB68" s="746"/>
      <c r="AC68" s="747"/>
      <c r="AD68" s="747"/>
      <c r="AE68" s="748"/>
    </row>
    <row r="69" spans="2:31" ht="15" customHeight="1">
      <c r="B69" s="157"/>
      <c r="C69" s="159"/>
      <c r="D69" s="489"/>
      <c r="E69" s="490"/>
      <c r="F69" s="490"/>
      <c r="G69" s="491"/>
      <c r="H69" s="371"/>
      <c r="I69" s="372"/>
      <c r="J69" s="372"/>
      <c r="K69" s="373"/>
      <c r="L69" s="810"/>
      <c r="M69" s="811"/>
      <c r="N69" s="811"/>
      <c r="O69" s="812"/>
      <c r="P69" s="816"/>
      <c r="Q69" s="817"/>
      <c r="R69" s="817"/>
      <c r="S69" s="818"/>
      <c r="T69" s="816"/>
      <c r="U69" s="817"/>
      <c r="V69" s="817"/>
      <c r="W69" s="818"/>
      <c r="X69" s="807"/>
      <c r="Y69" s="808"/>
      <c r="Z69" s="808"/>
      <c r="AA69" s="809"/>
      <c r="AB69" s="813"/>
      <c r="AC69" s="814"/>
      <c r="AD69" s="814"/>
      <c r="AE69" s="815"/>
    </row>
    <row r="70" spans="2:31" ht="15" customHeight="1">
      <c r="B70" s="157"/>
      <c r="C70" s="159"/>
      <c r="D70" s="441"/>
      <c r="E70" s="442"/>
      <c r="F70" s="442"/>
      <c r="G70" s="443"/>
      <c r="H70" s="371"/>
      <c r="I70" s="372"/>
      <c r="J70" s="372"/>
      <c r="K70" s="373"/>
      <c r="L70" s="810"/>
      <c r="M70" s="811"/>
      <c r="N70" s="811"/>
      <c r="O70" s="812"/>
      <c r="P70" s="816"/>
      <c r="Q70" s="817"/>
      <c r="R70" s="817"/>
      <c r="S70" s="818"/>
      <c r="T70" s="816"/>
      <c r="U70" s="817"/>
      <c r="V70" s="817"/>
      <c r="W70" s="818"/>
      <c r="X70" s="807"/>
      <c r="Y70" s="808"/>
      <c r="Z70" s="808"/>
      <c r="AA70" s="809"/>
      <c r="AB70" s="813"/>
      <c r="AC70" s="814"/>
      <c r="AD70" s="814"/>
      <c r="AE70" s="815"/>
    </row>
    <row r="71" spans="2:31" ht="15" customHeight="1">
      <c r="B71" s="157"/>
      <c r="C71" s="159"/>
      <c r="D71" s="441"/>
      <c r="E71" s="442"/>
      <c r="F71" s="442"/>
      <c r="G71" s="443"/>
      <c r="H71" s="371"/>
      <c r="I71" s="372"/>
      <c r="J71" s="372"/>
      <c r="K71" s="373"/>
      <c r="L71" s="810"/>
      <c r="M71" s="811"/>
      <c r="N71" s="811"/>
      <c r="O71" s="812"/>
      <c r="P71" s="816"/>
      <c r="Q71" s="817"/>
      <c r="R71" s="817"/>
      <c r="S71" s="818"/>
      <c r="T71" s="816"/>
      <c r="U71" s="817"/>
      <c r="V71" s="817"/>
      <c r="W71" s="818"/>
      <c r="X71" s="807"/>
      <c r="Y71" s="808"/>
      <c r="Z71" s="808"/>
      <c r="AA71" s="809"/>
      <c r="AB71" s="813"/>
      <c r="AC71" s="814"/>
      <c r="AD71" s="814"/>
      <c r="AE71" s="815"/>
    </row>
    <row r="72" spans="2:31" ht="15" customHeight="1">
      <c r="B72" s="157"/>
      <c r="C72" s="159"/>
      <c r="D72" s="489"/>
      <c r="E72" s="490"/>
      <c r="F72" s="490"/>
      <c r="G72" s="491"/>
      <c r="H72" s="371"/>
      <c r="I72" s="372"/>
      <c r="J72" s="372"/>
      <c r="K72" s="373"/>
      <c r="L72" s="810"/>
      <c r="M72" s="811"/>
      <c r="N72" s="811"/>
      <c r="O72" s="812"/>
      <c r="P72" s="816"/>
      <c r="Q72" s="817"/>
      <c r="R72" s="817"/>
      <c r="S72" s="818"/>
      <c r="T72" s="816"/>
      <c r="U72" s="817"/>
      <c r="V72" s="817"/>
      <c r="W72" s="818"/>
      <c r="X72" s="807"/>
      <c r="Y72" s="808"/>
      <c r="Z72" s="808"/>
      <c r="AA72" s="809"/>
      <c r="AB72" s="813"/>
      <c r="AC72" s="814"/>
      <c r="AD72" s="814"/>
      <c r="AE72" s="815"/>
    </row>
    <row r="73" spans="2:31" ht="15" customHeight="1">
      <c r="B73" s="157"/>
      <c r="C73" s="159"/>
      <c r="D73" s="441"/>
      <c r="E73" s="442"/>
      <c r="F73" s="442"/>
      <c r="G73" s="443"/>
      <c r="H73" s="371"/>
      <c r="I73" s="372"/>
      <c r="J73" s="372"/>
      <c r="K73" s="373"/>
      <c r="L73" s="810"/>
      <c r="M73" s="811"/>
      <c r="N73" s="811"/>
      <c r="O73" s="812"/>
      <c r="P73" s="816"/>
      <c r="Q73" s="817"/>
      <c r="R73" s="817"/>
      <c r="S73" s="818"/>
      <c r="T73" s="816"/>
      <c r="U73" s="817"/>
      <c r="V73" s="817"/>
      <c r="W73" s="818"/>
      <c r="X73" s="807"/>
      <c r="Y73" s="808"/>
      <c r="Z73" s="808"/>
      <c r="AA73" s="809"/>
      <c r="AB73" s="813"/>
      <c r="AC73" s="814"/>
      <c r="AD73" s="814"/>
      <c r="AE73" s="815"/>
    </row>
    <row r="74" spans="2:31" ht="15" customHeight="1">
      <c r="B74" s="157"/>
      <c r="C74" s="159"/>
      <c r="D74" s="441"/>
      <c r="E74" s="442"/>
      <c r="F74" s="442"/>
      <c r="G74" s="443"/>
      <c r="H74" s="371"/>
      <c r="I74" s="372"/>
      <c r="J74" s="372"/>
      <c r="K74" s="373"/>
      <c r="L74" s="810"/>
      <c r="M74" s="811"/>
      <c r="N74" s="811"/>
      <c r="O74" s="812"/>
      <c r="P74" s="816"/>
      <c r="Q74" s="817"/>
      <c r="R74" s="817"/>
      <c r="S74" s="818"/>
      <c r="T74" s="816"/>
      <c r="U74" s="817"/>
      <c r="V74" s="817"/>
      <c r="W74" s="818"/>
      <c r="X74" s="807"/>
      <c r="Y74" s="808"/>
      <c r="Z74" s="808"/>
      <c r="AA74" s="809"/>
      <c r="AB74" s="813"/>
      <c r="AC74" s="814"/>
      <c r="AD74" s="814"/>
      <c r="AE74" s="815"/>
    </row>
    <row r="75" spans="2:31" ht="15" customHeight="1">
      <c r="B75" s="157"/>
      <c r="C75" s="159"/>
      <c r="D75" s="500"/>
      <c r="E75" s="501"/>
      <c r="F75" s="501"/>
      <c r="G75" s="502"/>
      <c r="H75" s="325"/>
      <c r="I75" s="326"/>
      <c r="J75" s="326"/>
      <c r="K75" s="327"/>
      <c r="L75" s="724"/>
      <c r="M75" s="725"/>
      <c r="N75" s="725"/>
      <c r="O75" s="726"/>
      <c r="P75" s="731"/>
      <c r="Q75" s="732"/>
      <c r="R75" s="732"/>
      <c r="S75" s="733"/>
      <c r="T75" s="731"/>
      <c r="U75" s="732"/>
      <c r="V75" s="732"/>
      <c r="W75" s="733"/>
      <c r="X75" s="824"/>
      <c r="Y75" s="825"/>
      <c r="Z75" s="825"/>
      <c r="AA75" s="826"/>
      <c r="AB75" s="821"/>
      <c r="AC75" s="822"/>
      <c r="AD75" s="822"/>
      <c r="AE75" s="823"/>
    </row>
    <row r="76" spans="2:31" ht="21.75" customHeight="1">
      <c r="B76" s="160"/>
      <c r="C76" s="506" t="s">
        <v>454</v>
      </c>
      <c r="D76" s="507"/>
      <c r="E76" s="507"/>
      <c r="F76" s="507"/>
      <c r="G76" s="507"/>
      <c r="H76" s="507"/>
      <c r="I76" s="507"/>
      <c r="J76" s="507"/>
      <c r="K76" s="508"/>
      <c r="L76" s="509">
        <f>SUM(L66:O75)</f>
        <v>0</v>
      </c>
      <c r="M76" s="510"/>
      <c r="N76" s="510"/>
      <c r="O76" s="511"/>
      <c r="P76" s="251"/>
      <c r="Q76" s="252"/>
      <c r="R76" s="252"/>
      <c r="S76" s="252"/>
      <c r="T76" s="252"/>
      <c r="U76" s="252"/>
      <c r="V76" s="252"/>
      <c r="W76" s="252"/>
      <c r="X76" s="252"/>
      <c r="Y76" s="252"/>
      <c r="Z76" s="252"/>
      <c r="AA76" s="252"/>
      <c r="AB76" s="819"/>
      <c r="AC76" s="819"/>
      <c r="AD76" s="819"/>
      <c r="AE76" s="820"/>
    </row>
    <row r="77" spans="2:31" ht="24" customHeight="1">
      <c r="B77" s="512" t="s">
        <v>589</v>
      </c>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4"/>
    </row>
    <row r="78" spans="2:31" ht="15" customHeight="1">
      <c r="B78" s="157"/>
      <c r="C78" s="158" t="s">
        <v>455</v>
      </c>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151"/>
    </row>
    <row r="79" spans="2:31" ht="24.75" customHeight="1">
      <c r="B79" s="157"/>
      <c r="C79" s="159"/>
      <c r="D79" s="801" t="s">
        <v>519</v>
      </c>
      <c r="E79" s="334"/>
      <c r="F79" s="334"/>
      <c r="G79" s="335"/>
      <c r="H79" s="801" t="s">
        <v>513</v>
      </c>
      <c r="I79" s="334"/>
      <c r="J79" s="334"/>
      <c r="K79" s="335"/>
      <c r="L79" s="368" t="s">
        <v>428</v>
      </c>
      <c r="M79" s="369"/>
      <c r="N79" s="369"/>
      <c r="O79" s="370"/>
      <c r="P79" s="801" t="s">
        <v>518</v>
      </c>
      <c r="Q79" s="802"/>
      <c r="R79" s="802"/>
      <c r="S79" s="803"/>
      <c r="T79" s="801" t="s">
        <v>521</v>
      </c>
      <c r="U79" s="802"/>
      <c r="V79" s="802"/>
      <c r="W79" s="803"/>
      <c r="X79" s="801" t="s">
        <v>520</v>
      </c>
      <c r="Y79" s="802"/>
      <c r="Z79" s="802"/>
      <c r="AA79" s="803"/>
      <c r="AB79" s="395" t="s">
        <v>515</v>
      </c>
      <c r="AC79" s="369"/>
      <c r="AD79" s="369"/>
      <c r="AE79" s="379"/>
    </row>
    <row r="80" spans="2:31" ht="15" customHeight="1">
      <c r="B80" s="157"/>
      <c r="C80" s="154"/>
      <c r="D80" s="776"/>
      <c r="E80" s="362"/>
      <c r="F80" s="362"/>
      <c r="G80" s="363"/>
      <c r="H80" s="776"/>
      <c r="I80" s="362"/>
      <c r="J80" s="362"/>
      <c r="K80" s="363"/>
      <c r="L80" s="361"/>
      <c r="M80" s="362"/>
      <c r="N80" s="362"/>
      <c r="O80" s="363"/>
      <c r="P80" s="781"/>
      <c r="Q80" s="782"/>
      <c r="R80" s="782"/>
      <c r="S80" s="783"/>
      <c r="T80" s="781"/>
      <c r="U80" s="782"/>
      <c r="V80" s="782"/>
      <c r="W80" s="783"/>
      <c r="X80" s="804"/>
      <c r="Y80" s="805"/>
      <c r="Z80" s="805"/>
      <c r="AA80" s="806"/>
      <c r="AB80" s="784"/>
      <c r="AC80" s="785"/>
      <c r="AD80" s="785"/>
      <c r="AE80" s="786"/>
    </row>
    <row r="81" spans="2:31" ht="15" customHeight="1">
      <c r="B81" s="157"/>
      <c r="C81" s="154"/>
      <c r="D81" s="371"/>
      <c r="E81" s="372"/>
      <c r="F81" s="372"/>
      <c r="G81" s="373"/>
      <c r="H81" s="371"/>
      <c r="I81" s="372"/>
      <c r="J81" s="372"/>
      <c r="K81" s="373"/>
      <c r="L81" s="371"/>
      <c r="M81" s="372"/>
      <c r="N81" s="372"/>
      <c r="O81" s="373"/>
      <c r="P81" s="743"/>
      <c r="Q81" s="744"/>
      <c r="R81" s="744"/>
      <c r="S81" s="745"/>
      <c r="T81" s="743"/>
      <c r="U81" s="744"/>
      <c r="V81" s="744"/>
      <c r="W81" s="745"/>
      <c r="X81" s="807"/>
      <c r="Y81" s="808"/>
      <c r="Z81" s="808"/>
      <c r="AA81" s="809"/>
      <c r="AB81" s="746"/>
      <c r="AC81" s="747"/>
      <c r="AD81" s="747"/>
      <c r="AE81" s="748"/>
    </row>
    <row r="82" spans="2:31" ht="15" customHeight="1">
      <c r="B82" s="157"/>
      <c r="C82" s="152"/>
      <c r="D82" s="371"/>
      <c r="E82" s="372"/>
      <c r="F82" s="372"/>
      <c r="G82" s="373"/>
      <c r="H82" s="371"/>
      <c r="I82" s="372"/>
      <c r="J82" s="372"/>
      <c r="K82" s="373"/>
      <c r="L82" s="371"/>
      <c r="M82" s="372"/>
      <c r="N82" s="372"/>
      <c r="O82" s="373"/>
      <c r="P82" s="743"/>
      <c r="Q82" s="744"/>
      <c r="R82" s="744"/>
      <c r="S82" s="745"/>
      <c r="T82" s="743"/>
      <c r="U82" s="744"/>
      <c r="V82" s="744"/>
      <c r="W82" s="745"/>
      <c r="X82" s="807"/>
      <c r="Y82" s="808"/>
      <c r="Z82" s="808"/>
      <c r="AA82" s="809"/>
      <c r="AB82" s="746"/>
      <c r="AC82" s="747"/>
      <c r="AD82" s="747"/>
      <c r="AE82" s="748"/>
    </row>
    <row r="83" spans="2:31" ht="15" customHeight="1">
      <c r="B83" s="157"/>
      <c r="C83" s="154"/>
      <c r="D83" s="325"/>
      <c r="E83" s="326"/>
      <c r="F83" s="326"/>
      <c r="G83" s="327"/>
      <c r="H83" s="325"/>
      <c r="I83" s="326"/>
      <c r="J83" s="326"/>
      <c r="K83" s="327"/>
      <c r="L83" s="724"/>
      <c r="M83" s="725"/>
      <c r="N83" s="725"/>
      <c r="O83" s="726"/>
      <c r="P83" s="731"/>
      <c r="Q83" s="732"/>
      <c r="R83" s="732"/>
      <c r="S83" s="733"/>
      <c r="T83" s="731"/>
      <c r="U83" s="732"/>
      <c r="V83" s="732"/>
      <c r="W83" s="733"/>
      <c r="X83" s="824"/>
      <c r="Y83" s="825"/>
      <c r="Z83" s="825"/>
      <c r="AA83" s="826"/>
      <c r="AB83" s="734"/>
      <c r="AC83" s="735"/>
      <c r="AD83" s="735"/>
      <c r="AE83" s="736"/>
    </row>
    <row r="84" spans="2:31" ht="21.75" customHeight="1">
      <c r="B84" s="157"/>
      <c r="C84" s="506" t="s">
        <v>457</v>
      </c>
      <c r="D84" s="507"/>
      <c r="E84" s="507"/>
      <c r="F84" s="507"/>
      <c r="G84" s="507"/>
      <c r="H84" s="507"/>
      <c r="I84" s="507"/>
      <c r="J84" s="507"/>
      <c r="K84" s="508"/>
      <c r="L84" s="509">
        <f>SUM(L80:O83)</f>
        <v>0</v>
      </c>
      <c r="M84" s="510"/>
      <c r="N84" s="510"/>
      <c r="O84" s="511"/>
      <c r="P84" s="251"/>
      <c r="Q84" s="252"/>
      <c r="R84" s="252"/>
      <c r="S84" s="252"/>
      <c r="T84" s="252"/>
      <c r="U84" s="252"/>
      <c r="V84" s="252"/>
      <c r="W84" s="252"/>
      <c r="X84" s="252"/>
      <c r="Y84" s="252"/>
      <c r="Z84" s="252"/>
      <c r="AA84" s="252"/>
      <c r="AB84" s="819"/>
      <c r="AC84" s="819"/>
      <c r="AD84" s="819"/>
      <c r="AE84" s="820"/>
    </row>
    <row r="85" spans="2:31" ht="24" customHeight="1">
      <c r="B85" s="180" t="s">
        <v>458</v>
      </c>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4"/>
    </row>
    <row r="86" spans="2:31" ht="15" customHeight="1">
      <c r="B86" s="157"/>
      <c r="C86" s="247" t="s">
        <v>459</v>
      </c>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151"/>
    </row>
    <row r="87" spans="2:31" ht="24.75" customHeight="1">
      <c r="B87" s="157"/>
      <c r="C87" s="154"/>
      <c r="D87" s="801" t="s">
        <v>519</v>
      </c>
      <c r="E87" s="334"/>
      <c r="F87" s="334"/>
      <c r="G87" s="335"/>
      <c r="H87" s="801" t="s">
        <v>460</v>
      </c>
      <c r="I87" s="334"/>
      <c r="J87" s="334"/>
      <c r="K87" s="335"/>
      <c r="L87" s="368" t="s">
        <v>428</v>
      </c>
      <c r="M87" s="369"/>
      <c r="N87" s="369"/>
      <c r="O87" s="370"/>
      <c r="P87" s="801" t="s">
        <v>518</v>
      </c>
      <c r="Q87" s="802"/>
      <c r="R87" s="802"/>
      <c r="S87" s="803"/>
      <c r="T87" s="801" t="s">
        <v>521</v>
      </c>
      <c r="U87" s="802"/>
      <c r="V87" s="802"/>
      <c r="W87" s="803"/>
      <c r="X87" s="801" t="s">
        <v>520</v>
      </c>
      <c r="Y87" s="802"/>
      <c r="Z87" s="802"/>
      <c r="AA87" s="803"/>
      <c r="AB87" s="395" t="s">
        <v>515</v>
      </c>
      <c r="AC87" s="369"/>
      <c r="AD87" s="369"/>
      <c r="AE87" s="379"/>
    </row>
    <row r="88" spans="2:31" ht="15" customHeight="1">
      <c r="B88" s="157"/>
      <c r="C88" s="154"/>
      <c r="D88" s="361"/>
      <c r="E88" s="362"/>
      <c r="F88" s="362"/>
      <c r="G88" s="363"/>
      <c r="H88" s="361"/>
      <c r="I88" s="362"/>
      <c r="J88" s="362"/>
      <c r="K88" s="363"/>
      <c r="L88" s="361"/>
      <c r="M88" s="362"/>
      <c r="N88" s="362"/>
      <c r="O88" s="363"/>
      <c r="P88" s="781"/>
      <c r="Q88" s="782"/>
      <c r="R88" s="782"/>
      <c r="S88" s="783"/>
      <c r="T88" s="781"/>
      <c r="U88" s="782"/>
      <c r="V88" s="782"/>
      <c r="W88" s="783"/>
      <c r="X88" s="804"/>
      <c r="Y88" s="805"/>
      <c r="Z88" s="805"/>
      <c r="AA88" s="806"/>
      <c r="AB88" s="784"/>
      <c r="AC88" s="785"/>
      <c r="AD88" s="785"/>
      <c r="AE88" s="786"/>
    </row>
    <row r="89" spans="2:31" ht="15" customHeight="1">
      <c r="B89" s="157"/>
      <c r="C89" s="154"/>
      <c r="D89" s="371"/>
      <c r="E89" s="372"/>
      <c r="F89" s="372"/>
      <c r="G89" s="373"/>
      <c r="H89" s="371"/>
      <c r="I89" s="372"/>
      <c r="J89" s="372"/>
      <c r="K89" s="373"/>
      <c r="L89" s="371"/>
      <c r="M89" s="372"/>
      <c r="N89" s="372"/>
      <c r="O89" s="373"/>
      <c r="P89" s="743"/>
      <c r="Q89" s="744"/>
      <c r="R89" s="744"/>
      <c r="S89" s="745"/>
      <c r="T89" s="743"/>
      <c r="U89" s="744"/>
      <c r="V89" s="744"/>
      <c r="W89" s="745"/>
      <c r="X89" s="807"/>
      <c r="Y89" s="808"/>
      <c r="Z89" s="808"/>
      <c r="AA89" s="809"/>
      <c r="AB89" s="746"/>
      <c r="AC89" s="747"/>
      <c r="AD89" s="747"/>
      <c r="AE89" s="748"/>
    </row>
    <row r="90" spans="2:31" ht="15" customHeight="1">
      <c r="B90" s="157"/>
      <c r="C90" s="154"/>
      <c r="D90" s="371"/>
      <c r="E90" s="372"/>
      <c r="F90" s="372"/>
      <c r="G90" s="373"/>
      <c r="H90" s="371"/>
      <c r="I90" s="372"/>
      <c r="J90" s="372"/>
      <c r="K90" s="373"/>
      <c r="L90" s="810"/>
      <c r="M90" s="811"/>
      <c r="N90" s="811"/>
      <c r="O90" s="812"/>
      <c r="P90" s="816"/>
      <c r="Q90" s="817"/>
      <c r="R90" s="817"/>
      <c r="S90" s="818"/>
      <c r="T90" s="816"/>
      <c r="U90" s="817"/>
      <c r="V90" s="817"/>
      <c r="W90" s="818"/>
      <c r="X90" s="807"/>
      <c r="Y90" s="808"/>
      <c r="Z90" s="808"/>
      <c r="AA90" s="809"/>
      <c r="AB90" s="746"/>
      <c r="AC90" s="747"/>
      <c r="AD90" s="747"/>
      <c r="AE90" s="748"/>
    </row>
    <row r="91" spans="2:31" ht="15" customHeight="1">
      <c r="B91" s="157"/>
      <c r="C91" s="154"/>
      <c r="D91" s="325"/>
      <c r="E91" s="326"/>
      <c r="F91" s="326"/>
      <c r="G91" s="327"/>
      <c r="H91" s="325"/>
      <c r="I91" s="326"/>
      <c r="J91" s="326"/>
      <c r="K91" s="327"/>
      <c r="L91" s="325"/>
      <c r="M91" s="326"/>
      <c r="N91" s="326"/>
      <c r="O91" s="327"/>
      <c r="P91" s="830"/>
      <c r="Q91" s="831"/>
      <c r="R91" s="831"/>
      <c r="S91" s="832"/>
      <c r="T91" s="830"/>
      <c r="U91" s="831"/>
      <c r="V91" s="831"/>
      <c r="W91" s="832"/>
      <c r="X91" s="824"/>
      <c r="Y91" s="825"/>
      <c r="Z91" s="825"/>
      <c r="AA91" s="826"/>
      <c r="AB91" s="734"/>
      <c r="AC91" s="735"/>
      <c r="AD91" s="735"/>
      <c r="AE91" s="736"/>
    </row>
    <row r="92" spans="2:31" ht="21.75" customHeight="1">
      <c r="B92" s="157"/>
      <c r="C92" s="506" t="s">
        <v>463</v>
      </c>
      <c r="D92" s="507"/>
      <c r="E92" s="507"/>
      <c r="F92" s="507"/>
      <c r="G92" s="507"/>
      <c r="H92" s="507"/>
      <c r="I92" s="507"/>
      <c r="J92" s="507"/>
      <c r="K92" s="508"/>
      <c r="L92" s="536">
        <f>SUM(L88:O91)</f>
        <v>0</v>
      </c>
      <c r="M92" s="537"/>
      <c r="N92" s="537"/>
      <c r="O92" s="538"/>
      <c r="P92" s="251"/>
      <c r="Q92" s="252"/>
      <c r="R92" s="252"/>
      <c r="S92" s="252"/>
      <c r="T92" s="252"/>
      <c r="U92" s="252"/>
      <c r="V92" s="252"/>
      <c r="W92" s="252"/>
      <c r="X92" s="252"/>
      <c r="Y92" s="252"/>
      <c r="Z92" s="252"/>
      <c r="AA92" s="252"/>
      <c r="AB92" s="819"/>
      <c r="AC92" s="819"/>
      <c r="AD92" s="819"/>
      <c r="AE92" s="820"/>
    </row>
    <row r="93" spans="2:31" ht="24" customHeight="1">
      <c r="B93" s="180" t="s">
        <v>465</v>
      </c>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4"/>
    </row>
    <row r="94" spans="2:31" ht="15" customHeight="1">
      <c r="B94" s="157"/>
      <c r="C94" s="247" t="s">
        <v>466</v>
      </c>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151"/>
    </row>
    <row r="95" spans="2:31" ht="24.75" customHeight="1">
      <c r="B95" s="157"/>
      <c r="C95" s="154"/>
      <c r="D95" s="253" t="s">
        <v>467</v>
      </c>
      <c r="E95" s="254"/>
      <c r="F95" s="254"/>
      <c r="G95" s="255"/>
      <c r="H95" s="333" t="s">
        <v>468</v>
      </c>
      <c r="I95" s="334"/>
      <c r="J95" s="334"/>
      <c r="K95" s="335"/>
      <c r="L95" s="368" t="s">
        <v>428</v>
      </c>
      <c r="M95" s="369"/>
      <c r="N95" s="369"/>
      <c r="O95" s="370"/>
      <c r="P95" s="333"/>
      <c r="Q95" s="334"/>
      <c r="R95" s="334"/>
      <c r="S95" s="334"/>
      <c r="T95" s="334"/>
      <c r="U95" s="334"/>
      <c r="V95" s="334"/>
      <c r="W95" s="334"/>
      <c r="X95" s="334"/>
      <c r="Y95" s="334"/>
      <c r="Z95" s="334"/>
      <c r="AA95" s="334"/>
      <c r="AB95" s="334"/>
      <c r="AC95" s="334"/>
      <c r="AD95" s="334"/>
      <c r="AE95" s="892"/>
    </row>
    <row r="96" spans="2:31" ht="15" customHeight="1">
      <c r="B96" s="157"/>
      <c r="C96" s="154"/>
      <c r="D96" s="827">
        <f>IF(AND(C4="□",G4="■"),0,L28)</f>
        <v>0</v>
      </c>
      <c r="E96" s="828"/>
      <c r="F96" s="828"/>
      <c r="G96" s="829"/>
      <c r="H96" s="522">
        <v>10</v>
      </c>
      <c r="I96" s="522"/>
      <c r="J96" s="516" t="s">
        <v>474</v>
      </c>
      <c r="K96" s="517"/>
      <c r="L96" s="518">
        <f>ROUNDDOWN(D96*10%,0)</f>
        <v>0</v>
      </c>
      <c r="M96" s="519"/>
      <c r="N96" s="519"/>
      <c r="O96" s="520"/>
      <c r="P96" s="893"/>
      <c r="Q96" s="894"/>
      <c r="R96" s="894"/>
      <c r="S96" s="894"/>
      <c r="T96" s="894"/>
      <c r="U96" s="894"/>
      <c r="V96" s="894"/>
      <c r="W96" s="894"/>
      <c r="X96" s="894"/>
      <c r="Y96" s="894"/>
      <c r="Z96" s="894"/>
      <c r="AA96" s="894"/>
      <c r="AB96" s="894"/>
      <c r="AC96" s="894"/>
      <c r="AD96" s="894"/>
      <c r="AE96" s="895"/>
    </row>
    <row r="97" spans="2:31" ht="21.75" customHeight="1" thickBot="1">
      <c r="B97" s="889" t="s">
        <v>470</v>
      </c>
      <c r="C97" s="890"/>
      <c r="D97" s="890"/>
      <c r="E97" s="890"/>
      <c r="F97" s="890"/>
      <c r="G97" s="890"/>
      <c r="H97" s="890"/>
      <c r="I97" s="890"/>
      <c r="J97" s="890"/>
      <c r="K97" s="891"/>
      <c r="L97" s="530">
        <f>L96</f>
        <v>0</v>
      </c>
      <c r="M97" s="531"/>
      <c r="N97" s="531"/>
      <c r="O97" s="532"/>
      <c r="P97" s="896"/>
      <c r="Q97" s="890"/>
      <c r="R97" s="890"/>
      <c r="S97" s="890"/>
      <c r="T97" s="890"/>
      <c r="U97" s="890"/>
      <c r="V97" s="890"/>
      <c r="W97" s="890"/>
      <c r="X97" s="890"/>
      <c r="Y97" s="890"/>
      <c r="Z97" s="890"/>
      <c r="AA97" s="890"/>
      <c r="AB97" s="890"/>
      <c r="AC97" s="890"/>
      <c r="AD97" s="890"/>
      <c r="AE97" s="897"/>
    </row>
    <row r="98" spans="2:31" ht="21" customHeight="1" thickTop="1" thickBot="1">
      <c r="B98" s="194" t="s">
        <v>471</v>
      </c>
      <c r="C98" s="248"/>
      <c r="D98" s="248"/>
      <c r="E98" s="248"/>
      <c r="F98" s="248"/>
      <c r="G98" s="248"/>
      <c r="H98" s="248"/>
      <c r="I98" s="248"/>
      <c r="J98" s="248"/>
      <c r="K98" s="248"/>
      <c r="L98" s="554">
        <f>L76+L84+L92+L97</f>
        <v>0</v>
      </c>
      <c r="M98" s="555"/>
      <c r="N98" s="555"/>
      <c r="O98" s="556"/>
      <c r="P98" s="854"/>
      <c r="Q98" s="484"/>
      <c r="R98" s="484"/>
      <c r="S98" s="484"/>
      <c r="T98" s="484"/>
      <c r="U98" s="484"/>
      <c r="V98" s="484"/>
      <c r="W98" s="484"/>
      <c r="X98" s="484"/>
      <c r="Y98" s="484"/>
      <c r="Z98" s="484"/>
      <c r="AA98" s="484"/>
      <c r="AB98" s="484"/>
      <c r="AC98" s="484"/>
      <c r="AD98" s="484"/>
      <c r="AE98" s="855"/>
    </row>
    <row r="99" spans="2:31" ht="21" customHeight="1">
      <c r="B99" s="195" t="s">
        <v>614</v>
      </c>
      <c r="C99" s="249"/>
      <c r="D99" s="249"/>
      <c r="E99" s="249"/>
      <c r="F99" s="249"/>
      <c r="G99" s="249"/>
      <c r="H99" s="249"/>
      <c r="I99" s="249"/>
      <c r="J99" s="249"/>
      <c r="K99" s="249"/>
      <c r="L99" s="560">
        <f>L61+L98</f>
        <v>0</v>
      </c>
      <c r="M99" s="561"/>
      <c r="N99" s="561"/>
      <c r="O99" s="562"/>
      <c r="P99" s="842"/>
      <c r="Q99" s="558"/>
      <c r="R99" s="558"/>
      <c r="S99" s="558"/>
      <c r="T99" s="558"/>
      <c r="U99" s="558"/>
      <c r="V99" s="558"/>
      <c r="W99" s="558"/>
      <c r="X99" s="558"/>
      <c r="Y99" s="558"/>
      <c r="Z99" s="558"/>
      <c r="AA99" s="558"/>
      <c r="AB99" s="558"/>
      <c r="AC99" s="558"/>
      <c r="AD99" s="558"/>
      <c r="AE99" s="843"/>
    </row>
    <row r="100" spans="2:31" ht="21" customHeight="1" thickBot="1">
      <c r="B100" s="196" t="s">
        <v>472</v>
      </c>
      <c r="C100" s="244"/>
      <c r="D100" s="244"/>
      <c r="E100" s="244"/>
      <c r="F100" s="244"/>
      <c r="G100" s="244"/>
      <c r="H100" s="522">
        <v>10</v>
      </c>
      <c r="I100" s="522"/>
      <c r="J100" s="833" t="s">
        <v>474</v>
      </c>
      <c r="K100" s="517"/>
      <c r="L100" s="551">
        <f>ROUNDDOWN(L99*H100%,0)</f>
        <v>0</v>
      </c>
      <c r="M100" s="552"/>
      <c r="N100" s="552"/>
      <c r="O100" s="553"/>
      <c r="P100" s="848"/>
      <c r="Q100" s="849"/>
      <c r="R100" s="849"/>
      <c r="S100" s="849"/>
      <c r="T100" s="849"/>
      <c r="U100" s="849"/>
      <c r="V100" s="849"/>
      <c r="W100" s="849"/>
      <c r="X100" s="849"/>
      <c r="Y100" s="849"/>
      <c r="Z100" s="849"/>
      <c r="AA100" s="849"/>
      <c r="AB100" s="849"/>
      <c r="AC100" s="849"/>
      <c r="AD100" s="849"/>
      <c r="AE100" s="850"/>
    </row>
    <row r="101" spans="2:31" ht="24" customHeight="1" thickTop="1">
      <c r="B101" s="271" t="s">
        <v>596</v>
      </c>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3"/>
    </row>
    <row r="102" spans="2:31" ht="15" customHeight="1" outlineLevel="1">
      <c r="B102" s="274"/>
      <c r="C102" s="275" t="s">
        <v>597</v>
      </c>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151"/>
    </row>
    <row r="103" spans="2:31" ht="24.75" customHeight="1" outlineLevel="1">
      <c r="B103" s="274"/>
      <c r="C103" s="154"/>
      <c r="D103" s="333" t="s">
        <v>460</v>
      </c>
      <c r="E103" s="334"/>
      <c r="F103" s="334"/>
      <c r="G103" s="334"/>
      <c r="H103" s="334"/>
      <c r="I103" s="334"/>
      <c r="J103" s="334"/>
      <c r="K103" s="334"/>
      <c r="L103" s="368" t="s">
        <v>428</v>
      </c>
      <c r="M103" s="369"/>
      <c r="N103" s="369"/>
      <c r="O103" s="370"/>
      <c r="P103" s="395" t="s">
        <v>429</v>
      </c>
      <c r="Q103" s="905"/>
      <c r="R103" s="905"/>
      <c r="S103" s="905"/>
      <c r="T103" s="905"/>
      <c r="U103" s="905"/>
      <c r="V103" s="905"/>
      <c r="W103" s="905"/>
      <c r="X103" s="905"/>
      <c r="Y103" s="905"/>
      <c r="Z103" s="905"/>
      <c r="AA103" s="905"/>
      <c r="AB103" s="905"/>
      <c r="AC103" s="905"/>
      <c r="AD103" s="905"/>
      <c r="AE103" s="906"/>
    </row>
    <row r="104" spans="2:31" ht="15" customHeight="1" outlineLevel="1">
      <c r="B104" s="274"/>
      <c r="C104" s="152"/>
      <c r="D104" s="361"/>
      <c r="E104" s="362"/>
      <c r="F104" s="362"/>
      <c r="G104" s="362"/>
      <c r="H104" s="362"/>
      <c r="I104" s="362"/>
      <c r="J104" s="362"/>
      <c r="K104" s="362"/>
      <c r="L104" s="361"/>
      <c r="M104" s="362"/>
      <c r="N104" s="362"/>
      <c r="O104" s="363"/>
      <c r="P104" s="361"/>
      <c r="Q104" s="362"/>
      <c r="R104" s="362"/>
      <c r="S104" s="362"/>
      <c r="T104" s="362"/>
      <c r="U104" s="362"/>
      <c r="V104" s="362"/>
      <c r="W104" s="362"/>
      <c r="X104" s="362"/>
      <c r="Y104" s="362"/>
      <c r="Z104" s="362"/>
      <c r="AA104" s="362"/>
      <c r="AB104" s="362"/>
      <c r="AC104" s="362"/>
      <c r="AD104" s="362"/>
      <c r="AE104" s="907"/>
    </row>
    <row r="105" spans="2:31" ht="15" customHeight="1" outlineLevel="1">
      <c r="B105" s="274"/>
      <c r="C105" s="152"/>
      <c r="D105" s="371"/>
      <c r="E105" s="372"/>
      <c r="F105" s="372"/>
      <c r="G105" s="372"/>
      <c r="H105" s="372"/>
      <c r="I105" s="372"/>
      <c r="J105" s="372"/>
      <c r="K105" s="372"/>
      <c r="L105" s="371"/>
      <c r="M105" s="372"/>
      <c r="N105" s="372"/>
      <c r="O105" s="373"/>
      <c r="P105" s="371"/>
      <c r="Q105" s="372"/>
      <c r="R105" s="372"/>
      <c r="S105" s="372"/>
      <c r="T105" s="372"/>
      <c r="U105" s="372"/>
      <c r="V105" s="372"/>
      <c r="W105" s="372"/>
      <c r="X105" s="372"/>
      <c r="Y105" s="372"/>
      <c r="Z105" s="372"/>
      <c r="AA105" s="372"/>
      <c r="AB105" s="372"/>
      <c r="AC105" s="372"/>
      <c r="AD105" s="372"/>
      <c r="AE105" s="908"/>
    </row>
    <row r="106" spans="2:31" ht="15" customHeight="1" outlineLevel="1">
      <c r="B106" s="274"/>
      <c r="C106" s="152"/>
      <c r="D106" s="371"/>
      <c r="E106" s="372"/>
      <c r="F106" s="372"/>
      <c r="G106" s="372"/>
      <c r="H106" s="372"/>
      <c r="I106" s="372"/>
      <c r="J106" s="372"/>
      <c r="K106" s="372"/>
      <c r="L106" s="371"/>
      <c r="M106" s="372"/>
      <c r="N106" s="372"/>
      <c r="O106" s="373"/>
      <c r="P106" s="371"/>
      <c r="Q106" s="372"/>
      <c r="R106" s="372"/>
      <c r="S106" s="372"/>
      <c r="T106" s="372"/>
      <c r="U106" s="372"/>
      <c r="V106" s="372"/>
      <c r="W106" s="372"/>
      <c r="X106" s="372"/>
      <c r="Y106" s="372"/>
      <c r="Z106" s="372"/>
      <c r="AA106" s="372"/>
      <c r="AB106" s="372"/>
      <c r="AC106" s="372"/>
      <c r="AD106" s="372"/>
      <c r="AE106" s="908"/>
    </row>
    <row r="107" spans="2:31" ht="15" customHeight="1" outlineLevel="1">
      <c r="B107" s="274"/>
      <c r="C107" s="152"/>
      <c r="D107" s="834"/>
      <c r="E107" s="835"/>
      <c r="F107" s="835"/>
      <c r="G107" s="835"/>
      <c r="H107" s="835"/>
      <c r="I107" s="835"/>
      <c r="J107" s="835"/>
      <c r="K107" s="835"/>
      <c r="L107" s="325"/>
      <c r="M107" s="326"/>
      <c r="N107" s="326"/>
      <c r="O107" s="327"/>
      <c r="P107" s="325"/>
      <c r="Q107" s="326"/>
      <c r="R107" s="326"/>
      <c r="S107" s="326"/>
      <c r="T107" s="326"/>
      <c r="U107" s="326"/>
      <c r="V107" s="326"/>
      <c r="W107" s="326"/>
      <c r="X107" s="326"/>
      <c r="Y107" s="326"/>
      <c r="Z107" s="326"/>
      <c r="AA107" s="326"/>
      <c r="AB107" s="326"/>
      <c r="AC107" s="326"/>
      <c r="AD107" s="326"/>
      <c r="AE107" s="901"/>
    </row>
    <row r="108" spans="2:31" ht="21.75" customHeight="1" outlineLevel="1" thickBot="1">
      <c r="B108" s="889" t="s">
        <v>600</v>
      </c>
      <c r="C108" s="890"/>
      <c r="D108" s="890"/>
      <c r="E108" s="890"/>
      <c r="F108" s="890"/>
      <c r="G108" s="890"/>
      <c r="H108" s="890"/>
      <c r="I108" s="890"/>
      <c r="J108" s="890"/>
      <c r="K108" s="891"/>
      <c r="L108" s="902">
        <f>SUM(L104:O107)</f>
        <v>0</v>
      </c>
      <c r="M108" s="903"/>
      <c r="N108" s="903"/>
      <c r="O108" s="904"/>
      <c r="P108" s="250"/>
      <c r="Q108" s="250"/>
      <c r="R108" s="250"/>
      <c r="S108" s="250"/>
      <c r="T108" s="250"/>
      <c r="U108" s="250"/>
      <c r="V108" s="250"/>
      <c r="W108" s="250"/>
      <c r="X108" s="250"/>
      <c r="Y108" s="266"/>
      <c r="Z108" s="266"/>
      <c r="AA108" s="266"/>
      <c r="AB108" s="266"/>
      <c r="AC108" s="266"/>
      <c r="AD108" s="266"/>
      <c r="AE108" s="267"/>
    </row>
    <row r="109" spans="2:31" ht="21" customHeight="1" thickTop="1" thickBot="1">
      <c r="B109" s="242" t="s">
        <v>508</v>
      </c>
      <c r="C109" s="243"/>
      <c r="D109" s="243"/>
      <c r="E109" s="243"/>
      <c r="F109" s="243"/>
      <c r="G109" s="243"/>
      <c r="H109" s="243"/>
      <c r="I109" s="243"/>
      <c r="J109" s="243"/>
      <c r="K109" s="243"/>
      <c r="L109" s="554">
        <f>SUM(L99:L100,L108)</f>
        <v>0</v>
      </c>
      <c r="M109" s="555"/>
      <c r="N109" s="555"/>
      <c r="O109" s="556"/>
      <c r="P109" s="851"/>
      <c r="Q109" s="564"/>
      <c r="R109" s="564"/>
      <c r="S109" s="564"/>
      <c r="T109" s="564"/>
      <c r="U109" s="564"/>
      <c r="V109" s="564"/>
      <c r="W109" s="564"/>
      <c r="X109" s="564"/>
      <c r="Y109" s="564"/>
      <c r="Z109" s="564"/>
      <c r="AA109" s="564"/>
      <c r="AB109" s="564"/>
      <c r="AC109" s="564"/>
      <c r="AD109" s="564"/>
      <c r="AE109" s="852"/>
    </row>
    <row r="110" spans="2:31" ht="15" customHeight="1">
      <c r="B110" s="161"/>
      <c r="C110" s="161"/>
      <c r="D110" s="161"/>
      <c r="E110" s="161"/>
      <c r="F110" s="161"/>
      <c r="G110" s="161"/>
      <c r="H110" s="161"/>
      <c r="I110" s="161"/>
      <c r="J110" s="161"/>
      <c r="K110" s="161"/>
      <c r="L110" s="161"/>
      <c r="M110" s="162"/>
      <c r="N110" s="162"/>
      <c r="O110" s="162"/>
      <c r="P110" s="163"/>
      <c r="Q110" s="163"/>
      <c r="R110" s="163"/>
      <c r="S110" s="152"/>
      <c r="T110" s="152"/>
      <c r="U110" s="152"/>
      <c r="V110" s="152"/>
      <c r="W110" s="152"/>
      <c r="X110" s="152"/>
      <c r="Y110" s="152"/>
      <c r="Z110" s="152"/>
      <c r="AA110" s="152"/>
      <c r="AB110" s="152"/>
      <c r="AC110" s="152"/>
      <c r="AD110" s="152"/>
      <c r="AE110" s="152"/>
    </row>
    <row r="111" spans="2:31" ht="15" customHeight="1" thickBot="1">
      <c r="B111" s="164" t="s">
        <v>315</v>
      </c>
      <c r="C111" s="164"/>
      <c r="D111" s="152"/>
      <c r="E111" s="152"/>
      <c r="F111" s="152"/>
      <c r="G111" s="152"/>
      <c r="H111" s="152"/>
      <c r="I111" s="152"/>
      <c r="J111" s="152"/>
      <c r="K111" s="152"/>
      <c r="L111" s="152"/>
      <c r="M111" s="162"/>
      <c r="N111" s="162"/>
      <c r="O111" s="162"/>
      <c r="P111" s="152"/>
      <c r="Q111" s="152"/>
      <c r="R111" s="152"/>
      <c r="S111" s="152"/>
      <c r="T111" s="152"/>
      <c r="U111" s="152"/>
      <c r="V111" s="152"/>
      <c r="W111" s="152"/>
      <c r="X111" s="152"/>
      <c r="Y111" s="152"/>
      <c r="Z111" s="152"/>
      <c r="AA111" s="152"/>
      <c r="AB111" s="152"/>
      <c r="AC111" s="152"/>
      <c r="AD111" s="152"/>
      <c r="AE111" s="152"/>
    </row>
    <row r="112" spans="2:31" ht="24.75" customHeight="1">
      <c r="B112" s="566" t="s">
        <v>96</v>
      </c>
      <c r="C112" s="567"/>
      <c r="D112" s="567"/>
      <c r="E112" s="567"/>
      <c r="F112" s="567"/>
      <c r="G112" s="568"/>
      <c r="H112" s="569" t="s">
        <v>97</v>
      </c>
      <c r="I112" s="567"/>
      <c r="J112" s="567"/>
      <c r="K112" s="568"/>
      <c r="L112" s="570" t="s">
        <v>427</v>
      </c>
      <c r="M112" s="571"/>
      <c r="N112" s="571"/>
      <c r="O112" s="572"/>
      <c r="P112" s="570" t="s">
        <v>98</v>
      </c>
      <c r="Q112" s="571"/>
      <c r="R112" s="571"/>
      <c r="S112" s="571"/>
      <c r="T112" s="571"/>
      <c r="U112" s="571"/>
      <c r="V112" s="571"/>
      <c r="W112" s="571"/>
      <c r="X112" s="571"/>
      <c r="Y112" s="571"/>
      <c r="Z112" s="571"/>
      <c r="AA112" s="571"/>
      <c r="AB112" s="571"/>
      <c r="AC112" s="571"/>
      <c r="AD112" s="571"/>
      <c r="AE112" s="844"/>
    </row>
    <row r="113" spans="2:31" ht="15" customHeight="1">
      <c r="B113" s="596" t="s">
        <v>93</v>
      </c>
      <c r="C113" s="597"/>
      <c r="D113" s="597"/>
      <c r="E113" s="597"/>
      <c r="F113" s="597"/>
      <c r="G113" s="598"/>
      <c r="H113" s="599"/>
      <c r="I113" s="597"/>
      <c r="J113" s="597"/>
      <c r="K113" s="598"/>
      <c r="L113" s="361"/>
      <c r="M113" s="362"/>
      <c r="N113" s="362"/>
      <c r="O113" s="363"/>
      <c r="P113" s="599"/>
      <c r="Q113" s="597"/>
      <c r="R113" s="597"/>
      <c r="S113" s="597"/>
      <c r="T113" s="597"/>
      <c r="U113" s="597"/>
      <c r="V113" s="597"/>
      <c r="W113" s="597"/>
      <c r="X113" s="597"/>
      <c r="Y113" s="597"/>
      <c r="Z113" s="597"/>
      <c r="AA113" s="597"/>
      <c r="AB113" s="597"/>
      <c r="AC113" s="597"/>
      <c r="AD113" s="597"/>
      <c r="AE113" s="845"/>
    </row>
    <row r="114" spans="2:31" ht="15" customHeight="1">
      <c r="B114" s="603" t="s">
        <v>39</v>
      </c>
      <c r="C114" s="604"/>
      <c r="D114" s="604"/>
      <c r="E114" s="604"/>
      <c r="F114" s="604"/>
      <c r="G114" s="605"/>
      <c r="H114" s="606"/>
      <c r="I114" s="604"/>
      <c r="J114" s="604"/>
      <c r="K114" s="605"/>
      <c r="L114" s="325"/>
      <c r="M114" s="326"/>
      <c r="N114" s="326"/>
      <c r="O114" s="327"/>
      <c r="P114" s="606"/>
      <c r="Q114" s="604"/>
      <c r="R114" s="604"/>
      <c r="S114" s="604"/>
      <c r="T114" s="604"/>
      <c r="U114" s="604"/>
      <c r="V114" s="604"/>
      <c r="W114" s="604"/>
      <c r="X114" s="604"/>
      <c r="Y114" s="604"/>
      <c r="Z114" s="604"/>
      <c r="AA114" s="604"/>
      <c r="AB114" s="604"/>
      <c r="AC114" s="604"/>
      <c r="AD114" s="604"/>
      <c r="AE114" s="846"/>
    </row>
    <row r="115" spans="2:31" ht="15" customHeight="1" thickBot="1">
      <c r="B115" s="586" t="s">
        <v>94</v>
      </c>
      <c r="C115" s="587"/>
      <c r="D115" s="587"/>
      <c r="E115" s="587"/>
      <c r="F115" s="587"/>
      <c r="G115" s="588"/>
      <c r="H115" s="836"/>
      <c r="I115" s="837"/>
      <c r="J115" s="837"/>
      <c r="K115" s="838"/>
      <c r="L115" s="590">
        <f>SUM(L113:O114)</f>
        <v>0</v>
      </c>
      <c r="M115" s="591"/>
      <c r="N115" s="591"/>
      <c r="O115" s="592"/>
      <c r="P115" s="836"/>
      <c r="Q115" s="837"/>
      <c r="R115" s="837"/>
      <c r="S115" s="837"/>
      <c r="T115" s="837"/>
      <c r="U115" s="837"/>
      <c r="V115" s="837"/>
      <c r="W115" s="837"/>
      <c r="X115" s="837"/>
      <c r="Y115" s="837"/>
      <c r="Z115" s="837"/>
      <c r="AA115" s="837"/>
      <c r="AB115" s="837"/>
      <c r="AC115" s="837"/>
      <c r="AD115" s="837"/>
      <c r="AE115" s="847"/>
    </row>
    <row r="116" spans="2:31" ht="8.25" customHeight="1">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row>
    <row r="117" spans="2:31" s="141" customFormat="1" ht="21.75" customHeight="1">
      <c r="B117" s="142" t="s">
        <v>496</v>
      </c>
      <c r="C117" s="142"/>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row>
    <row r="118" spans="2:31" ht="16.5" hidden="1" customHeight="1" outlineLevel="1">
      <c r="B118" s="182" t="s">
        <v>497</v>
      </c>
    </row>
    <row r="119" spans="2:31" hidden="1" outlineLevel="1"/>
    <row r="120" spans="2:31" hidden="1" outlineLevel="1">
      <c r="B120" s="166" t="s">
        <v>476</v>
      </c>
      <c r="C120" s="166"/>
      <c r="D120" s="166"/>
      <c r="E120" s="166"/>
      <c r="F120" s="166"/>
      <c r="G120" s="166"/>
      <c r="H120" s="166"/>
      <c r="I120" s="166"/>
      <c r="J120" s="166"/>
      <c r="K120" s="166"/>
      <c r="L120" s="166"/>
      <c r="M120" s="166"/>
      <c r="N120" s="166"/>
      <c r="O120" s="166"/>
      <c r="P120" s="166"/>
      <c r="Q120" s="166"/>
      <c r="R120" s="166"/>
    </row>
    <row r="121" spans="2:31" ht="35.25" hidden="1" customHeight="1" outlineLevel="1">
      <c r="B121" s="576" t="s">
        <v>477</v>
      </c>
      <c r="C121" s="577"/>
      <c r="D121" s="577"/>
      <c r="E121" s="577"/>
      <c r="F121" s="577"/>
      <c r="G121" s="577"/>
      <c r="H121" s="577"/>
      <c r="I121" s="577"/>
      <c r="J121" s="578"/>
      <c r="K121" s="579"/>
      <c r="L121" s="580"/>
      <c r="M121" s="580"/>
      <c r="N121" s="580"/>
      <c r="O121" s="580"/>
      <c r="P121" s="580"/>
      <c r="Q121" s="580"/>
      <c r="R121" s="580"/>
      <c r="S121" s="580"/>
      <c r="T121" s="580"/>
      <c r="U121" s="580"/>
      <c r="V121" s="580"/>
      <c r="W121" s="580"/>
      <c r="X121" s="580"/>
      <c r="Y121" s="580"/>
      <c r="Z121" s="580"/>
      <c r="AA121" s="580"/>
      <c r="AB121" s="580"/>
      <c r="AC121" s="580"/>
      <c r="AD121" s="580"/>
      <c r="AE121" s="580"/>
    </row>
    <row r="122" spans="2:31" ht="35.25" hidden="1" customHeight="1" outlineLevel="1">
      <c r="B122" s="582" t="s">
        <v>478</v>
      </c>
      <c r="C122" s="583"/>
      <c r="D122" s="583"/>
      <c r="E122" s="583"/>
      <c r="F122" s="583"/>
      <c r="G122" s="583"/>
      <c r="H122" s="583"/>
      <c r="I122" s="583"/>
      <c r="J122" s="584"/>
      <c r="K122" s="585"/>
      <c r="L122" s="522"/>
      <c r="M122" s="522"/>
      <c r="N122" s="522"/>
      <c r="O122" s="522"/>
      <c r="P122" s="522"/>
      <c r="Q122" s="522"/>
      <c r="R122" s="522"/>
      <c r="S122" s="522"/>
      <c r="T122" s="522"/>
      <c r="U122" s="522"/>
      <c r="V122" s="522"/>
      <c r="W122" s="522"/>
      <c r="X122" s="522"/>
      <c r="Y122" s="522"/>
      <c r="Z122" s="522"/>
      <c r="AA122" s="522"/>
      <c r="AB122" s="522"/>
      <c r="AC122" s="522"/>
      <c r="AD122" s="522"/>
      <c r="AE122" s="522"/>
    </row>
    <row r="123" spans="2:31" ht="35.25" hidden="1" customHeight="1" outlineLevel="1">
      <c r="B123" s="576" t="s">
        <v>479</v>
      </c>
      <c r="C123" s="577"/>
      <c r="D123" s="577"/>
      <c r="E123" s="577"/>
      <c r="F123" s="577"/>
      <c r="G123" s="577"/>
      <c r="H123" s="577"/>
      <c r="I123" s="577"/>
      <c r="J123" s="578"/>
      <c r="K123" s="585"/>
      <c r="L123" s="522"/>
      <c r="M123" s="522"/>
      <c r="N123" s="522"/>
      <c r="O123" s="522"/>
      <c r="P123" s="522"/>
      <c r="Q123" s="522"/>
      <c r="R123" s="522"/>
      <c r="S123" s="522"/>
      <c r="T123" s="522"/>
      <c r="U123" s="522"/>
      <c r="V123" s="522"/>
      <c r="W123" s="522"/>
      <c r="X123" s="522"/>
      <c r="Y123" s="522"/>
      <c r="Z123" s="522"/>
      <c r="AA123" s="522"/>
      <c r="AB123" s="522"/>
      <c r="AC123" s="522"/>
      <c r="AD123" s="522"/>
      <c r="AE123" s="522"/>
    </row>
    <row r="124" spans="2:31" ht="35.25" hidden="1" customHeight="1" outlineLevel="1">
      <c r="B124" s="576" t="s">
        <v>480</v>
      </c>
      <c r="C124" s="577"/>
      <c r="D124" s="577"/>
      <c r="E124" s="577"/>
      <c r="F124" s="577"/>
      <c r="G124" s="577"/>
      <c r="H124" s="577"/>
      <c r="I124" s="577"/>
      <c r="J124" s="578"/>
      <c r="K124" s="585"/>
      <c r="L124" s="522"/>
      <c r="M124" s="522"/>
      <c r="N124" s="522"/>
      <c r="O124" s="522"/>
      <c r="P124" s="522"/>
      <c r="Q124" s="522"/>
      <c r="R124" s="522"/>
      <c r="S124" s="522"/>
      <c r="T124" s="522"/>
      <c r="U124" s="522"/>
      <c r="V124" s="522"/>
      <c r="W124" s="522"/>
      <c r="X124" s="522"/>
      <c r="Y124" s="522"/>
      <c r="Z124" s="522"/>
      <c r="AA124" s="522"/>
      <c r="AB124" s="522"/>
      <c r="AC124" s="522"/>
      <c r="AD124" s="522"/>
      <c r="AE124" s="522"/>
    </row>
    <row r="125" spans="2:31" ht="9" hidden="1" customHeight="1" outlineLevel="1">
      <c r="B125" s="167"/>
      <c r="C125" s="167"/>
      <c r="D125" s="167"/>
      <c r="E125" s="167"/>
      <c r="F125" s="167"/>
      <c r="G125" s="167"/>
      <c r="H125" s="167"/>
      <c r="I125" s="167"/>
      <c r="J125" s="167"/>
      <c r="K125" s="152"/>
      <c r="L125" s="152"/>
      <c r="M125" s="152"/>
      <c r="N125" s="152"/>
      <c r="O125" s="152"/>
      <c r="P125" s="152"/>
      <c r="Q125" s="152"/>
      <c r="R125" s="152"/>
      <c r="S125" s="152"/>
      <c r="T125" s="152"/>
      <c r="U125" s="152"/>
      <c r="V125" s="152"/>
      <c r="W125" s="152"/>
      <c r="X125" s="152"/>
      <c r="Y125" s="152"/>
      <c r="Z125" s="152"/>
      <c r="AA125" s="152"/>
      <c r="AB125" s="152"/>
      <c r="AC125" s="152"/>
      <c r="AD125" s="152"/>
      <c r="AE125" s="152"/>
    </row>
    <row r="126" spans="2:31" ht="21" hidden="1" customHeight="1" outlineLevel="1">
      <c r="B126" s="168" t="s">
        <v>481</v>
      </c>
      <c r="C126" s="168"/>
      <c r="D126" s="168"/>
      <c r="E126" s="168"/>
      <c r="F126" s="168"/>
      <c r="G126" s="168"/>
      <c r="H126" s="168"/>
      <c r="I126" s="168"/>
      <c r="J126" s="168"/>
      <c r="L126" s="169"/>
      <c r="M126" s="169"/>
      <c r="N126" s="169"/>
      <c r="O126" s="169"/>
      <c r="P126" s="169"/>
      <c r="Q126" s="169"/>
      <c r="R126" s="169"/>
      <c r="AE126" s="139" t="s">
        <v>421</v>
      </c>
    </row>
    <row r="127" spans="2:31" ht="21" hidden="1" customHeight="1" outlineLevel="1">
      <c r="B127" s="610" t="s">
        <v>482</v>
      </c>
      <c r="C127" s="610"/>
      <c r="D127" s="610"/>
      <c r="E127" s="610"/>
      <c r="F127" s="610"/>
      <c r="G127" s="610"/>
      <c r="H127" s="611" t="s">
        <v>483</v>
      </c>
      <c r="I127" s="612"/>
      <c r="J127" s="612"/>
      <c r="K127" s="612"/>
      <c r="L127" s="612"/>
      <c r="M127" s="612"/>
      <c r="N127" s="612"/>
      <c r="O127" s="612"/>
      <c r="P127" s="612"/>
      <c r="Q127" s="612"/>
      <c r="R127" s="612"/>
      <c r="S127" s="612"/>
      <c r="T127" s="612"/>
      <c r="U127" s="612"/>
      <c r="V127" s="612"/>
      <c r="W127" s="612"/>
      <c r="X127" s="612"/>
      <c r="Y127" s="612"/>
      <c r="Z127" s="612"/>
      <c r="AA127" s="613"/>
      <c r="AB127" s="610" t="s">
        <v>484</v>
      </c>
      <c r="AC127" s="610"/>
      <c r="AD127" s="610"/>
      <c r="AE127" s="610"/>
    </row>
    <row r="128" spans="2:31" ht="21" hidden="1" customHeight="1" outlineLevel="1">
      <c r="B128" s="610"/>
      <c r="C128" s="610"/>
      <c r="D128" s="610"/>
      <c r="E128" s="610"/>
      <c r="F128" s="610"/>
      <c r="G128" s="610"/>
      <c r="H128" s="614" t="s">
        <v>434</v>
      </c>
      <c r="I128" s="614"/>
      <c r="J128" s="614"/>
      <c r="K128" s="614"/>
      <c r="L128" s="614"/>
      <c r="M128" s="614"/>
      <c r="N128" s="615" t="s">
        <v>80</v>
      </c>
      <c r="O128" s="616"/>
      <c r="P128" s="616"/>
      <c r="Q128" s="617"/>
      <c r="R128" s="615" t="s">
        <v>461</v>
      </c>
      <c r="S128" s="616"/>
      <c r="T128" s="853"/>
      <c r="U128" s="839" t="s">
        <v>485</v>
      </c>
      <c r="V128" s="617"/>
      <c r="W128" s="615" t="s">
        <v>461</v>
      </c>
      <c r="X128" s="616"/>
      <c r="Y128" s="853"/>
      <c r="Z128" s="839" t="s">
        <v>485</v>
      </c>
      <c r="AA128" s="617"/>
      <c r="AB128" s="610"/>
      <c r="AC128" s="610"/>
      <c r="AD128" s="610"/>
      <c r="AE128" s="610"/>
    </row>
    <row r="129" spans="2:31" ht="21" hidden="1" customHeight="1" outlineLevel="1">
      <c r="B129" s="620" t="s">
        <v>486</v>
      </c>
      <c r="C129" s="620"/>
      <c r="D129" s="620"/>
      <c r="E129" s="621" t="s">
        <v>487</v>
      </c>
      <c r="F129" s="621"/>
      <c r="G129" s="621"/>
      <c r="H129" s="622"/>
      <c r="I129" s="622"/>
      <c r="J129" s="622"/>
      <c r="K129" s="622"/>
      <c r="L129" s="622"/>
      <c r="M129" s="622"/>
      <c r="N129" s="623"/>
      <c r="O129" s="624"/>
      <c r="P129" s="624"/>
      <c r="Q129" s="625"/>
      <c r="R129" s="579"/>
      <c r="S129" s="580"/>
      <c r="T129" s="840"/>
      <c r="U129" s="841"/>
      <c r="V129" s="581"/>
      <c r="W129" s="579"/>
      <c r="X129" s="580"/>
      <c r="Y129" s="840"/>
      <c r="Z129" s="841"/>
      <c r="AA129" s="581"/>
      <c r="AB129" s="628">
        <f>N129*W129*R129</f>
        <v>0</v>
      </c>
      <c r="AC129" s="628"/>
      <c r="AD129" s="628"/>
      <c r="AE129" s="628"/>
    </row>
    <row r="130" spans="2:31" ht="21" hidden="1" customHeight="1" outlineLevel="1">
      <c r="B130" s="630" t="s">
        <v>488</v>
      </c>
      <c r="C130" s="630"/>
      <c r="D130" s="630"/>
      <c r="E130" s="621" t="s">
        <v>489</v>
      </c>
      <c r="F130" s="621"/>
      <c r="G130" s="621"/>
      <c r="H130" s="622"/>
      <c r="I130" s="622"/>
      <c r="J130" s="622"/>
      <c r="K130" s="622"/>
      <c r="L130" s="622"/>
      <c r="M130" s="622"/>
      <c r="N130" s="623"/>
      <c r="O130" s="624"/>
      <c r="P130" s="624"/>
      <c r="Q130" s="625"/>
      <c r="R130" s="579"/>
      <c r="S130" s="580"/>
      <c r="T130" s="840"/>
      <c r="U130" s="841"/>
      <c r="V130" s="581"/>
      <c r="W130" s="579"/>
      <c r="X130" s="580"/>
      <c r="Y130" s="840"/>
      <c r="Z130" s="841"/>
      <c r="AA130" s="581"/>
      <c r="AB130" s="628">
        <f t="shared" ref="AB130:AB134" si="1">N130*W130*R130</f>
        <v>0</v>
      </c>
      <c r="AC130" s="628"/>
      <c r="AD130" s="628"/>
      <c r="AE130" s="628"/>
    </row>
    <row r="131" spans="2:31" ht="21" hidden="1" customHeight="1" outlineLevel="1">
      <c r="B131" s="630"/>
      <c r="C131" s="630"/>
      <c r="D131" s="630"/>
      <c r="E131" s="621" t="s">
        <v>490</v>
      </c>
      <c r="F131" s="621"/>
      <c r="G131" s="621"/>
      <c r="H131" s="622"/>
      <c r="I131" s="622"/>
      <c r="J131" s="622"/>
      <c r="K131" s="622"/>
      <c r="L131" s="622"/>
      <c r="M131" s="622"/>
      <c r="N131" s="623"/>
      <c r="O131" s="624"/>
      <c r="P131" s="624"/>
      <c r="Q131" s="625"/>
      <c r="R131" s="579"/>
      <c r="S131" s="580"/>
      <c r="T131" s="840"/>
      <c r="U131" s="841"/>
      <c r="V131" s="581"/>
      <c r="W131" s="579"/>
      <c r="X131" s="580"/>
      <c r="Y131" s="840"/>
      <c r="Z131" s="841"/>
      <c r="AA131" s="581"/>
      <c r="AB131" s="628">
        <f t="shared" si="1"/>
        <v>0</v>
      </c>
      <c r="AC131" s="628"/>
      <c r="AD131" s="628"/>
      <c r="AE131" s="628"/>
    </row>
    <row r="132" spans="2:31" ht="21" hidden="1" customHeight="1" outlineLevel="1">
      <c r="B132" s="630"/>
      <c r="C132" s="630"/>
      <c r="D132" s="630"/>
      <c r="E132" s="621" t="s">
        <v>491</v>
      </c>
      <c r="F132" s="621"/>
      <c r="G132" s="621"/>
      <c r="H132" s="622"/>
      <c r="I132" s="622"/>
      <c r="J132" s="622"/>
      <c r="K132" s="622"/>
      <c r="L132" s="622"/>
      <c r="M132" s="622"/>
      <c r="N132" s="623"/>
      <c r="O132" s="624"/>
      <c r="P132" s="624"/>
      <c r="Q132" s="625"/>
      <c r="R132" s="579"/>
      <c r="S132" s="580"/>
      <c r="T132" s="840"/>
      <c r="U132" s="841"/>
      <c r="V132" s="581"/>
      <c r="W132" s="579"/>
      <c r="X132" s="580"/>
      <c r="Y132" s="840"/>
      <c r="Z132" s="841"/>
      <c r="AA132" s="581"/>
      <c r="AB132" s="628">
        <f t="shared" si="1"/>
        <v>0</v>
      </c>
      <c r="AC132" s="628"/>
      <c r="AD132" s="628"/>
      <c r="AE132" s="628"/>
    </row>
    <row r="133" spans="2:31" ht="21" hidden="1" customHeight="1" outlineLevel="1">
      <c r="B133" s="630"/>
      <c r="C133" s="630"/>
      <c r="D133" s="630"/>
      <c r="E133" s="621" t="s">
        <v>492</v>
      </c>
      <c r="F133" s="621"/>
      <c r="G133" s="621"/>
      <c r="H133" s="622" t="s">
        <v>493</v>
      </c>
      <c r="I133" s="622"/>
      <c r="J133" s="622"/>
      <c r="K133" s="622"/>
      <c r="L133" s="622"/>
      <c r="M133" s="622"/>
      <c r="N133" s="623"/>
      <c r="O133" s="624"/>
      <c r="P133" s="624"/>
      <c r="Q133" s="625"/>
      <c r="R133" s="579"/>
      <c r="S133" s="580"/>
      <c r="T133" s="840"/>
      <c r="U133" s="841"/>
      <c r="V133" s="581"/>
      <c r="W133" s="579"/>
      <c r="X133" s="580"/>
      <c r="Y133" s="840"/>
      <c r="Z133" s="841"/>
      <c r="AA133" s="581"/>
      <c r="AB133" s="628">
        <f t="shared" si="1"/>
        <v>0</v>
      </c>
      <c r="AC133" s="628"/>
      <c r="AD133" s="628"/>
      <c r="AE133" s="628"/>
    </row>
    <row r="134" spans="2:31" ht="21" hidden="1" customHeight="1" outlineLevel="1" thickBot="1">
      <c r="B134" s="634" t="s">
        <v>307</v>
      </c>
      <c r="C134" s="634"/>
      <c r="D134" s="634"/>
      <c r="E134" s="634"/>
      <c r="F134" s="634"/>
      <c r="G134" s="634"/>
      <c r="H134" s="635" t="s">
        <v>494</v>
      </c>
      <c r="I134" s="635"/>
      <c r="J134" s="635"/>
      <c r="K134" s="635"/>
      <c r="L134" s="635"/>
      <c r="M134" s="635"/>
      <c r="N134" s="636"/>
      <c r="O134" s="637"/>
      <c r="P134" s="637"/>
      <c r="Q134" s="638"/>
      <c r="R134" s="858"/>
      <c r="S134" s="859"/>
      <c r="T134" s="860"/>
      <c r="U134" s="856"/>
      <c r="V134" s="857"/>
      <c r="W134" s="858"/>
      <c r="X134" s="859"/>
      <c r="Y134" s="860"/>
      <c r="Z134" s="856"/>
      <c r="AA134" s="857"/>
      <c r="AB134" s="628">
        <f t="shared" si="1"/>
        <v>0</v>
      </c>
      <c r="AC134" s="628"/>
      <c r="AD134" s="628"/>
      <c r="AE134" s="628"/>
    </row>
    <row r="135" spans="2:31" ht="21" hidden="1" customHeight="1" outlineLevel="1" thickTop="1">
      <c r="B135" s="631" t="s">
        <v>495</v>
      </c>
      <c r="C135" s="632"/>
      <c r="D135" s="632"/>
      <c r="E135" s="632"/>
      <c r="F135" s="632"/>
      <c r="G135" s="632"/>
      <c r="H135" s="632"/>
      <c r="I135" s="632"/>
      <c r="J135" s="632"/>
      <c r="K135" s="632"/>
      <c r="L135" s="632"/>
      <c r="M135" s="632"/>
      <c r="N135" s="632"/>
      <c r="O135" s="632"/>
      <c r="P135" s="632"/>
      <c r="Q135" s="632"/>
      <c r="R135" s="632"/>
      <c r="S135" s="632"/>
      <c r="T135" s="632"/>
      <c r="U135" s="632"/>
      <c r="V135" s="632"/>
      <c r="W135" s="632"/>
      <c r="X135" s="632"/>
      <c r="Y135" s="632"/>
      <c r="Z135" s="632"/>
      <c r="AA135" s="633"/>
      <c r="AB135" s="629">
        <f>SUM(AB129:AE134)</f>
        <v>0</v>
      </c>
      <c r="AC135" s="629"/>
      <c r="AD135" s="629"/>
      <c r="AE135" s="629"/>
    </row>
    <row r="136" spans="2:31" ht="20.25" customHeight="1" collapsed="1">
      <c r="B136" s="182"/>
    </row>
  </sheetData>
  <mergeCells count="500">
    <mergeCell ref="Z133:AA133"/>
    <mergeCell ref="Z134:AA134"/>
    <mergeCell ref="P107:AE107"/>
    <mergeCell ref="B108:K108"/>
    <mergeCell ref="L108:O108"/>
    <mergeCell ref="P103:AE103"/>
    <mergeCell ref="D104:K104"/>
    <mergeCell ref="L104:O104"/>
    <mergeCell ref="P104:AE104"/>
    <mergeCell ref="D105:K105"/>
    <mergeCell ref="L105:O105"/>
    <mergeCell ref="P105:AE105"/>
    <mergeCell ref="D106:K106"/>
    <mergeCell ref="L106:O106"/>
    <mergeCell ref="P106:AE106"/>
    <mergeCell ref="R133:T133"/>
    <mergeCell ref="R134:T134"/>
    <mergeCell ref="U130:V130"/>
    <mergeCell ref="B129:D129"/>
    <mergeCell ref="E129:G129"/>
    <mergeCell ref="H129:M129"/>
    <mergeCell ref="N129:Q129"/>
    <mergeCell ref="E131:G131"/>
    <mergeCell ref="H131:M131"/>
    <mergeCell ref="P16:AA16"/>
    <mergeCell ref="H95:K95"/>
    <mergeCell ref="L96:O96"/>
    <mergeCell ref="B97:K97"/>
    <mergeCell ref="P95:AE95"/>
    <mergeCell ref="P96:AE96"/>
    <mergeCell ref="P97:AE97"/>
    <mergeCell ref="B16:K16"/>
    <mergeCell ref="L16:O16"/>
    <mergeCell ref="C92:K92"/>
    <mergeCell ref="X90:AA90"/>
    <mergeCell ref="X91:AA91"/>
    <mergeCell ref="D28:K28"/>
    <mergeCell ref="D36:K36"/>
    <mergeCell ref="D44:K44"/>
    <mergeCell ref="C76:K76"/>
    <mergeCell ref="C84:K84"/>
    <mergeCell ref="P90:S90"/>
    <mergeCell ref="P68:S68"/>
    <mergeCell ref="P69:S69"/>
    <mergeCell ref="T80:W80"/>
    <mergeCell ref="T81:W81"/>
    <mergeCell ref="T82:W82"/>
    <mergeCell ref="T83:W83"/>
    <mergeCell ref="P7:AA7"/>
    <mergeCell ref="P8:AA8"/>
    <mergeCell ref="P9:AA9"/>
    <mergeCell ref="P10:AA10"/>
    <mergeCell ref="P11:AA11"/>
    <mergeCell ref="P12:AA12"/>
    <mergeCell ref="P13:AA13"/>
    <mergeCell ref="P14:AA14"/>
    <mergeCell ref="P15:AA15"/>
    <mergeCell ref="L33:O33"/>
    <mergeCell ref="L32:O32"/>
    <mergeCell ref="L38:O39"/>
    <mergeCell ref="L15:O15"/>
    <mergeCell ref="E7:K7"/>
    <mergeCell ref="E8:K8"/>
    <mergeCell ref="E9:K9"/>
    <mergeCell ref="E10:K10"/>
    <mergeCell ref="E11:K11"/>
    <mergeCell ref="E12:K12"/>
    <mergeCell ref="E13:K13"/>
    <mergeCell ref="E14:K14"/>
    <mergeCell ref="E15:K15"/>
    <mergeCell ref="H22:I23"/>
    <mergeCell ref="J22:K23"/>
    <mergeCell ref="X30:AA31"/>
    <mergeCell ref="D35:K35"/>
    <mergeCell ref="T32:W32"/>
    <mergeCell ref="T33:W33"/>
    <mergeCell ref="D24:G24"/>
    <mergeCell ref="X38:AA39"/>
    <mergeCell ref="D30:K31"/>
    <mergeCell ref="L41:O41"/>
    <mergeCell ref="L34:O34"/>
    <mergeCell ref="L28:O28"/>
    <mergeCell ref="L27:O27"/>
    <mergeCell ref="X32:AA32"/>
    <mergeCell ref="X33:AA33"/>
    <mergeCell ref="X34:AA34"/>
    <mergeCell ref="X35:AA35"/>
    <mergeCell ref="X40:AA40"/>
    <mergeCell ref="X41:AA41"/>
    <mergeCell ref="T40:W40"/>
    <mergeCell ref="T41:W41"/>
    <mergeCell ref="X27:AA27"/>
    <mergeCell ref="L30:O31"/>
    <mergeCell ref="P38:W38"/>
    <mergeCell ref="P39:S39"/>
    <mergeCell ref="T39:W39"/>
    <mergeCell ref="D42:K42"/>
    <mergeCell ref="D43:K43"/>
    <mergeCell ref="J25:K25"/>
    <mergeCell ref="J26:K26"/>
    <mergeCell ref="J27:K27"/>
    <mergeCell ref="H27:I27"/>
    <mergeCell ref="D32:K32"/>
    <mergeCell ref="D33:K33"/>
    <mergeCell ref="D34:K34"/>
    <mergeCell ref="D25:G25"/>
    <mergeCell ref="D26:G26"/>
    <mergeCell ref="D27:G27"/>
    <mergeCell ref="D40:K40"/>
    <mergeCell ref="D41:K41"/>
    <mergeCell ref="D38:K39"/>
    <mergeCell ref="P22:W22"/>
    <mergeCell ref="P23:S23"/>
    <mergeCell ref="T23:W23"/>
    <mergeCell ref="P24:S24"/>
    <mergeCell ref="H24:I24"/>
    <mergeCell ref="H25:I25"/>
    <mergeCell ref="H26:I26"/>
    <mergeCell ref="J24:K24"/>
    <mergeCell ref="L22:O23"/>
    <mergeCell ref="T26:W26"/>
    <mergeCell ref="B135:AA135"/>
    <mergeCell ref="AB135:AE135"/>
    <mergeCell ref="B134:G134"/>
    <mergeCell ref="H134:M134"/>
    <mergeCell ref="N134:Q134"/>
    <mergeCell ref="AB134:AE134"/>
    <mergeCell ref="E133:G133"/>
    <mergeCell ref="H133:M133"/>
    <mergeCell ref="N133:Q133"/>
    <mergeCell ref="AB133:AE133"/>
    <mergeCell ref="B130:D133"/>
    <mergeCell ref="E130:G130"/>
    <mergeCell ref="H130:M130"/>
    <mergeCell ref="N130:Q130"/>
    <mergeCell ref="AB130:AE130"/>
    <mergeCell ref="E132:G132"/>
    <mergeCell ref="U133:V133"/>
    <mergeCell ref="U134:V134"/>
    <mergeCell ref="W130:Y130"/>
    <mergeCell ref="W131:Y131"/>
    <mergeCell ref="W132:Y132"/>
    <mergeCell ref="W133:Y133"/>
    <mergeCell ref="W134:Y134"/>
    <mergeCell ref="Z130:AA130"/>
    <mergeCell ref="AB22:AE23"/>
    <mergeCell ref="X22:AA23"/>
    <mergeCell ref="P25:S25"/>
    <mergeCell ref="AB30:AE31"/>
    <mergeCell ref="T31:W31"/>
    <mergeCell ref="P26:S26"/>
    <mergeCell ref="P27:S27"/>
    <mergeCell ref="T24:W24"/>
    <mergeCell ref="P98:AE98"/>
    <mergeCell ref="AB34:AE34"/>
    <mergeCell ref="AB33:AE33"/>
    <mergeCell ref="AB32:AE32"/>
    <mergeCell ref="P32:S32"/>
    <mergeCell ref="P33:S33"/>
    <mergeCell ref="P34:S34"/>
    <mergeCell ref="AB28:AE28"/>
    <mergeCell ref="AB27:AE27"/>
    <mergeCell ref="T34:W34"/>
    <mergeCell ref="T35:W35"/>
    <mergeCell ref="T27:W27"/>
    <mergeCell ref="X24:AA24"/>
    <mergeCell ref="X25:AA25"/>
    <mergeCell ref="X26:AA26"/>
    <mergeCell ref="P30:W30"/>
    <mergeCell ref="P99:AE99"/>
    <mergeCell ref="P112:AE112"/>
    <mergeCell ref="P113:AE113"/>
    <mergeCell ref="P114:AE114"/>
    <mergeCell ref="P115:AE115"/>
    <mergeCell ref="P100:AE100"/>
    <mergeCell ref="P109:AE109"/>
    <mergeCell ref="P31:S31"/>
    <mergeCell ref="AB132:AE132"/>
    <mergeCell ref="N131:Q131"/>
    <mergeCell ref="AB131:AE131"/>
    <mergeCell ref="AB129:AE129"/>
    <mergeCell ref="R129:T129"/>
    <mergeCell ref="U129:V129"/>
    <mergeCell ref="U131:V131"/>
    <mergeCell ref="U132:V132"/>
    <mergeCell ref="H127:AA127"/>
    <mergeCell ref="AB127:AE128"/>
    <mergeCell ref="H128:M128"/>
    <mergeCell ref="N128:Q128"/>
    <mergeCell ref="R128:T128"/>
    <mergeCell ref="W128:Y128"/>
    <mergeCell ref="B121:J121"/>
    <mergeCell ref="K121:AE121"/>
    <mergeCell ref="H132:M132"/>
    <mergeCell ref="N132:Q132"/>
    <mergeCell ref="R130:T130"/>
    <mergeCell ref="R131:T131"/>
    <mergeCell ref="R132:T132"/>
    <mergeCell ref="W129:Y129"/>
    <mergeCell ref="Z129:AA129"/>
    <mergeCell ref="Z131:AA131"/>
    <mergeCell ref="Z132:AA132"/>
    <mergeCell ref="B122:J122"/>
    <mergeCell ref="K122:AE122"/>
    <mergeCell ref="B123:J123"/>
    <mergeCell ref="K123:AE123"/>
    <mergeCell ref="B124:J124"/>
    <mergeCell ref="K124:AE124"/>
    <mergeCell ref="B127:G128"/>
    <mergeCell ref="U128:V128"/>
    <mergeCell ref="Z128:AA128"/>
    <mergeCell ref="B114:G114"/>
    <mergeCell ref="L114:O114"/>
    <mergeCell ref="B115:G115"/>
    <mergeCell ref="L115:O115"/>
    <mergeCell ref="H114:K114"/>
    <mergeCell ref="H115:K115"/>
    <mergeCell ref="B112:G112"/>
    <mergeCell ref="L112:O112"/>
    <mergeCell ref="B113:G113"/>
    <mergeCell ref="L113:O113"/>
    <mergeCell ref="L109:O109"/>
    <mergeCell ref="L99:O99"/>
    <mergeCell ref="L100:O100"/>
    <mergeCell ref="L97:O97"/>
    <mergeCell ref="L98:O98"/>
    <mergeCell ref="H112:K112"/>
    <mergeCell ref="H113:K113"/>
    <mergeCell ref="H100:I100"/>
    <mergeCell ref="J100:K100"/>
    <mergeCell ref="D103:K103"/>
    <mergeCell ref="L103:O103"/>
    <mergeCell ref="D107:K107"/>
    <mergeCell ref="L107:O107"/>
    <mergeCell ref="D96:G96"/>
    <mergeCell ref="H96:I96"/>
    <mergeCell ref="J96:K96"/>
    <mergeCell ref="L95:O95"/>
    <mergeCell ref="L92:O92"/>
    <mergeCell ref="AB92:AE92"/>
    <mergeCell ref="AB90:AE90"/>
    <mergeCell ref="D91:G91"/>
    <mergeCell ref="H91:K91"/>
    <mergeCell ref="L91:O91"/>
    <mergeCell ref="AB91:AE91"/>
    <mergeCell ref="P91:S91"/>
    <mergeCell ref="T90:W90"/>
    <mergeCell ref="T91:W91"/>
    <mergeCell ref="L89:O89"/>
    <mergeCell ref="AB89:AE89"/>
    <mergeCell ref="D90:G90"/>
    <mergeCell ref="H90:K90"/>
    <mergeCell ref="L90:O90"/>
    <mergeCell ref="D89:G89"/>
    <mergeCell ref="H89:K89"/>
    <mergeCell ref="D88:G88"/>
    <mergeCell ref="H88:K88"/>
    <mergeCell ref="L88:O88"/>
    <mergeCell ref="AB88:AE88"/>
    <mergeCell ref="T88:W88"/>
    <mergeCell ref="T89:W89"/>
    <mergeCell ref="P88:S88"/>
    <mergeCell ref="P89:S89"/>
    <mergeCell ref="X88:AA88"/>
    <mergeCell ref="X89:AA89"/>
    <mergeCell ref="L84:O84"/>
    <mergeCell ref="AB84:AE84"/>
    <mergeCell ref="D87:G87"/>
    <mergeCell ref="H87:K87"/>
    <mergeCell ref="P87:S87"/>
    <mergeCell ref="T87:W87"/>
    <mergeCell ref="L87:O87"/>
    <mergeCell ref="AB87:AE87"/>
    <mergeCell ref="X87:AA87"/>
    <mergeCell ref="D83:G83"/>
    <mergeCell ref="H83:K83"/>
    <mergeCell ref="L83:O83"/>
    <mergeCell ref="AB83:AE83"/>
    <mergeCell ref="AB81:AE81"/>
    <mergeCell ref="D82:G82"/>
    <mergeCell ref="H82:K82"/>
    <mergeCell ref="L82:O82"/>
    <mergeCell ref="AB82:AE82"/>
    <mergeCell ref="X81:AA81"/>
    <mergeCell ref="X82:AA82"/>
    <mergeCell ref="X83:AA83"/>
    <mergeCell ref="P81:S81"/>
    <mergeCell ref="P82:S82"/>
    <mergeCell ref="P83:S83"/>
    <mergeCell ref="L80:O80"/>
    <mergeCell ref="AB80:AE80"/>
    <mergeCell ref="D81:G81"/>
    <mergeCell ref="H81:K81"/>
    <mergeCell ref="L81:O81"/>
    <mergeCell ref="D80:G80"/>
    <mergeCell ref="H80:K80"/>
    <mergeCell ref="B77:AE77"/>
    <mergeCell ref="D79:G79"/>
    <mergeCell ref="H79:K79"/>
    <mergeCell ref="P79:S79"/>
    <mergeCell ref="T79:W79"/>
    <mergeCell ref="L79:O79"/>
    <mergeCell ref="AB79:AE79"/>
    <mergeCell ref="P80:S80"/>
    <mergeCell ref="X80:AA80"/>
    <mergeCell ref="X79:AA79"/>
    <mergeCell ref="L76:O76"/>
    <mergeCell ref="AB76:AE76"/>
    <mergeCell ref="L74:O74"/>
    <mergeCell ref="AB74:AE74"/>
    <mergeCell ref="D75:G75"/>
    <mergeCell ref="H75:K75"/>
    <mergeCell ref="L75:O75"/>
    <mergeCell ref="D74:G74"/>
    <mergeCell ref="H74:K74"/>
    <mergeCell ref="AB75:AE75"/>
    <mergeCell ref="T74:W74"/>
    <mergeCell ref="T75:W75"/>
    <mergeCell ref="P74:S74"/>
    <mergeCell ref="P75:S75"/>
    <mergeCell ref="X74:AA74"/>
    <mergeCell ref="X75:AA75"/>
    <mergeCell ref="D73:G73"/>
    <mergeCell ref="H73:K73"/>
    <mergeCell ref="L73:O73"/>
    <mergeCell ref="AB73:AE73"/>
    <mergeCell ref="AB71:AE71"/>
    <mergeCell ref="D72:G72"/>
    <mergeCell ref="H72:K72"/>
    <mergeCell ref="L72:O72"/>
    <mergeCell ref="AB72:AE72"/>
    <mergeCell ref="T72:W72"/>
    <mergeCell ref="T73:W73"/>
    <mergeCell ref="X71:AA71"/>
    <mergeCell ref="P72:S72"/>
    <mergeCell ref="P73:S73"/>
    <mergeCell ref="T71:W71"/>
    <mergeCell ref="X72:AA72"/>
    <mergeCell ref="X73:AA73"/>
    <mergeCell ref="P71:S71"/>
    <mergeCell ref="D71:G71"/>
    <mergeCell ref="H71:K71"/>
    <mergeCell ref="L71:O71"/>
    <mergeCell ref="D70:G70"/>
    <mergeCell ref="H70:K70"/>
    <mergeCell ref="D69:G69"/>
    <mergeCell ref="H69:K69"/>
    <mergeCell ref="L69:O69"/>
    <mergeCell ref="AB69:AE69"/>
    <mergeCell ref="P70:S70"/>
    <mergeCell ref="D68:G68"/>
    <mergeCell ref="H68:K68"/>
    <mergeCell ref="L68:O68"/>
    <mergeCell ref="AB68:AE68"/>
    <mergeCell ref="X68:AA68"/>
    <mergeCell ref="X69:AA69"/>
    <mergeCell ref="X70:AA70"/>
    <mergeCell ref="T68:W68"/>
    <mergeCell ref="T69:W69"/>
    <mergeCell ref="T70:W70"/>
    <mergeCell ref="L70:O70"/>
    <mergeCell ref="AB70:AE70"/>
    <mergeCell ref="L66:O66"/>
    <mergeCell ref="AB66:AE66"/>
    <mergeCell ref="D67:G67"/>
    <mergeCell ref="H67:K67"/>
    <mergeCell ref="L67:O67"/>
    <mergeCell ref="D66:G66"/>
    <mergeCell ref="H66:K66"/>
    <mergeCell ref="B62:AE62"/>
    <mergeCell ref="D65:G65"/>
    <mergeCell ref="H65:K65"/>
    <mergeCell ref="P65:S65"/>
    <mergeCell ref="T65:W65"/>
    <mergeCell ref="L65:O65"/>
    <mergeCell ref="AB65:AE65"/>
    <mergeCell ref="AB67:AE67"/>
    <mergeCell ref="X66:AA66"/>
    <mergeCell ref="X67:AA67"/>
    <mergeCell ref="T66:W66"/>
    <mergeCell ref="T67:W67"/>
    <mergeCell ref="X65:AA65"/>
    <mergeCell ref="P66:S66"/>
    <mergeCell ref="P67:S67"/>
    <mergeCell ref="L44:O44"/>
    <mergeCell ref="AB44:AE44"/>
    <mergeCell ref="L61:O61"/>
    <mergeCell ref="AB42:AE42"/>
    <mergeCell ref="L43:O43"/>
    <mergeCell ref="AB43:AE43"/>
    <mergeCell ref="T43:W43"/>
    <mergeCell ref="L42:O42"/>
    <mergeCell ref="AB35:AE35"/>
    <mergeCell ref="L36:O36"/>
    <mergeCell ref="AB36:AE36"/>
    <mergeCell ref="P35:S35"/>
    <mergeCell ref="P41:S41"/>
    <mergeCell ref="P40:S40"/>
    <mergeCell ref="L35:O35"/>
    <mergeCell ref="AB41:AE41"/>
    <mergeCell ref="L40:O40"/>
    <mergeCell ref="AB40:AE40"/>
    <mergeCell ref="AB38:AE39"/>
    <mergeCell ref="X42:AA42"/>
    <mergeCell ref="X43:AA43"/>
    <mergeCell ref="P42:S42"/>
    <mergeCell ref="P43:S43"/>
    <mergeCell ref="T42:W42"/>
    <mergeCell ref="B8:D12"/>
    <mergeCell ref="AB8:AE8"/>
    <mergeCell ref="Q1:AE1"/>
    <mergeCell ref="B3:AE3"/>
    <mergeCell ref="B7:D7"/>
    <mergeCell ref="AB7:AE7"/>
    <mergeCell ref="L26:O26"/>
    <mergeCell ref="AB26:AE26"/>
    <mergeCell ref="L25:O25"/>
    <mergeCell ref="AB25:AE25"/>
    <mergeCell ref="L24:O24"/>
    <mergeCell ref="AB24:AE24"/>
    <mergeCell ref="B20:AE20"/>
    <mergeCell ref="B13:D15"/>
    <mergeCell ref="D22:G23"/>
    <mergeCell ref="L7:O7"/>
    <mergeCell ref="L8:O8"/>
    <mergeCell ref="L9:O9"/>
    <mergeCell ref="L10:O10"/>
    <mergeCell ref="L11:O11"/>
    <mergeCell ref="L12:O12"/>
    <mergeCell ref="L13:O13"/>
    <mergeCell ref="L14:O14"/>
    <mergeCell ref="T25:W25"/>
    <mergeCell ref="D54:K55"/>
    <mergeCell ref="L54:O55"/>
    <mergeCell ref="P54:W54"/>
    <mergeCell ref="X54:AA55"/>
    <mergeCell ref="AB54:AE55"/>
    <mergeCell ref="P55:S55"/>
    <mergeCell ref="T55:W55"/>
    <mergeCell ref="D56:K56"/>
    <mergeCell ref="L56:O56"/>
    <mergeCell ref="P56:S56"/>
    <mergeCell ref="T56:W56"/>
    <mergeCell ref="X56:AA56"/>
    <mergeCell ref="AB56:AE56"/>
    <mergeCell ref="D57:K57"/>
    <mergeCell ref="L57:O57"/>
    <mergeCell ref="P57:S57"/>
    <mergeCell ref="T57:W57"/>
    <mergeCell ref="X57:AA57"/>
    <mergeCell ref="AB57:AE57"/>
    <mergeCell ref="D58:K58"/>
    <mergeCell ref="L58:O58"/>
    <mergeCell ref="P58:S58"/>
    <mergeCell ref="T58:W58"/>
    <mergeCell ref="X58:AA58"/>
    <mergeCell ref="AB58:AE58"/>
    <mergeCell ref="D59:K59"/>
    <mergeCell ref="L59:O59"/>
    <mergeCell ref="P59:S59"/>
    <mergeCell ref="T59:W59"/>
    <mergeCell ref="X59:AA59"/>
    <mergeCell ref="AB59:AE59"/>
    <mergeCell ref="D60:K60"/>
    <mergeCell ref="L60:O60"/>
    <mergeCell ref="AB60:AE60"/>
    <mergeCell ref="D46:K47"/>
    <mergeCell ref="L46:O47"/>
    <mergeCell ref="P46:W46"/>
    <mergeCell ref="X46:AA47"/>
    <mergeCell ref="AB46:AE47"/>
    <mergeCell ref="P47:S47"/>
    <mergeCell ref="T47:W47"/>
    <mergeCell ref="D48:K48"/>
    <mergeCell ref="L48:O48"/>
    <mergeCell ref="P48:S48"/>
    <mergeCell ref="T48:W48"/>
    <mergeCell ref="X48:AA48"/>
    <mergeCell ref="AB48:AE48"/>
    <mergeCell ref="D49:K49"/>
    <mergeCell ref="L49:O49"/>
    <mergeCell ref="P49:S49"/>
    <mergeCell ref="T49:W49"/>
    <mergeCell ref="X49:AA49"/>
    <mergeCell ref="AB49:AE49"/>
    <mergeCell ref="D50:K50"/>
    <mergeCell ref="L50:O50"/>
    <mergeCell ref="P50:S50"/>
    <mergeCell ref="T50:W50"/>
    <mergeCell ref="X50:AA50"/>
    <mergeCell ref="AB50:AE50"/>
    <mergeCell ref="D51:K51"/>
    <mergeCell ref="L51:O51"/>
    <mergeCell ref="P51:S51"/>
    <mergeCell ref="T51:W51"/>
    <mergeCell ref="X51:AA51"/>
    <mergeCell ref="AB51:AE51"/>
    <mergeCell ref="D52:K52"/>
    <mergeCell ref="L52:O52"/>
    <mergeCell ref="AB52:AE52"/>
  </mergeCells>
  <phoneticPr fontId="3"/>
  <conditionalFormatting sqref="H24:H27 H113:H114 P82:P83 T82:T83 H82:H83 D82:D83 P88:P90 T88:T90 H88:H90 D88:D90 AB88:AE91">
    <cfRule type="containsBlanks" dxfId="38" priority="52">
      <formula>LEN(TRIM(D24))=0</formula>
    </cfRule>
  </conditionalFormatting>
  <conditionalFormatting sqref="X32:X34">
    <cfRule type="containsBlanks" dxfId="37" priority="44">
      <formula>LEN(TRIM(X32))=0</formula>
    </cfRule>
  </conditionalFormatting>
  <conditionalFormatting sqref="P66:P75 T66:T75">
    <cfRule type="containsBlanks" dxfId="36" priority="51">
      <formula>LEN(TRIM(P66))=0</formula>
    </cfRule>
  </conditionalFormatting>
  <conditionalFormatting sqref="P32:P35">
    <cfRule type="containsBlanks" dxfId="35" priority="41">
      <formula>LEN(TRIM(P32))=0</formula>
    </cfRule>
  </conditionalFormatting>
  <conditionalFormatting sqref="X24:X26">
    <cfRule type="containsBlanks" dxfId="34" priority="48">
      <formula>LEN(TRIM(X24))=0</formula>
    </cfRule>
  </conditionalFormatting>
  <conditionalFormatting sqref="X27">
    <cfRule type="containsBlanks" dxfId="33" priority="47">
      <formula>LEN(TRIM(X27))=0</formula>
    </cfRule>
  </conditionalFormatting>
  <conditionalFormatting sqref="X35">
    <cfRule type="containsBlanks" dxfId="32" priority="43">
      <formula>LEN(TRIM(X35))=0</formula>
    </cfRule>
  </conditionalFormatting>
  <conditionalFormatting sqref="P91 T91">
    <cfRule type="containsBlanks" dxfId="31" priority="36">
      <formula>LEN(TRIM(P91))=0</formula>
    </cfRule>
  </conditionalFormatting>
  <conditionalFormatting sqref="D40:D43">
    <cfRule type="containsBlanks" dxfId="30" priority="46">
      <formula>LEN(TRIM(D40))=0</formula>
    </cfRule>
  </conditionalFormatting>
  <conditionalFormatting sqref="P40:P43 X40:X43">
    <cfRule type="containsBlanks" dxfId="29" priority="40">
      <formula>LEN(TRIM(P40))=0</formula>
    </cfRule>
  </conditionalFormatting>
  <conditionalFormatting sqref="P80:P81 T80:T81">
    <cfRule type="containsBlanks" dxfId="28" priority="38">
      <formula>LEN(TRIM(P80))=0</formula>
    </cfRule>
  </conditionalFormatting>
  <conditionalFormatting sqref="D32:D35">
    <cfRule type="containsBlanks" dxfId="27" priority="45">
      <formula>LEN(TRIM(D32))=0</formula>
    </cfRule>
  </conditionalFormatting>
  <conditionalFormatting sqref="H80:H81 D80:D81">
    <cfRule type="containsBlanks" dxfId="26" priority="39">
      <formula>LEN(TRIM(D80))=0</formula>
    </cfRule>
  </conditionalFormatting>
  <conditionalFormatting sqref="D91 H91">
    <cfRule type="containsBlanks" dxfId="25" priority="37">
      <formula>LEN(TRIM(D91))=0</formula>
    </cfRule>
  </conditionalFormatting>
  <conditionalFormatting sqref="AB8:AE8">
    <cfRule type="cellIs" dxfId="24" priority="31" operator="between">
      <formula>0.5</formula>
      <formula>1</formula>
    </cfRule>
  </conditionalFormatting>
  <conditionalFormatting sqref="AB24:AE27 AB32:AE35 AB40:AE43 AB66:AE75 AB80:AE83">
    <cfRule type="containsBlanks" dxfId="23" priority="28">
      <formula>LEN(TRIM(AB24))=0</formula>
    </cfRule>
  </conditionalFormatting>
  <conditionalFormatting sqref="D24:D27">
    <cfRule type="containsBlanks" dxfId="22" priority="26">
      <formula>LEN(TRIM(D24))=0</formula>
    </cfRule>
  </conditionalFormatting>
  <conditionalFormatting sqref="P24:P26">
    <cfRule type="containsBlanks" dxfId="21" priority="25">
      <formula>LEN(TRIM(P24))=0</formula>
    </cfRule>
  </conditionalFormatting>
  <conditionalFormatting sqref="P27">
    <cfRule type="containsBlanks" dxfId="20" priority="24">
      <formula>LEN(TRIM(P27))=0</formula>
    </cfRule>
  </conditionalFormatting>
  <conditionalFormatting sqref="P10:P11">
    <cfRule type="containsBlanks" dxfId="19" priority="22">
      <formula>LEN(TRIM(P10))=0</formula>
    </cfRule>
  </conditionalFormatting>
  <conditionalFormatting sqref="P8:P9 P13:P14">
    <cfRule type="containsBlanks" dxfId="18" priority="23">
      <formula>LEN(TRIM(P8))=0</formula>
    </cfRule>
  </conditionalFormatting>
  <conditionalFormatting sqref="H100">
    <cfRule type="containsBlanks" dxfId="17" priority="20">
      <formula>LEN(TRIM(H100))=0</formula>
    </cfRule>
  </conditionalFormatting>
  <conditionalFormatting sqref="H96">
    <cfRule type="containsBlanks" dxfId="16" priority="19">
      <formula>LEN(TRIM(H96))=0</formula>
    </cfRule>
  </conditionalFormatting>
  <conditionalFormatting sqref="J24:K27 T24:W27 T32:W35 T40:W43 X66:AA75 X80:AA83 X88:AA91 L113:AE114 L32:O35 L40:O43 D66:O75 L80:O83 L88:O91">
    <cfRule type="containsBlanks" dxfId="15" priority="18">
      <formula>LEN(TRIM(D24))=0</formula>
    </cfRule>
  </conditionalFormatting>
  <conditionalFormatting sqref="AE6">
    <cfRule type="expression" dxfId="14" priority="17">
      <formula>$AB$8&lt;=50%</formula>
    </cfRule>
  </conditionalFormatting>
  <conditionalFormatting sqref="X56:X58">
    <cfRule type="containsBlanks" dxfId="13" priority="15">
      <formula>LEN(TRIM(X56))=0</formula>
    </cfRule>
  </conditionalFormatting>
  <conditionalFormatting sqref="P56:P59">
    <cfRule type="containsBlanks" dxfId="12" priority="13">
      <formula>LEN(TRIM(P56))=0</formula>
    </cfRule>
  </conditionalFormatting>
  <conditionalFormatting sqref="X59">
    <cfRule type="containsBlanks" dxfId="11" priority="14">
      <formula>LEN(TRIM(X59))=0</formula>
    </cfRule>
  </conditionalFormatting>
  <conditionalFormatting sqref="D56:D59">
    <cfRule type="containsBlanks" dxfId="10" priority="16">
      <formula>LEN(TRIM(D56))=0</formula>
    </cfRule>
  </conditionalFormatting>
  <conditionalFormatting sqref="AB56:AE59">
    <cfRule type="containsBlanks" dxfId="9" priority="11">
      <formula>LEN(TRIM(AB56))=0</formula>
    </cfRule>
  </conditionalFormatting>
  <conditionalFormatting sqref="T56:W59 L56:O59">
    <cfRule type="containsBlanks" dxfId="8" priority="10">
      <formula>LEN(TRIM(L56))=0</formula>
    </cfRule>
  </conditionalFormatting>
  <conditionalFormatting sqref="X48:X50">
    <cfRule type="containsBlanks" dxfId="7" priority="8">
      <formula>LEN(TRIM(X48))=0</formula>
    </cfRule>
  </conditionalFormatting>
  <conditionalFormatting sqref="P48:P51">
    <cfRule type="containsBlanks" dxfId="6" priority="6">
      <formula>LEN(TRIM(P48))=0</formula>
    </cfRule>
  </conditionalFormatting>
  <conditionalFormatting sqref="X51">
    <cfRule type="containsBlanks" dxfId="5" priority="7">
      <formula>LEN(TRIM(X51))=0</formula>
    </cfRule>
  </conditionalFormatting>
  <conditionalFormatting sqref="D48:D51">
    <cfRule type="containsBlanks" dxfId="4" priority="9">
      <formula>LEN(TRIM(D48))=0</formula>
    </cfRule>
  </conditionalFormatting>
  <conditionalFormatting sqref="AB48:AE51">
    <cfRule type="containsBlanks" dxfId="3" priority="4">
      <formula>LEN(TRIM(AB48))=0</formula>
    </cfRule>
  </conditionalFormatting>
  <conditionalFormatting sqref="T48:W51 L48:O51">
    <cfRule type="containsBlanks" dxfId="2" priority="3">
      <formula>LEN(TRIM(L48))=0</formula>
    </cfRule>
  </conditionalFormatting>
  <conditionalFormatting sqref="Q1:AE1">
    <cfRule type="containsBlanks" dxfId="1" priority="1">
      <formula>LEN(TRIM(Q1))=0</formula>
    </cfRule>
  </conditionalFormatting>
  <dataValidations disablePrompts="1" count="1">
    <dataValidation type="list" allowBlank="1" showInputMessage="1" showErrorMessage="1" sqref="C4 G4">
      <formula1>"□,■"</formula1>
    </dataValidation>
  </dataValidations>
  <pageMargins left="0.7" right="0.7" top="0.75" bottom="0.75" header="0.3" footer="0.3"/>
  <pageSetup paperSize="9" scale="69" fitToWidth="0" fitToHeight="0" orientation="portrait" r:id="rId1"/>
  <rowBreaks count="2" manualBreakCount="2">
    <brk id="76" max="26" man="1"/>
    <brk id="116" max="25" man="1"/>
  </rowBreaks>
  <drawing r:id="rId2"/>
  <extLst>
    <ext xmlns:x14="http://schemas.microsoft.com/office/spreadsheetml/2009/9/main" uri="{78C0D931-6437-407d-A8EE-F0AAD7539E65}">
      <x14:conditionalFormattings>
        <x14:conditionalFormatting xmlns:xm="http://schemas.microsoft.com/office/excel/2006/main">
          <x14:cfRule type="containsBlanks" priority="2" id="{50D9AF28-E057-4433-BBE2-CDE152235B98}">
            <xm:f>LEN(TRIM('\\12.37.3.110\share\kodomo\【R5】子供育成推進事業\05.NPO・東日本・統括\01.NPO・東日本\12R6募集\05採択通知\00R6実施の手引き（案）\1.派遣\様式\[【様式1~3，5】R6芸術家の派遣事業〈NPO法人等提案型〉.xlsx]様式２'!#REF!))=0</xm:f>
            <x14:dxf>
              <fill>
                <patternFill>
                  <bgColor rgb="FFFFFFCC"/>
                </patternFill>
              </fill>
            </x14:dxf>
          </x14:cfRule>
          <xm:sqref>L104:L107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zoomScaleNormal="100" zoomScaleSheetLayoutView="70" workbookViewId="0">
      <selection activeCell="S16" sqref="S16"/>
    </sheetView>
  </sheetViews>
  <sheetFormatPr defaultRowHeight="18.75"/>
  <cols>
    <col min="1" max="1" width="4" style="235" customWidth="1"/>
    <col min="2" max="2" width="12.875" style="235" customWidth="1"/>
    <col min="3" max="3" width="2.875" style="236" customWidth="1"/>
    <col min="4" max="4" width="10.875" style="235" customWidth="1"/>
    <col min="5" max="5" width="2.875" style="236" customWidth="1"/>
    <col min="6" max="6" width="10.875" style="235" customWidth="1"/>
    <col min="7" max="7" width="2.875" style="236" customWidth="1"/>
    <col min="8" max="8" width="10.875" style="235" customWidth="1"/>
    <col min="9" max="9" width="2.875" style="236" customWidth="1"/>
    <col min="10" max="10" width="10.875" style="235" customWidth="1"/>
    <col min="11" max="11" width="2.875" style="236" customWidth="1"/>
    <col min="12" max="12" width="10.875" style="235" customWidth="1"/>
    <col min="13" max="13" width="2.875" style="236" customWidth="1"/>
    <col min="14" max="14" width="10.875" style="235" customWidth="1"/>
    <col min="15" max="15" width="2.875" style="236" customWidth="1"/>
    <col min="16" max="16" width="10.875" style="235" customWidth="1"/>
    <col min="17" max="17" width="2.875" style="236" customWidth="1"/>
    <col min="18" max="18" width="10.875" style="235" customWidth="1"/>
    <col min="19" max="19" width="2.875" style="236" customWidth="1"/>
    <col min="20" max="20" width="10.875" style="235" customWidth="1"/>
    <col min="21" max="16384" width="9" style="235"/>
  </cols>
  <sheetData>
    <row r="1" spans="1:20" ht="34.5" customHeight="1" thickBot="1">
      <c r="A1" s="913" t="s">
        <v>331</v>
      </c>
      <c r="B1" s="914"/>
      <c r="C1" s="913" t="s">
        <v>332</v>
      </c>
      <c r="D1" s="915"/>
      <c r="E1" s="915"/>
      <c r="F1" s="915"/>
      <c r="G1" s="915"/>
      <c r="H1" s="915"/>
      <c r="I1" s="915"/>
      <c r="J1" s="915"/>
      <c r="K1" s="915"/>
      <c r="L1" s="915"/>
      <c r="M1" s="915"/>
      <c r="N1" s="915"/>
      <c r="O1" s="915"/>
      <c r="P1" s="915"/>
      <c r="Q1" s="915"/>
      <c r="R1" s="915"/>
      <c r="S1" s="915"/>
      <c r="T1" s="914"/>
    </row>
    <row r="2" spans="1:20" ht="34.5" customHeight="1">
      <c r="A2" s="106">
        <v>1</v>
      </c>
      <c r="B2" s="107" t="s">
        <v>33</v>
      </c>
      <c r="C2" s="108" t="s">
        <v>333</v>
      </c>
      <c r="D2" s="109" t="s">
        <v>165</v>
      </c>
      <c r="E2" s="110" t="s">
        <v>334</v>
      </c>
      <c r="F2" s="109" t="s">
        <v>35</v>
      </c>
      <c r="G2" s="110" t="s">
        <v>335</v>
      </c>
      <c r="H2" s="109" t="s">
        <v>36</v>
      </c>
      <c r="I2" s="110" t="s">
        <v>336</v>
      </c>
      <c r="J2" s="109" t="s">
        <v>166</v>
      </c>
      <c r="K2" s="110" t="s">
        <v>337</v>
      </c>
      <c r="L2" s="109" t="s">
        <v>38</v>
      </c>
      <c r="M2" s="110" t="s">
        <v>338</v>
      </c>
      <c r="N2" s="109" t="s">
        <v>339</v>
      </c>
      <c r="O2" s="110" t="s">
        <v>340</v>
      </c>
      <c r="P2" s="109" t="s">
        <v>341</v>
      </c>
      <c r="Q2" s="110" t="s">
        <v>342</v>
      </c>
      <c r="R2" s="111" t="s">
        <v>343</v>
      </c>
      <c r="S2" s="110" t="s">
        <v>344</v>
      </c>
      <c r="T2" s="232" t="s">
        <v>345</v>
      </c>
    </row>
    <row r="3" spans="1:20" ht="37.5" customHeight="1">
      <c r="A3" s="112">
        <v>2</v>
      </c>
      <c r="B3" s="113" t="s">
        <v>40</v>
      </c>
      <c r="C3" s="114" t="s">
        <v>34</v>
      </c>
      <c r="D3" s="115" t="s">
        <v>41</v>
      </c>
      <c r="E3" s="116" t="s">
        <v>346</v>
      </c>
      <c r="F3" s="115" t="s">
        <v>167</v>
      </c>
      <c r="G3" s="116" t="s">
        <v>347</v>
      </c>
      <c r="H3" s="115" t="s">
        <v>42</v>
      </c>
      <c r="I3" s="117" t="s">
        <v>348</v>
      </c>
      <c r="J3" s="118" t="s">
        <v>349</v>
      </c>
      <c r="K3" s="116" t="s">
        <v>37</v>
      </c>
      <c r="L3" s="115" t="s">
        <v>39</v>
      </c>
      <c r="M3" s="916"/>
      <c r="N3" s="910"/>
      <c r="O3" s="916"/>
      <c r="P3" s="910"/>
      <c r="Q3" s="916"/>
      <c r="R3" s="910"/>
      <c r="S3" s="916"/>
      <c r="T3" s="911"/>
    </row>
    <row r="4" spans="1:20" ht="37.5" customHeight="1">
      <c r="A4" s="112">
        <v>3</v>
      </c>
      <c r="B4" s="113" t="s">
        <v>43</v>
      </c>
      <c r="C4" s="114" t="s">
        <v>350</v>
      </c>
      <c r="D4" s="115" t="s">
        <v>168</v>
      </c>
      <c r="E4" s="116" t="s">
        <v>334</v>
      </c>
      <c r="F4" s="115" t="s">
        <v>44</v>
      </c>
      <c r="G4" s="116" t="s">
        <v>351</v>
      </c>
      <c r="H4" s="115" t="s">
        <v>45</v>
      </c>
      <c r="I4" s="116" t="s">
        <v>352</v>
      </c>
      <c r="J4" s="115" t="s">
        <v>39</v>
      </c>
      <c r="K4" s="909"/>
      <c r="L4" s="910"/>
      <c r="M4" s="909"/>
      <c r="N4" s="910"/>
      <c r="O4" s="909"/>
      <c r="P4" s="910"/>
      <c r="Q4" s="909"/>
      <c r="R4" s="910"/>
      <c r="S4" s="909"/>
      <c r="T4" s="911"/>
    </row>
    <row r="5" spans="1:20" ht="37.5" customHeight="1">
      <c r="A5" s="112">
        <v>4</v>
      </c>
      <c r="B5" s="113" t="s">
        <v>46</v>
      </c>
      <c r="C5" s="114" t="s">
        <v>353</v>
      </c>
      <c r="D5" s="115" t="s">
        <v>47</v>
      </c>
      <c r="E5" s="116" t="s">
        <v>334</v>
      </c>
      <c r="F5" s="115" t="s">
        <v>48</v>
      </c>
      <c r="G5" s="116" t="s">
        <v>347</v>
      </c>
      <c r="H5" s="115" t="s">
        <v>49</v>
      </c>
      <c r="I5" s="116" t="s">
        <v>354</v>
      </c>
      <c r="J5" s="115" t="s">
        <v>50</v>
      </c>
      <c r="K5" s="116" t="s">
        <v>337</v>
      </c>
      <c r="L5" s="115" t="s">
        <v>39</v>
      </c>
      <c r="M5" s="912"/>
      <c r="N5" s="910"/>
      <c r="O5" s="912"/>
      <c r="P5" s="910"/>
      <c r="Q5" s="909"/>
      <c r="R5" s="910"/>
      <c r="S5" s="909"/>
      <c r="T5" s="911"/>
    </row>
    <row r="6" spans="1:20" ht="37.5" customHeight="1">
      <c r="A6" s="112">
        <v>5</v>
      </c>
      <c r="B6" s="113" t="s">
        <v>51</v>
      </c>
      <c r="C6" s="114" t="s">
        <v>355</v>
      </c>
      <c r="D6" s="115" t="s">
        <v>52</v>
      </c>
      <c r="E6" s="116" t="s">
        <v>356</v>
      </c>
      <c r="F6" s="115" t="s">
        <v>53</v>
      </c>
      <c r="G6" s="116" t="s">
        <v>357</v>
      </c>
      <c r="H6" s="115" t="s">
        <v>54</v>
      </c>
      <c r="I6" s="116" t="s">
        <v>358</v>
      </c>
      <c r="J6" s="115" t="s">
        <v>55</v>
      </c>
      <c r="K6" s="116" t="s">
        <v>359</v>
      </c>
      <c r="L6" s="115" t="s">
        <v>56</v>
      </c>
      <c r="M6" s="116" t="s">
        <v>360</v>
      </c>
      <c r="N6" s="115" t="s">
        <v>57</v>
      </c>
      <c r="O6" s="116" t="s">
        <v>361</v>
      </c>
      <c r="P6" s="115" t="s">
        <v>39</v>
      </c>
      <c r="Q6" s="912"/>
      <c r="R6" s="910"/>
      <c r="S6" s="912"/>
      <c r="T6" s="911"/>
    </row>
    <row r="7" spans="1:20" ht="37.5" customHeight="1">
      <c r="A7" s="112">
        <v>6</v>
      </c>
      <c r="B7" s="113" t="s">
        <v>58</v>
      </c>
      <c r="C7" s="114" t="s">
        <v>355</v>
      </c>
      <c r="D7" s="115" t="s">
        <v>59</v>
      </c>
      <c r="E7" s="116" t="s">
        <v>362</v>
      </c>
      <c r="F7" s="115" t="s">
        <v>60</v>
      </c>
      <c r="G7" s="116" t="s">
        <v>363</v>
      </c>
      <c r="H7" s="115" t="s">
        <v>61</v>
      </c>
      <c r="I7" s="116" t="s">
        <v>358</v>
      </c>
      <c r="J7" s="115" t="s">
        <v>62</v>
      </c>
      <c r="K7" s="116" t="s">
        <v>364</v>
      </c>
      <c r="L7" s="115" t="s">
        <v>63</v>
      </c>
      <c r="M7" s="116" t="s">
        <v>365</v>
      </c>
      <c r="N7" s="115" t="s">
        <v>64</v>
      </c>
      <c r="O7" s="116" t="s">
        <v>340</v>
      </c>
      <c r="P7" s="115" t="s">
        <v>65</v>
      </c>
      <c r="Q7" s="116" t="s">
        <v>78</v>
      </c>
      <c r="R7" s="115" t="s">
        <v>366</v>
      </c>
      <c r="S7" s="116" t="s">
        <v>367</v>
      </c>
      <c r="T7" s="233" t="s">
        <v>39</v>
      </c>
    </row>
    <row r="8" spans="1:20" ht="37.5" customHeight="1">
      <c r="A8" s="112">
        <v>7</v>
      </c>
      <c r="B8" s="113" t="s">
        <v>66</v>
      </c>
      <c r="C8" s="114" t="s">
        <v>368</v>
      </c>
      <c r="D8" s="115" t="s">
        <v>67</v>
      </c>
      <c r="E8" s="116" t="s">
        <v>362</v>
      </c>
      <c r="F8" s="115" t="s">
        <v>68</v>
      </c>
      <c r="G8" s="116" t="s">
        <v>369</v>
      </c>
      <c r="H8" s="115" t="s">
        <v>39</v>
      </c>
      <c r="I8" s="920"/>
      <c r="J8" s="910"/>
      <c r="K8" s="920"/>
      <c r="L8" s="910"/>
      <c r="M8" s="920"/>
      <c r="N8" s="910"/>
      <c r="O8" s="920"/>
      <c r="P8" s="910"/>
      <c r="Q8" s="916"/>
      <c r="R8" s="910"/>
      <c r="S8" s="916"/>
      <c r="T8" s="911"/>
    </row>
    <row r="9" spans="1:20" ht="37.5" customHeight="1">
      <c r="A9" s="112">
        <v>8</v>
      </c>
      <c r="B9" s="113" t="s">
        <v>69</v>
      </c>
      <c r="C9" s="114" t="s">
        <v>355</v>
      </c>
      <c r="D9" s="115" t="s">
        <v>70</v>
      </c>
      <c r="E9" s="116" t="s">
        <v>370</v>
      </c>
      <c r="F9" s="115" t="s">
        <v>71</v>
      </c>
      <c r="G9" s="116" t="s">
        <v>335</v>
      </c>
      <c r="H9" s="115" t="s">
        <v>72</v>
      </c>
      <c r="I9" s="116" t="s">
        <v>371</v>
      </c>
      <c r="J9" s="115" t="s">
        <v>73</v>
      </c>
      <c r="K9" s="116" t="s">
        <v>372</v>
      </c>
      <c r="L9" s="115" t="s">
        <v>74</v>
      </c>
      <c r="M9" s="116" t="s">
        <v>373</v>
      </c>
      <c r="N9" s="115" t="s">
        <v>75</v>
      </c>
      <c r="O9" s="116" t="s">
        <v>374</v>
      </c>
      <c r="P9" s="115" t="s">
        <v>39</v>
      </c>
      <c r="Q9" s="909"/>
      <c r="R9" s="910"/>
      <c r="S9" s="909"/>
      <c r="T9" s="911"/>
    </row>
    <row r="10" spans="1:20" ht="37.5" customHeight="1" thickBot="1">
      <c r="A10" s="234">
        <v>9</v>
      </c>
      <c r="B10" s="119" t="s">
        <v>76</v>
      </c>
      <c r="C10" s="120" t="s">
        <v>350</v>
      </c>
      <c r="D10" s="121" t="s">
        <v>169</v>
      </c>
      <c r="E10" s="122" t="s">
        <v>375</v>
      </c>
      <c r="F10" s="121" t="s">
        <v>77</v>
      </c>
      <c r="G10" s="122" t="s">
        <v>376</v>
      </c>
      <c r="H10" s="121" t="s">
        <v>170</v>
      </c>
      <c r="I10" s="122" t="s">
        <v>336</v>
      </c>
      <c r="J10" s="121" t="s">
        <v>171</v>
      </c>
      <c r="K10" s="122" t="s">
        <v>377</v>
      </c>
      <c r="L10" s="121" t="s">
        <v>378</v>
      </c>
      <c r="M10" s="123" t="s">
        <v>379</v>
      </c>
      <c r="N10" s="124" t="s">
        <v>261</v>
      </c>
      <c r="O10" s="917"/>
      <c r="P10" s="918"/>
      <c r="Q10" s="917"/>
      <c r="R10" s="918"/>
      <c r="S10" s="917"/>
      <c r="T10" s="919"/>
    </row>
    <row r="11" spans="1:20" ht="37.5" customHeight="1"/>
    <row r="12" spans="1:20" ht="34.5" customHeight="1"/>
  </sheetData>
  <mergeCells count="28">
    <mergeCell ref="O10:P10"/>
    <mergeCell ref="Q10:R10"/>
    <mergeCell ref="S10:T10"/>
    <mergeCell ref="S6:T6"/>
    <mergeCell ref="I8:J8"/>
    <mergeCell ref="K8:L8"/>
    <mergeCell ref="M8:N8"/>
    <mergeCell ref="O8:P8"/>
    <mergeCell ref="Q8:R8"/>
    <mergeCell ref="S8:T8"/>
    <mergeCell ref="Q9:R9"/>
    <mergeCell ref="S9:T9"/>
    <mergeCell ref="A1:B1"/>
    <mergeCell ref="C1:T1"/>
    <mergeCell ref="M3:N3"/>
    <mergeCell ref="O3:P3"/>
    <mergeCell ref="Q3:R3"/>
    <mergeCell ref="S3:T3"/>
    <mergeCell ref="M5:N5"/>
    <mergeCell ref="O5:P5"/>
    <mergeCell ref="Q5:R5"/>
    <mergeCell ref="S5:T5"/>
    <mergeCell ref="Q6:R6"/>
    <mergeCell ref="K4:L4"/>
    <mergeCell ref="M4:N4"/>
    <mergeCell ref="O4:P4"/>
    <mergeCell ref="Q4:R4"/>
    <mergeCell ref="S4:T4"/>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T17" sqref="T17"/>
    </sheetView>
  </sheetViews>
  <sheetFormatPr defaultRowHeight="13.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125" t="s">
        <v>33</v>
      </c>
      <c r="C1" s="125" t="s">
        <v>350</v>
      </c>
      <c r="D1" s="125" t="s">
        <v>346</v>
      </c>
      <c r="E1" s="125" t="s">
        <v>376</v>
      </c>
      <c r="F1" s="125" t="s">
        <v>336</v>
      </c>
      <c r="G1" s="125" t="s">
        <v>377</v>
      </c>
      <c r="H1" s="125" t="s">
        <v>379</v>
      </c>
      <c r="I1" s="125" t="s">
        <v>380</v>
      </c>
      <c r="J1" s="125" t="s">
        <v>381</v>
      </c>
      <c r="K1" s="125" t="s">
        <v>382</v>
      </c>
      <c r="M1" s="125" t="s">
        <v>121</v>
      </c>
      <c r="N1" s="125" t="s">
        <v>165</v>
      </c>
      <c r="Q1">
        <v>1</v>
      </c>
      <c r="R1" t="s">
        <v>177</v>
      </c>
      <c r="T1" t="s">
        <v>248</v>
      </c>
      <c r="V1" s="49" t="s">
        <v>173</v>
      </c>
      <c r="W1" s="49" t="s">
        <v>262</v>
      </c>
      <c r="X1" s="49" t="s">
        <v>261</v>
      </c>
      <c r="Y1" s="49"/>
      <c r="Z1" s="49" t="s">
        <v>263</v>
      </c>
      <c r="AA1" s="49"/>
      <c r="AB1" s="49" t="s">
        <v>264</v>
      </c>
      <c r="AC1" s="49" t="s">
        <v>265</v>
      </c>
      <c r="AD1" s="49" t="s">
        <v>266</v>
      </c>
      <c r="AE1" s="49"/>
      <c r="AF1" s="49" t="s">
        <v>267</v>
      </c>
      <c r="AG1" s="49"/>
    </row>
    <row r="2" spans="1:33">
      <c r="A2">
        <v>2</v>
      </c>
      <c r="B2" s="125" t="s">
        <v>40</v>
      </c>
      <c r="C2" s="125" t="s">
        <v>350</v>
      </c>
      <c r="D2" s="125" t="s">
        <v>346</v>
      </c>
      <c r="E2" s="125" t="s">
        <v>376</v>
      </c>
      <c r="F2" s="125" t="s">
        <v>336</v>
      </c>
      <c r="G2" s="125" t="s">
        <v>377</v>
      </c>
      <c r="H2" s="125"/>
      <c r="I2" s="125"/>
      <c r="J2" s="125"/>
      <c r="K2" s="125"/>
      <c r="M2" s="125" t="s">
        <v>122</v>
      </c>
      <c r="N2" s="125" t="s">
        <v>35</v>
      </c>
      <c r="Q2">
        <v>2</v>
      </c>
      <c r="R2" t="s">
        <v>178</v>
      </c>
      <c r="T2" t="s">
        <v>249</v>
      </c>
      <c r="V2" s="49" t="s">
        <v>268</v>
      </c>
      <c r="W2" s="49" t="s">
        <v>270</v>
      </c>
      <c r="X2" s="49" t="s">
        <v>269</v>
      </c>
      <c r="Y2" s="49"/>
      <c r="Z2" s="49" t="s">
        <v>271</v>
      </c>
      <c r="AA2" s="49" t="s">
        <v>272</v>
      </c>
      <c r="AB2" s="49" t="s">
        <v>273</v>
      </c>
      <c r="AC2" s="49" t="s">
        <v>274</v>
      </c>
      <c r="AD2" s="49" t="s">
        <v>275</v>
      </c>
      <c r="AE2" s="49"/>
      <c r="AF2" s="49" t="s">
        <v>276</v>
      </c>
      <c r="AG2" s="49" t="s">
        <v>10</v>
      </c>
    </row>
    <row r="3" spans="1:33">
      <c r="A3">
        <v>3</v>
      </c>
      <c r="B3" s="125" t="s">
        <v>43</v>
      </c>
      <c r="C3" s="125" t="s">
        <v>350</v>
      </c>
      <c r="D3" s="125" t="s">
        <v>346</v>
      </c>
      <c r="E3" s="125" t="s">
        <v>376</v>
      </c>
      <c r="F3" s="125" t="s">
        <v>336</v>
      </c>
      <c r="G3" s="125"/>
      <c r="H3" s="125"/>
      <c r="I3" s="125"/>
      <c r="J3" s="125"/>
      <c r="K3" s="125"/>
      <c r="M3" s="125" t="s">
        <v>123</v>
      </c>
      <c r="N3" s="125" t="s">
        <v>36</v>
      </c>
      <c r="Q3">
        <v>3</v>
      </c>
      <c r="R3" t="s">
        <v>179</v>
      </c>
      <c r="T3" t="s">
        <v>250</v>
      </c>
      <c r="V3" s="49" t="s">
        <v>277</v>
      </c>
      <c r="W3" s="49"/>
      <c r="X3" s="49"/>
      <c r="Y3" s="49"/>
      <c r="Z3" s="49" t="s">
        <v>278</v>
      </c>
      <c r="AA3" s="49" t="s">
        <v>299</v>
      </c>
      <c r="AB3" s="49" t="s">
        <v>280</v>
      </c>
      <c r="AC3" s="49"/>
      <c r="AD3" s="49"/>
      <c r="AE3" s="49"/>
      <c r="AF3" s="49" t="s">
        <v>173</v>
      </c>
      <c r="AG3" s="49" t="s">
        <v>281</v>
      </c>
    </row>
    <row r="4" spans="1:33">
      <c r="A4">
        <v>4</v>
      </c>
      <c r="B4" s="125" t="s">
        <v>46</v>
      </c>
      <c r="C4" s="125" t="s">
        <v>350</v>
      </c>
      <c r="D4" s="125" t="s">
        <v>346</v>
      </c>
      <c r="E4" s="125" t="s">
        <v>376</v>
      </c>
      <c r="F4" s="125" t="s">
        <v>336</v>
      </c>
      <c r="G4" s="125" t="s">
        <v>377</v>
      </c>
      <c r="H4" s="125"/>
      <c r="I4" s="125"/>
      <c r="J4" s="125"/>
      <c r="K4" s="125"/>
      <c r="M4" s="125" t="s">
        <v>124</v>
      </c>
      <c r="N4" s="125" t="s">
        <v>166</v>
      </c>
      <c r="Q4">
        <v>4</v>
      </c>
      <c r="R4" t="s">
        <v>180</v>
      </c>
      <c r="T4" t="s">
        <v>251</v>
      </c>
      <c r="V4" s="49" t="s">
        <v>282</v>
      </c>
      <c r="W4" s="49"/>
      <c r="X4" s="49"/>
      <c r="Y4" s="49"/>
      <c r="Z4" s="49" t="s">
        <v>283</v>
      </c>
      <c r="AA4" s="49" t="s">
        <v>279</v>
      </c>
      <c r="AB4" s="49" t="s">
        <v>284</v>
      </c>
      <c r="AC4" s="49"/>
      <c r="AD4" s="49"/>
      <c r="AE4" s="49"/>
      <c r="AF4" s="49" t="s">
        <v>262</v>
      </c>
      <c r="AG4" s="49" t="s">
        <v>281</v>
      </c>
    </row>
    <row r="5" spans="1:33">
      <c r="A5">
        <v>5</v>
      </c>
      <c r="B5" s="125" t="s">
        <v>51</v>
      </c>
      <c r="C5" s="125" t="s">
        <v>350</v>
      </c>
      <c r="D5" s="125" t="s">
        <v>346</v>
      </c>
      <c r="E5" s="125" t="s">
        <v>376</v>
      </c>
      <c r="F5" s="125" t="s">
        <v>336</v>
      </c>
      <c r="G5" s="125" t="s">
        <v>377</v>
      </c>
      <c r="H5" s="125" t="s">
        <v>379</v>
      </c>
      <c r="I5" s="125" t="s">
        <v>380</v>
      </c>
      <c r="J5" s="125"/>
      <c r="K5" s="125"/>
      <c r="M5" s="125" t="s">
        <v>125</v>
      </c>
      <c r="N5" s="125" t="s">
        <v>38</v>
      </c>
      <c r="Q5">
        <v>5</v>
      </c>
      <c r="R5" t="s">
        <v>181</v>
      </c>
      <c r="T5" t="s">
        <v>252</v>
      </c>
      <c r="V5" s="49" t="s">
        <v>285</v>
      </c>
      <c r="W5" s="49"/>
      <c r="X5" s="49"/>
      <c r="Y5" s="49"/>
      <c r="Z5" s="49" t="s">
        <v>286</v>
      </c>
      <c r="AA5" s="49" t="s">
        <v>287</v>
      </c>
      <c r="AB5" s="49" t="s">
        <v>288</v>
      </c>
      <c r="AC5" s="49"/>
      <c r="AD5" s="49"/>
      <c r="AE5" s="49"/>
      <c r="AF5" s="49" t="s">
        <v>261</v>
      </c>
      <c r="AG5" s="49" t="s">
        <v>281</v>
      </c>
    </row>
    <row r="6" spans="1:33">
      <c r="A6">
        <v>6</v>
      </c>
      <c r="B6" s="125" t="s">
        <v>58</v>
      </c>
      <c r="C6" s="125" t="s">
        <v>350</v>
      </c>
      <c r="D6" s="125" t="s">
        <v>346</v>
      </c>
      <c r="E6" s="125" t="s">
        <v>376</v>
      </c>
      <c r="F6" s="125" t="s">
        <v>336</v>
      </c>
      <c r="G6" s="125" t="s">
        <v>377</v>
      </c>
      <c r="H6" s="125" t="s">
        <v>379</v>
      </c>
      <c r="I6" s="125" t="s">
        <v>380</v>
      </c>
      <c r="J6" s="125" t="s">
        <v>381</v>
      </c>
      <c r="K6" s="125" t="s">
        <v>382</v>
      </c>
      <c r="M6" s="125" t="s">
        <v>126</v>
      </c>
      <c r="N6" s="125" t="s">
        <v>339</v>
      </c>
      <c r="Q6">
        <v>6</v>
      </c>
      <c r="R6" t="s">
        <v>182</v>
      </c>
      <c r="T6" t="s">
        <v>253</v>
      </c>
      <c r="V6" s="49" t="s">
        <v>289</v>
      </c>
      <c r="W6" s="49"/>
      <c r="X6" s="49"/>
      <c r="Y6" s="49"/>
      <c r="Z6" s="49" t="s">
        <v>261</v>
      </c>
      <c r="AA6" s="49" t="s">
        <v>290</v>
      </c>
      <c r="AB6" s="49" t="s">
        <v>291</v>
      </c>
      <c r="AC6" s="49"/>
      <c r="AD6" s="49"/>
      <c r="AE6" s="49"/>
      <c r="AF6" s="49"/>
      <c r="AG6" s="49"/>
    </row>
    <row r="7" spans="1:33">
      <c r="A7">
        <v>7</v>
      </c>
      <c r="B7" s="125" t="s">
        <v>66</v>
      </c>
      <c r="C7" s="125" t="s">
        <v>350</v>
      </c>
      <c r="D7" s="125" t="s">
        <v>346</v>
      </c>
      <c r="E7" s="125" t="s">
        <v>376</v>
      </c>
      <c r="F7" s="125"/>
      <c r="G7" s="125"/>
      <c r="H7" s="125"/>
      <c r="I7" s="125"/>
      <c r="J7" s="125"/>
      <c r="K7" s="125"/>
      <c r="M7" s="125" t="s">
        <v>383</v>
      </c>
      <c r="N7" s="125" t="s">
        <v>341</v>
      </c>
      <c r="Q7">
        <v>7</v>
      </c>
      <c r="R7" t="s">
        <v>183</v>
      </c>
      <c r="T7" t="s">
        <v>254</v>
      </c>
      <c r="V7" s="49" t="s">
        <v>292</v>
      </c>
      <c r="W7" s="49"/>
      <c r="X7" s="49"/>
      <c r="Y7" s="49"/>
      <c r="Z7" s="49"/>
      <c r="AA7" s="49"/>
      <c r="AB7" s="49" t="s">
        <v>120</v>
      </c>
      <c r="AC7" s="49"/>
      <c r="AD7" s="49"/>
      <c r="AE7" s="49"/>
      <c r="AF7" s="49"/>
      <c r="AG7" s="49"/>
    </row>
    <row r="8" spans="1:33">
      <c r="A8">
        <v>8</v>
      </c>
      <c r="B8" s="125" t="s">
        <v>69</v>
      </c>
      <c r="C8" s="125" t="s">
        <v>350</v>
      </c>
      <c r="D8" s="125" t="s">
        <v>346</v>
      </c>
      <c r="E8" s="125" t="s">
        <v>376</v>
      </c>
      <c r="F8" s="125" t="s">
        <v>336</v>
      </c>
      <c r="G8" s="125" t="s">
        <v>377</v>
      </c>
      <c r="H8" s="125" t="s">
        <v>379</v>
      </c>
      <c r="I8" s="125" t="s">
        <v>380</v>
      </c>
      <c r="J8" s="125"/>
      <c r="K8" s="125"/>
      <c r="M8" s="125" t="s">
        <v>384</v>
      </c>
      <c r="N8" s="125" t="s">
        <v>385</v>
      </c>
      <c r="Q8">
        <v>8</v>
      </c>
      <c r="R8" t="s">
        <v>184</v>
      </c>
      <c r="T8" t="s">
        <v>255</v>
      </c>
      <c r="V8" s="49" t="s">
        <v>293</v>
      </c>
      <c r="W8" s="49"/>
      <c r="X8" s="49"/>
      <c r="Y8" s="49"/>
      <c r="Z8" s="49"/>
      <c r="AA8" s="49"/>
      <c r="AB8" s="49" t="s">
        <v>294</v>
      </c>
      <c r="AC8" s="49"/>
      <c r="AD8" s="49"/>
      <c r="AE8" s="49"/>
      <c r="AF8" s="49"/>
      <c r="AG8" s="49"/>
    </row>
    <row r="9" spans="1:33">
      <c r="A9">
        <v>9</v>
      </c>
      <c r="B9" s="125" t="s">
        <v>567</v>
      </c>
      <c r="C9" s="125" t="s">
        <v>350</v>
      </c>
      <c r="D9" s="125" t="s">
        <v>346</v>
      </c>
      <c r="E9" s="125" t="s">
        <v>376</v>
      </c>
      <c r="F9" s="125" t="s">
        <v>336</v>
      </c>
      <c r="G9" s="125" t="s">
        <v>377</v>
      </c>
      <c r="H9" s="125" t="s">
        <v>379</v>
      </c>
      <c r="I9" s="125"/>
      <c r="J9" s="125"/>
      <c r="K9" s="125"/>
      <c r="M9" s="125" t="s">
        <v>386</v>
      </c>
      <c r="N9" s="125" t="s">
        <v>261</v>
      </c>
      <c r="Q9">
        <v>9</v>
      </c>
      <c r="R9" t="s">
        <v>185</v>
      </c>
      <c r="T9" t="s">
        <v>256</v>
      </c>
      <c r="V9" s="49"/>
      <c r="W9" s="49"/>
      <c r="X9" s="49"/>
      <c r="Y9" s="49"/>
      <c r="Z9" s="49"/>
      <c r="AA9" s="49"/>
      <c r="AB9" s="49" t="s">
        <v>295</v>
      </c>
      <c r="AC9" s="49"/>
      <c r="AD9" s="49"/>
      <c r="AE9" s="49"/>
      <c r="AF9" s="49"/>
      <c r="AG9" s="49"/>
    </row>
    <row r="10" spans="1:33">
      <c r="M10" s="125" t="s">
        <v>127</v>
      </c>
      <c r="N10" s="125" t="s">
        <v>41</v>
      </c>
      <c r="Q10">
        <v>10</v>
      </c>
      <c r="R10" t="s">
        <v>186</v>
      </c>
      <c r="T10" t="s">
        <v>257</v>
      </c>
      <c r="V10" s="49"/>
      <c r="W10" s="49"/>
      <c r="X10" s="49"/>
      <c r="Y10" s="49"/>
      <c r="Z10" s="49"/>
      <c r="AA10" s="49"/>
      <c r="AB10" s="49" t="s">
        <v>296</v>
      </c>
      <c r="AC10" s="49"/>
      <c r="AD10" s="49"/>
      <c r="AE10" s="49"/>
      <c r="AF10" s="49"/>
      <c r="AG10" s="49"/>
    </row>
    <row r="11" spans="1:33">
      <c r="M11" s="125" t="s">
        <v>128</v>
      </c>
      <c r="N11" s="125" t="s">
        <v>167</v>
      </c>
      <c r="Q11">
        <v>11</v>
      </c>
      <c r="R11" t="s">
        <v>187</v>
      </c>
      <c r="T11" t="s">
        <v>258</v>
      </c>
      <c r="V11" s="49"/>
      <c r="W11" s="49"/>
      <c r="X11" s="49"/>
      <c r="Y11" s="49"/>
      <c r="Z11" s="49"/>
      <c r="AA11" s="49"/>
      <c r="AB11" s="49" t="s">
        <v>297</v>
      </c>
      <c r="AC11" s="49"/>
      <c r="AD11" s="49"/>
      <c r="AE11" s="49"/>
      <c r="AF11" s="49"/>
      <c r="AG11" s="49"/>
    </row>
    <row r="12" spans="1:33">
      <c r="M12" s="125" t="s">
        <v>129</v>
      </c>
      <c r="N12" s="125" t="s">
        <v>42</v>
      </c>
      <c r="Q12">
        <v>12</v>
      </c>
      <c r="R12" t="s">
        <v>188</v>
      </c>
      <c r="T12" t="s">
        <v>259</v>
      </c>
      <c r="V12" s="49"/>
      <c r="W12" s="49"/>
      <c r="X12" s="49"/>
      <c r="Y12" s="49"/>
      <c r="Z12" s="49"/>
      <c r="AA12" s="49"/>
      <c r="AB12" s="49" t="s">
        <v>298</v>
      </c>
      <c r="AC12" s="49"/>
      <c r="AD12" s="49"/>
      <c r="AE12" s="49"/>
      <c r="AF12" s="49"/>
      <c r="AG12" s="49"/>
    </row>
    <row r="13" spans="1:33">
      <c r="M13" s="125" t="s">
        <v>130</v>
      </c>
      <c r="N13" s="125" t="s">
        <v>349</v>
      </c>
      <c r="Q13">
        <v>13</v>
      </c>
      <c r="R13" t="s">
        <v>189</v>
      </c>
      <c r="T13" t="s">
        <v>260</v>
      </c>
    </row>
    <row r="14" spans="1:33">
      <c r="M14" s="125" t="s">
        <v>387</v>
      </c>
      <c r="N14" s="125" t="s">
        <v>39</v>
      </c>
      <c r="Q14">
        <v>14</v>
      </c>
      <c r="R14" t="s">
        <v>190</v>
      </c>
      <c r="T14" t="s">
        <v>261</v>
      </c>
    </row>
    <row r="15" spans="1:33">
      <c r="M15" s="125" t="s">
        <v>131</v>
      </c>
      <c r="N15" s="125" t="s">
        <v>168</v>
      </c>
      <c r="Q15">
        <v>15</v>
      </c>
      <c r="R15" t="s">
        <v>191</v>
      </c>
    </row>
    <row r="16" spans="1:33">
      <c r="M16" s="125" t="s">
        <v>132</v>
      </c>
      <c r="N16" s="125" t="s">
        <v>44</v>
      </c>
      <c r="Q16">
        <v>16</v>
      </c>
      <c r="R16" t="s">
        <v>192</v>
      </c>
    </row>
    <row r="17" spans="13:18">
      <c r="M17" s="125" t="s">
        <v>133</v>
      </c>
      <c r="N17" s="125" t="s">
        <v>45</v>
      </c>
      <c r="Q17">
        <v>17</v>
      </c>
      <c r="R17" t="s">
        <v>193</v>
      </c>
    </row>
    <row r="18" spans="13:18">
      <c r="M18" s="125" t="s">
        <v>134</v>
      </c>
      <c r="N18" s="125" t="s">
        <v>39</v>
      </c>
      <c r="Q18">
        <v>18</v>
      </c>
      <c r="R18" t="s">
        <v>194</v>
      </c>
    </row>
    <row r="19" spans="13:18">
      <c r="M19" s="125" t="s">
        <v>135</v>
      </c>
      <c r="N19" s="125" t="s">
        <v>47</v>
      </c>
      <c r="Q19">
        <v>19</v>
      </c>
      <c r="R19" t="s">
        <v>195</v>
      </c>
    </row>
    <row r="20" spans="13:18">
      <c r="M20" s="125" t="s">
        <v>136</v>
      </c>
      <c r="N20" s="125" t="s">
        <v>48</v>
      </c>
      <c r="Q20">
        <v>20</v>
      </c>
      <c r="R20" t="s">
        <v>196</v>
      </c>
    </row>
    <row r="21" spans="13:18">
      <c r="M21" s="125" t="s">
        <v>137</v>
      </c>
      <c r="N21" s="125" t="s">
        <v>49</v>
      </c>
      <c r="Q21">
        <v>21</v>
      </c>
      <c r="R21" t="s">
        <v>197</v>
      </c>
    </row>
    <row r="22" spans="13:18">
      <c r="M22" s="125" t="s">
        <v>138</v>
      </c>
      <c r="N22" s="125" t="s">
        <v>50</v>
      </c>
      <c r="Q22">
        <v>22</v>
      </c>
      <c r="R22" t="s">
        <v>198</v>
      </c>
    </row>
    <row r="23" spans="13:18">
      <c r="M23" s="125" t="s">
        <v>139</v>
      </c>
      <c r="N23" s="125" t="s">
        <v>39</v>
      </c>
      <c r="Q23">
        <v>23</v>
      </c>
      <c r="R23" t="s">
        <v>199</v>
      </c>
    </row>
    <row r="24" spans="13:18">
      <c r="M24" s="125" t="s">
        <v>140</v>
      </c>
      <c r="N24" s="125" t="s">
        <v>52</v>
      </c>
      <c r="Q24">
        <v>24</v>
      </c>
      <c r="R24" t="s">
        <v>200</v>
      </c>
    </row>
    <row r="25" spans="13:18">
      <c r="M25" s="125" t="s">
        <v>141</v>
      </c>
      <c r="N25" s="125" t="s">
        <v>53</v>
      </c>
      <c r="Q25">
        <v>25</v>
      </c>
      <c r="R25" t="s">
        <v>201</v>
      </c>
    </row>
    <row r="26" spans="13:18">
      <c r="M26" s="125" t="s">
        <v>142</v>
      </c>
      <c r="N26" s="125" t="s">
        <v>54</v>
      </c>
      <c r="Q26">
        <v>26</v>
      </c>
      <c r="R26" t="s">
        <v>202</v>
      </c>
    </row>
    <row r="27" spans="13:18">
      <c r="M27" s="125" t="s">
        <v>143</v>
      </c>
      <c r="N27" s="125" t="s">
        <v>55</v>
      </c>
      <c r="Q27">
        <v>27</v>
      </c>
      <c r="R27" t="s">
        <v>203</v>
      </c>
    </row>
    <row r="28" spans="13:18">
      <c r="M28" s="125" t="s">
        <v>144</v>
      </c>
      <c r="N28" s="125" t="s">
        <v>56</v>
      </c>
      <c r="Q28">
        <v>28</v>
      </c>
      <c r="R28" t="s">
        <v>204</v>
      </c>
    </row>
    <row r="29" spans="13:18">
      <c r="M29" s="125" t="s">
        <v>145</v>
      </c>
      <c r="N29" s="125" t="s">
        <v>57</v>
      </c>
      <c r="Q29">
        <v>29</v>
      </c>
      <c r="R29" t="s">
        <v>205</v>
      </c>
    </row>
    <row r="30" spans="13:18">
      <c r="M30" s="125" t="s">
        <v>146</v>
      </c>
      <c r="N30" s="125" t="s">
        <v>39</v>
      </c>
      <c r="Q30">
        <v>30</v>
      </c>
      <c r="R30" t="s">
        <v>206</v>
      </c>
    </row>
    <row r="31" spans="13:18">
      <c r="M31" s="125" t="s">
        <v>147</v>
      </c>
      <c r="N31" s="125" t="s">
        <v>59</v>
      </c>
      <c r="Q31">
        <v>31</v>
      </c>
      <c r="R31" t="s">
        <v>207</v>
      </c>
    </row>
    <row r="32" spans="13:18">
      <c r="M32" s="125" t="s">
        <v>148</v>
      </c>
      <c r="N32" s="125" t="s">
        <v>60</v>
      </c>
      <c r="Q32">
        <v>32</v>
      </c>
      <c r="R32" t="s">
        <v>208</v>
      </c>
    </row>
    <row r="33" spans="13:18">
      <c r="M33" s="125" t="s">
        <v>149</v>
      </c>
      <c r="N33" s="125" t="s">
        <v>61</v>
      </c>
      <c r="Q33">
        <v>33</v>
      </c>
      <c r="R33" t="s">
        <v>209</v>
      </c>
    </row>
    <row r="34" spans="13:18">
      <c r="M34" s="125" t="s">
        <v>150</v>
      </c>
      <c r="N34" s="125" t="s">
        <v>62</v>
      </c>
      <c r="Q34">
        <v>34</v>
      </c>
      <c r="R34" t="s">
        <v>210</v>
      </c>
    </row>
    <row r="35" spans="13:18">
      <c r="M35" s="125" t="s">
        <v>151</v>
      </c>
      <c r="N35" s="125" t="s">
        <v>63</v>
      </c>
      <c r="Q35">
        <v>35</v>
      </c>
      <c r="R35" t="s">
        <v>211</v>
      </c>
    </row>
    <row r="36" spans="13:18">
      <c r="M36" s="125" t="s">
        <v>152</v>
      </c>
      <c r="N36" s="125" t="s">
        <v>64</v>
      </c>
      <c r="Q36">
        <v>36</v>
      </c>
      <c r="R36" t="s">
        <v>212</v>
      </c>
    </row>
    <row r="37" spans="13:18">
      <c r="M37" s="125" t="s">
        <v>153</v>
      </c>
      <c r="N37" s="125" t="s">
        <v>65</v>
      </c>
      <c r="Q37">
        <v>37</v>
      </c>
      <c r="R37" t="s">
        <v>213</v>
      </c>
    </row>
    <row r="38" spans="13:18">
      <c r="M38" s="125" t="s">
        <v>154</v>
      </c>
      <c r="N38" s="125" t="s">
        <v>366</v>
      </c>
      <c r="Q38">
        <v>38</v>
      </c>
      <c r="R38" t="s">
        <v>214</v>
      </c>
    </row>
    <row r="39" spans="13:18">
      <c r="M39" s="125" t="s">
        <v>388</v>
      </c>
      <c r="N39" s="125" t="s">
        <v>39</v>
      </c>
      <c r="Q39">
        <v>39</v>
      </c>
      <c r="R39" t="s">
        <v>215</v>
      </c>
    </row>
    <row r="40" spans="13:18">
      <c r="M40" s="125" t="s">
        <v>155</v>
      </c>
      <c r="N40" s="125" t="s">
        <v>67</v>
      </c>
      <c r="Q40">
        <v>40</v>
      </c>
      <c r="R40" t="s">
        <v>216</v>
      </c>
    </row>
    <row r="41" spans="13:18">
      <c r="M41" s="125" t="s">
        <v>156</v>
      </c>
      <c r="N41" s="125" t="s">
        <v>68</v>
      </c>
      <c r="Q41">
        <v>41</v>
      </c>
      <c r="R41" t="s">
        <v>217</v>
      </c>
    </row>
    <row r="42" spans="13:18">
      <c r="M42" s="125" t="s">
        <v>157</v>
      </c>
      <c r="N42" s="125" t="s">
        <v>39</v>
      </c>
      <c r="Q42">
        <v>42</v>
      </c>
      <c r="R42" t="s">
        <v>218</v>
      </c>
    </row>
    <row r="43" spans="13:18">
      <c r="M43" s="125" t="s">
        <v>158</v>
      </c>
      <c r="N43" s="125" t="s">
        <v>70</v>
      </c>
      <c r="Q43">
        <v>43</v>
      </c>
      <c r="R43" t="s">
        <v>219</v>
      </c>
    </row>
    <row r="44" spans="13:18">
      <c r="M44" s="125" t="s">
        <v>159</v>
      </c>
      <c r="N44" s="125" t="s">
        <v>71</v>
      </c>
      <c r="Q44">
        <v>44</v>
      </c>
      <c r="R44" t="s">
        <v>220</v>
      </c>
    </row>
    <row r="45" spans="13:18">
      <c r="M45" s="125" t="s">
        <v>160</v>
      </c>
      <c r="N45" s="125" t="s">
        <v>72</v>
      </c>
      <c r="Q45">
        <v>45</v>
      </c>
      <c r="R45" t="s">
        <v>221</v>
      </c>
    </row>
    <row r="46" spans="13:18">
      <c r="M46" s="125" t="s">
        <v>161</v>
      </c>
      <c r="N46" s="125" t="s">
        <v>73</v>
      </c>
      <c r="Q46">
        <v>46</v>
      </c>
      <c r="R46" t="s">
        <v>222</v>
      </c>
    </row>
    <row r="47" spans="13:18">
      <c r="M47" s="125" t="s">
        <v>162</v>
      </c>
      <c r="N47" s="125" t="s">
        <v>74</v>
      </c>
      <c r="Q47">
        <v>47</v>
      </c>
      <c r="R47" t="s">
        <v>223</v>
      </c>
    </row>
    <row r="48" spans="13:18">
      <c r="M48" s="125" t="s">
        <v>163</v>
      </c>
      <c r="N48" s="125" t="s">
        <v>75</v>
      </c>
      <c r="Q48">
        <v>48</v>
      </c>
      <c r="R48" t="s">
        <v>224</v>
      </c>
    </row>
    <row r="49" spans="13:18">
      <c r="M49" s="125" t="s">
        <v>164</v>
      </c>
      <c r="N49" s="125" t="s">
        <v>39</v>
      </c>
      <c r="Q49">
        <v>49</v>
      </c>
      <c r="R49" t="s">
        <v>225</v>
      </c>
    </row>
    <row r="50" spans="13:18">
      <c r="M50" s="125" t="s">
        <v>568</v>
      </c>
      <c r="N50" s="125" t="s">
        <v>169</v>
      </c>
      <c r="Q50">
        <v>50</v>
      </c>
      <c r="R50" t="s">
        <v>226</v>
      </c>
    </row>
    <row r="51" spans="13:18">
      <c r="M51" s="125" t="s">
        <v>569</v>
      </c>
      <c r="N51" s="125" t="s">
        <v>77</v>
      </c>
      <c r="Q51">
        <v>51</v>
      </c>
      <c r="R51" t="s">
        <v>227</v>
      </c>
    </row>
    <row r="52" spans="13:18">
      <c r="M52" s="125" t="s">
        <v>570</v>
      </c>
      <c r="N52" s="125" t="s">
        <v>170</v>
      </c>
      <c r="Q52">
        <v>52</v>
      </c>
      <c r="R52" t="s">
        <v>228</v>
      </c>
    </row>
    <row r="53" spans="13:18">
      <c r="M53" s="125" t="s">
        <v>571</v>
      </c>
      <c r="N53" s="125" t="s">
        <v>171</v>
      </c>
      <c r="Q53">
        <v>53</v>
      </c>
      <c r="R53" t="s">
        <v>229</v>
      </c>
    </row>
    <row r="54" spans="13:18">
      <c r="M54" s="125" t="s">
        <v>572</v>
      </c>
      <c r="N54" s="125" t="s">
        <v>378</v>
      </c>
      <c r="Q54">
        <v>54</v>
      </c>
      <c r="R54" t="s">
        <v>230</v>
      </c>
    </row>
    <row r="55" spans="13:18">
      <c r="M55" s="125" t="s">
        <v>573</v>
      </c>
      <c r="N55" s="125" t="s">
        <v>261</v>
      </c>
      <c r="Q55">
        <v>55</v>
      </c>
      <c r="R55" t="s">
        <v>231</v>
      </c>
    </row>
    <row r="56" spans="13:18">
      <c r="Q56">
        <v>56</v>
      </c>
      <c r="R56" t="s">
        <v>232</v>
      </c>
    </row>
    <row r="57" spans="13:18">
      <c r="Q57">
        <v>57</v>
      </c>
      <c r="R57" t="s">
        <v>233</v>
      </c>
    </row>
    <row r="58" spans="13:18">
      <c r="Q58">
        <v>58</v>
      </c>
      <c r="R58" t="s">
        <v>234</v>
      </c>
    </row>
    <row r="59" spans="13:18">
      <c r="Q59">
        <v>59</v>
      </c>
      <c r="R59" t="s">
        <v>235</v>
      </c>
    </row>
    <row r="60" spans="13:18">
      <c r="Q60">
        <v>60</v>
      </c>
      <c r="R60" t="s">
        <v>236</v>
      </c>
    </row>
    <row r="61" spans="13:18">
      <c r="Q61">
        <v>61</v>
      </c>
      <c r="R61" t="s">
        <v>237</v>
      </c>
    </row>
    <row r="62" spans="13:18">
      <c r="Q62">
        <v>62</v>
      </c>
      <c r="R62" t="s">
        <v>238</v>
      </c>
    </row>
    <row r="63" spans="13:18">
      <c r="Q63">
        <v>63</v>
      </c>
      <c r="R63" t="s">
        <v>239</v>
      </c>
    </row>
    <row r="64" spans="13:18">
      <c r="Q64">
        <v>64</v>
      </c>
      <c r="R64" t="s">
        <v>240</v>
      </c>
    </row>
    <row r="65" spans="17:18">
      <c r="Q65">
        <v>65</v>
      </c>
      <c r="R65" t="s">
        <v>241</v>
      </c>
    </row>
    <row r="66" spans="17:18">
      <c r="Q66">
        <v>66</v>
      </c>
      <c r="R66" t="s">
        <v>242</v>
      </c>
    </row>
    <row r="67" spans="17:18">
      <c r="Q67">
        <v>67</v>
      </c>
      <c r="R67" t="s">
        <v>243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様式１</vt:lpstr>
      <vt:lpstr>様式２</vt:lpstr>
      <vt:lpstr>様式３Ⅰ</vt:lpstr>
      <vt:lpstr>様式３Ⅱ</vt:lpstr>
      <vt:lpstr>様式５Ⅰ</vt:lpstr>
      <vt:lpstr>様式５Ⅱ</vt:lpstr>
      <vt:lpstr>様式５Ⅲ</vt:lpstr>
      <vt:lpstr>(付属)分野</vt:lpstr>
      <vt:lpstr>選択肢</vt:lpstr>
      <vt:lpstr>様式１!Print_Area</vt:lpstr>
      <vt:lpstr>様式２!Print_Area</vt:lpstr>
      <vt:lpstr>様式３Ⅰ!Print_Area</vt:lpstr>
      <vt:lpstr>様式３Ⅱ!Print_Area</vt:lpstr>
      <vt:lpstr>様式５Ⅰ!Print_Area</vt:lpstr>
      <vt:lpstr>様式５Ⅱ!Print_Area</vt:lpstr>
      <vt:lpstr>様式５Ⅲ!Print_Area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2024-05-28T05:23:12Z</cp:lastPrinted>
  <dcterms:created xsi:type="dcterms:W3CDTF">2022-05-20T07:28:35Z</dcterms:created>
  <dcterms:modified xsi:type="dcterms:W3CDTF">2024-06-14T02:51:15Z</dcterms:modified>
</cp:coreProperties>
</file>